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7af4a6416f940/Desktop/Data Analysis - Excel/"/>
    </mc:Choice>
  </mc:AlternateContent>
  <xr:revisionPtr revIDLastSave="0" documentId="8_{E1002BC3-65D6-443D-BB25-4D8BBE37ED12}" xr6:coauthVersionLast="47" xr6:coauthVersionMax="47" xr10:uidLastSave="{00000000-0000-0000-0000-000000000000}"/>
  <bookViews>
    <workbookView xWindow="-108" yWindow="-108" windowWidth="23256" windowHeight="12456" xr2:uid="{70B893E4-CA7B-47B0-99E3-3987F31D8808}"/>
  </bookViews>
  <sheets>
    <sheet name="Tracker" sheetId="1" r:id="rId1"/>
    <sheet name="Data Pul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U91" i="1" l="1"/>
  <c r="PU88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CQ91" i="1"/>
  <c r="TX91" i="1"/>
  <c r="TW91" i="1"/>
  <c r="TV91" i="1"/>
  <c r="TU91" i="1"/>
  <c r="TT91" i="1"/>
  <c r="TS91" i="1"/>
  <c r="TR91" i="1"/>
  <c r="TQ91" i="1"/>
  <c r="TP91" i="1"/>
  <c r="TO91" i="1"/>
  <c r="TN91" i="1"/>
  <c r="TM91" i="1"/>
  <c r="TL91" i="1"/>
  <c r="TK91" i="1"/>
  <c r="TJ91" i="1"/>
  <c r="TI91" i="1"/>
  <c r="TH91" i="1"/>
  <c r="TG91" i="1"/>
  <c r="TF91" i="1"/>
  <c r="TE91" i="1"/>
  <c r="TD91" i="1"/>
  <c r="TC91" i="1"/>
  <c r="TB91" i="1"/>
  <c r="TA91" i="1"/>
  <c r="SZ91" i="1"/>
  <c r="SY91" i="1"/>
  <c r="SX91" i="1"/>
  <c r="SW91" i="1"/>
  <c r="SV91" i="1"/>
  <c r="SU91" i="1"/>
  <c r="ST91" i="1"/>
  <c r="SS91" i="1"/>
  <c r="SR91" i="1"/>
  <c r="SQ91" i="1"/>
  <c r="SP91" i="1"/>
  <c r="SO91" i="1"/>
  <c r="SN91" i="1"/>
  <c r="SM91" i="1"/>
  <c r="SL91" i="1"/>
  <c r="SK91" i="1"/>
  <c r="SJ91" i="1"/>
  <c r="SI91" i="1"/>
  <c r="SH91" i="1"/>
  <c r="SG91" i="1"/>
  <c r="SF91" i="1"/>
  <c r="SE91" i="1"/>
  <c r="SD91" i="1"/>
  <c r="SC91" i="1"/>
  <c r="SB91" i="1"/>
  <c r="SA91" i="1"/>
  <c r="RZ91" i="1"/>
  <c r="RY91" i="1"/>
  <c r="RX91" i="1"/>
  <c r="RW91" i="1"/>
  <c r="RV91" i="1"/>
  <c r="RU91" i="1"/>
  <c r="RT91" i="1"/>
  <c r="RS91" i="1"/>
  <c r="RR91" i="1"/>
  <c r="RQ91" i="1"/>
  <c r="RP91" i="1"/>
  <c r="RO91" i="1"/>
  <c r="RN91" i="1"/>
  <c r="RM91" i="1"/>
  <c r="RL91" i="1"/>
  <c r="RK91" i="1"/>
  <c r="RJ91" i="1"/>
  <c r="RI91" i="1"/>
  <c r="RH91" i="1"/>
  <c r="RG91" i="1"/>
  <c r="RF91" i="1"/>
  <c r="RE91" i="1"/>
  <c r="RD91" i="1"/>
  <c r="RC91" i="1"/>
  <c r="RB91" i="1"/>
  <c r="RA91" i="1"/>
  <c r="QZ91" i="1"/>
  <c r="QY91" i="1"/>
  <c r="QX91" i="1"/>
  <c r="QW91" i="1"/>
  <c r="QV91" i="1"/>
  <c r="QU91" i="1"/>
  <c r="QT91" i="1"/>
  <c r="QS91" i="1"/>
  <c r="QR91" i="1"/>
  <c r="QQ91" i="1"/>
  <c r="QP91" i="1"/>
  <c r="QO91" i="1"/>
  <c r="QN91" i="1"/>
  <c r="QM91" i="1"/>
  <c r="QL91" i="1"/>
  <c r="QK91" i="1"/>
  <c r="QJ91" i="1"/>
  <c r="QI91" i="1"/>
  <c r="QH91" i="1"/>
  <c r="QG91" i="1"/>
  <c r="QF91" i="1"/>
  <c r="QE91" i="1"/>
  <c r="QD91" i="1"/>
  <c r="QC91" i="1"/>
  <c r="QB91" i="1"/>
  <c r="QA91" i="1"/>
  <c r="PZ91" i="1"/>
  <c r="PY91" i="1"/>
  <c r="PX91" i="1"/>
  <c r="PW91" i="1"/>
  <c r="PV91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PU60" i="1"/>
  <c r="PU61" i="1"/>
  <c r="PU62" i="1"/>
  <c r="PU63" i="1"/>
  <c r="PU64" i="1"/>
  <c r="PU65" i="1"/>
  <c r="PU66" i="1"/>
  <c r="PU67" i="1"/>
  <c r="PU68" i="1"/>
  <c r="PU70" i="1"/>
  <c r="PU71" i="1"/>
  <c r="PU72" i="1"/>
  <c r="PU73" i="1"/>
  <c r="PU58" i="1"/>
  <c r="PU82" i="1" s="1"/>
  <c r="PU107" i="1" s="1"/>
  <c r="PU43" i="1"/>
  <c r="PU44" i="1"/>
  <c r="PU45" i="1"/>
  <c r="PU46" i="1"/>
  <c r="PU47" i="1"/>
  <c r="PU48" i="1"/>
  <c r="PU49" i="1"/>
  <c r="PU50" i="1"/>
  <c r="PU51" i="1"/>
  <c r="PU52" i="1"/>
  <c r="PU54" i="1"/>
  <c r="PU55" i="1"/>
  <c r="PU56" i="1"/>
  <c r="PU57" i="1"/>
  <c r="PU42" i="1"/>
  <c r="PU31" i="1"/>
  <c r="PU32" i="1"/>
  <c r="PU33" i="1"/>
  <c r="PU35" i="1"/>
  <c r="PU36" i="1"/>
  <c r="PU37" i="1"/>
  <c r="PU38" i="1"/>
  <c r="PU39" i="1"/>
  <c r="PU40" i="1"/>
  <c r="PU41" i="1"/>
  <c r="PU30" i="1"/>
  <c r="PU3" i="1"/>
  <c r="PU4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" i="1"/>
  <c r="PT60" i="1"/>
  <c r="PT61" i="1"/>
  <c r="PT97" i="1" s="1"/>
  <c r="PT62" i="1"/>
  <c r="PT63" i="1"/>
  <c r="PT64" i="1"/>
  <c r="PT65" i="1"/>
  <c r="PT66" i="1"/>
  <c r="PT67" i="1"/>
  <c r="PT68" i="1"/>
  <c r="PT70" i="1"/>
  <c r="PT71" i="1"/>
  <c r="PT58" i="1"/>
  <c r="PT82" i="1" s="1"/>
  <c r="PT43" i="1"/>
  <c r="PT44" i="1"/>
  <c r="PT45" i="1"/>
  <c r="PT46" i="1"/>
  <c r="PT47" i="1"/>
  <c r="PT48" i="1"/>
  <c r="PT49" i="1"/>
  <c r="PT50" i="1"/>
  <c r="PT51" i="1"/>
  <c r="PT52" i="1"/>
  <c r="PT54" i="1"/>
  <c r="PT55" i="1"/>
  <c r="PT42" i="1"/>
  <c r="PT31" i="1"/>
  <c r="PT32" i="1"/>
  <c r="PT33" i="1"/>
  <c r="PT34" i="1"/>
  <c r="PT35" i="1"/>
  <c r="PT36" i="1"/>
  <c r="PT37" i="1"/>
  <c r="PT30" i="1"/>
  <c r="PT3" i="1"/>
  <c r="PT4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" i="1"/>
  <c r="PS60" i="1"/>
  <c r="PS94" i="1" s="1"/>
  <c r="PS61" i="1"/>
  <c r="PS97" i="1" s="1"/>
  <c r="PS62" i="1"/>
  <c r="PS63" i="1"/>
  <c r="PS64" i="1"/>
  <c r="PS65" i="1"/>
  <c r="PS66" i="1"/>
  <c r="PS67" i="1"/>
  <c r="PS68" i="1"/>
  <c r="PS70" i="1"/>
  <c r="PS71" i="1"/>
  <c r="PS58" i="1"/>
  <c r="PS82" i="1" s="1"/>
  <c r="PS106" i="1" s="1"/>
  <c r="PS43" i="1"/>
  <c r="PS44" i="1"/>
  <c r="PS45" i="1"/>
  <c r="PS46" i="1"/>
  <c r="PS47" i="1"/>
  <c r="PS48" i="1"/>
  <c r="PS49" i="1"/>
  <c r="PS50" i="1"/>
  <c r="PS51" i="1"/>
  <c r="PS52" i="1"/>
  <c r="PS54" i="1"/>
  <c r="PS55" i="1"/>
  <c r="PS42" i="1"/>
  <c r="PS31" i="1"/>
  <c r="PS32" i="1"/>
  <c r="PS33" i="1"/>
  <c r="PS34" i="1"/>
  <c r="PS35" i="1"/>
  <c r="PS36" i="1"/>
  <c r="PS37" i="1"/>
  <c r="PS30" i="1"/>
  <c r="PS3" i="1"/>
  <c r="PS4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PS2" i="1"/>
  <c r="PR60" i="1"/>
  <c r="PR61" i="1"/>
  <c r="PR62" i="1"/>
  <c r="PR63" i="1"/>
  <c r="PR64" i="1"/>
  <c r="PR65" i="1"/>
  <c r="PR66" i="1"/>
  <c r="PR67" i="1"/>
  <c r="PR68" i="1"/>
  <c r="PR70" i="1"/>
  <c r="PR71" i="1"/>
  <c r="PR58" i="1"/>
  <c r="PR82" i="1" s="1"/>
  <c r="PR106" i="1" s="1"/>
  <c r="PR43" i="1"/>
  <c r="PR44" i="1"/>
  <c r="PR45" i="1"/>
  <c r="PR46" i="1"/>
  <c r="PR47" i="1"/>
  <c r="PR48" i="1"/>
  <c r="PR49" i="1"/>
  <c r="PR50" i="1"/>
  <c r="PR51" i="1"/>
  <c r="PR52" i="1"/>
  <c r="PR54" i="1"/>
  <c r="PR55" i="1"/>
  <c r="PR42" i="1"/>
  <c r="PR31" i="1"/>
  <c r="PR32" i="1"/>
  <c r="PR33" i="1"/>
  <c r="PR34" i="1"/>
  <c r="PR35" i="1"/>
  <c r="PR36" i="1"/>
  <c r="PR37" i="1"/>
  <c r="PR30" i="1"/>
  <c r="PR3" i="1"/>
  <c r="PR4" i="1"/>
  <c r="PR5" i="1"/>
  <c r="PR6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R20" i="1"/>
  <c r="PR21" i="1"/>
  <c r="PR2" i="1"/>
  <c r="PQ60" i="1"/>
  <c r="PQ94" i="1" s="1"/>
  <c r="PQ61" i="1"/>
  <c r="PQ97" i="1" s="1"/>
  <c r="PQ62" i="1"/>
  <c r="PQ63" i="1"/>
  <c r="PQ64" i="1"/>
  <c r="PQ65" i="1"/>
  <c r="PQ66" i="1"/>
  <c r="PQ67" i="1"/>
  <c r="PQ68" i="1"/>
  <c r="PQ70" i="1"/>
  <c r="PQ71" i="1"/>
  <c r="PQ58" i="1"/>
  <c r="PQ43" i="1"/>
  <c r="PQ44" i="1"/>
  <c r="PQ45" i="1"/>
  <c r="PQ46" i="1"/>
  <c r="PQ47" i="1"/>
  <c r="PQ48" i="1"/>
  <c r="PQ49" i="1"/>
  <c r="PQ50" i="1"/>
  <c r="PQ51" i="1"/>
  <c r="PQ52" i="1"/>
  <c r="PQ54" i="1"/>
  <c r="PQ55" i="1"/>
  <c r="PQ42" i="1"/>
  <c r="PQ31" i="1"/>
  <c r="PQ32" i="1"/>
  <c r="PQ33" i="1"/>
  <c r="PQ34" i="1"/>
  <c r="PQ35" i="1"/>
  <c r="PQ36" i="1"/>
  <c r="PQ37" i="1"/>
  <c r="PQ30" i="1"/>
  <c r="PQ3" i="1"/>
  <c r="PQ4" i="1"/>
  <c r="PQ5" i="1"/>
  <c r="PQ6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0" i="1"/>
  <c r="PQ21" i="1"/>
  <c r="PQ2" i="1"/>
  <c r="PP60" i="1"/>
  <c r="PP61" i="1"/>
  <c r="PP97" i="1" s="1"/>
  <c r="PP62" i="1"/>
  <c r="PP63" i="1"/>
  <c r="PP64" i="1"/>
  <c r="PP65" i="1"/>
  <c r="PP66" i="1"/>
  <c r="PP67" i="1"/>
  <c r="PP68" i="1"/>
  <c r="PP70" i="1"/>
  <c r="PP71" i="1"/>
  <c r="PP58" i="1"/>
  <c r="PP82" i="1" s="1"/>
  <c r="PP107" i="1" s="1"/>
  <c r="PP43" i="1"/>
  <c r="PP44" i="1"/>
  <c r="PP45" i="1"/>
  <c r="PP46" i="1"/>
  <c r="PP47" i="1"/>
  <c r="PP48" i="1"/>
  <c r="PP49" i="1"/>
  <c r="PP50" i="1"/>
  <c r="PP51" i="1"/>
  <c r="PP52" i="1"/>
  <c r="PP54" i="1"/>
  <c r="PP55" i="1"/>
  <c r="PP42" i="1"/>
  <c r="PP31" i="1"/>
  <c r="PP32" i="1"/>
  <c r="PP33" i="1"/>
  <c r="PP34" i="1"/>
  <c r="PP35" i="1"/>
  <c r="PP36" i="1"/>
  <c r="PP37" i="1"/>
  <c r="PP30" i="1"/>
  <c r="PP3" i="1"/>
  <c r="PP4" i="1"/>
  <c r="PP5" i="1"/>
  <c r="PP6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0" i="1"/>
  <c r="PP21" i="1"/>
  <c r="PP2" i="1"/>
  <c r="PO60" i="1"/>
  <c r="PO94" i="1" s="1"/>
  <c r="PO61" i="1"/>
  <c r="PO97" i="1" s="1"/>
  <c r="PO62" i="1"/>
  <c r="PO63" i="1"/>
  <c r="PO64" i="1"/>
  <c r="PO65" i="1"/>
  <c r="PO66" i="1"/>
  <c r="PO67" i="1"/>
  <c r="PO68" i="1"/>
  <c r="PO70" i="1"/>
  <c r="PO71" i="1"/>
  <c r="PO58" i="1"/>
  <c r="PO43" i="1"/>
  <c r="PO44" i="1"/>
  <c r="PO45" i="1"/>
  <c r="PO46" i="1"/>
  <c r="PO47" i="1"/>
  <c r="PO48" i="1"/>
  <c r="PO49" i="1"/>
  <c r="PO50" i="1"/>
  <c r="PO51" i="1"/>
  <c r="PO52" i="1"/>
  <c r="PO54" i="1"/>
  <c r="PO55" i="1"/>
  <c r="PO42" i="1"/>
  <c r="PO31" i="1"/>
  <c r="PO32" i="1"/>
  <c r="PO33" i="1"/>
  <c r="PO34" i="1"/>
  <c r="PO35" i="1"/>
  <c r="PO36" i="1"/>
  <c r="PO37" i="1"/>
  <c r="PO30" i="1"/>
  <c r="PO3" i="1"/>
  <c r="PO4" i="1"/>
  <c r="PO5" i="1"/>
  <c r="PO6" i="1"/>
  <c r="PO7" i="1"/>
  <c r="PO8" i="1"/>
  <c r="PO9" i="1"/>
  <c r="PO10" i="1"/>
  <c r="PO11" i="1"/>
  <c r="PO12" i="1"/>
  <c r="PO13" i="1"/>
  <c r="PO14" i="1"/>
  <c r="PO15" i="1"/>
  <c r="PO16" i="1"/>
  <c r="PO17" i="1"/>
  <c r="PO18" i="1"/>
  <c r="PO19" i="1"/>
  <c r="PO20" i="1"/>
  <c r="PO21" i="1"/>
  <c r="PO22" i="1"/>
  <c r="PO23" i="1"/>
  <c r="PO24" i="1"/>
  <c r="PO25" i="1"/>
  <c r="PO26" i="1"/>
  <c r="PO27" i="1"/>
  <c r="PO28" i="1"/>
  <c r="PO29" i="1"/>
  <c r="PO2" i="1"/>
  <c r="CVY34" i="2"/>
  <c r="CVY33" i="2"/>
  <c r="CVY32" i="2"/>
  <c r="CVY31" i="2"/>
  <c r="CVY30" i="2"/>
  <c r="CVY29" i="2"/>
  <c r="CVY28" i="2"/>
  <c r="CVY27" i="2"/>
  <c r="CVY26" i="2"/>
  <c r="CVY25" i="2"/>
  <c r="CVY24" i="2"/>
  <c r="CVY23" i="2"/>
  <c r="CVY22" i="2"/>
  <c r="CVY21" i="2"/>
  <c r="CVY20" i="2"/>
  <c r="CVY19" i="2"/>
  <c r="CWA18" i="2"/>
  <c r="CVZ18" i="2"/>
  <c r="CVY18" i="2"/>
  <c r="CWA17" i="2"/>
  <c r="CVZ17" i="2"/>
  <c r="CVY17" i="2"/>
  <c r="CWA16" i="2"/>
  <c r="CVZ16" i="2"/>
  <c r="CVY16" i="2"/>
  <c r="CWA15" i="2"/>
  <c r="CVZ15" i="2"/>
  <c r="CVY15" i="2"/>
  <c r="CWA14" i="2"/>
  <c r="CVZ14" i="2"/>
  <c r="CVY14" i="2"/>
  <c r="CWA13" i="2"/>
  <c r="CVZ13" i="2"/>
  <c r="CVY13" i="2"/>
  <c r="CWA12" i="2"/>
  <c r="CVZ12" i="2"/>
  <c r="CVY12" i="2"/>
  <c r="CWA11" i="2"/>
  <c r="CVZ11" i="2"/>
  <c r="CVY11" i="2"/>
  <c r="CWA10" i="2"/>
  <c r="CVZ10" i="2"/>
  <c r="CVY10" i="2"/>
  <c r="CWA9" i="2"/>
  <c r="CVZ9" i="2"/>
  <c r="CVY9" i="2"/>
  <c r="CWA8" i="2"/>
  <c r="CVZ8" i="2"/>
  <c r="CVY8" i="2"/>
  <c r="CWA7" i="2"/>
  <c r="CVZ7" i="2"/>
  <c r="CVY7" i="2"/>
  <c r="CWA6" i="2"/>
  <c r="CVZ6" i="2"/>
  <c r="CVY6" i="2"/>
  <c r="CWA5" i="2"/>
  <c r="CVZ5" i="2"/>
  <c r="CVY5" i="2"/>
  <c r="CWA4" i="2"/>
  <c r="CVZ4" i="2"/>
  <c r="CVY4" i="2"/>
  <c r="CWA3" i="2"/>
  <c r="CVZ3" i="2"/>
  <c r="CVY3" i="2"/>
  <c r="CVM34" i="2"/>
  <c r="CVM33" i="2"/>
  <c r="CVM32" i="2"/>
  <c r="CVM31" i="2"/>
  <c r="CVM30" i="2"/>
  <c r="CVM29" i="2"/>
  <c r="CVM28" i="2"/>
  <c r="CVM27" i="2"/>
  <c r="CVM26" i="2"/>
  <c r="CVM25" i="2"/>
  <c r="CVM24" i="2"/>
  <c r="CVM23" i="2"/>
  <c r="CVM22" i="2"/>
  <c r="CVM21" i="2"/>
  <c r="CVM20" i="2"/>
  <c r="CVM19" i="2"/>
  <c r="CVO18" i="2"/>
  <c r="CVN18" i="2"/>
  <c r="CVM18" i="2"/>
  <c r="CVO17" i="2"/>
  <c r="CVN17" i="2"/>
  <c r="CVM17" i="2"/>
  <c r="CVO16" i="2"/>
  <c r="CVN16" i="2"/>
  <c r="CVM16" i="2"/>
  <c r="CVO15" i="2"/>
  <c r="CVN15" i="2"/>
  <c r="CVM15" i="2"/>
  <c r="CVO14" i="2"/>
  <c r="CVN14" i="2"/>
  <c r="CVM14" i="2"/>
  <c r="CVO13" i="2"/>
  <c r="CVN13" i="2"/>
  <c r="CVM13" i="2"/>
  <c r="CVO12" i="2"/>
  <c r="CVN12" i="2"/>
  <c r="CVM12" i="2"/>
  <c r="CVO11" i="2"/>
  <c r="CVN11" i="2"/>
  <c r="CVM11" i="2"/>
  <c r="CVO10" i="2"/>
  <c r="CVN10" i="2"/>
  <c r="CVM10" i="2"/>
  <c r="CVO9" i="2"/>
  <c r="CVN9" i="2"/>
  <c r="CVM9" i="2"/>
  <c r="CVO8" i="2"/>
  <c r="CVN8" i="2"/>
  <c r="CVM8" i="2"/>
  <c r="CVO7" i="2"/>
  <c r="CVN7" i="2"/>
  <c r="CVM7" i="2"/>
  <c r="CVO6" i="2"/>
  <c r="CVN6" i="2"/>
  <c r="CVM6" i="2"/>
  <c r="CVO5" i="2"/>
  <c r="CVN5" i="2"/>
  <c r="CVM5" i="2"/>
  <c r="CVO4" i="2"/>
  <c r="CVN4" i="2"/>
  <c r="CVM4" i="2"/>
  <c r="CVO3" i="2"/>
  <c r="CVN3" i="2"/>
  <c r="CVM3" i="2"/>
  <c r="CVA34" i="2"/>
  <c r="CVA33" i="2"/>
  <c r="CVA32" i="2"/>
  <c r="CVA31" i="2"/>
  <c r="CVA30" i="2"/>
  <c r="CVA29" i="2"/>
  <c r="CVA28" i="2"/>
  <c r="CVA27" i="2"/>
  <c r="CVA26" i="2"/>
  <c r="CVA25" i="2"/>
  <c r="CVA24" i="2"/>
  <c r="CVA23" i="2"/>
  <c r="CVA22" i="2"/>
  <c r="CVA21" i="2"/>
  <c r="CVA20" i="2"/>
  <c r="CVA19" i="2"/>
  <c r="CVC18" i="2"/>
  <c r="CVB18" i="2"/>
  <c r="CVA18" i="2"/>
  <c r="CVC17" i="2"/>
  <c r="CVB17" i="2"/>
  <c r="CVA17" i="2"/>
  <c r="CVC16" i="2"/>
  <c r="CVB16" i="2"/>
  <c r="CVA16" i="2"/>
  <c r="CVC15" i="2"/>
  <c r="CVB15" i="2"/>
  <c r="CVA15" i="2"/>
  <c r="CVC14" i="2"/>
  <c r="CVB14" i="2"/>
  <c r="CVA14" i="2"/>
  <c r="CVC13" i="2"/>
  <c r="CVB13" i="2"/>
  <c r="CVA13" i="2"/>
  <c r="CVC12" i="2"/>
  <c r="CVB12" i="2"/>
  <c r="CVA12" i="2"/>
  <c r="CVC11" i="2"/>
  <c r="CVB11" i="2"/>
  <c r="CVA11" i="2"/>
  <c r="CVC10" i="2"/>
  <c r="CVB10" i="2"/>
  <c r="CVA10" i="2"/>
  <c r="CVC9" i="2"/>
  <c r="CVB9" i="2"/>
  <c r="CVA9" i="2"/>
  <c r="CVC8" i="2"/>
  <c r="CVB8" i="2"/>
  <c r="CVA8" i="2"/>
  <c r="CVC7" i="2"/>
  <c r="CVB7" i="2"/>
  <c r="CVA7" i="2"/>
  <c r="CVC6" i="2"/>
  <c r="CVB6" i="2"/>
  <c r="CVA6" i="2"/>
  <c r="CVC5" i="2"/>
  <c r="CVB5" i="2"/>
  <c r="CVA5" i="2"/>
  <c r="CVC4" i="2"/>
  <c r="CVB4" i="2"/>
  <c r="CVA4" i="2"/>
  <c r="CVC3" i="2"/>
  <c r="CVB3" i="2"/>
  <c r="CVA3" i="2"/>
  <c r="CUO34" i="2"/>
  <c r="CUO33" i="2"/>
  <c r="CUO32" i="2"/>
  <c r="CUO31" i="2"/>
  <c r="CUO30" i="2"/>
  <c r="CUO29" i="2"/>
  <c r="CUO28" i="2"/>
  <c r="CUO27" i="2"/>
  <c r="CUO26" i="2"/>
  <c r="CUO25" i="2"/>
  <c r="CUO24" i="2"/>
  <c r="CUO23" i="2"/>
  <c r="CUO22" i="2"/>
  <c r="CUO21" i="2"/>
  <c r="CUO20" i="2"/>
  <c r="CUO19" i="2"/>
  <c r="CUQ18" i="2"/>
  <c r="CUP18" i="2"/>
  <c r="CUO18" i="2"/>
  <c r="CUQ17" i="2"/>
  <c r="CUP17" i="2"/>
  <c r="CUO17" i="2"/>
  <c r="CUQ16" i="2"/>
  <c r="CUP16" i="2"/>
  <c r="CUO16" i="2"/>
  <c r="CUQ15" i="2"/>
  <c r="CUP15" i="2"/>
  <c r="CUO15" i="2"/>
  <c r="CUQ14" i="2"/>
  <c r="CUP14" i="2"/>
  <c r="CUO14" i="2"/>
  <c r="CUQ13" i="2"/>
  <c r="CUP13" i="2"/>
  <c r="CUO13" i="2"/>
  <c r="CUQ12" i="2"/>
  <c r="CUP12" i="2"/>
  <c r="CUO12" i="2"/>
  <c r="CUQ11" i="2"/>
  <c r="CUP11" i="2"/>
  <c r="CUO11" i="2"/>
  <c r="CUQ10" i="2"/>
  <c r="CUP10" i="2"/>
  <c r="CUO10" i="2"/>
  <c r="CUQ9" i="2"/>
  <c r="CUP9" i="2"/>
  <c r="CUO9" i="2"/>
  <c r="CUQ8" i="2"/>
  <c r="CUP8" i="2"/>
  <c r="CUO8" i="2"/>
  <c r="CUQ7" i="2"/>
  <c r="CUP7" i="2"/>
  <c r="CUO7" i="2"/>
  <c r="CUQ6" i="2"/>
  <c r="CUP6" i="2"/>
  <c r="CUO6" i="2"/>
  <c r="CUQ5" i="2"/>
  <c r="CUP5" i="2"/>
  <c r="CUO5" i="2"/>
  <c r="CUQ4" i="2"/>
  <c r="CUP4" i="2"/>
  <c r="CUO4" i="2"/>
  <c r="CUQ3" i="2"/>
  <c r="CUP3" i="2"/>
  <c r="CUO3" i="2"/>
  <c r="CUC34" i="2"/>
  <c r="CUC33" i="2"/>
  <c r="CUC32" i="2"/>
  <c r="CUC31" i="2"/>
  <c r="CUC30" i="2"/>
  <c r="CUC29" i="2"/>
  <c r="CUC28" i="2"/>
  <c r="CUC27" i="2"/>
  <c r="CUC26" i="2"/>
  <c r="CUC25" i="2"/>
  <c r="CUC24" i="2"/>
  <c r="CUC23" i="2"/>
  <c r="CUC22" i="2"/>
  <c r="CUC21" i="2"/>
  <c r="CUC20" i="2"/>
  <c r="CUC19" i="2"/>
  <c r="CUE18" i="2"/>
  <c r="CUD18" i="2"/>
  <c r="CUC18" i="2"/>
  <c r="CUE17" i="2"/>
  <c r="CUD17" i="2"/>
  <c r="CUC17" i="2"/>
  <c r="CUE16" i="2"/>
  <c r="CUD16" i="2"/>
  <c r="CUC16" i="2"/>
  <c r="CUE15" i="2"/>
  <c r="CUD15" i="2"/>
  <c r="CUC15" i="2"/>
  <c r="CUE14" i="2"/>
  <c r="CUD14" i="2"/>
  <c r="CUC14" i="2"/>
  <c r="CUE13" i="2"/>
  <c r="CUD13" i="2"/>
  <c r="CUC13" i="2"/>
  <c r="CUE12" i="2"/>
  <c r="CUD12" i="2"/>
  <c r="CUC12" i="2"/>
  <c r="CUE11" i="2"/>
  <c r="CUD11" i="2"/>
  <c r="CUC11" i="2"/>
  <c r="CUE10" i="2"/>
  <c r="CUD10" i="2"/>
  <c r="CUC10" i="2"/>
  <c r="CUE9" i="2"/>
  <c r="CUD9" i="2"/>
  <c r="CUC9" i="2"/>
  <c r="CUE8" i="2"/>
  <c r="CUD8" i="2"/>
  <c r="CUC8" i="2"/>
  <c r="CUE7" i="2"/>
  <c r="CUD7" i="2"/>
  <c r="CUC7" i="2"/>
  <c r="CUE6" i="2"/>
  <c r="CUD6" i="2"/>
  <c r="CUC6" i="2"/>
  <c r="CUE5" i="2"/>
  <c r="CUD5" i="2"/>
  <c r="CUC5" i="2"/>
  <c r="CUE4" i="2"/>
  <c r="CUD4" i="2"/>
  <c r="CUC4" i="2"/>
  <c r="CUE3" i="2"/>
  <c r="CUD3" i="2"/>
  <c r="CUC3" i="2"/>
  <c r="CTQ34" i="2"/>
  <c r="CTQ33" i="2"/>
  <c r="CTQ32" i="2"/>
  <c r="CTQ31" i="2"/>
  <c r="CTQ30" i="2"/>
  <c r="CTQ29" i="2"/>
  <c r="CTQ28" i="2"/>
  <c r="CTQ27" i="2"/>
  <c r="CTQ26" i="2"/>
  <c r="CTQ25" i="2"/>
  <c r="CTQ24" i="2"/>
  <c r="CTQ23" i="2"/>
  <c r="CTQ22" i="2"/>
  <c r="CTQ21" i="2"/>
  <c r="CTQ20" i="2"/>
  <c r="CTQ19" i="2"/>
  <c r="CTS18" i="2"/>
  <c r="CTR18" i="2"/>
  <c r="CTQ18" i="2"/>
  <c r="CTS17" i="2"/>
  <c r="CTR17" i="2"/>
  <c r="CTQ17" i="2"/>
  <c r="CTS16" i="2"/>
  <c r="CTR16" i="2"/>
  <c r="CTQ16" i="2"/>
  <c r="CTS15" i="2"/>
  <c r="CTR15" i="2"/>
  <c r="CTQ15" i="2"/>
  <c r="CTS14" i="2"/>
  <c r="CTR14" i="2"/>
  <c r="CTQ14" i="2"/>
  <c r="CTS13" i="2"/>
  <c r="CTR13" i="2"/>
  <c r="CTQ13" i="2"/>
  <c r="CTS12" i="2"/>
  <c r="CTR12" i="2"/>
  <c r="CTQ12" i="2"/>
  <c r="CTS11" i="2"/>
  <c r="CTR11" i="2"/>
  <c r="CTQ11" i="2"/>
  <c r="CTS10" i="2"/>
  <c r="CTR10" i="2"/>
  <c r="CTQ10" i="2"/>
  <c r="CTS9" i="2"/>
  <c r="CTR9" i="2"/>
  <c r="CTQ9" i="2"/>
  <c r="CTS8" i="2"/>
  <c r="CTR8" i="2"/>
  <c r="CTQ8" i="2"/>
  <c r="CTS7" i="2"/>
  <c r="CTR7" i="2"/>
  <c r="CTQ7" i="2"/>
  <c r="CTS6" i="2"/>
  <c r="CTR6" i="2"/>
  <c r="CTQ6" i="2"/>
  <c r="CTS5" i="2"/>
  <c r="CTR5" i="2"/>
  <c r="CTQ5" i="2"/>
  <c r="CTS4" i="2"/>
  <c r="CTR4" i="2"/>
  <c r="CTQ4" i="2"/>
  <c r="CTS3" i="2"/>
  <c r="CTR3" i="2"/>
  <c r="CTQ3" i="2"/>
  <c r="CTG18" i="2"/>
  <c r="CTG17" i="2"/>
  <c r="CTF18" i="2"/>
  <c r="CTF17" i="2"/>
  <c r="CTE34" i="2"/>
  <c r="CTE33" i="2"/>
  <c r="CTE32" i="2"/>
  <c r="CTE31" i="2"/>
  <c r="CTE5" i="2"/>
  <c r="CTE3" i="2"/>
  <c r="CTE27" i="2"/>
  <c r="PU34" i="1" s="1"/>
  <c r="QC82" i="1"/>
  <c r="QC107" i="1" s="1"/>
  <c r="QD82" i="1"/>
  <c r="QD107" i="1" s="1"/>
  <c r="QE82" i="1"/>
  <c r="QE107" i="1" s="1"/>
  <c r="QF82" i="1"/>
  <c r="QF107" i="1" s="1"/>
  <c r="QG82" i="1"/>
  <c r="QG107" i="1" s="1"/>
  <c r="QH82" i="1"/>
  <c r="QI82" i="1"/>
  <c r="QJ82" i="1"/>
  <c r="QJ107" i="1" s="1"/>
  <c r="QK82" i="1"/>
  <c r="QL82" i="1"/>
  <c r="QL107" i="1" s="1"/>
  <c r="QM82" i="1"/>
  <c r="QM107" i="1" s="1"/>
  <c r="QN82" i="1"/>
  <c r="QN107" i="1" s="1"/>
  <c r="QO82" i="1"/>
  <c r="QO107" i="1" s="1"/>
  <c r="QP82" i="1"/>
  <c r="QP107" i="1" s="1"/>
  <c r="QQ82" i="1"/>
  <c r="QQ107" i="1" s="1"/>
  <c r="QR82" i="1"/>
  <c r="QR107" i="1" s="1"/>
  <c r="QS82" i="1"/>
  <c r="QS107" i="1" s="1"/>
  <c r="QT82" i="1"/>
  <c r="QT107" i="1" s="1"/>
  <c r="QU82" i="1"/>
  <c r="QU107" i="1" s="1"/>
  <c r="QV82" i="1"/>
  <c r="QV107" i="1" s="1"/>
  <c r="QW82" i="1"/>
  <c r="QW107" i="1" s="1"/>
  <c r="QX82" i="1"/>
  <c r="QX107" i="1" s="1"/>
  <c r="QY82" i="1"/>
  <c r="QY107" i="1" s="1"/>
  <c r="QZ82" i="1"/>
  <c r="QZ107" i="1" s="1"/>
  <c r="RA82" i="1"/>
  <c r="RB82" i="1"/>
  <c r="RB107" i="1" s="1"/>
  <c r="RC82" i="1"/>
  <c r="RC107" i="1" s="1"/>
  <c r="RD82" i="1"/>
  <c r="RD107" i="1" s="1"/>
  <c r="RE82" i="1"/>
  <c r="RE107" i="1" s="1"/>
  <c r="RF82" i="1"/>
  <c r="RF107" i="1" s="1"/>
  <c r="RG82" i="1"/>
  <c r="RG107" i="1" s="1"/>
  <c r="RH82" i="1"/>
  <c r="RH107" i="1" s="1"/>
  <c r="RI82" i="1"/>
  <c r="RJ82" i="1"/>
  <c r="RJ107" i="1" s="1"/>
  <c r="RK82" i="1"/>
  <c r="RK107" i="1" s="1"/>
  <c r="RL82" i="1"/>
  <c r="RL107" i="1" s="1"/>
  <c r="RM82" i="1"/>
  <c r="RM107" i="1" s="1"/>
  <c r="RN82" i="1"/>
  <c r="RN107" i="1" s="1"/>
  <c r="RO82" i="1"/>
  <c r="RO107" i="1" s="1"/>
  <c r="RP82" i="1"/>
  <c r="RP107" i="1" s="1"/>
  <c r="RQ82" i="1"/>
  <c r="RQ107" i="1" s="1"/>
  <c r="RR82" i="1"/>
  <c r="RR107" i="1" s="1"/>
  <c r="RS82" i="1"/>
  <c r="RS107" i="1" s="1"/>
  <c r="RT82" i="1"/>
  <c r="RT107" i="1" s="1"/>
  <c r="RU82" i="1"/>
  <c r="RU107" i="1" s="1"/>
  <c r="RV82" i="1"/>
  <c r="RV107" i="1" s="1"/>
  <c r="RW82" i="1"/>
  <c r="RW107" i="1" s="1"/>
  <c r="RX82" i="1"/>
  <c r="RX107" i="1" s="1"/>
  <c r="RY82" i="1"/>
  <c r="RY107" i="1" s="1"/>
  <c r="RZ82" i="1"/>
  <c r="RZ107" i="1" s="1"/>
  <c r="SA82" i="1"/>
  <c r="SA107" i="1" s="1"/>
  <c r="SB82" i="1"/>
  <c r="SC82" i="1"/>
  <c r="SC107" i="1" s="1"/>
  <c r="SD82" i="1"/>
  <c r="SD107" i="1" s="1"/>
  <c r="SE82" i="1"/>
  <c r="SE107" i="1" s="1"/>
  <c r="SF82" i="1"/>
  <c r="SF107" i="1" s="1"/>
  <c r="SG82" i="1"/>
  <c r="SG107" i="1" s="1"/>
  <c r="SH82" i="1"/>
  <c r="SH107" i="1" s="1"/>
  <c r="SI82" i="1"/>
  <c r="SI107" i="1" s="1"/>
  <c r="SJ82" i="1"/>
  <c r="SJ107" i="1" s="1"/>
  <c r="SK82" i="1"/>
  <c r="SK107" i="1" s="1"/>
  <c r="SL82" i="1"/>
  <c r="SL107" i="1" s="1"/>
  <c r="SM82" i="1"/>
  <c r="SM107" i="1" s="1"/>
  <c r="SN82" i="1"/>
  <c r="SN107" i="1" s="1"/>
  <c r="SO82" i="1"/>
  <c r="SO107" i="1" s="1"/>
  <c r="SP82" i="1"/>
  <c r="SP107" i="1" s="1"/>
  <c r="SQ82" i="1"/>
  <c r="SQ107" i="1" s="1"/>
  <c r="SR82" i="1"/>
  <c r="SR107" i="1" s="1"/>
  <c r="SS82" i="1"/>
  <c r="SS107" i="1" s="1"/>
  <c r="ST82" i="1"/>
  <c r="ST107" i="1" s="1"/>
  <c r="SU82" i="1"/>
  <c r="SU107" i="1" s="1"/>
  <c r="SV82" i="1"/>
  <c r="SV107" i="1" s="1"/>
  <c r="SW82" i="1"/>
  <c r="SW107" i="1" s="1"/>
  <c r="SX82" i="1"/>
  <c r="SX107" i="1" s="1"/>
  <c r="SY82" i="1"/>
  <c r="SY107" i="1" s="1"/>
  <c r="SZ82" i="1"/>
  <c r="SZ107" i="1" s="1"/>
  <c r="TA82" i="1"/>
  <c r="TA107" i="1" s="1"/>
  <c r="TB82" i="1"/>
  <c r="TB107" i="1" s="1"/>
  <c r="TC82" i="1"/>
  <c r="TC107" i="1" s="1"/>
  <c r="TD82" i="1"/>
  <c r="TD107" i="1" s="1"/>
  <c r="TE82" i="1"/>
  <c r="TE107" i="1" s="1"/>
  <c r="TF82" i="1"/>
  <c r="TF107" i="1" s="1"/>
  <c r="TG82" i="1"/>
  <c r="TG107" i="1" s="1"/>
  <c r="TH82" i="1"/>
  <c r="TH107" i="1" s="1"/>
  <c r="TI82" i="1"/>
  <c r="TI107" i="1" s="1"/>
  <c r="TJ82" i="1"/>
  <c r="TK82" i="1"/>
  <c r="TK107" i="1" s="1"/>
  <c r="TL82" i="1"/>
  <c r="TL107" i="1" s="1"/>
  <c r="TM82" i="1"/>
  <c r="TN82" i="1"/>
  <c r="TN107" i="1" s="1"/>
  <c r="TO82" i="1"/>
  <c r="TO107" i="1" s="1"/>
  <c r="TP82" i="1"/>
  <c r="TP107" i="1" s="1"/>
  <c r="TQ82" i="1"/>
  <c r="TQ107" i="1" s="1"/>
  <c r="TR82" i="1"/>
  <c r="TR107" i="1" s="1"/>
  <c r="TS82" i="1"/>
  <c r="TS107" i="1" s="1"/>
  <c r="TT82" i="1"/>
  <c r="TT107" i="1" s="1"/>
  <c r="TU82" i="1"/>
  <c r="TV82" i="1"/>
  <c r="TV107" i="1" s="1"/>
  <c r="TW82" i="1"/>
  <c r="TW107" i="1" s="1"/>
  <c r="TX82" i="1"/>
  <c r="TX107" i="1" s="1"/>
  <c r="QC85" i="1"/>
  <c r="QC108" i="1" s="1"/>
  <c r="QD85" i="1"/>
  <c r="QD108" i="1" s="1"/>
  <c r="QE85" i="1"/>
  <c r="QE108" i="1" s="1"/>
  <c r="QF85" i="1"/>
  <c r="QF108" i="1" s="1"/>
  <c r="QG85" i="1"/>
  <c r="QG108" i="1" s="1"/>
  <c r="QH85" i="1"/>
  <c r="QH108" i="1" s="1"/>
  <c r="QI85" i="1"/>
  <c r="QI108" i="1" s="1"/>
  <c r="QJ85" i="1"/>
  <c r="QJ108" i="1" s="1"/>
  <c r="QK85" i="1"/>
  <c r="QK108" i="1" s="1"/>
  <c r="QL85" i="1"/>
  <c r="QL108" i="1" s="1"/>
  <c r="QM85" i="1"/>
  <c r="QM108" i="1" s="1"/>
  <c r="QN85" i="1"/>
  <c r="QN108" i="1" s="1"/>
  <c r="QO85" i="1"/>
  <c r="QO108" i="1" s="1"/>
  <c r="QP85" i="1"/>
  <c r="QP108" i="1" s="1"/>
  <c r="QQ85" i="1"/>
  <c r="QQ108" i="1" s="1"/>
  <c r="QR85" i="1"/>
  <c r="QR108" i="1" s="1"/>
  <c r="QS85" i="1"/>
  <c r="QS108" i="1" s="1"/>
  <c r="QT85" i="1"/>
  <c r="QT108" i="1" s="1"/>
  <c r="QU85" i="1"/>
  <c r="QU108" i="1" s="1"/>
  <c r="QV85" i="1"/>
  <c r="QV108" i="1" s="1"/>
  <c r="QW85" i="1"/>
  <c r="QW108" i="1" s="1"/>
  <c r="QX85" i="1"/>
  <c r="QX108" i="1" s="1"/>
  <c r="QY85" i="1"/>
  <c r="QY108" i="1" s="1"/>
  <c r="QZ85" i="1"/>
  <c r="QZ108" i="1" s="1"/>
  <c r="RA85" i="1"/>
  <c r="RA108" i="1" s="1"/>
  <c r="RB85" i="1"/>
  <c r="RB108" i="1" s="1"/>
  <c r="RC85" i="1"/>
  <c r="RC108" i="1" s="1"/>
  <c r="RD85" i="1"/>
  <c r="RD108" i="1" s="1"/>
  <c r="RE85" i="1"/>
  <c r="RE108" i="1" s="1"/>
  <c r="RF85" i="1"/>
  <c r="RF108" i="1" s="1"/>
  <c r="RG85" i="1"/>
  <c r="RG108" i="1" s="1"/>
  <c r="RH85" i="1"/>
  <c r="RH108" i="1" s="1"/>
  <c r="RI85" i="1"/>
  <c r="RI108" i="1" s="1"/>
  <c r="RJ85" i="1"/>
  <c r="RJ108" i="1" s="1"/>
  <c r="RK85" i="1"/>
  <c r="RK108" i="1" s="1"/>
  <c r="RL85" i="1"/>
  <c r="RL108" i="1" s="1"/>
  <c r="RM85" i="1"/>
  <c r="RM108" i="1" s="1"/>
  <c r="RN85" i="1"/>
  <c r="RN108" i="1" s="1"/>
  <c r="RO85" i="1"/>
  <c r="RO108" i="1" s="1"/>
  <c r="RP85" i="1"/>
  <c r="RP108" i="1" s="1"/>
  <c r="RQ85" i="1"/>
  <c r="RQ108" i="1" s="1"/>
  <c r="RR85" i="1"/>
  <c r="RR108" i="1" s="1"/>
  <c r="RS85" i="1"/>
  <c r="RS108" i="1" s="1"/>
  <c r="RT85" i="1"/>
  <c r="RT108" i="1" s="1"/>
  <c r="RU85" i="1"/>
  <c r="RU108" i="1" s="1"/>
  <c r="RV85" i="1"/>
  <c r="RV108" i="1" s="1"/>
  <c r="RW85" i="1"/>
  <c r="RW108" i="1" s="1"/>
  <c r="RX85" i="1"/>
  <c r="RX108" i="1" s="1"/>
  <c r="RY85" i="1"/>
  <c r="RY108" i="1" s="1"/>
  <c r="RZ85" i="1"/>
  <c r="RZ108" i="1" s="1"/>
  <c r="SA85" i="1"/>
  <c r="SA108" i="1" s="1"/>
  <c r="SB85" i="1"/>
  <c r="SB108" i="1" s="1"/>
  <c r="SC85" i="1"/>
  <c r="SC108" i="1" s="1"/>
  <c r="SD85" i="1"/>
  <c r="SD108" i="1" s="1"/>
  <c r="SE85" i="1"/>
  <c r="SE108" i="1" s="1"/>
  <c r="SF85" i="1"/>
  <c r="SF108" i="1" s="1"/>
  <c r="SG85" i="1"/>
  <c r="SG108" i="1" s="1"/>
  <c r="SH85" i="1"/>
  <c r="SH108" i="1" s="1"/>
  <c r="SI85" i="1"/>
  <c r="SI108" i="1" s="1"/>
  <c r="SJ85" i="1"/>
  <c r="SJ108" i="1" s="1"/>
  <c r="SK85" i="1"/>
  <c r="SL85" i="1"/>
  <c r="SL108" i="1" s="1"/>
  <c r="SM85" i="1"/>
  <c r="SM108" i="1" s="1"/>
  <c r="SN85" i="1"/>
  <c r="SN108" i="1" s="1"/>
  <c r="SO85" i="1"/>
  <c r="SO108" i="1" s="1"/>
  <c r="SP85" i="1"/>
  <c r="SQ85" i="1"/>
  <c r="SQ108" i="1" s="1"/>
  <c r="SR85" i="1"/>
  <c r="SR108" i="1" s="1"/>
  <c r="SS85" i="1"/>
  <c r="SS108" i="1" s="1"/>
  <c r="ST85" i="1"/>
  <c r="ST108" i="1" s="1"/>
  <c r="SU85" i="1"/>
  <c r="SU108" i="1" s="1"/>
  <c r="SV85" i="1"/>
  <c r="SV108" i="1" s="1"/>
  <c r="SW85" i="1"/>
  <c r="SW108" i="1" s="1"/>
  <c r="SX85" i="1"/>
  <c r="SX108" i="1" s="1"/>
  <c r="SY85" i="1"/>
  <c r="SY108" i="1" s="1"/>
  <c r="SZ85" i="1"/>
  <c r="SZ108" i="1" s="1"/>
  <c r="TA85" i="1"/>
  <c r="TB85" i="1"/>
  <c r="TB108" i="1" s="1"/>
  <c r="TC85" i="1"/>
  <c r="TC108" i="1" s="1"/>
  <c r="TD85" i="1"/>
  <c r="TE85" i="1"/>
  <c r="TE108" i="1" s="1"/>
  <c r="TF85" i="1"/>
  <c r="TF108" i="1" s="1"/>
  <c r="TG85" i="1"/>
  <c r="TG108" i="1" s="1"/>
  <c r="TH85" i="1"/>
  <c r="TH108" i="1" s="1"/>
  <c r="TI85" i="1"/>
  <c r="TI108" i="1" s="1"/>
  <c r="TJ85" i="1"/>
  <c r="TJ108" i="1" s="1"/>
  <c r="TK85" i="1"/>
  <c r="TK108" i="1" s="1"/>
  <c r="TL85" i="1"/>
  <c r="TL108" i="1" s="1"/>
  <c r="TM85" i="1"/>
  <c r="TM108" i="1" s="1"/>
  <c r="TN85" i="1"/>
  <c r="TN108" i="1" s="1"/>
  <c r="TO85" i="1"/>
  <c r="TO108" i="1" s="1"/>
  <c r="TP85" i="1"/>
  <c r="TP108" i="1" s="1"/>
  <c r="TQ85" i="1"/>
  <c r="TQ108" i="1" s="1"/>
  <c r="TR85" i="1"/>
  <c r="TR108" i="1" s="1"/>
  <c r="TS85" i="1"/>
  <c r="TS108" i="1" s="1"/>
  <c r="TT85" i="1"/>
  <c r="TT108" i="1" s="1"/>
  <c r="TU85" i="1"/>
  <c r="TU108" i="1" s="1"/>
  <c r="TV85" i="1"/>
  <c r="TV108" i="1" s="1"/>
  <c r="TW85" i="1"/>
  <c r="TW108" i="1" s="1"/>
  <c r="TX85" i="1"/>
  <c r="TX108" i="1" s="1"/>
  <c r="QC94" i="1"/>
  <c r="QD94" i="1"/>
  <c r="QE94" i="1"/>
  <c r="QF94" i="1"/>
  <c r="QG94" i="1"/>
  <c r="QH94" i="1"/>
  <c r="QI94" i="1"/>
  <c r="QJ94" i="1"/>
  <c r="QK94" i="1"/>
  <c r="QL94" i="1"/>
  <c r="QM94" i="1"/>
  <c r="QN94" i="1"/>
  <c r="QO94" i="1"/>
  <c r="QP94" i="1"/>
  <c r="QQ94" i="1"/>
  <c r="QR94" i="1"/>
  <c r="QS94" i="1"/>
  <c r="QT94" i="1"/>
  <c r="QU94" i="1"/>
  <c r="QV94" i="1"/>
  <c r="QW94" i="1"/>
  <c r="QX94" i="1"/>
  <c r="QY94" i="1"/>
  <c r="QZ94" i="1"/>
  <c r="RA94" i="1"/>
  <c r="RB94" i="1"/>
  <c r="RC94" i="1"/>
  <c r="RD94" i="1"/>
  <c r="RE94" i="1"/>
  <c r="RF94" i="1"/>
  <c r="RG94" i="1"/>
  <c r="RH94" i="1"/>
  <c r="RI94" i="1"/>
  <c r="RJ94" i="1"/>
  <c r="RK94" i="1"/>
  <c r="RL94" i="1"/>
  <c r="RM94" i="1"/>
  <c r="RN94" i="1"/>
  <c r="RO94" i="1"/>
  <c r="RP94" i="1"/>
  <c r="RQ94" i="1"/>
  <c r="RR94" i="1"/>
  <c r="RS94" i="1"/>
  <c r="RT94" i="1"/>
  <c r="RU94" i="1"/>
  <c r="RV94" i="1"/>
  <c r="RW94" i="1"/>
  <c r="RX94" i="1"/>
  <c r="RY94" i="1"/>
  <c r="RZ94" i="1"/>
  <c r="SA94" i="1"/>
  <c r="SB94" i="1"/>
  <c r="SC94" i="1"/>
  <c r="SD94" i="1"/>
  <c r="SE94" i="1"/>
  <c r="SF94" i="1"/>
  <c r="SG94" i="1"/>
  <c r="SH94" i="1"/>
  <c r="SI94" i="1"/>
  <c r="SJ94" i="1"/>
  <c r="SK94" i="1"/>
  <c r="SL94" i="1"/>
  <c r="SM94" i="1"/>
  <c r="SN94" i="1"/>
  <c r="SO94" i="1"/>
  <c r="SP94" i="1"/>
  <c r="SQ94" i="1"/>
  <c r="SR94" i="1"/>
  <c r="SS94" i="1"/>
  <c r="ST94" i="1"/>
  <c r="SU94" i="1"/>
  <c r="SV94" i="1"/>
  <c r="SW94" i="1"/>
  <c r="SX94" i="1"/>
  <c r="SY94" i="1"/>
  <c r="SZ94" i="1"/>
  <c r="TA94" i="1"/>
  <c r="TB94" i="1"/>
  <c r="TC94" i="1"/>
  <c r="TD94" i="1"/>
  <c r="TE94" i="1"/>
  <c r="TF94" i="1"/>
  <c r="TG94" i="1"/>
  <c r="TH94" i="1"/>
  <c r="TI94" i="1"/>
  <c r="TJ94" i="1"/>
  <c r="TK94" i="1"/>
  <c r="TL94" i="1"/>
  <c r="TM94" i="1"/>
  <c r="TN94" i="1"/>
  <c r="TO94" i="1"/>
  <c r="TP94" i="1"/>
  <c r="TQ94" i="1"/>
  <c r="TR94" i="1"/>
  <c r="TS94" i="1"/>
  <c r="TT94" i="1"/>
  <c r="TU94" i="1"/>
  <c r="TV94" i="1"/>
  <c r="TW94" i="1"/>
  <c r="TX94" i="1"/>
  <c r="QC97" i="1"/>
  <c r="QD97" i="1"/>
  <c r="QE97" i="1"/>
  <c r="QF97" i="1"/>
  <c r="QG97" i="1"/>
  <c r="QH97" i="1"/>
  <c r="QI97" i="1"/>
  <c r="QJ97" i="1"/>
  <c r="QK97" i="1"/>
  <c r="QL97" i="1"/>
  <c r="QM97" i="1"/>
  <c r="QN97" i="1"/>
  <c r="QO97" i="1"/>
  <c r="QP97" i="1"/>
  <c r="QQ97" i="1"/>
  <c r="QR97" i="1"/>
  <c r="QS97" i="1"/>
  <c r="QT97" i="1"/>
  <c r="QU97" i="1"/>
  <c r="QV97" i="1"/>
  <c r="QW97" i="1"/>
  <c r="QX97" i="1"/>
  <c r="QY97" i="1"/>
  <c r="QZ97" i="1"/>
  <c r="RA97" i="1"/>
  <c r="RB97" i="1"/>
  <c r="RC97" i="1"/>
  <c r="RD97" i="1"/>
  <c r="RE97" i="1"/>
  <c r="RF97" i="1"/>
  <c r="RG97" i="1"/>
  <c r="RH97" i="1"/>
  <c r="RI97" i="1"/>
  <c r="RJ97" i="1"/>
  <c r="RK97" i="1"/>
  <c r="RL97" i="1"/>
  <c r="RM97" i="1"/>
  <c r="RN97" i="1"/>
  <c r="RO97" i="1"/>
  <c r="RP97" i="1"/>
  <c r="RQ97" i="1"/>
  <c r="RR97" i="1"/>
  <c r="RS97" i="1"/>
  <c r="RT97" i="1"/>
  <c r="RU97" i="1"/>
  <c r="RV97" i="1"/>
  <c r="RW97" i="1"/>
  <c r="RX97" i="1"/>
  <c r="RY97" i="1"/>
  <c r="RZ97" i="1"/>
  <c r="SA97" i="1"/>
  <c r="SB97" i="1"/>
  <c r="SC97" i="1"/>
  <c r="SD97" i="1"/>
  <c r="SE97" i="1"/>
  <c r="SF97" i="1"/>
  <c r="SG97" i="1"/>
  <c r="SH97" i="1"/>
  <c r="SI97" i="1"/>
  <c r="SJ97" i="1"/>
  <c r="SK97" i="1"/>
  <c r="SL97" i="1"/>
  <c r="SM97" i="1"/>
  <c r="SN97" i="1"/>
  <c r="SO97" i="1"/>
  <c r="SP97" i="1"/>
  <c r="SQ97" i="1"/>
  <c r="SR97" i="1"/>
  <c r="SS97" i="1"/>
  <c r="ST97" i="1"/>
  <c r="SU97" i="1"/>
  <c r="SV97" i="1"/>
  <c r="SW97" i="1"/>
  <c r="SX97" i="1"/>
  <c r="SY97" i="1"/>
  <c r="SZ97" i="1"/>
  <c r="TA97" i="1"/>
  <c r="TB97" i="1"/>
  <c r="TC97" i="1"/>
  <c r="TD97" i="1"/>
  <c r="TE97" i="1"/>
  <c r="TF97" i="1"/>
  <c r="TG97" i="1"/>
  <c r="TH97" i="1"/>
  <c r="TI97" i="1"/>
  <c r="TJ97" i="1"/>
  <c r="TK97" i="1"/>
  <c r="TL97" i="1"/>
  <c r="TM97" i="1"/>
  <c r="TN97" i="1"/>
  <c r="TO97" i="1"/>
  <c r="TP97" i="1"/>
  <c r="TQ97" i="1"/>
  <c r="TR97" i="1"/>
  <c r="TS97" i="1"/>
  <c r="TT97" i="1"/>
  <c r="TU97" i="1"/>
  <c r="TV97" i="1"/>
  <c r="TW97" i="1"/>
  <c r="TX97" i="1"/>
  <c r="QC100" i="1"/>
  <c r="QC109" i="1" s="1"/>
  <c r="QD100" i="1"/>
  <c r="QD109" i="1" s="1"/>
  <c r="QE100" i="1"/>
  <c r="QE109" i="1" s="1"/>
  <c r="QF100" i="1"/>
  <c r="QF109" i="1" s="1"/>
  <c r="QG100" i="1"/>
  <c r="QG109" i="1" s="1"/>
  <c r="QH100" i="1"/>
  <c r="QH109" i="1" s="1"/>
  <c r="QI100" i="1"/>
  <c r="QI109" i="1" s="1"/>
  <c r="QJ100" i="1"/>
  <c r="QJ109" i="1" s="1"/>
  <c r="QK100" i="1"/>
  <c r="QK109" i="1" s="1"/>
  <c r="QL100" i="1"/>
  <c r="QL109" i="1" s="1"/>
  <c r="QM100" i="1"/>
  <c r="QM109" i="1" s="1"/>
  <c r="QN100" i="1"/>
  <c r="QN109" i="1" s="1"/>
  <c r="QO100" i="1"/>
  <c r="QO109" i="1" s="1"/>
  <c r="QP100" i="1"/>
  <c r="QQ100" i="1"/>
  <c r="QQ109" i="1" s="1"/>
  <c r="QR100" i="1"/>
  <c r="QR109" i="1" s="1"/>
  <c r="QS100" i="1"/>
  <c r="QS109" i="1" s="1"/>
  <c r="QT100" i="1"/>
  <c r="QT109" i="1" s="1"/>
  <c r="QU100" i="1"/>
  <c r="QU109" i="1" s="1"/>
  <c r="QV100" i="1"/>
  <c r="QV109" i="1" s="1"/>
  <c r="QW100" i="1"/>
  <c r="QW109" i="1" s="1"/>
  <c r="QX100" i="1"/>
  <c r="QX109" i="1" s="1"/>
  <c r="QY100" i="1"/>
  <c r="QY109" i="1" s="1"/>
  <c r="QZ100" i="1"/>
  <c r="QZ109" i="1" s="1"/>
  <c r="RA100" i="1"/>
  <c r="RB100" i="1"/>
  <c r="RB109" i="1" s="1"/>
  <c r="RC100" i="1"/>
  <c r="RC109" i="1" s="1"/>
  <c r="RD100" i="1"/>
  <c r="RD109" i="1" s="1"/>
  <c r="RE100" i="1"/>
  <c r="RE109" i="1" s="1"/>
  <c r="RF100" i="1"/>
  <c r="RF109" i="1" s="1"/>
  <c r="RG100" i="1"/>
  <c r="RG109" i="1" s="1"/>
  <c r="RH100" i="1"/>
  <c r="RH109" i="1" s="1"/>
  <c r="RI100" i="1"/>
  <c r="RI109" i="1" s="1"/>
  <c r="RJ100" i="1"/>
  <c r="RJ109" i="1" s="1"/>
  <c r="RK100" i="1"/>
  <c r="RK109" i="1" s="1"/>
  <c r="RL100" i="1"/>
  <c r="RL109" i="1" s="1"/>
  <c r="RM100" i="1"/>
  <c r="RM109" i="1" s="1"/>
  <c r="RN100" i="1"/>
  <c r="RN109" i="1" s="1"/>
  <c r="RO100" i="1"/>
  <c r="RO109" i="1" s="1"/>
  <c r="RP100" i="1"/>
  <c r="RP109" i="1" s="1"/>
  <c r="RQ100" i="1"/>
  <c r="RQ109" i="1" s="1"/>
  <c r="RR100" i="1"/>
  <c r="RR109" i="1" s="1"/>
  <c r="RS100" i="1"/>
  <c r="RS109" i="1" s="1"/>
  <c r="RT100" i="1"/>
  <c r="RT109" i="1" s="1"/>
  <c r="RU100" i="1"/>
  <c r="RU109" i="1" s="1"/>
  <c r="RV100" i="1"/>
  <c r="RV109" i="1" s="1"/>
  <c r="RW100" i="1"/>
  <c r="RW109" i="1" s="1"/>
  <c r="RX100" i="1"/>
  <c r="RX109" i="1" s="1"/>
  <c r="RY100" i="1"/>
  <c r="RY109" i="1" s="1"/>
  <c r="RZ100" i="1"/>
  <c r="RZ109" i="1" s="1"/>
  <c r="SA100" i="1"/>
  <c r="SA109" i="1" s="1"/>
  <c r="SB100" i="1"/>
  <c r="SB109" i="1" s="1"/>
  <c r="SC100" i="1"/>
  <c r="SC109" i="1" s="1"/>
  <c r="SD100" i="1"/>
  <c r="SD109" i="1" s="1"/>
  <c r="SE100" i="1"/>
  <c r="SE109" i="1" s="1"/>
  <c r="SF100" i="1"/>
  <c r="SF109" i="1" s="1"/>
  <c r="SG100" i="1"/>
  <c r="SH100" i="1"/>
  <c r="SH109" i="1" s="1"/>
  <c r="SI100" i="1"/>
  <c r="SI109" i="1" s="1"/>
  <c r="SJ100" i="1"/>
  <c r="SJ109" i="1" s="1"/>
  <c r="SK100" i="1"/>
  <c r="SK109" i="1" s="1"/>
  <c r="SL100" i="1"/>
  <c r="SL109" i="1" s="1"/>
  <c r="SM100" i="1"/>
  <c r="SM109" i="1" s="1"/>
  <c r="SN100" i="1"/>
  <c r="SN109" i="1" s="1"/>
  <c r="SO100" i="1"/>
  <c r="SO109" i="1" s="1"/>
  <c r="SP100" i="1"/>
  <c r="SP109" i="1" s="1"/>
  <c r="SQ100" i="1"/>
  <c r="SQ109" i="1" s="1"/>
  <c r="SR100" i="1"/>
  <c r="SR109" i="1" s="1"/>
  <c r="SS100" i="1"/>
  <c r="SS109" i="1" s="1"/>
  <c r="ST100" i="1"/>
  <c r="ST109" i="1" s="1"/>
  <c r="SU100" i="1"/>
  <c r="SU109" i="1" s="1"/>
  <c r="SV100" i="1"/>
  <c r="SV109" i="1" s="1"/>
  <c r="SW100" i="1"/>
  <c r="SW109" i="1" s="1"/>
  <c r="SX100" i="1"/>
  <c r="SX109" i="1" s="1"/>
  <c r="SY100" i="1"/>
  <c r="SY109" i="1" s="1"/>
  <c r="SZ100" i="1"/>
  <c r="SZ109" i="1" s="1"/>
  <c r="TA100" i="1"/>
  <c r="TA109" i="1" s="1"/>
  <c r="TB100" i="1"/>
  <c r="TB109" i="1" s="1"/>
  <c r="TC100" i="1"/>
  <c r="TD100" i="1"/>
  <c r="TD109" i="1" s="1"/>
  <c r="TE100" i="1"/>
  <c r="TE109" i="1" s="1"/>
  <c r="TF100" i="1"/>
  <c r="TF109" i="1" s="1"/>
  <c r="TG100" i="1"/>
  <c r="TG109" i="1" s="1"/>
  <c r="TH100" i="1"/>
  <c r="TH109" i="1" s="1"/>
  <c r="TI100" i="1"/>
  <c r="TI109" i="1" s="1"/>
  <c r="TJ100" i="1"/>
  <c r="TJ109" i="1" s="1"/>
  <c r="TK100" i="1"/>
  <c r="TK109" i="1" s="1"/>
  <c r="TL100" i="1"/>
  <c r="TL109" i="1" s="1"/>
  <c r="TM100" i="1"/>
  <c r="TM109" i="1" s="1"/>
  <c r="TN100" i="1"/>
  <c r="TN109" i="1" s="1"/>
  <c r="TO100" i="1"/>
  <c r="TO109" i="1" s="1"/>
  <c r="TP100" i="1"/>
  <c r="TP109" i="1" s="1"/>
  <c r="TQ100" i="1"/>
  <c r="TQ109" i="1" s="1"/>
  <c r="TR100" i="1"/>
  <c r="TR109" i="1" s="1"/>
  <c r="TS100" i="1"/>
  <c r="TS109" i="1" s="1"/>
  <c r="TT100" i="1"/>
  <c r="TT109" i="1" s="1"/>
  <c r="TU100" i="1"/>
  <c r="TU109" i="1" s="1"/>
  <c r="TV100" i="1"/>
  <c r="TV109" i="1" s="1"/>
  <c r="TW100" i="1"/>
  <c r="TW109" i="1" s="1"/>
  <c r="TX100" i="1"/>
  <c r="TX109" i="1" s="1"/>
  <c r="QC103" i="1"/>
  <c r="QC110" i="1" s="1"/>
  <c r="QD103" i="1"/>
  <c r="QD110" i="1" s="1"/>
  <c r="QE103" i="1"/>
  <c r="QE110" i="1" s="1"/>
  <c r="QF103" i="1"/>
  <c r="QF110" i="1" s="1"/>
  <c r="QG103" i="1"/>
  <c r="QG110" i="1" s="1"/>
  <c r="QH103" i="1"/>
  <c r="QH110" i="1" s="1"/>
  <c r="QI103" i="1"/>
  <c r="QI110" i="1" s="1"/>
  <c r="QJ103" i="1"/>
  <c r="QJ110" i="1" s="1"/>
  <c r="QK103" i="1"/>
  <c r="QK110" i="1" s="1"/>
  <c r="QL103" i="1"/>
  <c r="QL110" i="1" s="1"/>
  <c r="QM103" i="1"/>
  <c r="QM110" i="1" s="1"/>
  <c r="QN103" i="1"/>
  <c r="QN110" i="1" s="1"/>
  <c r="QO103" i="1"/>
  <c r="QO110" i="1" s="1"/>
  <c r="QP103" i="1"/>
  <c r="QP110" i="1" s="1"/>
  <c r="QQ103" i="1"/>
  <c r="QQ110" i="1" s="1"/>
  <c r="QR103" i="1"/>
  <c r="QR110" i="1" s="1"/>
  <c r="QS103" i="1"/>
  <c r="QS110" i="1" s="1"/>
  <c r="QT103" i="1"/>
  <c r="QT110" i="1" s="1"/>
  <c r="QU103" i="1"/>
  <c r="QU110" i="1" s="1"/>
  <c r="QV103" i="1"/>
  <c r="QV110" i="1" s="1"/>
  <c r="QW103" i="1"/>
  <c r="QW110" i="1" s="1"/>
  <c r="QX103" i="1"/>
  <c r="QX110" i="1" s="1"/>
  <c r="QY103" i="1"/>
  <c r="QY110" i="1" s="1"/>
  <c r="QZ103" i="1"/>
  <c r="QZ110" i="1" s="1"/>
  <c r="RA103" i="1"/>
  <c r="RA110" i="1" s="1"/>
  <c r="RB103" i="1"/>
  <c r="RB110" i="1" s="1"/>
  <c r="RC103" i="1"/>
  <c r="RC110" i="1" s="1"/>
  <c r="RD103" i="1"/>
  <c r="RD110" i="1" s="1"/>
  <c r="RE103" i="1"/>
  <c r="RE110" i="1" s="1"/>
  <c r="RF103" i="1"/>
  <c r="RF110" i="1" s="1"/>
  <c r="RG103" i="1"/>
  <c r="RG110" i="1" s="1"/>
  <c r="RH103" i="1"/>
  <c r="RH110" i="1" s="1"/>
  <c r="RI103" i="1"/>
  <c r="RI110" i="1" s="1"/>
  <c r="RJ103" i="1"/>
  <c r="RJ110" i="1" s="1"/>
  <c r="RK103" i="1"/>
  <c r="RK110" i="1" s="1"/>
  <c r="RL103" i="1"/>
  <c r="RL110" i="1" s="1"/>
  <c r="RM103" i="1"/>
  <c r="RM110" i="1" s="1"/>
  <c r="RN103" i="1"/>
  <c r="RN110" i="1" s="1"/>
  <c r="RO103" i="1"/>
  <c r="RO110" i="1" s="1"/>
  <c r="RP103" i="1"/>
  <c r="RP110" i="1" s="1"/>
  <c r="RQ103" i="1"/>
  <c r="RQ110" i="1" s="1"/>
  <c r="RR103" i="1"/>
  <c r="RR110" i="1" s="1"/>
  <c r="RS103" i="1"/>
  <c r="RS110" i="1" s="1"/>
  <c r="RT103" i="1"/>
  <c r="RT110" i="1" s="1"/>
  <c r="RU103" i="1"/>
  <c r="RV103" i="1"/>
  <c r="RV110" i="1" s="1"/>
  <c r="RW103" i="1"/>
  <c r="RW110" i="1" s="1"/>
  <c r="RX103" i="1"/>
  <c r="RX110" i="1" s="1"/>
  <c r="RY103" i="1"/>
  <c r="RY110" i="1" s="1"/>
  <c r="RZ103" i="1"/>
  <c r="RZ110" i="1" s="1"/>
  <c r="SA103" i="1"/>
  <c r="SA110" i="1" s="1"/>
  <c r="SB103" i="1"/>
  <c r="SB110" i="1" s="1"/>
  <c r="SC103" i="1"/>
  <c r="SC110" i="1" s="1"/>
  <c r="SD103" i="1"/>
  <c r="SD110" i="1" s="1"/>
  <c r="SE103" i="1"/>
  <c r="SE110" i="1" s="1"/>
  <c r="SF103" i="1"/>
  <c r="SF110" i="1" s="1"/>
  <c r="SG103" i="1"/>
  <c r="SG110" i="1" s="1"/>
  <c r="SH103" i="1"/>
  <c r="SI103" i="1"/>
  <c r="SI110" i="1" s="1"/>
  <c r="SJ103" i="1"/>
  <c r="SJ110" i="1" s="1"/>
  <c r="SK103" i="1"/>
  <c r="SK110" i="1" s="1"/>
  <c r="SL103" i="1"/>
  <c r="SL110" i="1" s="1"/>
  <c r="SM103" i="1"/>
  <c r="SM110" i="1" s="1"/>
  <c r="SN103" i="1"/>
  <c r="SN110" i="1" s="1"/>
  <c r="SO103" i="1"/>
  <c r="SO110" i="1" s="1"/>
  <c r="SP103" i="1"/>
  <c r="SP110" i="1" s="1"/>
  <c r="SQ103" i="1"/>
  <c r="SQ110" i="1" s="1"/>
  <c r="SR103" i="1"/>
  <c r="SR110" i="1" s="1"/>
  <c r="SS103" i="1"/>
  <c r="SS110" i="1" s="1"/>
  <c r="ST103" i="1"/>
  <c r="ST110" i="1" s="1"/>
  <c r="SU103" i="1"/>
  <c r="SU110" i="1" s="1"/>
  <c r="SV103" i="1"/>
  <c r="SV110" i="1" s="1"/>
  <c r="SW103" i="1"/>
  <c r="SW110" i="1" s="1"/>
  <c r="SX103" i="1"/>
  <c r="SX110" i="1" s="1"/>
  <c r="SY103" i="1"/>
  <c r="SY110" i="1" s="1"/>
  <c r="SZ103" i="1"/>
  <c r="SZ110" i="1" s="1"/>
  <c r="TA103" i="1"/>
  <c r="TA110" i="1" s="1"/>
  <c r="TB103" i="1"/>
  <c r="TB110" i="1" s="1"/>
  <c r="TC103" i="1"/>
  <c r="TC110" i="1" s="1"/>
  <c r="TD103" i="1"/>
  <c r="TD110" i="1" s="1"/>
  <c r="TE103" i="1"/>
  <c r="TE110" i="1" s="1"/>
  <c r="TF103" i="1"/>
  <c r="TF110" i="1" s="1"/>
  <c r="TG103" i="1"/>
  <c r="TG110" i="1" s="1"/>
  <c r="TH103" i="1"/>
  <c r="TH110" i="1" s="1"/>
  <c r="TI103" i="1"/>
  <c r="TI110" i="1" s="1"/>
  <c r="TJ103" i="1"/>
  <c r="TJ110" i="1" s="1"/>
  <c r="TK103" i="1"/>
  <c r="TK110" i="1" s="1"/>
  <c r="TL103" i="1"/>
  <c r="TL110" i="1" s="1"/>
  <c r="TM103" i="1"/>
  <c r="TM110" i="1" s="1"/>
  <c r="TN103" i="1"/>
  <c r="TN110" i="1" s="1"/>
  <c r="TO103" i="1"/>
  <c r="TO110" i="1" s="1"/>
  <c r="TP103" i="1"/>
  <c r="TP110" i="1" s="1"/>
  <c r="TQ103" i="1"/>
  <c r="TQ110" i="1" s="1"/>
  <c r="TR103" i="1"/>
  <c r="TR110" i="1" s="1"/>
  <c r="TS103" i="1"/>
  <c r="TS110" i="1" s="1"/>
  <c r="TT103" i="1"/>
  <c r="TT110" i="1" s="1"/>
  <c r="TU103" i="1"/>
  <c r="TU110" i="1" s="1"/>
  <c r="TV103" i="1"/>
  <c r="TV110" i="1" s="1"/>
  <c r="TW103" i="1"/>
  <c r="TW110" i="1" s="1"/>
  <c r="TX103" i="1"/>
  <c r="TX110" i="1" s="1"/>
  <c r="QC106" i="1"/>
  <c r="QD106" i="1"/>
  <c r="QE106" i="1"/>
  <c r="QF106" i="1"/>
  <c r="QG106" i="1"/>
  <c r="QH106" i="1"/>
  <c r="QI106" i="1"/>
  <c r="QJ106" i="1"/>
  <c r="QK106" i="1"/>
  <c r="QL106" i="1"/>
  <c r="QM106" i="1"/>
  <c r="QN106" i="1"/>
  <c r="QO106" i="1"/>
  <c r="QP106" i="1"/>
  <c r="QQ106" i="1"/>
  <c r="QR106" i="1"/>
  <c r="QS106" i="1"/>
  <c r="QT106" i="1"/>
  <c r="QU106" i="1"/>
  <c r="QV106" i="1"/>
  <c r="QW106" i="1"/>
  <c r="QX106" i="1"/>
  <c r="QY106" i="1"/>
  <c r="QZ106" i="1"/>
  <c r="RA106" i="1"/>
  <c r="RB106" i="1"/>
  <c r="RC106" i="1"/>
  <c r="RD106" i="1"/>
  <c r="RE106" i="1"/>
  <c r="RF106" i="1"/>
  <c r="RG106" i="1"/>
  <c r="RH106" i="1"/>
  <c r="RI106" i="1"/>
  <c r="RJ106" i="1"/>
  <c r="RK106" i="1"/>
  <c r="RL106" i="1"/>
  <c r="RM106" i="1"/>
  <c r="RN106" i="1"/>
  <c r="RO106" i="1"/>
  <c r="RP106" i="1"/>
  <c r="RQ106" i="1"/>
  <c r="RR106" i="1"/>
  <c r="RS106" i="1"/>
  <c r="RT106" i="1"/>
  <c r="RU106" i="1"/>
  <c r="RV106" i="1"/>
  <c r="RW106" i="1"/>
  <c r="RX106" i="1"/>
  <c r="RY106" i="1"/>
  <c r="RZ106" i="1"/>
  <c r="SA106" i="1"/>
  <c r="SB106" i="1"/>
  <c r="SC106" i="1"/>
  <c r="SD106" i="1"/>
  <c r="SE106" i="1"/>
  <c r="SF106" i="1"/>
  <c r="SG106" i="1"/>
  <c r="SH106" i="1"/>
  <c r="SI106" i="1"/>
  <c r="SJ106" i="1"/>
  <c r="SK106" i="1"/>
  <c r="SL106" i="1"/>
  <c r="SM106" i="1"/>
  <c r="SN106" i="1"/>
  <c r="SO106" i="1"/>
  <c r="SP106" i="1"/>
  <c r="SQ106" i="1"/>
  <c r="SR106" i="1"/>
  <c r="SS106" i="1"/>
  <c r="ST106" i="1"/>
  <c r="SU106" i="1"/>
  <c r="SV106" i="1"/>
  <c r="SW106" i="1"/>
  <c r="SX106" i="1"/>
  <c r="SY106" i="1"/>
  <c r="SZ106" i="1"/>
  <c r="TA106" i="1"/>
  <c r="TB106" i="1"/>
  <c r="TC106" i="1"/>
  <c r="TD106" i="1"/>
  <c r="TE106" i="1"/>
  <c r="TF106" i="1"/>
  <c r="TG106" i="1"/>
  <c r="TH106" i="1"/>
  <c r="TI106" i="1"/>
  <c r="TJ106" i="1"/>
  <c r="TK106" i="1"/>
  <c r="TL106" i="1"/>
  <c r="TM106" i="1"/>
  <c r="TN106" i="1"/>
  <c r="TO106" i="1"/>
  <c r="TP106" i="1"/>
  <c r="TQ106" i="1"/>
  <c r="TR106" i="1"/>
  <c r="TS106" i="1"/>
  <c r="TT106" i="1"/>
  <c r="TU106" i="1"/>
  <c r="TV106" i="1"/>
  <c r="TW106" i="1"/>
  <c r="TX106" i="1"/>
  <c r="QH107" i="1"/>
  <c r="QI107" i="1"/>
  <c r="QK107" i="1"/>
  <c r="RA107" i="1"/>
  <c r="RI107" i="1"/>
  <c r="SB107" i="1"/>
  <c r="TJ107" i="1"/>
  <c r="TM107" i="1"/>
  <c r="TU107" i="1"/>
  <c r="SK108" i="1"/>
  <c r="SP108" i="1"/>
  <c r="TA108" i="1"/>
  <c r="TD108" i="1"/>
  <c r="QP109" i="1"/>
  <c r="RA109" i="1"/>
  <c r="SG109" i="1"/>
  <c r="TC109" i="1"/>
  <c r="RU110" i="1"/>
  <c r="SH110" i="1"/>
  <c r="PO82" i="1"/>
  <c r="PO107" i="1" s="1"/>
  <c r="PQ82" i="1"/>
  <c r="PQ106" i="1" s="1"/>
  <c r="PV82" i="1"/>
  <c r="PV107" i="1" s="1"/>
  <c r="PW82" i="1"/>
  <c r="PW106" i="1" s="1"/>
  <c r="PX82" i="1"/>
  <c r="PX107" i="1" s="1"/>
  <c r="PY82" i="1"/>
  <c r="PY106" i="1" s="1"/>
  <c r="PZ82" i="1"/>
  <c r="PZ106" i="1" s="1"/>
  <c r="QA82" i="1"/>
  <c r="QA106" i="1" s="1"/>
  <c r="QB82" i="1"/>
  <c r="PV85" i="1"/>
  <c r="PV108" i="1" s="1"/>
  <c r="PW85" i="1"/>
  <c r="PW108" i="1" s="1"/>
  <c r="PX85" i="1"/>
  <c r="PX108" i="1" s="1"/>
  <c r="PY85" i="1"/>
  <c r="PY108" i="1" s="1"/>
  <c r="PZ85" i="1"/>
  <c r="PZ108" i="1" s="1"/>
  <c r="QA85" i="1"/>
  <c r="QA108" i="1" s="1"/>
  <c r="QB85" i="1"/>
  <c r="QB108" i="1" s="1"/>
  <c r="PP94" i="1"/>
  <c r="PR94" i="1"/>
  <c r="PT94" i="1"/>
  <c r="PU94" i="1"/>
  <c r="PV94" i="1"/>
  <c r="PW94" i="1"/>
  <c r="PX94" i="1"/>
  <c r="PY94" i="1"/>
  <c r="PZ94" i="1"/>
  <c r="QA94" i="1"/>
  <c r="QB94" i="1"/>
  <c r="PR97" i="1"/>
  <c r="PU97" i="1"/>
  <c r="PV97" i="1"/>
  <c r="PW97" i="1"/>
  <c r="PX97" i="1"/>
  <c r="PY97" i="1"/>
  <c r="PZ97" i="1"/>
  <c r="QA97" i="1"/>
  <c r="QB97" i="1"/>
  <c r="PV100" i="1"/>
  <c r="PV109" i="1" s="1"/>
  <c r="PW100" i="1"/>
  <c r="PW109" i="1" s="1"/>
  <c r="PX100" i="1"/>
  <c r="PX109" i="1" s="1"/>
  <c r="PY100" i="1"/>
  <c r="PY109" i="1" s="1"/>
  <c r="PZ100" i="1"/>
  <c r="PZ109" i="1" s="1"/>
  <c r="QA100" i="1"/>
  <c r="QA109" i="1" s="1"/>
  <c r="QB100" i="1"/>
  <c r="QB109" i="1" s="1"/>
  <c r="PV103" i="1"/>
  <c r="PV110" i="1" s="1"/>
  <c r="PW103" i="1"/>
  <c r="PW110" i="1" s="1"/>
  <c r="PX103" i="1"/>
  <c r="PX110" i="1" s="1"/>
  <c r="PY103" i="1"/>
  <c r="PY110" i="1" s="1"/>
  <c r="PZ103" i="1"/>
  <c r="PZ110" i="1" s="1"/>
  <c r="QA103" i="1"/>
  <c r="QA110" i="1" s="1"/>
  <c r="QB103" i="1"/>
  <c r="QB110" i="1" s="1"/>
  <c r="PN20" i="1"/>
  <c r="CTE30" i="2"/>
  <c r="CTE29" i="2"/>
  <c r="CTE28" i="2"/>
  <c r="CTE26" i="2"/>
  <c r="CTE25" i="2"/>
  <c r="CTE24" i="2"/>
  <c r="CTE23" i="2"/>
  <c r="CTE22" i="2"/>
  <c r="CTE21" i="2"/>
  <c r="CTE20" i="2"/>
  <c r="CTE19" i="2"/>
  <c r="CTE18" i="2"/>
  <c r="CTE17" i="2"/>
  <c r="CTG16" i="2"/>
  <c r="CTF16" i="2"/>
  <c r="CTE16" i="2"/>
  <c r="CTG15" i="2"/>
  <c r="CTF15" i="2"/>
  <c r="CTE15" i="2"/>
  <c r="CTG14" i="2"/>
  <c r="PU69" i="1" s="1"/>
  <c r="CTF14" i="2"/>
  <c r="PU53" i="1" s="1"/>
  <c r="CTE14" i="2"/>
  <c r="CTG13" i="2"/>
  <c r="CTF13" i="2"/>
  <c r="CTE13" i="2"/>
  <c r="CTG12" i="2"/>
  <c r="CTF12" i="2"/>
  <c r="CTE12" i="2"/>
  <c r="CTG11" i="2"/>
  <c r="CTF11" i="2"/>
  <c r="CTE11" i="2"/>
  <c r="CTG10" i="2"/>
  <c r="CTF10" i="2"/>
  <c r="CTE10" i="2"/>
  <c r="CTG9" i="2"/>
  <c r="CTF9" i="2"/>
  <c r="CTE9" i="2"/>
  <c r="CTG8" i="2"/>
  <c r="CTF8" i="2"/>
  <c r="CTE8" i="2"/>
  <c r="CTG7" i="2"/>
  <c r="CTF7" i="2"/>
  <c r="CTE7" i="2"/>
  <c r="CTG6" i="2"/>
  <c r="CTF6" i="2"/>
  <c r="CTE6" i="2"/>
  <c r="CTG5" i="2"/>
  <c r="CTF5" i="2"/>
  <c r="CTG4" i="2"/>
  <c r="PU59" i="1" s="1"/>
  <c r="CTF4" i="2"/>
  <c r="CTE4" i="2"/>
  <c r="CTG3" i="2"/>
  <c r="CTF3" i="2"/>
  <c r="CSS30" i="2"/>
  <c r="CSS29" i="2"/>
  <c r="CSS28" i="2"/>
  <c r="CSS27" i="2"/>
  <c r="CSS26" i="2"/>
  <c r="CSS25" i="2"/>
  <c r="CSS24" i="2"/>
  <c r="CSS23" i="2"/>
  <c r="CSS22" i="2"/>
  <c r="CSS21" i="2"/>
  <c r="CSS20" i="2"/>
  <c r="CSS19" i="2"/>
  <c r="CSS18" i="2"/>
  <c r="CSS17" i="2"/>
  <c r="CSU16" i="2"/>
  <c r="CST16" i="2"/>
  <c r="CSS16" i="2"/>
  <c r="CSU15" i="2"/>
  <c r="CST15" i="2"/>
  <c r="CSS15" i="2"/>
  <c r="CSU14" i="2"/>
  <c r="PT69" i="1" s="1"/>
  <c r="CST14" i="2"/>
  <c r="PT53" i="1" s="1"/>
  <c r="CSS14" i="2"/>
  <c r="CSU13" i="2"/>
  <c r="CST13" i="2"/>
  <c r="CSS13" i="2"/>
  <c r="CSU12" i="2"/>
  <c r="CST12" i="2"/>
  <c r="CSS12" i="2"/>
  <c r="CSU11" i="2"/>
  <c r="CST11" i="2"/>
  <c r="CSS11" i="2"/>
  <c r="CSU10" i="2"/>
  <c r="CST10" i="2"/>
  <c r="CSS10" i="2"/>
  <c r="CSU9" i="2"/>
  <c r="CST9" i="2"/>
  <c r="CSS9" i="2"/>
  <c r="CSU8" i="2"/>
  <c r="CST8" i="2"/>
  <c r="CSS8" i="2"/>
  <c r="CSU7" i="2"/>
  <c r="CST7" i="2"/>
  <c r="CSS7" i="2"/>
  <c r="CSU6" i="2"/>
  <c r="CST6" i="2"/>
  <c r="CSS6" i="2"/>
  <c r="CSU5" i="2"/>
  <c r="CST5" i="2"/>
  <c r="CSS5" i="2"/>
  <c r="CSU4" i="2"/>
  <c r="PT59" i="1" s="1"/>
  <c r="PT85" i="1" s="1"/>
  <c r="PT108" i="1" s="1"/>
  <c r="CST4" i="2"/>
  <c r="CSS4" i="2"/>
  <c r="CSU3" i="2"/>
  <c r="CST3" i="2"/>
  <c r="CSS3" i="2"/>
  <c r="CSG30" i="2"/>
  <c r="CSG29" i="2"/>
  <c r="CSG28" i="2"/>
  <c r="CSG27" i="2"/>
  <c r="CSG26" i="2"/>
  <c r="CSG25" i="2"/>
  <c r="CSG24" i="2"/>
  <c r="CSG23" i="2"/>
  <c r="CSG22" i="2"/>
  <c r="CSG21" i="2"/>
  <c r="CSG20" i="2"/>
  <c r="CSG19" i="2"/>
  <c r="CSG18" i="2"/>
  <c r="CSG17" i="2"/>
  <c r="CSI16" i="2"/>
  <c r="CSH16" i="2"/>
  <c r="CSG16" i="2"/>
  <c r="CSI15" i="2"/>
  <c r="CSH15" i="2"/>
  <c r="CSG15" i="2"/>
  <c r="CSI14" i="2"/>
  <c r="PS69" i="1" s="1"/>
  <c r="CSH14" i="2"/>
  <c r="PS53" i="1" s="1"/>
  <c r="CSG14" i="2"/>
  <c r="CSI13" i="2"/>
  <c r="CSH13" i="2"/>
  <c r="CSG13" i="2"/>
  <c r="CSI12" i="2"/>
  <c r="CSH12" i="2"/>
  <c r="CSG12" i="2"/>
  <c r="CSI11" i="2"/>
  <c r="CSH11" i="2"/>
  <c r="CSG11" i="2"/>
  <c r="CSI10" i="2"/>
  <c r="CSH10" i="2"/>
  <c r="CSG10" i="2"/>
  <c r="CSI9" i="2"/>
  <c r="CSH9" i="2"/>
  <c r="CSG9" i="2"/>
  <c r="CSI8" i="2"/>
  <c r="CSH8" i="2"/>
  <c r="CSG8" i="2"/>
  <c r="CSI7" i="2"/>
  <c r="CSH7" i="2"/>
  <c r="CSG7" i="2"/>
  <c r="CSI6" i="2"/>
  <c r="CSH6" i="2"/>
  <c r="CSG6" i="2"/>
  <c r="CSI5" i="2"/>
  <c r="CSH5" i="2"/>
  <c r="CSG5" i="2"/>
  <c r="CSI4" i="2"/>
  <c r="PS59" i="1" s="1"/>
  <c r="PS85" i="1" s="1"/>
  <c r="PS108" i="1" s="1"/>
  <c r="CSH4" i="2"/>
  <c r="CSG4" i="2"/>
  <c r="CSI3" i="2"/>
  <c r="CSH3" i="2"/>
  <c r="CSG3" i="2"/>
  <c r="CRU30" i="2"/>
  <c r="CRU29" i="2"/>
  <c r="CRU28" i="2"/>
  <c r="CRU27" i="2"/>
  <c r="CRU26" i="2"/>
  <c r="CRU25" i="2"/>
  <c r="CRU24" i="2"/>
  <c r="CRU23" i="2"/>
  <c r="CRU22" i="2"/>
  <c r="CRU21" i="2"/>
  <c r="CRU20" i="2"/>
  <c r="CRU19" i="2"/>
  <c r="CRU18" i="2"/>
  <c r="CRU17" i="2"/>
  <c r="CRW16" i="2"/>
  <c r="CRV16" i="2"/>
  <c r="CRU16" i="2"/>
  <c r="CRW15" i="2"/>
  <c r="CRV15" i="2"/>
  <c r="CRU15" i="2"/>
  <c r="CRW14" i="2"/>
  <c r="PR69" i="1" s="1"/>
  <c r="CRV14" i="2"/>
  <c r="PR53" i="1" s="1"/>
  <c r="CRU14" i="2"/>
  <c r="CRW13" i="2"/>
  <c r="CRV13" i="2"/>
  <c r="CRU13" i="2"/>
  <c r="CRW12" i="2"/>
  <c r="CRV12" i="2"/>
  <c r="CRU12" i="2"/>
  <c r="CRW11" i="2"/>
  <c r="CRV11" i="2"/>
  <c r="CRU11" i="2"/>
  <c r="CRW10" i="2"/>
  <c r="CRV10" i="2"/>
  <c r="CRU10" i="2"/>
  <c r="CRW9" i="2"/>
  <c r="CRV9" i="2"/>
  <c r="CRU9" i="2"/>
  <c r="CRW8" i="2"/>
  <c r="CRV8" i="2"/>
  <c r="CRU8" i="2"/>
  <c r="CRW7" i="2"/>
  <c r="CRV7" i="2"/>
  <c r="CRU7" i="2"/>
  <c r="CRW6" i="2"/>
  <c r="CRV6" i="2"/>
  <c r="CRU6" i="2"/>
  <c r="CRW5" i="2"/>
  <c r="CRV5" i="2"/>
  <c r="CRU5" i="2"/>
  <c r="CRW4" i="2"/>
  <c r="PR59" i="1" s="1"/>
  <c r="PR85" i="1" s="1"/>
  <c r="PR108" i="1" s="1"/>
  <c r="CRV4" i="2"/>
  <c r="CRU4" i="2"/>
  <c r="CRW3" i="2"/>
  <c r="CRV3" i="2"/>
  <c r="CRU3" i="2"/>
  <c r="CRI30" i="2"/>
  <c r="CRI29" i="2"/>
  <c r="CRI28" i="2"/>
  <c r="CRI27" i="2"/>
  <c r="CRI26" i="2"/>
  <c r="CRI25" i="2"/>
  <c r="CRI24" i="2"/>
  <c r="CRI23" i="2"/>
  <c r="CRI22" i="2"/>
  <c r="CRI21" i="2"/>
  <c r="CRI20" i="2"/>
  <c r="CRI19" i="2"/>
  <c r="CRI18" i="2"/>
  <c r="CRI17" i="2"/>
  <c r="CRK16" i="2"/>
  <c r="CRJ16" i="2"/>
  <c r="CRI16" i="2"/>
  <c r="CRK15" i="2"/>
  <c r="CRJ15" i="2"/>
  <c r="CRI15" i="2"/>
  <c r="CRK14" i="2"/>
  <c r="PQ69" i="1" s="1"/>
  <c r="CRJ14" i="2"/>
  <c r="PQ53" i="1" s="1"/>
  <c r="CRI14" i="2"/>
  <c r="CRK13" i="2"/>
  <c r="CRJ13" i="2"/>
  <c r="CRI13" i="2"/>
  <c r="CRK12" i="2"/>
  <c r="CRJ12" i="2"/>
  <c r="CRI12" i="2"/>
  <c r="CRK11" i="2"/>
  <c r="CRJ11" i="2"/>
  <c r="CRI11" i="2"/>
  <c r="CRK10" i="2"/>
  <c r="CRJ10" i="2"/>
  <c r="CRI10" i="2"/>
  <c r="CRK9" i="2"/>
  <c r="CRJ9" i="2"/>
  <c r="CRI9" i="2"/>
  <c r="CRK8" i="2"/>
  <c r="CRJ8" i="2"/>
  <c r="CRI8" i="2"/>
  <c r="CRK7" i="2"/>
  <c r="CRJ7" i="2"/>
  <c r="CRI7" i="2"/>
  <c r="CRK6" i="2"/>
  <c r="CRJ6" i="2"/>
  <c r="CRI6" i="2"/>
  <c r="CRK5" i="2"/>
  <c r="CRJ5" i="2"/>
  <c r="CRI5" i="2"/>
  <c r="CRK4" i="2"/>
  <c r="PQ59" i="1" s="1"/>
  <c r="PQ85" i="1" s="1"/>
  <c r="PQ108" i="1" s="1"/>
  <c r="CRJ4" i="2"/>
  <c r="CRI4" i="2"/>
  <c r="CRK3" i="2"/>
  <c r="CRJ3" i="2"/>
  <c r="CRI3" i="2"/>
  <c r="CQW30" i="2"/>
  <c r="CQW29" i="2"/>
  <c r="CQW28" i="2"/>
  <c r="CQW27" i="2"/>
  <c r="CQW26" i="2"/>
  <c r="CQW25" i="2"/>
  <c r="CQW24" i="2"/>
  <c r="CQW23" i="2"/>
  <c r="CQW22" i="2"/>
  <c r="CQW21" i="2"/>
  <c r="CQW20" i="2"/>
  <c r="CQW19" i="2"/>
  <c r="CQW18" i="2"/>
  <c r="CQW17" i="2"/>
  <c r="CQY16" i="2"/>
  <c r="CQX16" i="2"/>
  <c r="CQW16" i="2"/>
  <c r="CQY15" i="2"/>
  <c r="CQX15" i="2"/>
  <c r="CQW15" i="2"/>
  <c r="CQY14" i="2"/>
  <c r="PP69" i="1" s="1"/>
  <c r="CQX14" i="2"/>
  <c r="PP53" i="1" s="1"/>
  <c r="CQW14" i="2"/>
  <c r="CQY13" i="2"/>
  <c r="CQX13" i="2"/>
  <c r="CQW13" i="2"/>
  <c r="CQY12" i="2"/>
  <c r="CQX12" i="2"/>
  <c r="CQW12" i="2"/>
  <c r="CQY11" i="2"/>
  <c r="CQX11" i="2"/>
  <c r="CQW11" i="2"/>
  <c r="CQY10" i="2"/>
  <c r="CQX10" i="2"/>
  <c r="CQW10" i="2"/>
  <c r="CQY9" i="2"/>
  <c r="CQX9" i="2"/>
  <c r="CQW9" i="2"/>
  <c r="CQY8" i="2"/>
  <c r="CQX8" i="2"/>
  <c r="CQW8" i="2"/>
  <c r="CQY7" i="2"/>
  <c r="CQX7" i="2"/>
  <c r="CQW7" i="2"/>
  <c r="CQY6" i="2"/>
  <c r="CQX6" i="2"/>
  <c r="CQW6" i="2"/>
  <c r="CQY5" i="2"/>
  <c r="CQX5" i="2"/>
  <c r="CQW5" i="2"/>
  <c r="CQY4" i="2"/>
  <c r="PP59" i="1" s="1"/>
  <c r="PP85" i="1" s="1"/>
  <c r="PP108" i="1" s="1"/>
  <c r="CQX4" i="2"/>
  <c r="CQW4" i="2"/>
  <c r="CQY3" i="2"/>
  <c r="CQX3" i="2"/>
  <c r="CQW3" i="2"/>
  <c r="CQK30" i="2"/>
  <c r="CQK29" i="2"/>
  <c r="CQK28" i="2"/>
  <c r="CQK27" i="2"/>
  <c r="CQK26" i="2"/>
  <c r="CQK25" i="2"/>
  <c r="CQK24" i="2"/>
  <c r="CQK23" i="2"/>
  <c r="CQK22" i="2"/>
  <c r="CQK21" i="2"/>
  <c r="CQK20" i="2"/>
  <c r="CQK19" i="2"/>
  <c r="CQK18" i="2"/>
  <c r="CQK17" i="2"/>
  <c r="CQM16" i="2"/>
  <c r="CQL16" i="2"/>
  <c r="CQK16" i="2"/>
  <c r="CQM15" i="2"/>
  <c r="CQL15" i="2"/>
  <c r="CQK15" i="2"/>
  <c r="CQM14" i="2"/>
  <c r="PO69" i="1" s="1"/>
  <c r="CQL14" i="2"/>
  <c r="PO53" i="1" s="1"/>
  <c r="CQK14" i="2"/>
  <c r="CQM13" i="2"/>
  <c r="CQL13" i="2"/>
  <c r="CQK13" i="2"/>
  <c r="CQM12" i="2"/>
  <c r="CQL12" i="2"/>
  <c r="CQK12" i="2"/>
  <c r="CQM11" i="2"/>
  <c r="CQL11" i="2"/>
  <c r="CQK11" i="2"/>
  <c r="CQM10" i="2"/>
  <c r="CQL10" i="2"/>
  <c r="CQK10" i="2"/>
  <c r="CQM9" i="2"/>
  <c r="CQL9" i="2"/>
  <c r="CQK9" i="2"/>
  <c r="CQM8" i="2"/>
  <c r="CQL8" i="2"/>
  <c r="CQK8" i="2"/>
  <c r="CQM7" i="2"/>
  <c r="CQL7" i="2"/>
  <c r="CQK7" i="2"/>
  <c r="CQM6" i="2"/>
  <c r="CQL6" i="2"/>
  <c r="CQK6" i="2"/>
  <c r="CQM5" i="2"/>
  <c r="CQL5" i="2"/>
  <c r="CQK5" i="2"/>
  <c r="CQM4" i="2"/>
  <c r="PO59" i="1" s="1"/>
  <c r="PO85" i="1" s="1"/>
  <c r="PO108" i="1" s="1"/>
  <c r="CQL4" i="2"/>
  <c r="CQK4" i="2"/>
  <c r="CQM3" i="2"/>
  <c r="CQL3" i="2"/>
  <c r="CQK3" i="2"/>
  <c r="CPY30" i="2"/>
  <c r="PN37" i="1" s="1"/>
  <c r="CPY29" i="2"/>
  <c r="PN36" i="1" s="1"/>
  <c r="CPY28" i="2"/>
  <c r="PN35" i="1" s="1"/>
  <c r="CPY27" i="2"/>
  <c r="PN34" i="1" s="1"/>
  <c r="CPY26" i="2"/>
  <c r="PN33" i="1" s="1"/>
  <c r="CPY25" i="2"/>
  <c r="PN32" i="1" s="1"/>
  <c r="CPY24" i="2"/>
  <c r="PN31" i="1" s="1"/>
  <c r="CPY23" i="2"/>
  <c r="PN30" i="1" s="1"/>
  <c r="CPY22" i="2"/>
  <c r="PN21" i="1" s="1"/>
  <c r="CPY21" i="2"/>
  <c r="CPY20" i="2"/>
  <c r="PN19" i="1" s="1"/>
  <c r="CPY19" i="2"/>
  <c r="PN18" i="1" s="1"/>
  <c r="CPY18" i="2"/>
  <c r="PN17" i="1" s="1"/>
  <c r="CPY17" i="2"/>
  <c r="PN16" i="1" s="1"/>
  <c r="CQA16" i="2"/>
  <c r="PN71" i="1" s="1"/>
  <c r="CPZ16" i="2"/>
  <c r="PN55" i="1" s="1"/>
  <c r="CPY16" i="2"/>
  <c r="PN15" i="1" s="1"/>
  <c r="CQA15" i="2"/>
  <c r="PN70" i="1" s="1"/>
  <c r="CPZ15" i="2"/>
  <c r="PN54" i="1" s="1"/>
  <c r="CPY15" i="2"/>
  <c r="PN14" i="1" s="1"/>
  <c r="CQA14" i="2"/>
  <c r="PN69" i="1" s="1"/>
  <c r="CPZ14" i="2"/>
  <c r="PN53" i="1" s="1"/>
  <c r="CPY14" i="2"/>
  <c r="PN13" i="1" s="1"/>
  <c r="CQA13" i="2"/>
  <c r="PN68" i="1" s="1"/>
  <c r="CPZ13" i="2"/>
  <c r="PN52" i="1" s="1"/>
  <c r="CPY13" i="2"/>
  <c r="PN12" i="1" s="1"/>
  <c r="CQA12" i="2"/>
  <c r="PN67" i="1" s="1"/>
  <c r="CPZ12" i="2"/>
  <c r="PN51" i="1" s="1"/>
  <c r="CPY12" i="2"/>
  <c r="PN11" i="1" s="1"/>
  <c r="CQA11" i="2"/>
  <c r="PN66" i="1" s="1"/>
  <c r="CPZ11" i="2"/>
  <c r="PN50" i="1" s="1"/>
  <c r="CPY11" i="2"/>
  <c r="PN10" i="1" s="1"/>
  <c r="CQA10" i="2"/>
  <c r="PN65" i="1" s="1"/>
  <c r="CPZ10" i="2"/>
  <c r="PN49" i="1" s="1"/>
  <c r="CPY10" i="2"/>
  <c r="PN9" i="1" s="1"/>
  <c r="CQA9" i="2"/>
  <c r="PN64" i="1" s="1"/>
  <c r="CPZ9" i="2"/>
  <c r="PN48" i="1" s="1"/>
  <c r="CPY9" i="2"/>
  <c r="PN8" i="1" s="1"/>
  <c r="CQA8" i="2"/>
  <c r="PN63" i="1" s="1"/>
  <c r="CPZ8" i="2"/>
  <c r="PN47" i="1" s="1"/>
  <c r="CPY8" i="2"/>
  <c r="PN7" i="1" s="1"/>
  <c r="CQA7" i="2"/>
  <c r="PN62" i="1" s="1"/>
  <c r="CPZ7" i="2"/>
  <c r="PN46" i="1" s="1"/>
  <c r="CPY7" i="2"/>
  <c r="PN6" i="1" s="1"/>
  <c r="CQA6" i="2"/>
  <c r="PN61" i="1" s="1"/>
  <c r="PN97" i="1" s="1"/>
  <c r="CPZ6" i="2"/>
  <c r="PN45" i="1" s="1"/>
  <c r="CPY6" i="2"/>
  <c r="PN5" i="1" s="1"/>
  <c r="CQA5" i="2"/>
  <c r="PN60" i="1" s="1"/>
  <c r="PN94" i="1" s="1"/>
  <c r="CPZ5" i="2"/>
  <c r="PN44" i="1" s="1"/>
  <c r="CPY5" i="2"/>
  <c r="PN4" i="1" s="1"/>
  <c r="CQA4" i="2"/>
  <c r="PN59" i="1" s="1"/>
  <c r="PN85" i="1" s="1"/>
  <c r="PN108" i="1" s="1"/>
  <c r="CPZ4" i="2"/>
  <c r="PN43" i="1" s="1"/>
  <c r="CPY4" i="2"/>
  <c r="PN3" i="1" s="1"/>
  <c r="CQA3" i="2"/>
  <c r="PN58" i="1" s="1"/>
  <c r="PN82" i="1" s="1"/>
  <c r="CPZ3" i="2"/>
  <c r="PN42" i="1" s="1"/>
  <c r="CPY3" i="2"/>
  <c r="PN2" i="1" s="1"/>
  <c r="CPM30" i="2"/>
  <c r="PM37" i="1" s="1"/>
  <c r="CPM29" i="2"/>
  <c r="PM36" i="1" s="1"/>
  <c r="CPM28" i="2"/>
  <c r="PM35" i="1" s="1"/>
  <c r="CPM27" i="2"/>
  <c r="PM34" i="1" s="1"/>
  <c r="CPM26" i="2"/>
  <c r="PM33" i="1" s="1"/>
  <c r="CPM25" i="2"/>
  <c r="PM32" i="1" s="1"/>
  <c r="CPM24" i="2"/>
  <c r="PM31" i="1" s="1"/>
  <c r="CPM23" i="2"/>
  <c r="PM30" i="1" s="1"/>
  <c r="CPM22" i="2"/>
  <c r="PM21" i="1" s="1"/>
  <c r="CPM21" i="2"/>
  <c r="PM20" i="1" s="1"/>
  <c r="CPM20" i="2"/>
  <c r="PM19" i="1" s="1"/>
  <c r="CPM19" i="2"/>
  <c r="PM18" i="1" s="1"/>
  <c r="CPM18" i="2"/>
  <c r="PM17" i="1" s="1"/>
  <c r="CPM17" i="2"/>
  <c r="PM16" i="1" s="1"/>
  <c r="CPO16" i="2"/>
  <c r="PM71" i="1" s="1"/>
  <c r="CPN16" i="2"/>
  <c r="PM55" i="1" s="1"/>
  <c r="CPM16" i="2"/>
  <c r="PM15" i="1" s="1"/>
  <c r="CPO15" i="2"/>
  <c r="PM70" i="1" s="1"/>
  <c r="CPN15" i="2"/>
  <c r="PM54" i="1" s="1"/>
  <c r="CPM15" i="2"/>
  <c r="PM14" i="1" s="1"/>
  <c r="CPO14" i="2"/>
  <c r="PM69" i="1" s="1"/>
  <c r="CPN14" i="2"/>
  <c r="PM53" i="1" s="1"/>
  <c r="CPM14" i="2"/>
  <c r="PM13" i="1" s="1"/>
  <c r="CPO13" i="2"/>
  <c r="PM68" i="1" s="1"/>
  <c r="CPN13" i="2"/>
  <c r="PM52" i="1" s="1"/>
  <c r="CPM13" i="2"/>
  <c r="PM12" i="1" s="1"/>
  <c r="CPO12" i="2"/>
  <c r="PM67" i="1" s="1"/>
  <c r="CPN12" i="2"/>
  <c r="PM51" i="1" s="1"/>
  <c r="CPM12" i="2"/>
  <c r="PM11" i="1" s="1"/>
  <c r="CPO11" i="2"/>
  <c r="PM66" i="1" s="1"/>
  <c r="CPN11" i="2"/>
  <c r="PM50" i="1" s="1"/>
  <c r="CPM11" i="2"/>
  <c r="PM10" i="1" s="1"/>
  <c r="CPO10" i="2"/>
  <c r="PM65" i="1" s="1"/>
  <c r="CPN10" i="2"/>
  <c r="PM49" i="1" s="1"/>
  <c r="CPM10" i="2"/>
  <c r="PM9" i="1" s="1"/>
  <c r="CPO9" i="2"/>
  <c r="PM64" i="1" s="1"/>
  <c r="CPN9" i="2"/>
  <c r="PM48" i="1" s="1"/>
  <c r="CPM9" i="2"/>
  <c r="PM8" i="1" s="1"/>
  <c r="CPO8" i="2"/>
  <c r="PM63" i="1" s="1"/>
  <c r="CPN8" i="2"/>
  <c r="PM47" i="1" s="1"/>
  <c r="CPM8" i="2"/>
  <c r="PM7" i="1" s="1"/>
  <c r="CPO7" i="2"/>
  <c r="PM62" i="1" s="1"/>
  <c r="CPN7" i="2"/>
  <c r="PM46" i="1" s="1"/>
  <c r="CPM7" i="2"/>
  <c r="PM6" i="1" s="1"/>
  <c r="CPO6" i="2"/>
  <c r="PM61" i="1" s="1"/>
  <c r="PM97" i="1" s="1"/>
  <c r="CPN6" i="2"/>
  <c r="PM45" i="1" s="1"/>
  <c r="CPM6" i="2"/>
  <c r="PM5" i="1" s="1"/>
  <c r="CPO5" i="2"/>
  <c r="PM60" i="1" s="1"/>
  <c r="PM94" i="1" s="1"/>
  <c r="CPN5" i="2"/>
  <c r="PM44" i="1" s="1"/>
  <c r="CPM5" i="2"/>
  <c r="PM4" i="1" s="1"/>
  <c r="CPO4" i="2"/>
  <c r="PM59" i="1" s="1"/>
  <c r="PM85" i="1" s="1"/>
  <c r="PM108" i="1" s="1"/>
  <c r="CPN4" i="2"/>
  <c r="PM43" i="1" s="1"/>
  <c r="CPM4" i="2"/>
  <c r="PM3" i="1" s="1"/>
  <c r="CPO3" i="2"/>
  <c r="PM58" i="1" s="1"/>
  <c r="PM82" i="1" s="1"/>
  <c r="CPN3" i="2"/>
  <c r="PM42" i="1" s="1"/>
  <c r="CPM3" i="2"/>
  <c r="PM2" i="1" s="1"/>
  <c r="CPA30" i="2"/>
  <c r="CPA29" i="2"/>
  <c r="CPA28" i="2"/>
  <c r="CPA27" i="2"/>
  <c r="CPA26" i="2"/>
  <c r="CPA25" i="2"/>
  <c r="CPA24" i="2"/>
  <c r="CPA23" i="2"/>
  <c r="CPA22" i="2"/>
  <c r="PL21" i="1" s="1"/>
  <c r="CPA21" i="2"/>
  <c r="PL20" i="1" s="1"/>
  <c r="CPA20" i="2"/>
  <c r="PL19" i="1" s="1"/>
  <c r="CPA19" i="2"/>
  <c r="PL18" i="1" s="1"/>
  <c r="CPA18" i="2"/>
  <c r="PL17" i="1" s="1"/>
  <c r="CPA17" i="2"/>
  <c r="PL16" i="1" s="1"/>
  <c r="CPC16" i="2"/>
  <c r="PL71" i="1" s="1"/>
  <c r="CPB16" i="2"/>
  <c r="PL55" i="1" s="1"/>
  <c r="CPA16" i="2"/>
  <c r="PL15" i="1" s="1"/>
  <c r="CPC15" i="2"/>
  <c r="PL70" i="1" s="1"/>
  <c r="CPB15" i="2"/>
  <c r="PL54" i="1" s="1"/>
  <c r="CPA15" i="2"/>
  <c r="PL14" i="1" s="1"/>
  <c r="CPC14" i="2"/>
  <c r="PL69" i="1" s="1"/>
  <c r="CPB14" i="2"/>
  <c r="PL53" i="1" s="1"/>
  <c r="CPA14" i="2"/>
  <c r="PL13" i="1" s="1"/>
  <c r="CPC13" i="2"/>
  <c r="PL68" i="1" s="1"/>
  <c r="CPB13" i="2"/>
  <c r="PL52" i="1" s="1"/>
  <c r="CPA13" i="2"/>
  <c r="PL12" i="1" s="1"/>
  <c r="CPC12" i="2"/>
  <c r="PL67" i="1" s="1"/>
  <c r="CPB12" i="2"/>
  <c r="PL51" i="1" s="1"/>
  <c r="CPA12" i="2"/>
  <c r="PL11" i="1" s="1"/>
  <c r="CPC11" i="2"/>
  <c r="PL66" i="1" s="1"/>
  <c r="CPB11" i="2"/>
  <c r="PL50" i="1" s="1"/>
  <c r="CPA11" i="2"/>
  <c r="PL10" i="1" s="1"/>
  <c r="CPC10" i="2"/>
  <c r="PL65" i="1" s="1"/>
  <c r="CPB10" i="2"/>
  <c r="PL49" i="1" s="1"/>
  <c r="CPA10" i="2"/>
  <c r="PL9" i="1" s="1"/>
  <c r="CPC9" i="2"/>
  <c r="PL64" i="1" s="1"/>
  <c r="CPB9" i="2"/>
  <c r="PL48" i="1" s="1"/>
  <c r="CPA9" i="2"/>
  <c r="PL8" i="1" s="1"/>
  <c r="CPC8" i="2"/>
  <c r="PL63" i="1" s="1"/>
  <c r="CPB8" i="2"/>
  <c r="PL47" i="1" s="1"/>
  <c r="CPA8" i="2"/>
  <c r="PL7" i="1" s="1"/>
  <c r="CPC7" i="2"/>
  <c r="PL62" i="1" s="1"/>
  <c r="CPB7" i="2"/>
  <c r="PL46" i="1" s="1"/>
  <c r="CPA7" i="2"/>
  <c r="PL6" i="1" s="1"/>
  <c r="CPC6" i="2"/>
  <c r="PL61" i="1" s="1"/>
  <c r="PL97" i="1" s="1"/>
  <c r="CPB6" i="2"/>
  <c r="PL45" i="1" s="1"/>
  <c r="CPA6" i="2"/>
  <c r="PL5" i="1" s="1"/>
  <c r="CPC5" i="2"/>
  <c r="PL60" i="1" s="1"/>
  <c r="PL94" i="1" s="1"/>
  <c r="CPB5" i="2"/>
  <c r="PL44" i="1" s="1"/>
  <c r="CPA5" i="2"/>
  <c r="PL4" i="1" s="1"/>
  <c r="CPC4" i="2"/>
  <c r="PL59" i="1" s="1"/>
  <c r="PL85" i="1" s="1"/>
  <c r="PL108" i="1" s="1"/>
  <c r="CPB4" i="2"/>
  <c r="PL43" i="1" s="1"/>
  <c r="CPA4" i="2"/>
  <c r="PL3" i="1" s="1"/>
  <c r="CPC3" i="2"/>
  <c r="PL58" i="1" s="1"/>
  <c r="PL82" i="1" s="1"/>
  <c r="CPB3" i="2"/>
  <c r="PL42" i="1" s="1"/>
  <c r="CPA3" i="2"/>
  <c r="PL2" i="1" s="1"/>
  <c r="COO30" i="2"/>
  <c r="PK37" i="1" s="1"/>
  <c r="COO29" i="2"/>
  <c r="PK36" i="1" s="1"/>
  <c r="COO28" i="2"/>
  <c r="PK35" i="1" s="1"/>
  <c r="COO27" i="2"/>
  <c r="PK34" i="1" s="1"/>
  <c r="COO26" i="2"/>
  <c r="PK33" i="1" s="1"/>
  <c r="COO25" i="2"/>
  <c r="PK32" i="1" s="1"/>
  <c r="COO24" i="2"/>
  <c r="PK31" i="1" s="1"/>
  <c r="COO23" i="2"/>
  <c r="PK30" i="1" s="1"/>
  <c r="COO22" i="2"/>
  <c r="PK21" i="1" s="1"/>
  <c r="COO21" i="2"/>
  <c r="PK20" i="1" s="1"/>
  <c r="COO20" i="2"/>
  <c r="PK19" i="1" s="1"/>
  <c r="COO19" i="2"/>
  <c r="PK18" i="1" s="1"/>
  <c r="COO18" i="2"/>
  <c r="PK17" i="1" s="1"/>
  <c r="COO17" i="2"/>
  <c r="PK16" i="1" s="1"/>
  <c r="COQ16" i="2"/>
  <c r="PK71" i="1" s="1"/>
  <c r="COP16" i="2"/>
  <c r="PK55" i="1" s="1"/>
  <c r="COO16" i="2"/>
  <c r="PK15" i="1" s="1"/>
  <c r="COQ15" i="2"/>
  <c r="PK70" i="1" s="1"/>
  <c r="COP15" i="2"/>
  <c r="PK54" i="1" s="1"/>
  <c r="COO15" i="2"/>
  <c r="PK14" i="1" s="1"/>
  <c r="COQ14" i="2"/>
  <c r="PK69" i="1" s="1"/>
  <c r="COP14" i="2"/>
  <c r="PK53" i="1" s="1"/>
  <c r="COO14" i="2"/>
  <c r="PK13" i="1" s="1"/>
  <c r="COQ13" i="2"/>
  <c r="PK68" i="1" s="1"/>
  <c r="COP13" i="2"/>
  <c r="PK52" i="1" s="1"/>
  <c r="COO13" i="2"/>
  <c r="PK12" i="1" s="1"/>
  <c r="COQ12" i="2"/>
  <c r="PK67" i="1" s="1"/>
  <c r="COP12" i="2"/>
  <c r="PK51" i="1" s="1"/>
  <c r="COO12" i="2"/>
  <c r="PK11" i="1" s="1"/>
  <c r="COQ11" i="2"/>
  <c r="PK66" i="1" s="1"/>
  <c r="COP11" i="2"/>
  <c r="PK50" i="1" s="1"/>
  <c r="COO11" i="2"/>
  <c r="PK10" i="1" s="1"/>
  <c r="COQ10" i="2"/>
  <c r="PK65" i="1" s="1"/>
  <c r="COP10" i="2"/>
  <c r="PK49" i="1" s="1"/>
  <c r="COO10" i="2"/>
  <c r="PK9" i="1" s="1"/>
  <c r="COQ9" i="2"/>
  <c r="PK64" i="1" s="1"/>
  <c r="COP9" i="2"/>
  <c r="PK48" i="1" s="1"/>
  <c r="COO9" i="2"/>
  <c r="PK8" i="1" s="1"/>
  <c r="COQ8" i="2"/>
  <c r="PK63" i="1" s="1"/>
  <c r="COP8" i="2"/>
  <c r="PK47" i="1" s="1"/>
  <c r="COO8" i="2"/>
  <c r="PK7" i="1" s="1"/>
  <c r="COQ7" i="2"/>
  <c r="PK62" i="1" s="1"/>
  <c r="COP7" i="2"/>
  <c r="PK46" i="1" s="1"/>
  <c r="COO7" i="2"/>
  <c r="PK6" i="1" s="1"/>
  <c r="COQ6" i="2"/>
  <c r="PK61" i="1" s="1"/>
  <c r="PK97" i="1" s="1"/>
  <c r="COP6" i="2"/>
  <c r="PK45" i="1" s="1"/>
  <c r="COO6" i="2"/>
  <c r="PK5" i="1" s="1"/>
  <c r="COQ5" i="2"/>
  <c r="PK60" i="1" s="1"/>
  <c r="PK94" i="1" s="1"/>
  <c r="COP5" i="2"/>
  <c r="PK44" i="1" s="1"/>
  <c r="COO5" i="2"/>
  <c r="PK4" i="1" s="1"/>
  <c r="COQ4" i="2"/>
  <c r="PK59" i="1" s="1"/>
  <c r="PK85" i="1" s="1"/>
  <c r="PK108" i="1" s="1"/>
  <c r="COP4" i="2"/>
  <c r="PK43" i="1" s="1"/>
  <c r="COO4" i="2"/>
  <c r="PK3" i="1" s="1"/>
  <c r="COQ3" i="2"/>
  <c r="PK58" i="1" s="1"/>
  <c r="PK82" i="1" s="1"/>
  <c r="COP3" i="2"/>
  <c r="PK42" i="1" s="1"/>
  <c r="COO3" i="2"/>
  <c r="PK2" i="1" s="1"/>
  <c r="COC30" i="2"/>
  <c r="PJ37" i="1" s="1"/>
  <c r="COC29" i="2"/>
  <c r="PJ36" i="1" s="1"/>
  <c r="COC28" i="2"/>
  <c r="PJ35" i="1" s="1"/>
  <c r="COC27" i="2"/>
  <c r="PJ34" i="1" s="1"/>
  <c r="COC26" i="2"/>
  <c r="PJ33" i="1" s="1"/>
  <c r="COC25" i="2"/>
  <c r="PJ32" i="1" s="1"/>
  <c r="COC24" i="2"/>
  <c r="PJ31" i="1" s="1"/>
  <c r="COC23" i="2"/>
  <c r="PJ30" i="1" s="1"/>
  <c r="COC22" i="2"/>
  <c r="PJ21" i="1" s="1"/>
  <c r="COC21" i="2"/>
  <c r="PJ20" i="1" s="1"/>
  <c r="COC20" i="2"/>
  <c r="PJ19" i="1" s="1"/>
  <c r="COC19" i="2"/>
  <c r="PJ18" i="1" s="1"/>
  <c r="COC18" i="2"/>
  <c r="PJ17" i="1" s="1"/>
  <c r="COC17" i="2"/>
  <c r="PJ16" i="1" s="1"/>
  <c r="COE16" i="2"/>
  <c r="PJ71" i="1" s="1"/>
  <c r="COD16" i="2"/>
  <c r="PJ55" i="1" s="1"/>
  <c r="COC16" i="2"/>
  <c r="PJ15" i="1" s="1"/>
  <c r="COE15" i="2"/>
  <c r="PJ70" i="1" s="1"/>
  <c r="COD15" i="2"/>
  <c r="PJ54" i="1" s="1"/>
  <c r="COC15" i="2"/>
  <c r="PJ14" i="1" s="1"/>
  <c r="COE14" i="2"/>
  <c r="PJ69" i="1" s="1"/>
  <c r="COD14" i="2"/>
  <c r="PJ53" i="1" s="1"/>
  <c r="COC14" i="2"/>
  <c r="PJ13" i="1" s="1"/>
  <c r="COE13" i="2"/>
  <c r="PJ68" i="1" s="1"/>
  <c r="COD13" i="2"/>
  <c r="PJ52" i="1" s="1"/>
  <c r="COC13" i="2"/>
  <c r="PJ12" i="1" s="1"/>
  <c r="COE12" i="2"/>
  <c r="PJ67" i="1" s="1"/>
  <c r="COD12" i="2"/>
  <c r="PJ51" i="1" s="1"/>
  <c r="COC12" i="2"/>
  <c r="PJ11" i="1" s="1"/>
  <c r="COE11" i="2"/>
  <c r="PJ66" i="1" s="1"/>
  <c r="COD11" i="2"/>
  <c r="PJ50" i="1" s="1"/>
  <c r="COC11" i="2"/>
  <c r="PJ10" i="1" s="1"/>
  <c r="COE10" i="2"/>
  <c r="PJ65" i="1" s="1"/>
  <c r="COD10" i="2"/>
  <c r="PJ49" i="1" s="1"/>
  <c r="COC10" i="2"/>
  <c r="PJ9" i="1" s="1"/>
  <c r="COE9" i="2"/>
  <c r="PJ64" i="1" s="1"/>
  <c r="COD9" i="2"/>
  <c r="PJ48" i="1" s="1"/>
  <c r="COC9" i="2"/>
  <c r="PJ8" i="1" s="1"/>
  <c r="COE8" i="2"/>
  <c r="PJ63" i="1" s="1"/>
  <c r="COD8" i="2"/>
  <c r="PJ47" i="1" s="1"/>
  <c r="COC8" i="2"/>
  <c r="PJ7" i="1" s="1"/>
  <c r="COE7" i="2"/>
  <c r="PJ62" i="1" s="1"/>
  <c r="COD7" i="2"/>
  <c r="PJ46" i="1" s="1"/>
  <c r="COC7" i="2"/>
  <c r="PJ6" i="1" s="1"/>
  <c r="COE6" i="2"/>
  <c r="PJ61" i="1" s="1"/>
  <c r="PJ97" i="1" s="1"/>
  <c r="COD6" i="2"/>
  <c r="PJ45" i="1" s="1"/>
  <c r="COC6" i="2"/>
  <c r="PJ5" i="1" s="1"/>
  <c r="COE5" i="2"/>
  <c r="PJ60" i="1" s="1"/>
  <c r="PJ94" i="1" s="1"/>
  <c r="COD5" i="2"/>
  <c r="PJ44" i="1" s="1"/>
  <c r="COC5" i="2"/>
  <c r="PJ4" i="1" s="1"/>
  <c r="COE4" i="2"/>
  <c r="PJ59" i="1" s="1"/>
  <c r="PJ85" i="1" s="1"/>
  <c r="PJ108" i="1" s="1"/>
  <c r="COD4" i="2"/>
  <c r="PJ43" i="1" s="1"/>
  <c r="COC4" i="2"/>
  <c r="PJ3" i="1" s="1"/>
  <c r="COE3" i="2"/>
  <c r="PJ58" i="1" s="1"/>
  <c r="PJ82" i="1" s="1"/>
  <c r="PJ107" i="1" s="1"/>
  <c r="COD3" i="2"/>
  <c r="PJ42" i="1" s="1"/>
  <c r="COC3" i="2"/>
  <c r="PJ2" i="1" s="1"/>
  <c r="CNQ30" i="2"/>
  <c r="PI37" i="1" s="1"/>
  <c r="CNQ29" i="2"/>
  <c r="PI36" i="1" s="1"/>
  <c r="CNQ28" i="2"/>
  <c r="PI35" i="1" s="1"/>
  <c r="CNQ27" i="2"/>
  <c r="PI34" i="1" s="1"/>
  <c r="CNQ26" i="2"/>
  <c r="PI33" i="1" s="1"/>
  <c r="CNQ25" i="2"/>
  <c r="PI32" i="1" s="1"/>
  <c r="CNQ24" i="2"/>
  <c r="PI31" i="1" s="1"/>
  <c r="CNQ23" i="2"/>
  <c r="PI30" i="1" s="1"/>
  <c r="CNQ22" i="2"/>
  <c r="PI21" i="1" s="1"/>
  <c r="CNQ21" i="2"/>
  <c r="PI20" i="1" s="1"/>
  <c r="CNQ20" i="2"/>
  <c r="PI19" i="1" s="1"/>
  <c r="CNQ19" i="2"/>
  <c r="PI18" i="1" s="1"/>
  <c r="CNQ18" i="2"/>
  <c r="PI17" i="1" s="1"/>
  <c r="CNQ17" i="2"/>
  <c r="PI16" i="1" s="1"/>
  <c r="CNS16" i="2"/>
  <c r="PI71" i="1" s="1"/>
  <c r="CNR16" i="2"/>
  <c r="PI55" i="1" s="1"/>
  <c r="CNQ16" i="2"/>
  <c r="PI15" i="1" s="1"/>
  <c r="CNS15" i="2"/>
  <c r="PI70" i="1" s="1"/>
  <c r="CNR15" i="2"/>
  <c r="PI54" i="1" s="1"/>
  <c r="CNQ15" i="2"/>
  <c r="PI14" i="1" s="1"/>
  <c r="CNS14" i="2"/>
  <c r="PI69" i="1" s="1"/>
  <c r="CNR14" i="2"/>
  <c r="PI53" i="1" s="1"/>
  <c r="CNQ14" i="2"/>
  <c r="PI13" i="1" s="1"/>
  <c r="CNS13" i="2"/>
  <c r="PI68" i="1" s="1"/>
  <c r="CNR13" i="2"/>
  <c r="PI52" i="1" s="1"/>
  <c r="CNQ13" i="2"/>
  <c r="PI12" i="1" s="1"/>
  <c r="CNS12" i="2"/>
  <c r="PI67" i="1" s="1"/>
  <c r="CNR12" i="2"/>
  <c r="PI51" i="1" s="1"/>
  <c r="CNQ12" i="2"/>
  <c r="PI11" i="1" s="1"/>
  <c r="CNS11" i="2"/>
  <c r="PI66" i="1" s="1"/>
  <c r="CNR11" i="2"/>
  <c r="PI50" i="1" s="1"/>
  <c r="CNQ11" i="2"/>
  <c r="PI10" i="1" s="1"/>
  <c r="CNS10" i="2"/>
  <c r="PI65" i="1" s="1"/>
  <c r="CNR10" i="2"/>
  <c r="PI49" i="1" s="1"/>
  <c r="CNQ10" i="2"/>
  <c r="PI9" i="1" s="1"/>
  <c r="CNS9" i="2"/>
  <c r="PI64" i="1" s="1"/>
  <c r="CNR9" i="2"/>
  <c r="PI48" i="1" s="1"/>
  <c r="CNQ9" i="2"/>
  <c r="PI8" i="1" s="1"/>
  <c r="CNS8" i="2"/>
  <c r="PI63" i="1" s="1"/>
  <c r="CNR8" i="2"/>
  <c r="PI47" i="1" s="1"/>
  <c r="CNQ8" i="2"/>
  <c r="PI7" i="1" s="1"/>
  <c r="CNS7" i="2"/>
  <c r="PI62" i="1" s="1"/>
  <c r="CNR7" i="2"/>
  <c r="PI46" i="1" s="1"/>
  <c r="CNQ7" i="2"/>
  <c r="PI6" i="1" s="1"/>
  <c r="CNS6" i="2"/>
  <c r="PI61" i="1" s="1"/>
  <c r="PI97" i="1" s="1"/>
  <c r="CNR6" i="2"/>
  <c r="PI45" i="1" s="1"/>
  <c r="CNQ6" i="2"/>
  <c r="PI5" i="1" s="1"/>
  <c r="CNS5" i="2"/>
  <c r="PI60" i="1" s="1"/>
  <c r="PI94" i="1" s="1"/>
  <c r="CNR5" i="2"/>
  <c r="PI44" i="1" s="1"/>
  <c r="CNQ5" i="2"/>
  <c r="PI4" i="1" s="1"/>
  <c r="CNS4" i="2"/>
  <c r="PI59" i="1" s="1"/>
  <c r="PI85" i="1" s="1"/>
  <c r="PI108" i="1" s="1"/>
  <c r="CNR4" i="2"/>
  <c r="PI43" i="1" s="1"/>
  <c r="CNQ4" i="2"/>
  <c r="PI3" i="1" s="1"/>
  <c r="CNS3" i="2"/>
  <c r="PI58" i="1" s="1"/>
  <c r="PI82" i="1" s="1"/>
  <c r="CNR3" i="2"/>
  <c r="PI42" i="1" s="1"/>
  <c r="CNQ3" i="2"/>
  <c r="PI2" i="1" s="1"/>
  <c r="CNE30" i="2"/>
  <c r="PH37" i="1" s="1"/>
  <c r="CNE29" i="2"/>
  <c r="PH36" i="1" s="1"/>
  <c r="CNE28" i="2"/>
  <c r="PH35" i="1" s="1"/>
  <c r="CNE27" i="2"/>
  <c r="PH34" i="1" s="1"/>
  <c r="CNE26" i="2"/>
  <c r="PH33" i="1" s="1"/>
  <c r="CNE25" i="2"/>
  <c r="PH32" i="1" s="1"/>
  <c r="CNE24" i="2"/>
  <c r="PH31" i="1" s="1"/>
  <c r="CNE23" i="2"/>
  <c r="PH30" i="1" s="1"/>
  <c r="CNE22" i="2"/>
  <c r="PH21" i="1" s="1"/>
  <c r="CNE21" i="2"/>
  <c r="PH20" i="1" s="1"/>
  <c r="CNE20" i="2"/>
  <c r="PH19" i="1" s="1"/>
  <c r="CNE19" i="2"/>
  <c r="PH18" i="1" s="1"/>
  <c r="CNE18" i="2"/>
  <c r="PH17" i="1" s="1"/>
  <c r="CNE17" i="2"/>
  <c r="PH16" i="1" s="1"/>
  <c r="CNG16" i="2"/>
  <c r="PH71" i="1" s="1"/>
  <c r="CNF16" i="2"/>
  <c r="PH55" i="1" s="1"/>
  <c r="CNE16" i="2"/>
  <c r="PH15" i="1" s="1"/>
  <c r="CNG15" i="2"/>
  <c r="PH70" i="1" s="1"/>
  <c r="CNF15" i="2"/>
  <c r="PH54" i="1" s="1"/>
  <c r="CNE15" i="2"/>
  <c r="PH14" i="1" s="1"/>
  <c r="CNG14" i="2"/>
  <c r="PH69" i="1" s="1"/>
  <c r="CNF14" i="2"/>
  <c r="PH53" i="1" s="1"/>
  <c r="CNE14" i="2"/>
  <c r="PH13" i="1" s="1"/>
  <c r="CNG13" i="2"/>
  <c r="PH68" i="1" s="1"/>
  <c r="CNF13" i="2"/>
  <c r="PH52" i="1" s="1"/>
  <c r="CNE13" i="2"/>
  <c r="PH12" i="1" s="1"/>
  <c r="CNG12" i="2"/>
  <c r="PH67" i="1" s="1"/>
  <c r="CNF12" i="2"/>
  <c r="PH51" i="1" s="1"/>
  <c r="CNE12" i="2"/>
  <c r="PH11" i="1" s="1"/>
  <c r="CNG11" i="2"/>
  <c r="PH66" i="1" s="1"/>
  <c r="CNF11" i="2"/>
  <c r="PH50" i="1" s="1"/>
  <c r="CNE11" i="2"/>
  <c r="PH10" i="1" s="1"/>
  <c r="CNG10" i="2"/>
  <c r="PH65" i="1" s="1"/>
  <c r="CNF10" i="2"/>
  <c r="PH49" i="1" s="1"/>
  <c r="CNE10" i="2"/>
  <c r="PH9" i="1" s="1"/>
  <c r="CNG9" i="2"/>
  <c r="PH64" i="1" s="1"/>
  <c r="CNF9" i="2"/>
  <c r="PH48" i="1" s="1"/>
  <c r="CNE9" i="2"/>
  <c r="PH8" i="1" s="1"/>
  <c r="CNG8" i="2"/>
  <c r="PH63" i="1" s="1"/>
  <c r="CNF8" i="2"/>
  <c r="PH47" i="1" s="1"/>
  <c r="CNE8" i="2"/>
  <c r="PH7" i="1" s="1"/>
  <c r="CNG7" i="2"/>
  <c r="PH62" i="1" s="1"/>
  <c r="CNF7" i="2"/>
  <c r="PH46" i="1" s="1"/>
  <c r="CNE7" i="2"/>
  <c r="PH6" i="1" s="1"/>
  <c r="CNG6" i="2"/>
  <c r="PH61" i="1" s="1"/>
  <c r="PH97" i="1" s="1"/>
  <c r="CNF6" i="2"/>
  <c r="PH45" i="1" s="1"/>
  <c r="CNE6" i="2"/>
  <c r="PH5" i="1" s="1"/>
  <c r="CNG5" i="2"/>
  <c r="PH60" i="1" s="1"/>
  <c r="PH94" i="1" s="1"/>
  <c r="CNF5" i="2"/>
  <c r="PH44" i="1" s="1"/>
  <c r="CNE5" i="2"/>
  <c r="PH4" i="1" s="1"/>
  <c r="CNG4" i="2"/>
  <c r="PH59" i="1" s="1"/>
  <c r="PH85" i="1" s="1"/>
  <c r="PH108" i="1" s="1"/>
  <c r="CNF4" i="2"/>
  <c r="PH43" i="1" s="1"/>
  <c r="CNE4" i="2"/>
  <c r="PH3" i="1" s="1"/>
  <c r="CNG3" i="2"/>
  <c r="PH58" i="1" s="1"/>
  <c r="PH82" i="1" s="1"/>
  <c r="CNF3" i="2"/>
  <c r="PH42" i="1" s="1"/>
  <c r="CNE3" i="2"/>
  <c r="PH2" i="1" s="1"/>
  <c r="CMS30" i="2"/>
  <c r="PG37" i="1" s="1"/>
  <c r="CMS29" i="2"/>
  <c r="PG36" i="1" s="1"/>
  <c r="CMS28" i="2"/>
  <c r="PG35" i="1" s="1"/>
  <c r="CMS27" i="2"/>
  <c r="PG34" i="1" s="1"/>
  <c r="CMS26" i="2"/>
  <c r="PG33" i="1" s="1"/>
  <c r="CMS25" i="2"/>
  <c r="PG32" i="1" s="1"/>
  <c r="CMS24" i="2"/>
  <c r="PG31" i="1" s="1"/>
  <c r="CMS23" i="2"/>
  <c r="PG30" i="1" s="1"/>
  <c r="CMS22" i="2"/>
  <c r="PG21" i="1" s="1"/>
  <c r="CMS21" i="2"/>
  <c r="PG20" i="1" s="1"/>
  <c r="CMS20" i="2"/>
  <c r="PG19" i="1" s="1"/>
  <c r="CMS19" i="2"/>
  <c r="PG18" i="1" s="1"/>
  <c r="CMS18" i="2"/>
  <c r="PG17" i="1" s="1"/>
  <c r="CMS17" i="2"/>
  <c r="PG16" i="1" s="1"/>
  <c r="CMU16" i="2"/>
  <c r="PG71" i="1" s="1"/>
  <c r="CMT16" i="2"/>
  <c r="PG55" i="1" s="1"/>
  <c r="CMS16" i="2"/>
  <c r="PG15" i="1" s="1"/>
  <c r="CMU15" i="2"/>
  <c r="PG70" i="1" s="1"/>
  <c r="CMT15" i="2"/>
  <c r="PG54" i="1" s="1"/>
  <c r="CMS15" i="2"/>
  <c r="PG14" i="1" s="1"/>
  <c r="CMU14" i="2"/>
  <c r="PG69" i="1" s="1"/>
  <c r="CMT14" i="2"/>
  <c r="PG53" i="1" s="1"/>
  <c r="CMS14" i="2"/>
  <c r="PG13" i="1" s="1"/>
  <c r="CMU13" i="2"/>
  <c r="PG68" i="1" s="1"/>
  <c r="CMT13" i="2"/>
  <c r="PG52" i="1" s="1"/>
  <c r="CMS13" i="2"/>
  <c r="PG12" i="1" s="1"/>
  <c r="CMU12" i="2"/>
  <c r="PG67" i="1" s="1"/>
  <c r="CMT12" i="2"/>
  <c r="PG51" i="1" s="1"/>
  <c r="CMS12" i="2"/>
  <c r="PG11" i="1" s="1"/>
  <c r="CMU11" i="2"/>
  <c r="PG66" i="1" s="1"/>
  <c r="CMT11" i="2"/>
  <c r="PG50" i="1" s="1"/>
  <c r="CMS11" i="2"/>
  <c r="PG10" i="1" s="1"/>
  <c r="CMU10" i="2"/>
  <c r="PG65" i="1" s="1"/>
  <c r="CMT10" i="2"/>
  <c r="PG49" i="1" s="1"/>
  <c r="CMS10" i="2"/>
  <c r="PG9" i="1" s="1"/>
  <c r="CMU9" i="2"/>
  <c r="PG64" i="1" s="1"/>
  <c r="CMT9" i="2"/>
  <c r="PG48" i="1" s="1"/>
  <c r="CMS9" i="2"/>
  <c r="PG8" i="1" s="1"/>
  <c r="CMU8" i="2"/>
  <c r="PG63" i="1" s="1"/>
  <c r="CMT8" i="2"/>
  <c r="PG47" i="1" s="1"/>
  <c r="CMS8" i="2"/>
  <c r="PG7" i="1" s="1"/>
  <c r="CMU7" i="2"/>
  <c r="PG62" i="1" s="1"/>
  <c r="CMT7" i="2"/>
  <c r="PG46" i="1" s="1"/>
  <c r="CMS7" i="2"/>
  <c r="PG6" i="1" s="1"/>
  <c r="CMU6" i="2"/>
  <c r="PG61" i="1" s="1"/>
  <c r="PG97" i="1" s="1"/>
  <c r="CMT6" i="2"/>
  <c r="PG45" i="1" s="1"/>
  <c r="CMS6" i="2"/>
  <c r="PG5" i="1" s="1"/>
  <c r="CMU5" i="2"/>
  <c r="PG60" i="1" s="1"/>
  <c r="PG94" i="1" s="1"/>
  <c r="CMT5" i="2"/>
  <c r="PG44" i="1" s="1"/>
  <c r="CMS5" i="2"/>
  <c r="PG4" i="1" s="1"/>
  <c r="CMU4" i="2"/>
  <c r="PG59" i="1" s="1"/>
  <c r="PG85" i="1" s="1"/>
  <c r="PG108" i="1" s="1"/>
  <c r="CMT4" i="2"/>
  <c r="PG43" i="1" s="1"/>
  <c r="CMS4" i="2"/>
  <c r="PG3" i="1" s="1"/>
  <c r="CMU3" i="2"/>
  <c r="PG58" i="1" s="1"/>
  <c r="PG82" i="1" s="1"/>
  <c r="CMT3" i="2"/>
  <c r="PG42" i="1" s="1"/>
  <c r="CMS3" i="2"/>
  <c r="PG2" i="1" s="1"/>
  <c r="CMG30" i="2"/>
  <c r="PF37" i="1" s="1"/>
  <c r="CMG29" i="2"/>
  <c r="PF36" i="1" s="1"/>
  <c r="CMG28" i="2"/>
  <c r="PF35" i="1" s="1"/>
  <c r="CMG27" i="2"/>
  <c r="PF34" i="1" s="1"/>
  <c r="CMG26" i="2"/>
  <c r="PF33" i="1" s="1"/>
  <c r="CMG25" i="2"/>
  <c r="PF32" i="1" s="1"/>
  <c r="CMG24" i="2"/>
  <c r="PF31" i="1" s="1"/>
  <c r="CMG23" i="2"/>
  <c r="PF30" i="1" s="1"/>
  <c r="CMG22" i="2"/>
  <c r="PF21" i="1" s="1"/>
  <c r="CMG21" i="2"/>
  <c r="PF20" i="1" s="1"/>
  <c r="CMG20" i="2"/>
  <c r="PF19" i="1" s="1"/>
  <c r="CMG19" i="2"/>
  <c r="PF18" i="1" s="1"/>
  <c r="CMG18" i="2"/>
  <c r="PF17" i="1" s="1"/>
  <c r="CMG17" i="2"/>
  <c r="PF16" i="1" s="1"/>
  <c r="CMI16" i="2"/>
  <c r="PF71" i="1" s="1"/>
  <c r="CMH16" i="2"/>
  <c r="PF55" i="1" s="1"/>
  <c r="CMG16" i="2"/>
  <c r="PF15" i="1" s="1"/>
  <c r="CMI15" i="2"/>
  <c r="PF70" i="1" s="1"/>
  <c r="CMH15" i="2"/>
  <c r="PF54" i="1" s="1"/>
  <c r="CMG15" i="2"/>
  <c r="PF14" i="1" s="1"/>
  <c r="CMI14" i="2"/>
  <c r="PF69" i="1" s="1"/>
  <c r="CMH14" i="2"/>
  <c r="PF53" i="1" s="1"/>
  <c r="CMG14" i="2"/>
  <c r="PF13" i="1" s="1"/>
  <c r="CMI13" i="2"/>
  <c r="PF68" i="1" s="1"/>
  <c r="CMH13" i="2"/>
  <c r="PF52" i="1" s="1"/>
  <c r="CMG13" i="2"/>
  <c r="PF12" i="1" s="1"/>
  <c r="CMI12" i="2"/>
  <c r="PF67" i="1" s="1"/>
  <c r="CMH12" i="2"/>
  <c r="PF51" i="1" s="1"/>
  <c r="CMG12" i="2"/>
  <c r="PF11" i="1" s="1"/>
  <c r="CMI11" i="2"/>
  <c r="PF66" i="1" s="1"/>
  <c r="CMH11" i="2"/>
  <c r="PF50" i="1" s="1"/>
  <c r="CMG11" i="2"/>
  <c r="PF10" i="1" s="1"/>
  <c r="CMI10" i="2"/>
  <c r="PF65" i="1" s="1"/>
  <c r="CMH10" i="2"/>
  <c r="PF49" i="1" s="1"/>
  <c r="CMG10" i="2"/>
  <c r="PF9" i="1" s="1"/>
  <c r="CMI9" i="2"/>
  <c r="PF64" i="1" s="1"/>
  <c r="CMH9" i="2"/>
  <c r="PF48" i="1" s="1"/>
  <c r="CMG9" i="2"/>
  <c r="PF8" i="1" s="1"/>
  <c r="CMI8" i="2"/>
  <c r="PF63" i="1" s="1"/>
  <c r="CMH8" i="2"/>
  <c r="PF47" i="1" s="1"/>
  <c r="CMG8" i="2"/>
  <c r="PF7" i="1" s="1"/>
  <c r="CMI7" i="2"/>
  <c r="PF62" i="1" s="1"/>
  <c r="CMH7" i="2"/>
  <c r="PF46" i="1" s="1"/>
  <c r="CMG7" i="2"/>
  <c r="PF6" i="1" s="1"/>
  <c r="CMI6" i="2"/>
  <c r="PF61" i="1" s="1"/>
  <c r="PF97" i="1" s="1"/>
  <c r="CMH6" i="2"/>
  <c r="PF45" i="1" s="1"/>
  <c r="CMG6" i="2"/>
  <c r="PF5" i="1" s="1"/>
  <c r="CMI5" i="2"/>
  <c r="PF60" i="1" s="1"/>
  <c r="PF94" i="1" s="1"/>
  <c r="CMH5" i="2"/>
  <c r="PF44" i="1" s="1"/>
  <c r="CMG5" i="2"/>
  <c r="PF4" i="1" s="1"/>
  <c r="CMI4" i="2"/>
  <c r="PF59" i="1" s="1"/>
  <c r="PF85" i="1" s="1"/>
  <c r="PF108" i="1" s="1"/>
  <c r="CMH4" i="2"/>
  <c r="PF43" i="1" s="1"/>
  <c r="CMG4" i="2"/>
  <c r="PF3" i="1" s="1"/>
  <c r="CMI3" i="2"/>
  <c r="PF58" i="1" s="1"/>
  <c r="PF82" i="1" s="1"/>
  <c r="CMH3" i="2"/>
  <c r="PF42" i="1" s="1"/>
  <c r="CMG3" i="2"/>
  <c r="PF2" i="1" s="1"/>
  <c r="CLU30" i="2"/>
  <c r="PE37" i="1" s="1"/>
  <c r="CLU29" i="2"/>
  <c r="PE36" i="1" s="1"/>
  <c r="CLU28" i="2"/>
  <c r="PE35" i="1" s="1"/>
  <c r="CLU27" i="2"/>
  <c r="PE34" i="1" s="1"/>
  <c r="CLU26" i="2"/>
  <c r="PE33" i="1" s="1"/>
  <c r="CLU25" i="2"/>
  <c r="PE32" i="1" s="1"/>
  <c r="CLU24" i="2"/>
  <c r="PE31" i="1" s="1"/>
  <c r="CLU23" i="2"/>
  <c r="PE30" i="1" s="1"/>
  <c r="CLU22" i="2"/>
  <c r="PE21" i="1" s="1"/>
  <c r="CLU21" i="2"/>
  <c r="PE20" i="1" s="1"/>
  <c r="CLU20" i="2"/>
  <c r="PE19" i="1" s="1"/>
  <c r="CLU19" i="2"/>
  <c r="PE18" i="1" s="1"/>
  <c r="CLU18" i="2"/>
  <c r="PE17" i="1" s="1"/>
  <c r="CLU17" i="2"/>
  <c r="PE16" i="1" s="1"/>
  <c r="CLW16" i="2"/>
  <c r="PE71" i="1" s="1"/>
  <c r="CLV16" i="2"/>
  <c r="PE55" i="1" s="1"/>
  <c r="CLU16" i="2"/>
  <c r="PE15" i="1" s="1"/>
  <c r="CLW15" i="2"/>
  <c r="PE70" i="1" s="1"/>
  <c r="CLV15" i="2"/>
  <c r="PE54" i="1" s="1"/>
  <c r="CLU15" i="2"/>
  <c r="PE14" i="1" s="1"/>
  <c r="CLW14" i="2"/>
  <c r="PE69" i="1" s="1"/>
  <c r="CLV14" i="2"/>
  <c r="PE53" i="1" s="1"/>
  <c r="CLU14" i="2"/>
  <c r="PE13" i="1" s="1"/>
  <c r="CLW13" i="2"/>
  <c r="PE68" i="1" s="1"/>
  <c r="CLV13" i="2"/>
  <c r="PE52" i="1" s="1"/>
  <c r="CLU13" i="2"/>
  <c r="PE12" i="1" s="1"/>
  <c r="CLW12" i="2"/>
  <c r="PE67" i="1" s="1"/>
  <c r="CLV12" i="2"/>
  <c r="PE51" i="1" s="1"/>
  <c r="CLU12" i="2"/>
  <c r="PE11" i="1" s="1"/>
  <c r="CLW11" i="2"/>
  <c r="PE66" i="1" s="1"/>
  <c r="CLV11" i="2"/>
  <c r="PE50" i="1" s="1"/>
  <c r="CLU11" i="2"/>
  <c r="PE10" i="1" s="1"/>
  <c r="CLW10" i="2"/>
  <c r="PE65" i="1" s="1"/>
  <c r="CLV10" i="2"/>
  <c r="PE49" i="1" s="1"/>
  <c r="CLU10" i="2"/>
  <c r="PE9" i="1" s="1"/>
  <c r="CLW9" i="2"/>
  <c r="PE64" i="1" s="1"/>
  <c r="CLV9" i="2"/>
  <c r="PE48" i="1" s="1"/>
  <c r="CLU9" i="2"/>
  <c r="PE8" i="1" s="1"/>
  <c r="CLW8" i="2"/>
  <c r="PE63" i="1" s="1"/>
  <c r="CLV8" i="2"/>
  <c r="PE47" i="1" s="1"/>
  <c r="CLU8" i="2"/>
  <c r="PE7" i="1" s="1"/>
  <c r="CLW7" i="2"/>
  <c r="PE62" i="1" s="1"/>
  <c r="CLV7" i="2"/>
  <c r="PE46" i="1" s="1"/>
  <c r="CLU7" i="2"/>
  <c r="PE6" i="1" s="1"/>
  <c r="CLW6" i="2"/>
  <c r="PE61" i="1" s="1"/>
  <c r="PE97" i="1" s="1"/>
  <c r="CLV6" i="2"/>
  <c r="PE45" i="1" s="1"/>
  <c r="CLU6" i="2"/>
  <c r="PE5" i="1" s="1"/>
  <c r="CLW5" i="2"/>
  <c r="PE60" i="1" s="1"/>
  <c r="PE94" i="1" s="1"/>
  <c r="CLV5" i="2"/>
  <c r="PE44" i="1" s="1"/>
  <c r="CLU5" i="2"/>
  <c r="PE4" i="1" s="1"/>
  <c r="CLW4" i="2"/>
  <c r="PE59" i="1" s="1"/>
  <c r="PE85" i="1" s="1"/>
  <c r="PE108" i="1" s="1"/>
  <c r="CLV4" i="2"/>
  <c r="PE43" i="1" s="1"/>
  <c r="CLU4" i="2"/>
  <c r="PE3" i="1" s="1"/>
  <c r="CLW3" i="2"/>
  <c r="PE58" i="1" s="1"/>
  <c r="PE82" i="1" s="1"/>
  <c r="CLV3" i="2"/>
  <c r="PE42" i="1" s="1"/>
  <c r="CLU3" i="2"/>
  <c r="PE2" i="1" s="1"/>
  <c r="CLI30" i="2"/>
  <c r="PD37" i="1" s="1"/>
  <c r="CLI29" i="2"/>
  <c r="PD36" i="1" s="1"/>
  <c r="CLI28" i="2"/>
  <c r="PD35" i="1" s="1"/>
  <c r="CLI27" i="2"/>
  <c r="PD34" i="1" s="1"/>
  <c r="CLI26" i="2"/>
  <c r="PD33" i="1" s="1"/>
  <c r="CLI25" i="2"/>
  <c r="PD32" i="1" s="1"/>
  <c r="CLI24" i="2"/>
  <c r="PD31" i="1" s="1"/>
  <c r="CLI23" i="2"/>
  <c r="PD30" i="1" s="1"/>
  <c r="CLI22" i="2"/>
  <c r="PD21" i="1" s="1"/>
  <c r="CLI21" i="2"/>
  <c r="PD20" i="1" s="1"/>
  <c r="CLI20" i="2"/>
  <c r="PD19" i="1" s="1"/>
  <c r="CLI19" i="2"/>
  <c r="PD18" i="1" s="1"/>
  <c r="CLI18" i="2"/>
  <c r="PD17" i="1" s="1"/>
  <c r="CLI17" i="2"/>
  <c r="PD16" i="1" s="1"/>
  <c r="CLK16" i="2"/>
  <c r="PD71" i="1" s="1"/>
  <c r="CLJ16" i="2"/>
  <c r="PD55" i="1" s="1"/>
  <c r="CLI16" i="2"/>
  <c r="PD15" i="1" s="1"/>
  <c r="CLK15" i="2"/>
  <c r="PD70" i="1" s="1"/>
  <c r="CLJ15" i="2"/>
  <c r="PD54" i="1" s="1"/>
  <c r="CLI15" i="2"/>
  <c r="PD14" i="1" s="1"/>
  <c r="CLK14" i="2"/>
  <c r="PD69" i="1" s="1"/>
  <c r="CLJ14" i="2"/>
  <c r="PD53" i="1" s="1"/>
  <c r="CLI14" i="2"/>
  <c r="PD13" i="1" s="1"/>
  <c r="CLK13" i="2"/>
  <c r="PD68" i="1" s="1"/>
  <c r="CLJ13" i="2"/>
  <c r="PD52" i="1" s="1"/>
  <c r="CLI13" i="2"/>
  <c r="PD12" i="1" s="1"/>
  <c r="CLK12" i="2"/>
  <c r="PD67" i="1" s="1"/>
  <c r="CLJ12" i="2"/>
  <c r="PD51" i="1" s="1"/>
  <c r="CLI12" i="2"/>
  <c r="PD11" i="1" s="1"/>
  <c r="CLK11" i="2"/>
  <c r="PD66" i="1" s="1"/>
  <c r="CLJ11" i="2"/>
  <c r="PD50" i="1" s="1"/>
  <c r="CLI11" i="2"/>
  <c r="PD10" i="1" s="1"/>
  <c r="CLK10" i="2"/>
  <c r="PD65" i="1" s="1"/>
  <c r="CLJ10" i="2"/>
  <c r="PD49" i="1" s="1"/>
  <c r="CLI10" i="2"/>
  <c r="PD9" i="1" s="1"/>
  <c r="CLK9" i="2"/>
  <c r="PD64" i="1" s="1"/>
  <c r="CLJ9" i="2"/>
  <c r="PD48" i="1" s="1"/>
  <c r="CLI9" i="2"/>
  <c r="PD8" i="1" s="1"/>
  <c r="CLK8" i="2"/>
  <c r="PD63" i="1" s="1"/>
  <c r="CLJ8" i="2"/>
  <c r="PD47" i="1" s="1"/>
  <c r="CLI8" i="2"/>
  <c r="PD7" i="1" s="1"/>
  <c r="CLK7" i="2"/>
  <c r="PD62" i="1" s="1"/>
  <c r="CLJ7" i="2"/>
  <c r="PD46" i="1" s="1"/>
  <c r="CLI7" i="2"/>
  <c r="PD6" i="1" s="1"/>
  <c r="CLK6" i="2"/>
  <c r="PD61" i="1" s="1"/>
  <c r="PD97" i="1" s="1"/>
  <c r="CLJ6" i="2"/>
  <c r="PD45" i="1" s="1"/>
  <c r="CLI6" i="2"/>
  <c r="PD5" i="1" s="1"/>
  <c r="CLK5" i="2"/>
  <c r="PD60" i="1" s="1"/>
  <c r="PD94" i="1" s="1"/>
  <c r="CLJ5" i="2"/>
  <c r="PD44" i="1" s="1"/>
  <c r="CLI5" i="2"/>
  <c r="PD4" i="1" s="1"/>
  <c r="CLK4" i="2"/>
  <c r="PD59" i="1" s="1"/>
  <c r="PD85" i="1" s="1"/>
  <c r="PD108" i="1" s="1"/>
  <c r="CLJ4" i="2"/>
  <c r="PD43" i="1" s="1"/>
  <c r="CLI4" i="2"/>
  <c r="PD3" i="1" s="1"/>
  <c r="CLK3" i="2"/>
  <c r="PD58" i="1" s="1"/>
  <c r="PD82" i="1" s="1"/>
  <c r="CLJ3" i="2"/>
  <c r="PD42" i="1" s="1"/>
  <c r="CLI3" i="2"/>
  <c r="PD2" i="1" s="1"/>
  <c r="CKW30" i="2"/>
  <c r="PC37" i="1" s="1"/>
  <c r="CKW29" i="2"/>
  <c r="PC36" i="1" s="1"/>
  <c r="CKW28" i="2"/>
  <c r="PC35" i="1" s="1"/>
  <c r="CKW27" i="2"/>
  <c r="PC34" i="1" s="1"/>
  <c r="CKW26" i="2"/>
  <c r="PC33" i="1" s="1"/>
  <c r="CKW25" i="2"/>
  <c r="PC32" i="1" s="1"/>
  <c r="CKW24" i="2"/>
  <c r="PC31" i="1" s="1"/>
  <c r="CKW23" i="2"/>
  <c r="PC30" i="1" s="1"/>
  <c r="CKW22" i="2"/>
  <c r="PC21" i="1" s="1"/>
  <c r="CKW21" i="2"/>
  <c r="PC20" i="1" s="1"/>
  <c r="CKW20" i="2"/>
  <c r="PC19" i="1" s="1"/>
  <c r="CKW19" i="2"/>
  <c r="PC18" i="1" s="1"/>
  <c r="CKW18" i="2"/>
  <c r="PC17" i="1" s="1"/>
  <c r="CKW17" i="2"/>
  <c r="PC16" i="1" s="1"/>
  <c r="CKY16" i="2"/>
  <c r="PC71" i="1" s="1"/>
  <c r="CKX16" i="2"/>
  <c r="PC55" i="1" s="1"/>
  <c r="CKW16" i="2"/>
  <c r="PC15" i="1" s="1"/>
  <c r="CKY15" i="2"/>
  <c r="PC70" i="1" s="1"/>
  <c r="CKX15" i="2"/>
  <c r="PC54" i="1" s="1"/>
  <c r="CKW15" i="2"/>
  <c r="PC14" i="1" s="1"/>
  <c r="CKY14" i="2"/>
  <c r="PC69" i="1" s="1"/>
  <c r="CKX14" i="2"/>
  <c r="PC53" i="1" s="1"/>
  <c r="CKW14" i="2"/>
  <c r="PC13" i="1" s="1"/>
  <c r="CKY13" i="2"/>
  <c r="PC68" i="1" s="1"/>
  <c r="CKX13" i="2"/>
  <c r="PC52" i="1" s="1"/>
  <c r="CKW13" i="2"/>
  <c r="PC12" i="1" s="1"/>
  <c r="CKY12" i="2"/>
  <c r="PC67" i="1" s="1"/>
  <c r="CKX12" i="2"/>
  <c r="PC51" i="1" s="1"/>
  <c r="CKW12" i="2"/>
  <c r="PC11" i="1" s="1"/>
  <c r="CKY11" i="2"/>
  <c r="PC66" i="1" s="1"/>
  <c r="CKX11" i="2"/>
  <c r="PC50" i="1" s="1"/>
  <c r="CKW11" i="2"/>
  <c r="PC10" i="1" s="1"/>
  <c r="CKY10" i="2"/>
  <c r="PC65" i="1" s="1"/>
  <c r="CKX10" i="2"/>
  <c r="PC49" i="1" s="1"/>
  <c r="CKW10" i="2"/>
  <c r="PC9" i="1" s="1"/>
  <c r="CKY9" i="2"/>
  <c r="PC64" i="1" s="1"/>
  <c r="CKX9" i="2"/>
  <c r="PC48" i="1" s="1"/>
  <c r="CKW9" i="2"/>
  <c r="PC8" i="1" s="1"/>
  <c r="CKY8" i="2"/>
  <c r="PC63" i="1" s="1"/>
  <c r="CKX8" i="2"/>
  <c r="PC47" i="1" s="1"/>
  <c r="CKW8" i="2"/>
  <c r="PC7" i="1" s="1"/>
  <c r="CKY7" i="2"/>
  <c r="PC62" i="1" s="1"/>
  <c r="CKX7" i="2"/>
  <c r="PC46" i="1" s="1"/>
  <c r="CKW7" i="2"/>
  <c r="PC6" i="1" s="1"/>
  <c r="CKY6" i="2"/>
  <c r="PC61" i="1" s="1"/>
  <c r="PC97" i="1" s="1"/>
  <c r="CKX6" i="2"/>
  <c r="PC45" i="1" s="1"/>
  <c r="CKW6" i="2"/>
  <c r="PC5" i="1" s="1"/>
  <c r="CKY5" i="2"/>
  <c r="PC60" i="1" s="1"/>
  <c r="PC94" i="1" s="1"/>
  <c r="CKX5" i="2"/>
  <c r="PC44" i="1" s="1"/>
  <c r="CKW5" i="2"/>
  <c r="PC4" i="1" s="1"/>
  <c r="CKY4" i="2"/>
  <c r="PC59" i="1" s="1"/>
  <c r="PC85" i="1" s="1"/>
  <c r="PC108" i="1" s="1"/>
  <c r="CKX4" i="2"/>
  <c r="PC43" i="1" s="1"/>
  <c r="CKW4" i="2"/>
  <c r="PC3" i="1" s="1"/>
  <c r="CKY3" i="2"/>
  <c r="PC58" i="1" s="1"/>
  <c r="PC82" i="1" s="1"/>
  <c r="CKX3" i="2"/>
  <c r="PC42" i="1" s="1"/>
  <c r="CKW3" i="2"/>
  <c r="PC2" i="1" s="1"/>
  <c r="CKK30" i="2"/>
  <c r="PB37" i="1" s="1"/>
  <c r="CKK29" i="2"/>
  <c r="PB36" i="1" s="1"/>
  <c r="CKK28" i="2"/>
  <c r="PB35" i="1" s="1"/>
  <c r="CKK27" i="2"/>
  <c r="PB34" i="1" s="1"/>
  <c r="CKK26" i="2"/>
  <c r="PB33" i="1" s="1"/>
  <c r="CKK25" i="2"/>
  <c r="PB32" i="1" s="1"/>
  <c r="CKK24" i="2"/>
  <c r="PB31" i="1" s="1"/>
  <c r="CKK23" i="2"/>
  <c r="PB30" i="1" s="1"/>
  <c r="CKK22" i="2"/>
  <c r="PB21" i="1" s="1"/>
  <c r="CKK21" i="2"/>
  <c r="PB20" i="1" s="1"/>
  <c r="CKK20" i="2"/>
  <c r="PB19" i="1" s="1"/>
  <c r="CKK19" i="2"/>
  <c r="PB18" i="1" s="1"/>
  <c r="CKK18" i="2"/>
  <c r="PB17" i="1" s="1"/>
  <c r="CKK17" i="2"/>
  <c r="PB16" i="1" s="1"/>
  <c r="CKM16" i="2"/>
  <c r="PB71" i="1" s="1"/>
  <c r="CKL16" i="2"/>
  <c r="PB55" i="1" s="1"/>
  <c r="CKK16" i="2"/>
  <c r="PB15" i="1" s="1"/>
  <c r="CKM15" i="2"/>
  <c r="PB70" i="1" s="1"/>
  <c r="CKL15" i="2"/>
  <c r="PB54" i="1" s="1"/>
  <c r="CKK15" i="2"/>
  <c r="PB14" i="1" s="1"/>
  <c r="CKM14" i="2"/>
  <c r="PB69" i="1" s="1"/>
  <c r="CKL14" i="2"/>
  <c r="PB53" i="1" s="1"/>
  <c r="CKK14" i="2"/>
  <c r="PB13" i="1" s="1"/>
  <c r="CKM13" i="2"/>
  <c r="PB68" i="1" s="1"/>
  <c r="CKL13" i="2"/>
  <c r="PB52" i="1" s="1"/>
  <c r="CKK13" i="2"/>
  <c r="PB12" i="1" s="1"/>
  <c r="CKM12" i="2"/>
  <c r="PB67" i="1" s="1"/>
  <c r="CKL12" i="2"/>
  <c r="PB51" i="1" s="1"/>
  <c r="CKK12" i="2"/>
  <c r="PB11" i="1" s="1"/>
  <c r="CKM11" i="2"/>
  <c r="PB66" i="1" s="1"/>
  <c r="CKL11" i="2"/>
  <c r="PB50" i="1" s="1"/>
  <c r="CKK11" i="2"/>
  <c r="PB10" i="1" s="1"/>
  <c r="CKM10" i="2"/>
  <c r="PB65" i="1" s="1"/>
  <c r="CKL10" i="2"/>
  <c r="PB49" i="1" s="1"/>
  <c r="CKK10" i="2"/>
  <c r="PB9" i="1" s="1"/>
  <c r="CKM9" i="2"/>
  <c r="PB64" i="1" s="1"/>
  <c r="CKL9" i="2"/>
  <c r="PB48" i="1" s="1"/>
  <c r="CKK9" i="2"/>
  <c r="PB8" i="1" s="1"/>
  <c r="CKM8" i="2"/>
  <c r="PB63" i="1" s="1"/>
  <c r="CKL8" i="2"/>
  <c r="PB47" i="1" s="1"/>
  <c r="CKK8" i="2"/>
  <c r="PB7" i="1" s="1"/>
  <c r="CKM7" i="2"/>
  <c r="PB62" i="1" s="1"/>
  <c r="CKL7" i="2"/>
  <c r="PB46" i="1" s="1"/>
  <c r="CKK7" i="2"/>
  <c r="PB6" i="1" s="1"/>
  <c r="CKM6" i="2"/>
  <c r="PB61" i="1" s="1"/>
  <c r="PB97" i="1" s="1"/>
  <c r="CKL6" i="2"/>
  <c r="PB45" i="1" s="1"/>
  <c r="CKK6" i="2"/>
  <c r="PB5" i="1" s="1"/>
  <c r="CKM5" i="2"/>
  <c r="PB60" i="1" s="1"/>
  <c r="PB94" i="1" s="1"/>
  <c r="CKL5" i="2"/>
  <c r="PB44" i="1" s="1"/>
  <c r="CKK5" i="2"/>
  <c r="PB4" i="1" s="1"/>
  <c r="CKM4" i="2"/>
  <c r="PB59" i="1" s="1"/>
  <c r="PB85" i="1" s="1"/>
  <c r="PB108" i="1" s="1"/>
  <c r="CKL4" i="2"/>
  <c r="PB43" i="1" s="1"/>
  <c r="CKK4" i="2"/>
  <c r="PB3" i="1" s="1"/>
  <c r="CKM3" i="2"/>
  <c r="PB58" i="1" s="1"/>
  <c r="PB82" i="1" s="1"/>
  <c r="CKL3" i="2"/>
  <c r="PB42" i="1" s="1"/>
  <c r="CKK3" i="2"/>
  <c r="PB2" i="1" s="1"/>
  <c r="CJY30" i="2"/>
  <c r="PA37" i="1" s="1"/>
  <c r="CJY29" i="2"/>
  <c r="PA36" i="1" s="1"/>
  <c r="CJY28" i="2"/>
  <c r="PA35" i="1" s="1"/>
  <c r="CJY27" i="2"/>
  <c r="PA34" i="1" s="1"/>
  <c r="CJY26" i="2"/>
  <c r="PA33" i="1" s="1"/>
  <c r="CJY25" i="2"/>
  <c r="PA32" i="1" s="1"/>
  <c r="CJY24" i="2"/>
  <c r="PA31" i="1" s="1"/>
  <c r="CJY23" i="2"/>
  <c r="PA30" i="1" s="1"/>
  <c r="CJY22" i="2"/>
  <c r="PA21" i="1" s="1"/>
  <c r="CJY21" i="2"/>
  <c r="PA20" i="1" s="1"/>
  <c r="CJY20" i="2"/>
  <c r="PA19" i="1" s="1"/>
  <c r="CJY19" i="2"/>
  <c r="PA18" i="1" s="1"/>
  <c r="CJY18" i="2"/>
  <c r="PA17" i="1" s="1"/>
  <c r="CJY17" i="2"/>
  <c r="PA16" i="1" s="1"/>
  <c r="CKA16" i="2"/>
  <c r="PA71" i="1" s="1"/>
  <c r="CJZ16" i="2"/>
  <c r="PA55" i="1" s="1"/>
  <c r="CJY16" i="2"/>
  <c r="PA15" i="1" s="1"/>
  <c r="CKA15" i="2"/>
  <c r="PA70" i="1" s="1"/>
  <c r="CJZ15" i="2"/>
  <c r="PA54" i="1" s="1"/>
  <c r="CJY15" i="2"/>
  <c r="PA14" i="1" s="1"/>
  <c r="CKA14" i="2"/>
  <c r="PA69" i="1" s="1"/>
  <c r="CJZ14" i="2"/>
  <c r="PA53" i="1" s="1"/>
  <c r="CJY14" i="2"/>
  <c r="PA13" i="1" s="1"/>
  <c r="CKA13" i="2"/>
  <c r="PA68" i="1" s="1"/>
  <c r="CJZ13" i="2"/>
  <c r="PA52" i="1" s="1"/>
  <c r="CJY13" i="2"/>
  <c r="PA12" i="1" s="1"/>
  <c r="CKA12" i="2"/>
  <c r="PA67" i="1" s="1"/>
  <c r="CJZ12" i="2"/>
  <c r="PA51" i="1" s="1"/>
  <c r="CJY12" i="2"/>
  <c r="PA11" i="1" s="1"/>
  <c r="CKA11" i="2"/>
  <c r="PA66" i="1" s="1"/>
  <c r="CJZ11" i="2"/>
  <c r="PA50" i="1" s="1"/>
  <c r="CJY11" i="2"/>
  <c r="PA10" i="1" s="1"/>
  <c r="CKA10" i="2"/>
  <c r="PA65" i="1" s="1"/>
  <c r="CJZ10" i="2"/>
  <c r="PA49" i="1" s="1"/>
  <c r="CJY10" i="2"/>
  <c r="PA9" i="1" s="1"/>
  <c r="CKA9" i="2"/>
  <c r="PA64" i="1" s="1"/>
  <c r="CJZ9" i="2"/>
  <c r="PA48" i="1" s="1"/>
  <c r="CJY9" i="2"/>
  <c r="PA8" i="1" s="1"/>
  <c r="CKA8" i="2"/>
  <c r="PA63" i="1" s="1"/>
  <c r="CJZ8" i="2"/>
  <c r="PA47" i="1" s="1"/>
  <c r="CJY8" i="2"/>
  <c r="PA7" i="1" s="1"/>
  <c r="CKA7" i="2"/>
  <c r="PA62" i="1" s="1"/>
  <c r="CJZ7" i="2"/>
  <c r="PA46" i="1" s="1"/>
  <c r="CJY7" i="2"/>
  <c r="PA6" i="1" s="1"/>
  <c r="CKA6" i="2"/>
  <c r="PA61" i="1" s="1"/>
  <c r="PA97" i="1" s="1"/>
  <c r="CJZ6" i="2"/>
  <c r="PA45" i="1" s="1"/>
  <c r="CJY6" i="2"/>
  <c r="PA5" i="1" s="1"/>
  <c r="CKA5" i="2"/>
  <c r="PA60" i="1" s="1"/>
  <c r="PA94" i="1" s="1"/>
  <c r="CJZ5" i="2"/>
  <c r="PA44" i="1" s="1"/>
  <c r="CJY5" i="2"/>
  <c r="PA4" i="1" s="1"/>
  <c r="CKA4" i="2"/>
  <c r="PA59" i="1" s="1"/>
  <c r="PA85" i="1" s="1"/>
  <c r="PA108" i="1" s="1"/>
  <c r="CJZ4" i="2"/>
  <c r="PA43" i="1" s="1"/>
  <c r="CJY4" i="2"/>
  <c r="PA3" i="1" s="1"/>
  <c r="CKA3" i="2"/>
  <c r="PA58" i="1" s="1"/>
  <c r="PA82" i="1" s="1"/>
  <c r="CJZ3" i="2"/>
  <c r="PA42" i="1" s="1"/>
  <c r="CJY3" i="2"/>
  <c r="PA2" i="1" s="1"/>
  <c r="CJM30" i="2"/>
  <c r="OZ37" i="1" s="1"/>
  <c r="CJM29" i="2"/>
  <c r="OZ36" i="1" s="1"/>
  <c r="CJM28" i="2"/>
  <c r="OZ35" i="1" s="1"/>
  <c r="CJM27" i="2"/>
  <c r="OZ34" i="1" s="1"/>
  <c r="CJM26" i="2"/>
  <c r="OZ33" i="1" s="1"/>
  <c r="CJM25" i="2"/>
  <c r="OZ32" i="1" s="1"/>
  <c r="CJM24" i="2"/>
  <c r="OZ31" i="1" s="1"/>
  <c r="CJM23" i="2"/>
  <c r="OZ30" i="1" s="1"/>
  <c r="CJM22" i="2"/>
  <c r="OZ21" i="1" s="1"/>
  <c r="CJM21" i="2"/>
  <c r="OZ20" i="1" s="1"/>
  <c r="CJM20" i="2"/>
  <c r="OZ19" i="1" s="1"/>
  <c r="CJM19" i="2"/>
  <c r="OZ18" i="1" s="1"/>
  <c r="CJM18" i="2"/>
  <c r="OZ17" i="1" s="1"/>
  <c r="CJM17" i="2"/>
  <c r="OZ16" i="1" s="1"/>
  <c r="CJO16" i="2"/>
  <c r="OZ71" i="1" s="1"/>
  <c r="CJN16" i="2"/>
  <c r="OZ55" i="1" s="1"/>
  <c r="CJM16" i="2"/>
  <c r="OZ15" i="1" s="1"/>
  <c r="CJO15" i="2"/>
  <c r="OZ70" i="1" s="1"/>
  <c r="CJN15" i="2"/>
  <c r="OZ54" i="1" s="1"/>
  <c r="CJM15" i="2"/>
  <c r="OZ14" i="1" s="1"/>
  <c r="CJO14" i="2"/>
  <c r="OZ69" i="1" s="1"/>
  <c r="CJN14" i="2"/>
  <c r="OZ53" i="1" s="1"/>
  <c r="CJM14" i="2"/>
  <c r="OZ13" i="1" s="1"/>
  <c r="CJO13" i="2"/>
  <c r="OZ68" i="1" s="1"/>
  <c r="CJN13" i="2"/>
  <c r="OZ52" i="1" s="1"/>
  <c r="CJM13" i="2"/>
  <c r="OZ12" i="1" s="1"/>
  <c r="CJO12" i="2"/>
  <c r="OZ67" i="1" s="1"/>
  <c r="CJN12" i="2"/>
  <c r="OZ51" i="1" s="1"/>
  <c r="CJM12" i="2"/>
  <c r="OZ11" i="1" s="1"/>
  <c r="CJO11" i="2"/>
  <c r="OZ66" i="1" s="1"/>
  <c r="CJN11" i="2"/>
  <c r="OZ50" i="1" s="1"/>
  <c r="CJM11" i="2"/>
  <c r="OZ10" i="1" s="1"/>
  <c r="CJO10" i="2"/>
  <c r="OZ65" i="1" s="1"/>
  <c r="CJN10" i="2"/>
  <c r="OZ49" i="1" s="1"/>
  <c r="CJM10" i="2"/>
  <c r="OZ9" i="1" s="1"/>
  <c r="CJO9" i="2"/>
  <c r="OZ64" i="1" s="1"/>
  <c r="CJN9" i="2"/>
  <c r="OZ48" i="1" s="1"/>
  <c r="CJM9" i="2"/>
  <c r="OZ8" i="1" s="1"/>
  <c r="CJO8" i="2"/>
  <c r="OZ63" i="1" s="1"/>
  <c r="CJN8" i="2"/>
  <c r="OZ47" i="1" s="1"/>
  <c r="CJM8" i="2"/>
  <c r="OZ7" i="1" s="1"/>
  <c r="CJO7" i="2"/>
  <c r="OZ62" i="1" s="1"/>
  <c r="CJN7" i="2"/>
  <c r="OZ46" i="1" s="1"/>
  <c r="CJM7" i="2"/>
  <c r="OZ6" i="1" s="1"/>
  <c r="CJO6" i="2"/>
  <c r="OZ61" i="1" s="1"/>
  <c r="OZ97" i="1" s="1"/>
  <c r="CJN6" i="2"/>
  <c r="OZ45" i="1" s="1"/>
  <c r="CJM6" i="2"/>
  <c r="OZ5" i="1" s="1"/>
  <c r="CJO5" i="2"/>
  <c r="OZ60" i="1" s="1"/>
  <c r="OZ94" i="1" s="1"/>
  <c r="CJN5" i="2"/>
  <c r="OZ44" i="1" s="1"/>
  <c r="CJM5" i="2"/>
  <c r="OZ4" i="1" s="1"/>
  <c r="CJO4" i="2"/>
  <c r="OZ59" i="1" s="1"/>
  <c r="OZ85" i="1" s="1"/>
  <c r="OZ108" i="1" s="1"/>
  <c r="CJN4" i="2"/>
  <c r="OZ43" i="1" s="1"/>
  <c r="CJM4" i="2"/>
  <c r="OZ3" i="1" s="1"/>
  <c r="CJO3" i="2"/>
  <c r="OZ58" i="1" s="1"/>
  <c r="OZ82" i="1" s="1"/>
  <c r="CJN3" i="2"/>
  <c r="OZ42" i="1" s="1"/>
  <c r="CJM3" i="2"/>
  <c r="OZ2" i="1" s="1"/>
  <c r="CJA30" i="2"/>
  <c r="OY37" i="1" s="1"/>
  <c r="CJA29" i="2"/>
  <c r="OY36" i="1" s="1"/>
  <c r="CJA28" i="2"/>
  <c r="OY35" i="1" s="1"/>
  <c r="CJA27" i="2"/>
  <c r="OY34" i="1" s="1"/>
  <c r="CJA26" i="2"/>
  <c r="OY33" i="1" s="1"/>
  <c r="CJA25" i="2"/>
  <c r="OY32" i="1" s="1"/>
  <c r="CJA24" i="2"/>
  <c r="OY31" i="1" s="1"/>
  <c r="CJA23" i="2"/>
  <c r="OY30" i="1" s="1"/>
  <c r="CJA22" i="2"/>
  <c r="OY21" i="1" s="1"/>
  <c r="CJA21" i="2"/>
  <c r="OY20" i="1" s="1"/>
  <c r="CJA20" i="2"/>
  <c r="OY19" i="1" s="1"/>
  <c r="CJA19" i="2"/>
  <c r="OY18" i="1" s="1"/>
  <c r="CJA18" i="2"/>
  <c r="OY17" i="1" s="1"/>
  <c r="CJA17" i="2"/>
  <c r="OY16" i="1" s="1"/>
  <c r="CJC16" i="2"/>
  <c r="OY71" i="1" s="1"/>
  <c r="CJB16" i="2"/>
  <c r="OY55" i="1" s="1"/>
  <c r="CJA16" i="2"/>
  <c r="OY15" i="1" s="1"/>
  <c r="CJC15" i="2"/>
  <c r="OY70" i="1" s="1"/>
  <c r="CJB15" i="2"/>
  <c r="OY54" i="1" s="1"/>
  <c r="CJA15" i="2"/>
  <c r="OY14" i="1" s="1"/>
  <c r="CJC14" i="2"/>
  <c r="OY69" i="1" s="1"/>
  <c r="CJB14" i="2"/>
  <c r="OY53" i="1" s="1"/>
  <c r="CJA14" i="2"/>
  <c r="OY13" i="1" s="1"/>
  <c r="CJC13" i="2"/>
  <c r="OY68" i="1" s="1"/>
  <c r="CJB13" i="2"/>
  <c r="OY52" i="1" s="1"/>
  <c r="CJA13" i="2"/>
  <c r="OY12" i="1" s="1"/>
  <c r="CJC12" i="2"/>
  <c r="OY67" i="1" s="1"/>
  <c r="CJB12" i="2"/>
  <c r="OY51" i="1" s="1"/>
  <c r="CJA12" i="2"/>
  <c r="OY11" i="1" s="1"/>
  <c r="CJC11" i="2"/>
  <c r="OY66" i="1" s="1"/>
  <c r="CJB11" i="2"/>
  <c r="OY50" i="1" s="1"/>
  <c r="CJA11" i="2"/>
  <c r="OY10" i="1" s="1"/>
  <c r="CJC10" i="2"/>
  <c r="OY65" i="1" s="1"/>
  <c r="CJB10" i="2"/>
  <c r="OY49" i="1" s="1"/>
  <c r="CJA10" i="2"/>
  <c r="OY9" i="1" s="1"/>
  <c r="CJC9" i="2"/>
  <c r="OY64" i="1" s="1"/>
  <c r="CJB9" i="2"/>
  <c r="OY48" i="1" s="1"/>
  <c r="CJA9" i="2"/>
  <c r="OY8" i="1" s="1"/>
  <c r="CJC8" i="2"/>
  <c r="OY63" i="1" s="1"/>
  <c r="CJB8" i="2"/>
  <c r="OY47" i="1" s="1"/>
  <c r="CJA8" i="2"/>
  <c r="OY7" i="1" s="1"/>
  <c r="CJC7" i="2"/>
  <c r="OY62" i="1" s="1"/>
  <c r="CJB7" i="2"/>
  <c r="OY46" i="1" s="1"/>
  <c r="CJA7" i="2"/>
  <c r="OY6" i="1" s="1"/>
  <c r="CJC6" i="2"/>
  <c r="OY61" i="1" s="1"/>
  <c r="OY97" i="1" s="1"/>
  <c r="CJB6" i="2"/>
  <c r="OY45" i="1" s="1"/>
  <c r="CJA6" i="2"/>
  <c r="OY5" i="1" s="1"/>
  <c r="CJC5" i="2"/>
  <c r="OY60" i="1" s="1"/>
  <c r="OY94" i="1" s="1"/>
  <c r="CJB5" i="2"/>
  <c r="OY44" i="1" s="1"/>
  <c r="CJA5" i="2"/>
  <c r="OY4" i="1" s="1"/>
  <c r="CJC4" i="2"/>
  <c r="OY59" i="1" s="1"/>
  <c r="OY85" i="1" s="1"/>
  <c r="OY108" i="1" s="1"/>
  <c r="CJB4" i="2"/>
  <c r="OY43" i="1" s="1"/>
  <c r="CJA4" i="2"/>
  <c r="OY3" i="1" s="1"/>
  <c r="CJC3" i="2"/>
  <c r="OY58" i="1" s="1"/>
  <c r="OY82" i="1" s="1"/>
  <c r="CJB3" i="2"/>
  <c r="OY42" i="1" s="1"/>
  <c r="CJA3" i="2"/>
  <c r="OY2" i="1" s="1"/>
  <c r="CIO30" i="2"/>
  <c r="OX37" i="1" s="1"/>
  <c r="CIO29" i="2"/>
  <c r="OX36" i="1" s="1"/>
  <c r="CIO28" i="2"/>
  <c r="OX35" i="1" s="1"/>
  <c r="CIO27" i="2"/>
  <c r="OX34" i="1" s="1"/>
  <c r="CIO26" i="2"/>
  <c r="OX33" i="1" s="1"/>
  <c r="CIO25" i="2"/>
  <c r="OX32" i="1" s="1"/>
  <c r="CIO24" i="2"/>
  <c r="OX31" i="1" s="1"/>
  <c r="CIO23" i="2"/>
  <c r="OX30" i="1" s="1"/>
  <c r="CIO22" i="2"/>
  <c r="OX21" i="1" s="1"/>
  <c r="CIO21" i="2"/>
  <c r="OX20" i="1" s="1"/>
  <c r="CIO20" i="2"/>
  <c r="OX19" i="1" s="1"/>
  <c r="CIO19" i="2"/>
  <c r="OX18" i="1" s="1"/>
  <c r="CIO18" i="2"/>
  <c r="OX17" i="1" s="1"/>
  <c r="CIO17" i="2"/>
  <c r="OX16" i="1" s="1"/>
  <c r="CIQ16" i="2"/>
  <c r="OX71" i="1" s="1"/>
  <c r="CIP16" i="2"/>
  <c r="OX55" i="1" s="1"/>
  <c r="CIO16" i="2"/>
  <c r="OX15" i="1" s="1"/>
  <c r="CIQ15" i="2"/>
  <c r="OX70" i="1" s="1"/>
  <c r="CIP15" i="2"/>
  <c r="OX54" i="1" s="1"/>
  <c r="CIO15" i="2"/>
  <c r="OX14" i="1" s="1"/>
  <c r="CIQ14" i="2"/>
  <c r="OX69" i="1" s="1"/>
  <c r="CIP14" i="2"/>
  <c r="OX53" i="1" s="1"/>
  <c r="CIO14" i="2"/>
  <c r="OX13" i="1" s="1"/>
  <c r="CIQ13" i="2"/>
  <c r="OX68" i="1" s="1"/>
  <c r="CIP13" i="2"/>
  <c r="OX52" i="1" s="1"/>
  <c r="CIO13" i="2"/>
  <c r="OX12" i="1" s="1"/>
  <c r="CIQ12" i="2"/>
  <c r="OX67" i="1" s="1"/>
  <c r="CIP12" i="2"/>
  <c r="OX51" i="1" s="1"/>
  <c r="CIO12" i="2"/>
  <c r="OX11" i="1" s="1"/>
  <c r="CIQ11" i="2"/>
  <c r="OX66" i="1" s="1"/>
  <c r="CIP11" i="2"/>
  <c r="OX50" i="1" s="1"/>
  <c r="CIO11" i="2"/>
  <c r="OX10" i="1" s="1"/>
  <c r="CIQ10" i="2"/>
  <c r="OX65" i="1" s="1"/>
  <c r="CIP10" i="2"/>
  <c r="OX49" i="1" s="1"/>
  <c r="CIO10" i="2"/>
  <c r="OX9" i="1" s="1"/>
  <c r="CIQ9" i="2"/>
  <c r="OX64" i="1" s="1"/>
  <c r="CIP9" i="2"/>
  <c r="OX48" i="1" s="1"/>
  <c r="CIO9" i="2"/>
  <c r="OX8" i="1" s="1"/>
  <c r="CIQ8" i="2"/>
  <c r="OX63" i="1" s="1"/>
  <c r="CIP8" i="2"/>
  <c r="OX47" i="1" s="1"/>
  <c r="CIO8" i="2"/>
  <c r="OX7" i="1" s="1"/>
  <c r="CIQ7" i="2"/>
  <c r="OX62" i="1" s="1"/>
  <c r="CIP7" i="2"/>
  <c r="OX46" i="1" s="1"/>
  <c r="CIO7" i="2"/>
  <c r="OX6" i="1" s="1"/>
  <c r="CIQ6" i="2"/>
  <c r="OX61" i="1" s="1"/>
  <c r="OX97" i="1" s="1"/>
  <c r="CIP6" i="2"/>
  <c r="OX45" i="1" s="1"/>
  <c r="CIO6" i="2"/>
  <c r="OX5" i="1" s="1"/>
  <c r="CIQ5" i="2"/>
  <c r="OX60" i="1" s="1"/>
  <c r="OX94" i="1" s="1"/>
  <c r="CIP5" i="2"/>
  <c r="OX44" i="1" s="1"/>
  <c r="CIO5" i="2"/>
  <c r="OX4" i="1" s="1"/>
  <c r="CIQ4" i="2"/>
  <c r="OX59" i="1" s="1"/>
  <c r="OX85" i="1" s="1"/>
  <c r="OX108" i="1" s="1"/>
  <c r="CIP4" i="2"/>
  <c r="OX43" i="1" s="1"/>
  <c r="CIO4" i="2"/>
  <c r="OX3" i="1" s="1"/>
  <c r="CIQ3" i="2"/>
  <c r="OX58" i="1" s="1"/>
  <c r="OX82" i="1" s="1"/>
  <c r="CIP3" i="2"/>
  <c r="OX42" i="1" s="1"/>
  <c r="CIO3" i="2"/>
  <c r="OX2" i="1" s="1"/>
  <c r="CIC30" i="2"/>
  <c r="OW37" i="1" s="1"/>
  <c r="CIC29" i="2"/>
  <c r="OW36" i="1" s="1"/>
  <c r="CIC28" i="2"/>
  <c r="OW35" i="1" s="1"/>
  <c r="CIC27" i="2"/>
  <c r="OW34" i="1" s="1"/>
  <c r="CIC26" i="2"/>
  <c r="OW33" i="1" s="1"/>
  <c r="CIC25" i="2"/>
  <c r="OW32" i="1" s="1"/>
  <c r="CIC24" i="2"/>
  <c r="OW31" i="1" s="1"/>
  <c r="CIC23" i="2"/>
  <c r="OW30" i="1" s="1"/>
  <c r="CIC22" i="2"/>
  <c r="OW21" i="1" s="1"/>
  <c r="CIC21" i="2"/>
  <c r="OW20" i="1" s="1"/>
  <c r="CIC20" i="2"/>
  <c r="OW19" i="1" s="1"/>
  <c r="CIC19" i="2"/>
  <c r="OW18" i="1" s="1"/>
  <c r="CIC18" i="2"/>
  <c r="OW17" i="1" s="1"/>
  <c r="CIC17" i="2"/>
  <c r="OW16" i="1" s="1"/>
  <c r="CIE16" i="2"/>
  <c r="OW71" i="1" s="1"/>
  <c r="CID16" i="2"/>
  <c r="OW55" i="1" s="1"/>
  <c r="CIC16" i="2"/>
  <c r="OW15" i="1" s="1"/>
  <c r="CIE15" i="2"/>
  <c r="OW70" i="1" s="1"/>
  <c r="CID15" i="2"/>
  <c r="OW54" i="1" s="1"/>
  <c r="CIC15" i="2"/>
  <c r="OW14" i="1" s="1"/>
  <c r="CIE14" i="2"/>
  <c r="OW69" i="1" s="1"/>
  <c r="CID14" i="2"/>
  <c r="OW53" i="1" s="1"/>
  <c r="CIC14" i="2"/>
  <c r="OW13" i="1" s="1"/>
  <c r="CIE13" i="2"/>
  <c r="OW68" i="1" s="1"/>
  <c r="CID13" i="2"/>
  <c r="OW52" i="1" s="1"/>
  <c r="CIC13" i="2"/>
  <c r="OW12" i="1" s="1"/>
  <c r="CIE12" i="2"/>
  <c r="OW67" i="1" s="1"/>
  <c r="CID12" i="2"/>
  <c r="OW51" i="1" s="1"/>
  <c r="CIC12" i="2"/>
  <c r="OW11" i="1" s="1"/>
  <c r="CIE11" i="2"/>
  <c r="OW66" i="1" s="1"/>
  <c r="CID11" i="2"/>
  <c r="OW50" i="1" s="1"/>
  <c r="CIC11" i="2"/>
  <c r="OW10" i="1" s="1"/>
  <c r="CIE10" i="2"/>
  <c r="OW65" i="1" s="1"/>
  <c r="CID10" i="2"/>
  <c r="OW49" i="1" s="1"/>
  <c r="CIC10" i="2"/>
  <c r="OW9" i="1" s="1"/>
  <c r="CIE9" i="2"/>
  <c r="OW64" i="1" s="1"/>
  <c r="CID9" i="2"/>
  <c r="OW48" i="1" s="1"/>
  <c r="CIC9" i="2"/>
  <c r="OW8" i="1" s="1"/>
  <c r="CIE8" i="2"/>
  <c r="OW63" i="1" s="1"/>
  <c r="CID8" i="2"/>
  <c r="OW47" i="1" s="1"/>
  <c r="CIC8" i="2"/>
  <c r="OW7" i="1" s="1"/>
  <c r="CIE7" i="2"/>
  <c r="OW62" i="1" s="1"/>
  <c r="CID7" i="2"/>
  <c r="OW46" i="1" s="1"/>
  <c r="CIC7" i="2"/>
  <c r="OW6" i="1" s="1"/>
  <c r="CIE6" i="2"/>
  <c r="OW61" i="1" s="1"/>
  <c r="OW97" i="1" s="1"/>
  <c r="CID6" i="2"/>
  <c r="OW45" i="1" s="1"/>
  <c r="CIC6" i="2"/>
  <c r="OW5" i="1" s="1"/>
  <c r="CIE5" i="2"/>
  <c r="OW60" i="1" s="1"/>
  <c r="OW94" i="1" s="1"/>
  <c r="CID5" i="2"/>
  <c r="OW44" i="1" s="1"/>
  <c r="CIC5" i="2"/>
  <c r="OW4" i="1" s="1"/>
  <c r="CIE4" i="2"/>
  <c r="OW59" i="1" s="1"/>
  <c r="OW85" i="1" s="1"/>
  <c r="OW108" i="1" s="1"/>
  <c r="CID4" i="2"/>
  <c r="OW43" i="1" s="1"/>
  <c r="CIC4" i="2"/>
  <c r="OW3" i="1" s="1"/>
  <c r="CIE3" i="2"/>
  <c r="OW58" i="1" s="1"/>
  <c r="OW82" i="1" s="1"/>
  <c r="CID3" i="2"/>
  <c r="OW42" i="1" s="1"/>
  <c r="CIC3" i="2"/>
  <c r="OW2" i="1" s="1"/>
  <c r="CHQ30" i="2"/>
  <c r="OV37" i="1" s="1"/>
  <c r="CHQ29" i="2"/>
  <c r="OV36" i="1" s="1"/>
  <c r="CHQ28" i="2"/>
  <c r="OV35" i="1" s="1"/>
  <c r="CHQ27" i="2"/>
  <c r="OV34" i="1" s="1"/>
  <c r="CHQ26" i="2"/>
  <c r="OV33" i="1" s="1"/>
  <c r="CHQ25" i="2"/>
  <c r="OV32" i="1" s="1"/>
  <c r="CHQ24" i="2"/>
  <c r="OV31" i="1" s="1"/>
  <c r="CHQ23" i="2"/>
  <c r="OV30" i="1" s="1"/>
  <c r="CHQ22" i="2"/>
  <c r="OV21" i="1" s="1"/>
  <c r="CHQ21" i="2"/>
  <c r="OV20" i="1" s="1"/>
  <c r="CHQ20" i="2"/>
  <c r="OV19" i="1" s="1"/>
  <c r="CHQ19" i="2"/>
  <c r="OV18" i="1" s="1"/>
  <c r="CHQ18" i="2"/>
  <c r="OV17" i="1" s="1"/>
  <c r="CHQ17" i="2"/>
  <c r="OV16" i="1" s="1"/>
  <c r="CHS16" i="2"/>
  <c r="OV71" i="1" s="1"/>
  <c r="CHR16" i="2"/>
  <c r="OV55" i="1" s="1"/>
  <c r="CHQ16" i="2"/>
  <c r="OV15" i="1" s="1"/>
  <c r="CHS15" i="2"/>
  <c r="OV70" i="1" s="1"/>
  <c r="CHR15" i="2"/>
  <c r="OV54" i="1" s="1"/>
  <c r="CHQ15" i="2"/>
  <c r="OV14" i="1" s="1"/>
  <c r="CHS14" i="2"/>
  <c r="OV69" i="1" s="1"/>
  <c r="CHR14" i="2"/>
  <c r="OV53" i="1" s="1"/>
  <c r="CHQ14" i="2"/>
  <c r="OV13" i="1" s="1"/>
  <c r="CHS13" i="2"/>
  <c r="OV68" i="1" s="1"/>
  <c r="CHR13" i="2"/>
  <c r="OV52" i="1" s="1"/>
  <c r="CHQ13" i="2"/>
  <c r="OV12" i="1" s="1"/>
  <c r="CHS12" i="2"/>
  <c r="OV67" i="1" s="1"/>
  <c r="CHR12" i="2"/>
  <c r="OV51" i="1" s="1"/>
  <c r="CHQ12" i="2"/>
  <c r="OV11" i="1" s="1"/>
  <c r="CHS11" i="2"/>
  <c r="OV66" i="1" s="1"/>
  <c r="CHR11" i="2"/>
  <c r="OV50" i="1" s="1"/>
  <c r="CHQ11" i="2"/>
  <c r="OV10" i="1" s="1"/>
  <c r="CHS10" i="2"/>
  <c r="OV65" i="1" s="1"/>
  <c r="CHR10" i="2"/>
  <c r="OV49" i="1" s="1"/>
  <c r="CHQ10" i="2"/>
  <c r="OV9" i="1" s="1"/>
  <c r="CHS9" i="2"/>
  <c r="OV64" i="1" s="1"/>
  <c r="CHR9" i="2"/>
  <c r="OV48" i="1" s="1"/>
  <c r="CHQ9" i="2"/>
  <c r="OV8" i="1" s="1"/>
  <c r="CHS8" i="2"/>
  <c r="OV63" i="1" s="1"/>
  <c r="CHR8" i="2"/>
  <c r="OV47" i="1" s="1"/>
  <c r="CHQ8" i="2"/>
  <c r="OV7" i="1" s="1"/>
  <c r="CHS7" i="2"/>
  <c r="OV62" i="1" s="1"/>
  <c r="CHR7" i="2"/>
  <c r="OV46" i="1" s="1"/>
  <c r="CHQ7" i="2"/>
  <c r="OV6" i="1" s="1"/>
  <c r="CHS6" i="2"/>
  <c r="OV61" i="1" s="1"/>
  <c r="OV97" i="1" s="1"/>
  <c r="CHR6" i="2"/>
  <c r="OV45" i="1" s="1"/>
  <c r="CHQ6" i="2"/>
  <c r="OV5" i="1" s="1"/>
  <c r="CHS5" i="2"/>
  <c r="OV60" i="1" s="1"/>
  <c r="OV94" i="1" s="1"/>
  <c r="CHR5" i="2"/>
  <c r="OV44" i="1" s="1"/>
  <c r="CHQ5" i="2"/>
  <c r="OV4" i="1" s="1"/>
  <c r="CHS4" i="2"/>
  <c r="OV59" i="1" s="1"/>
  <c r="OV85" i="1" s="1"/>
  <c r="OV108" i="1" s="1"/>
  <c r="CHR4" i="2"/>
  <c r="OV43" i="1" s="1"/>
  <c r="CHQ4" i="2"/>
  <c r="OV3" i="1" s="1"/>
  <c r="CHS3" i="2"/>
  <c r="OV58" i="1" s="1"/>
  <c r="OV82" i="1" s="1"/>
  <c r="CHR3" i="2"/>
  <c r="OV42" i="1" s="1"/>
  <c r="CHQ3" i="2"/>
  <c r="OV2" i="1" s="1"/>
  <c r="CHE30" i="2"/>
  <c r="OU37" i="1" s="1"/>
  <c r="CHE29" i="2"/>
  <c r="OU36" i="1" s="1"/>
  <c r="CHE28" i="2"/>
  <c r="OU35" i="1" s="1"/>
  <c r="CHE27" i="2"/>
  <c r="OU34" i="1" s="1"/>
  <c r="CHE26" i="2"/>
  <c r="OU33" i="1" s="1"/>
  <c r="CHE25" i="2"/>
  <c r="OU32" i="1" s="1"/>
  <c r="CHE24" i="2"/>
  <c r="OU31" i="1" s="1"/>
  <c r="CHE23" i="2"/>
  <c r="OU30" i="1" s="1"/>
  <c r="CHE22" i="2"/>
  <c r="OU21" i="1" s="1"/>
  <c r="CHE21" i="2"/>
  <c r="OU20" i="1" s="1"/>
  <c r="CHE20" i="2"/>
  <c r="OU19" i="1" s="1"/>
  <c r="CHE19" i="2"/>
  <c r="OU18" i="1" s="1"/>
  <c r="CHE18" i="2"/>
  <c r="OU17" i="1" s="1"/>
  <c r="CHE17" i="2"/>
  <c r="OU16" i="1" s="1"/>
  <c r="CHG16" i="2"/>
  <c r="OU71" i="1" s="1"/>
  <c r="CHF16" i="2"/>
  <c r="OU55" i="1" s="1"/>
  <c r="CHE16" i="2"/>
  <c r="OU15" i="1" s="1"/>
  <c r="CHG15" i="2"/>
  <c r="OU70" i="1" s="1"/>
  <c r="CHF15" i="2"/>
  <c r="OU54" i="1" s="1"/>
  <c r="CHE15" i="2"/>
  <c r="OU14" i="1" s="1"/>
  <c r="CHG14" i="2"/>
  <c r="OU69" i="1" s="1"/>
  <c r="CHF14" i="2"/>
  <c r="OU53" i="1" s="1"/>
  <c r="CHE14" i="2"/>
  <c r="OU13" i="1" s="1"/>
  <c r="CHG13" i="2"/>
  <c r="OU68" i="1" s="1"/>
  <c r="CHF13" i="2"/>
  <c r="OU52" i="1" s="1"/>
  <c r="CHE13" i="2"/>
  <c r="OU12" i="1" s="1"/>
  <c r="CHG12" i="2"/>
  <c r="OU67" i="1" s="1"/>
  <c r="CHF12" i="2"/>
  <c r="OU51" i="1" s="1"/>
  <c r="CHE12" i="2"/>
  <c r="OU11" i="1" s="1"/>
  <c r="CHG11" i="2"/>
  <c r="OU66" i="1" s="1"/>
  <c r="CHF11" i="2"/>
  <c r="OU50" i="1" s="1"/>
  <c r="CHE11" i="2"/>
  <c r="OU10" i="1" s="1"/>
  <c r="CHG10" i="2"/>
  <c r="OU65" i="1" s="1"/>
  <c r="CHF10" i="2"/>
  <c r="OU49" i="1" s="1"/>
  <c r="CHE10" i="2"/>
  <c r="OU9" i="1" s="1"/>
  <c r="CHG9" i="2"/>
  <c r="OU64" i="1" s="1"/>
  <c r="CHF9" i="2"/>
  <c r="OU48" i="1" s="1"/>
  <c r="CHE9" i="2"/>
  <c r="OU8" i="1" s="1"/>
  <c r="CHG8" i="2"/>
  <c r="OU63" i="1" s="1"/>
  <c r="CHF8" i="2"/>
  <c r="OU47" i="1" s="1"/>
  <c r="CHE8" i="2"/>
  <c r="OU7" i="1" s="1"/>
  <c r="CHG7" i="2"/>
  <c r="OU62" i="1" s="1"/>
  <c r="CHF7" i="2"/>
  <c r="OU46" i="1" s="1"/>
  <c r="CHE7" i="2"/>
  <c r="OU6" i="1" s="1"/>
  <c r="CHG6" i="2"/>
  <c r="OU61" i="1" s="1"/>
  <c r="OU97" i="1" s="1"/>
  <c r="CHF6" i="2"/>
  <c r="OU45" i="1" s="1"/>
  <c r="CHE6" i="2"/>
  <c r="OU5" i="1" s="1"/>
  <c r="CHG5" i="2"/>
  <c r="OU60" i="1" s="1"/>
  <c r="OU94" i="1" s="1"/>
  <c r="CHF5" i="2"/>
  <c r="OU44" i="1" s="1"/>
  <c r="CHE5" i="2"/>
  <c r="OU4" i="1" s="1"/>
  <c r="CHG4" i="2"/>
  <c r="OU59" i="1" s="1"/>
  <c r="OU85" i="1" s="1"/>
  <c r="OU108" i="1" s="1"/>
  <c r="CHF4" i="2"/>
  <c r="OU43" i="1" s="1"/>
  <c r="CHE4" i="2"/>
  <c r="OU3" i="1" s="1"/>
  <c r="CHG3" i="2"/>
  <c r="OU58" i="1" s="1"/>
  <c r="OU82" i="1" s="1"/>
  <c r="CHF3" i="2"/>
  <c r="OU42" i="1" s="1"/>
  <c r="CHE3" i="2"/>
  <c r="OU2" i="1" s="1"/>
  <c r="CGS30" i="2"/>
  <c r="OT37" i="1" s="1"/>
  <c r="CGS29" i="2"/>
  <c r="OT36" i="1" s="1"/>
  <c r="CGS28" i="2"/>
  <c r="OT35" i="1" s="1"/>
  <c r="CGS27" i="2"/>
  <c r="OT34" i="1" s="1"/>
  <c r="CGS26" i="2"/>
  <c r="OT33" i="1" s="1"/>
  <c r="CGS25" i="2"/>
  <c r="OT32" i="1" s="1"/>
  <c r="CGS24" i="2"/>
  <c r="OT31" i="1" s="1"/>
  <c r="CGS23" i="2"/>
  <c r="OT30" i="1" s="1"/>
  <c r="CGS22" i="2"/>
  <c r="OT21" i="1" s="1"/>
  <c r="CGS21" i="2"/>
  <c r="OT20" i="1" s="1"/>
  <c r="CGS20" i="2"/>
  <c r="OT19" i="1" s="1"/>
  <c r="CGS19" i="2"/>
  <c r="OT18" i="1" s="1"/>
  <c r="CGS18" i="2"/>
  <c r="OT17" i="1" s="1"/>
  <c r="CGS17" i="2"/>
  <c r="OT16" i="1" s="1"/>
  <c r="CGU16" i="2"/>
  <c r="OT71" i="1" s="1"/>
  <c r="CGT16" i="2"/>
  <c r="OT55" i="1" s="1"/>
  <c r="CGS16" i="2"/>
  <c r="OT15" i="1" s="1"/>
  <c r="CGU15" i="2"/>
  <c r="OT70" i="1" s="1"/>
  <c r="CGT15" i="2"/>
  <c r="OT54" i="1" s="1"/>
  <c r="CGS15" i="2"/>
  <c r="OT14" i="1" s="1"/>
  <c r="CGU14" i="2"/>
  <c r="OT69" i="1" s="1"/>
  <c r="CGT14" i="2"/>
  <c r="OT53" i="1" s="1"/>
  <c r="CGS14" i="2"/>
  <c r="OT13" i="1" s="1"/>
  <c r="CGU13" i="2"/>
  <c r="OT68" i="1" s="1"/>
  <c r="CGT13" i="2"/>
  <c r="OT52" i="1" s="1"/>
  <c r="CGS13" i="2"/>
  <c r="OT12" i="1" s="1"/>
  <c r="CGU12" i="2"/>
  <c r="OT67" i="1" s="1"/>
  <c r="CGT12" i="2"/>
  <c r="OT51" i="1" s="1"/>
  <c r="CGS12" i="2"/>
  <c r="OT11" i="1" s="1"/>
  <c r="CGU11" i="2"/>
  <c r="OT66" i="1" s="1"/>
  <c r="CGT11" i="2"/>
  <c r="OT50" i="1" s="1"/>
  <c r="CGS11" i="2"/>
  <c r="OT10" i="1" s="1"/>
  <c r="CGU10" i="2"/>
  <c r="OT65" i="1" s="1"/>
  <c r="CGT10" i="2"/>
  <c r="OT49" i="1" s="1"/>
  <c r="CGS10" i="2"/>
  <c r="OT9" i="1" s="1"/>
  <c r="CGU9" i="2"/>
  <c r="OT64" i="1" s="1"/>
  <c r="CGT9" i="2"/>
  <c r="OT48" i="1" s="1"/>
  <c r="CGS9" i="2"/>
  <c r="OT8" i="1" s="1"/>
  <c r="CGU8" i="2"/>
  <c r="OT63" i="1" s="1"/>
  <c r="CGT8" i="2"/>
  <c r="OT47" i="1" s="1"/>
  <c r="CGS8" i="2"/>
  <c r="OT7" i="1" s="1"/>
  <c r="CGU7" i="2"/>
  <c r="OT62" i="1" s="1"/>
  <c r="CGT7" i="2"/>
  <c r="OT46" i="1" s="1"/>
  <c r="CGS7" i="2"/>
  <c r="OT6" i="1" s="1"/>
  <c r="CGU6" i="2"/>
  <c r="OT61" i="1" s="1"/>
  <c r="OT97" i="1" s="1"/>
  <c r="CGT6" i="2"/>
  <c r="OT45" i="1" s="1"/>
  <c r="CGS6" i="2"/>
  <c r="OT5" i="1" s="1"/>
  <c r="CGU5" i="2"/>
  <c r="OT60" i="1" s="1"/>
  <c r="OT94" i="1" s="1"/>
  <c r="CGT5" i="2"/>
  <c r="OT44" i="1" s="1"/>
  <c r="CGS5" i="2"/>
  <c r="OT4" i="1" s="1"/>
  <c r="CGU4" i="2"/>
  <c r="OT59" i="1" s="1"/>
  <c r="OT85" i="1" s="1"/>
  <c r="OT108" i="1" s="1"/>
  <c r="CGT4" i="2"/>
  <c r="OT43" i="1" s="1"/>
  <c r="CGS4" i="2"/>
  <c r="OT3" i="1" s="1"/>
  <c r="CGU3" i="2"/>
  <c r="OT58" i="1" s="1"/>
  <c r="OT82" i="1" s="1"/>
  <c r="CGT3" i="2"/>
  <c r="OT42" i="1" s="1"/>
  <c r="CGS3" i="2"/>
  <c r="OT2" i="1" s="1"/>
  <c r="CGG30" i="2"/>
  <c r="OS37" i="1" s="1"/>
  <c r="CGG29" i="2"/>
  <c r="OS36" i="1" s="1"/>
  <c r="CGG28" i="2"/>
  <c r="OS35" i="1" s="1"/>
  <c r="CGG27" i="2"/>
  <c r="OS34" i="1" s="1"/>
  <c r="CGG26" i="2"/>
  <c r="OS33" i="1" s="1"/>
  <c r="CGG25" i="2"/>
  <c r="OS32" i="1" s="1"/>
  <c r="CGG24" i="2"/>
  <c r="OS31" i="1" s="1"/>
  <c r="CGG23" i="2"/>
  <c r="OS30" i="1" s="1"/>
  <c r="CGG22" i="2"/>
  <c r="OS21" i="1" s="1"/>
  <c r="CGG21" i="2"/>
  <c r="OS20" i="1" s="1"/>
  <c r="CGG20" i="2"/>
  <c r="OS19" i="1" s="1"/>
  <c r="CGG19" i="2"/>
  <c r="OS18" i="1" s="1"/>
  <c r="CGG18" i="2"/>
  <c r="OS17" i="1" s="1"/>
  <c r="CGG17" i="2"/>
  <c r="OS16" i="1" s="1"/>
  <c r="CGI16" i="2"/>
  <c r="OS71" i="1" s="1"/>
  <c r="CGH16" i="2"/>
  <c r="OS55" i="1" s="1"/>
  <c r="CGG16" i="2"/>
  <c r="OS15" i="1" s="1"/>
  <c r="CGI15" i="2"/>
  <c r="OS70" i="1" s="1"/>
  <c r="CGH15" i="2"/>
  <c r="OS54" i="1" s="1"/>
  <c r="CGG15" i="2"/>
  <c r="OS14" i="1" s="1"/>
  <c r="CGI14" i="2"/>
  <c r="OS69" i="1" s="1"/>
  <c r="CGH14" i="2"/>
  <c r="OS53" i="1" s="1"/>
  <c r="CGG14" i="2"/>
  <c r="OS13" i="1" s="1"/>
  <c r="CGI13" i="2"/>
  <c r="OS68" i="1" s="1"/>
  <c r="CGH13" i="2"/>
  <c r="OS52" i="1" s="1"/>
  <c r="CGG13" i="2"/>
  <c r="OS12" i="1" s="1"/>
  <c r="CGI12" i="2"/>
  <c r="OS67" i="1" s="1"/>
  <c r="CGH12" i="2"/>
  <c r="OS51" i="1" s="1"/>
  <c r="CGG12" i="2"/>
  <c r="OS11" i="1" s="1"/>
  <c r="CGI11" i="2"/>
  <c r="OS66" i="1" s="1"/>
  <c r="CGH11" i="2"/>
  <c r="OS50" i="1" s="1"/>
  <c r="CGG11" i="2"/>
  <c r="OS10" i="1" s="1"/>
  <c r="CGI10" i="2"/>
  <c r="OS65" i="1" s="1"/>
  <c r="CGH10" i="2"/>
  <c r="OS49" i="1" s="1"/>
  <c r="CGG10" i="2"/>
  <c r="OS9" i="1" s="1"/>
  <c r="CGI9" i="2"/>
  <c r="OS64" i="1" s="1"/>
  <c r="CGH9" i="2"/>
  <c r="OS48" i="1" s="1"/>
  <c r="CGG9" i="2"/>
  <c r="OS8" i="1" s="1"/>
  <c r="CGI8" i="2"/>
  <c r="OS63" i="1" s="1"/>
  <c r="CGH8" i="2"/>
  <c r="OS47" i="1" s="1"/>
  <c r="CGG8" i="2"/>
  <c r="OS7" i="1" s="1"/>
  <c r="CGI7" i="2"/>
  <c r="OS62" i="1" s="1"/>
  <c r="CGH7" i="2"/>
  <c r="OS46" i="1" s="1"/>
  <c r="CGG7" i="2"/>
  <c r="OS6" i="1" s="1"/>
  <c r="CGI6" i="2"/>
  <c r="OS61" i="1" s="1"/>
  <c r="OS97" i="1" s="1"/>
  <c r="CGH6" i="2"/>
  <c r="OS45" i="1" s="1"/>
  <c r="CGG6" i="2"/>
  <c r="OS5" i="1" s="1"/>
  <c r="CGI5" i="2"/>
  <c r="OS60" i="1" s="1"/>
  <c r="OS94" i="1" s="1"/>
  <c r="CGH5" i="2"/>
  <c r="OS44" i="1" s="1"/>
  <c r="CGG5" i="2"/>
  <c r="OS4" i="1" s="1"/>
  <c r="CGI4" i="2"/>
  <c r="OS59" i="1" s="1"/>
  <c r="OS85" i="1" s="1"/>
  <c r="OS108" i="1" s="1"/>
  <c r="CGH4" i="2"/>
  <c r="OS43" i="1" s="1"/>
  <c r="CGG4" i="2"/>
  <c r="OS3" i="1" s="1"/>
  <c r="CGI3" i="2"/>
  <c r="OS58" i="1" s="1"/>
  <c r="OS82" i="1" s="1"/>
  <c r="CGH3" i="2"/>
  <c r="OS42" i="1" s="1"/>
  <c r="CGG3" i="2"/>
  <c r="OS2" i="1" s="1"/>
  <c r="CFU30" i="2"/>
  <c r="OR37" i="1" s="1"/>
  <c r="CFU29" i="2"/>
  <c r="OR36" i="1" s="1"/>
  <c r="CFU28" i="2"/>
  <c r="OR35" i="1" s="1"/>
  <c r="CFU27" i="2"/>
  <c r="OR34" i="1" s="1"/>
  <c r="CFU26" i="2"/>
  <c r="OR33" i="1" s="1"/>
  <c r="CFU25" i="2"/>
  <c r="OR32" i="1" s="1"/>
  <c r="CFU24" i="2"/>
  <c r="OR31" i="1" s="1"/>
  <c r="CFU23" i="2"/>
  <c r="OR30" i="1" s="1"/>
  <c r="CFU22" i="2"/>
  <c r="OR21" i="1" s="1"/>
  <c r="CFU21" i="2"/>
  <c r="OR20" i="1" s="1"/>
  <c r="CFU20" i="2"/>
  <c r="OR19" i="1" s="1"/>
  <c r="CFU19" i="2"/>
  <c r="OR18" i="1" s="1"/>
  <c r="CFU18" i="2"/>
  <c r="OR17" i="1" s="1"/>
  <c r="CFU17" i="2"/>
  <c r="OR16" i="1" s="1"/>
  <c r="CFW16" i="2"/>
  <c r="OR71" i="1" s="1"/>
  <c r="CFV16" i="2"/>
  <c r="OR55" i="1" s="1"/>
  <c r="CFU16" i="2"/>
  <c r="OR15" i="1" s="1"/>
  <c r="CFW15" i="2"/>
  <c r="OR70" i="1" s="1"/>
  <c r="CFV15" i="2"/>
  <c r="OR54" i="1" s="1"/>
  <c r="CFU15" i="2"/>
  <c r="OR14" i="1" s="1"/>
  <c r="CFW14" i="2"/>
  <c r="OR69" i="1" s="1"/>
  <c r="CFV14" i="2"/>
  <c r="OR53" i="1" s="1"/>
  <c r="CFU14" i="2"/>
  <c r="OR13" i="1" s="1"/>
  <c r="CFW13" i="2"/>
  <c r="OR68" i="1" s="1"/>
  <c r="CFV13" i="2"/>
  <c r="OR52" i="1" s="1"/>
  <c r="CFU13" i="2"/>
  <c r="OR12" i="1" s="1"/>
  <c r="CFW12" i="2"/>
  <c r="OR67" i="1" s="1"/>
  <c r="CFV12" i="2"/>
  <c r="OR51" i="1" s="1"/>
  <c r="CFU12" i="2"/>
  <c r="OR11" i="1" s="1"/>
  <c r="CFW11" i="2"/>
  <c r="OR66" i="1" s="1"/>
  <c r="CFV11" i="2"/>
  <c r="OR50" i="1" s="1"/>
  <c r="CFU11" i="2"/>
  <c r="OR10" i="1" s="1"/>
  <c r="CFW10" i="2"/>
  <c r="OR65" i="1" s="1"/>
  <c r="CFV10" i="2"/>
  <c r="OR49" i="1" s="1"/>
  <c r="CFU10" i="2"/>
  <c r="OR9" i="1" s="1"/>
  <c r="CFW9" i="2"/>
  <c r="OR64" i="1" s="1"/>
  <c r="CFV9" i="2"/>
  <c r="OR48" i="1" s="1"/>
  <c r="CFU9" i="2"/>
  <c r="OR8" i="1" s="1"/>
  <c r="CFW8" i="2"/>
  <c r="OR63" i="1" s="1"/>
  <c r="CFV8" i="2"/>
  <c r="OR47" i="1" s="1"/>
  <c r="CFU8" i="2"/>
  <c r="OR7" i="1" s="1"/>
  <c r="CFW7" i="2"/>
  <c r="OR62" i="1" s="1"/>
  <c r="CFV7" i="2"/>
  <c r="OR46" i="1" s="1"/>
  <c r="CFU7" i="2"/>
  <c r="OR6" i="1" s="1"/>
  <c r="CFW6" i="2"/>
  <c r="OR61" i="1" s="1"/>
  <c r="OR97" i="1" s="1"/>
  <c r="CFV6" i="2"/>
  <c r="OR45" i="1" s="1"/>
  <c r="CFU6" i="2"/>
  <c r="OR5" i="1" s="1"/>
  <c r="CFW5" i="2"/>
  <c r="OR60" i="1" s="1"/>
  <c r="OR94" i="1" s="1"/>
  <c r="CFV5" i="2"/>
  <c r="OR44" i="1" s="1"/>
  <c r="CFU5" i="2"/>
  <c r="OR4" i="1" s="1"/>
  <c r="CFW4" i="2"/>
  <c r="OR59" i="1" s="1"/>
  <c r="OR85" i="1" s="1"/>
  <c r="OR108" i="1" s="1"/>
  <c r="CFV4" i="2"/>
  <c r="OR43" i="1" s="1"/>
  <c r="CFU4" i="2"/>
  <c r="OR3" i="1" s="1"/>
  <c r="CFW3" i="2"/>
  <c r="OR58" i="1" s="1"/>
  <c r="OR82" i="1" s="1"/>
  <c r="CFV3" i="2"/>
  <c r="OR42" i="1" s="1"/>
  <c r="CFU3" i="2"/>
  <c r="OR2" i="1" s="1"/>
  <c r="CFI30" i="2"/>
  <c r="OQ37" i="1" s="1"/>
  <c r="CFI29" i="2"/>
  <c r="OQ36" i="1" s="1"/>
  <c r="CFI28" i="2"/>
  <c r="OQ35" i="1" s="1"/>
  <c r="CFI27" i="2"/>
  <c r="OQ34" i="1" s="1"/>
  <c r="CFI26" i="2"/>
  <c r="OQ33" i="1" s="1"/>
  <c r="CFI25" i="2"/>
  <c r="OQ32" i="1" s="1"/>
  <c r="CFI24" i="2"/>
  <c r="OQ31" i="1" s="1"/>
  <c r="CFI23" i="2"/>
  <c r="OQ30" i="1" s="1"/>
  <c r="CFI22" i="2"/>
  <c r="OQ21" i="1" s="1"/>
  <c r="CFI21" i="2"/>
  <c r="OQ20" i="1" s="1"/>
  <c r="CFI20" i="2"/>
  <c r="OQ19" i="1" s="1"/>
  <c r="CFI19" i="2"/>
  <c r="OQ18" i="1" s="1"/>
  <c r="CFI18" i="2"/>
  <c r="OQ17" i="1" s="1"/>
  <c r="CFI17" i="2"/>
  <c r="OQ16" i="1" s="1"/>
  <c r="CFK16" i="2"/>
  <c r="OQ71" i="1" s="1"/>
  <c r="CFJ16" i="2"/>
  <c r="OQ55" i="1" s="1"/>
  <c r="CFI16" i="2"/>
  <c r="OQ15" i="1" s="1"/>
  <c r="CFK15" i="2"/>
  <c r="OQ70" i="1" s="1"/>
  <c r="CFJ15" i="2"/>
  <c r="OQ54" i="1" s="1"/>
  <c r="CFI15" i="2"/>
  <c r="OQ14" i="1" s="1"/>
  <c r="CFK14" i="2"/>
  <c r="OQ69" i="1" s="1"/>
  <c r="CFJ14" i="2"/>
  <c r="OQ53" i="1" s="1"/>
  <c r="CFI14" i="2"/>
  <c r="OQ13" i="1" s="1"/>
  <c r="CFK13" i="2"/>
  <c r="OQ68" i="1" s="1"/>
  <c r="CFJ13" i="2"/>
  <c r="OQ52" i="1" s="1"/>
  <c r="CFI13" i="2"/>
  <c r="OQ12" i="1" s="1"/>
  <c r="CFK12" i="2"/>
  <c r="OQ67" i="1" s="1"/>
  <c r="CFJ12" i="2"/>
  <c r="OQ51" i="1" s="1"/>
  <c r="CFI12" i="2"/>
  <c r="OQ11" i="1" s="1"/>
  <c r="CFK11" i="2"/>
  <c r="OQ66" i="1" s="1"/>
  <c r="CFJ11" i="2"/>
  <c r="OQ50" i="1" s="1"/>
  <c r="CFI11" i="2"/>
  <c r="OQ10" i="1" s="1"/>
  <c r="CFK10" i="2"/>
  <c r="OQ65" i="1" s="1"/>
  <c r="CFJ10" i="2"/>
  <c r="OQ49" i="1" s="1"/>
  <c r="CFI10" i="2"/>
  <c r="OQ9" i="1" s="1"/>
  <c r="CFK9" i="2"/>
  <c r="OQ64" i="1" s="1"/>
  <c r="CFJ9" i="2"/>
  <c r="OQ48" i="1" s="1"/>
  <c r="CFI9" i="2"/>
  <c r="OQ8" i="1" s="1"/>
  <c r="CFK8" i="2"/>
  <c r="OQ63" i="1" s="1"/>
  <c r="CFJ8" i="2"/>
  <c r="OQ47" i="1" s="1"/>
  <c r="CFI8" i="2"/>
  <c r="OQ7" i="1" s="1"/>
  <c r="CFK7" i="2"/>
  <c r="OQ62" i="1" s="1"/>
  <c r="CFJ7" i="2"/>
  <c r="OQ46" i="1" s="1"/>
  <c r="CFI7" i="2"/>
  <c r="OQ6" i="1" s="1"/>
  <c r="CFK6" i="2"/>
  <c r="OQ61" i="1" s="1"/>
  <c r="OQ97" i="1" s="1"/>
  <c r="CFJ6" i="2"/>
  <c r="OQ45" i="1" s="1"/>
  <c r="CFI6" i="2"/>
  <c r="OQ5" i="1" s="1"/>
  <c r="CFK5" i="2"/>
  <c r="OQ60" i="1" s="1"/>
  <c r="OQ94" i="1" s="1"/>
  <c r="CFJ5" i="2"/>
  <c r="OQ44" i="1" s="1"/>
  <c r="CFI5" i="2"/>
  <c r="OQ4" i="1" s="1"/>
  <c r="CFK4" i="2"/>
  <c r="OQ59" i="1" s="1"/>
  <c r="OQ85" i="1" s="1"/>
  <c r="OQ108" i="1" s="1"/>
  <c r="CFJ4" i="2"/>
  <c r="OQ43" i="1" s="1"/>
  <c r="CFI4" i="2"/>
  <c r="OQ3" i="1" s="1"/>
  <c r="CFK3" i="2"/>
  <c r="OQ58" i="1" s="1"/>
  <c r="OQ82" i="1" s="1"/>
  <c r="CFJ3" i="2"/>
  <c r="OQ42" i="1" s="1"/>
  <c r="CFI3" i="2"/>
  <c r="OQ2" i="1" s="1"/>
  <c r="CEW30" i="2"/>
  <c r="OP37" i="1" s="1"/>
  <c r="CEW29" i="2"/>
  <c r="OP36" i="1" s="1"/>
  <c r="CEW28" i="2"/>
  <c r="OP35" i="1" s="1"/>
  <c r="CEW27" i="2"/>
  <c r="OP34" i="1" s="1"/>
  <c r="CEW26" i="2"/>
  <c r="OP33" i="1" s="1"/>
  <c r="CEW25" i="2"/>
  <c r="OP32" i="1" s="1"/>
  <c r="CEW24" i="2"/>
  <c r="OP31" i="1" s="1"/>
  <c r="CEW23" i="2"/>
  <c r="OP30" i="1" s="1"/>
  <c r="CEW22" i="2"/>
  <c r="OP21" i="1" s="1"/>
  <c r="CEW21" i="2"/>
  <c r="OP20" i="1" s="1"/>
  <c r="CEW20" i="2"/>
  <c r="OP19" i="1" s="1"/>
  <c r="CEW19" i="2"/>
  <c r="OP18" i="1" s="1"/>
  <c r="CEW18" i="2"/>
  <c r="OP17" i="1" s="1"/>
  <c r="CEW17" i="2"/>
  <c r="OP16" i="1" s="1"/>
  <c r="CEY16" i="2"/>
  <c r="OP71" i="1" s="1"/>
  <c r="CEX16" i="2"/>
  <c r="OP55" i="1" s="1"/>
  <c r="CEW16" i="2"/>
  <c r="OP15" i="1" s="1"/>
  <c r="CEY15" i="2"/>
  <c r="OP70" i="1" s="1"/>
  <c r="CEX15" i="2"/>
  <c r="OP54" i="1" s="1"/>
  <c r="CEW15" i="2"/>
  <c r="OP14" i="1" s="1"/>
  <c r="CEY14" i="2"/>
  <c r="OP69" i="1" s="1"/>
  <c r="CEX14" i="2"/>
  <c r="OP53" i="1" s="1"/>
  <c r="CEW14" i="2"/>
  <c r="OP13" i="1" s="1"/>
  <c r="CEY13" i="2"/>
  <c r="OP68" i="1" s="1"/>
  <c r="CEX13" i="2"/>
  <c r="OP52" i="1" s="1"/>
  <c r="CEW13" i="2"/>
  <c r="OP12" i="1" s="1"/>
  <c r="CEY12" i="2"/>
  <c r="OP67" i="1" s="1"/>
  <c r="CEX12" i="2"/>
  <c r="OP51" i="1" s="1"/>
  <c r="CEW12" i="2"/>
  <c r="OP11" i="1" s="1"/>
  <c r="CEY11" i="2"/>
  <c r="OP66" i="1" s="1"/>
  <c r="CEX11" i="2"/>
  <c r="OP50" i="1" s="1"/>
  <c r="CEW11" i="2"/>
  <c r="OP10" i="1" s="1"/>
  <c r="CEY10" i="2"/>
  <c r="OP65" i="1" s="1"/>
  <c r="CEX10" i="2"/>
  <c r="OP49" i="1" s="1"/>
  <c r="CEW10" i="2"/>
  <c r="OP9" i="1" s="1"/>
  <c r="CEY9" i="2"/>
  <c r="OP64" i="1" s="1"/>
  <c r="CEX9" i="2"/>
  <c r="OP48" i="1" s="1"/>
  <c r="CEW9" i="2"/>
  <c r="OP8" i="1" s="1"/>
  <c r="CEY8" i="2"/>
  <c r="OP63" i="1" s="1"/>
  <c r="CEX8" i="2"/>
  <c r="OP47" i="1" s="1"/>
  <c r="CEW8" i="2"/>
  <c r="OP7" i="1" s="1"/>
  <c r="CEY7" i="2"/>
  <c r="OP62" i="1" s="1"/>
  <c r="CEX7" i="2"/>
  <c r="OP46" i="1" s="1"/>
  <c r="CEW7" i="2"/>
  <c r="OP6" i="1" s="1"/>
  <c r="CEY6" i="2"/>
  <c r="OP61" i="1" s="1"/>
  <c r="OP97" i="1" s="1"/>
  <c r="CEX6" i="2"/>
  <c r="OP45" i="1" s="1"/>
  <c r="CEW6" i="2"/>
  <c r="OP5" i="1" s="1"/>
  <c r="CEY5" i="2"/>
  <c r="OP60" i="1" s="1"/>
  <c r="OP94" i="1" s="1"/>
  <c r="CEX5" i="2"/>
  <c r="OP44" i="1" s="1"/>
  <c r="CEW5" i="2"/>
  <c r="OP4" i="1" s="1"/>
  <c r="CEY4" i="2"/>
  <c r="OP59" i="1" s="1"/>
  <c r="OP85" i="1" s="1"/>
  <c r="OP108" i="1" s="1"/>
  <c r="CEX4" i="2"/>
  <c r="OP43" i="1" s="1"/>
  <c r="CEW4" i="2"/>
  <c r="OP3" i="1" s="1"/>
  <c r="CEY3" i="2"/>
  <c r="OP58" i="1" s="1"/>
  <c r="OP82" i="1" s="1"/>
  <c r="CEX3" i="2"/>
  <c r="OP42" i="1" s="1"/>
  <c r="CEW3" i="2"/>
  <c r="OP2" i="1" s="1"/>
  <c r="CEK30" i="2"/>
  <c r="OO37" i="1" s="1"/>
  <c r="CEK29" i="2"/>
  <c r="OO36" i="1" s="1"/>
  <c r="CEK28" i="2"/>
  <c r="OO35" i="1" s="1"/>
  <c r="CEK27" i="2"/>
  <c r="OO34" i="1" s="1"/>
  <c r="CEK26" i="2"/>
  <c r="OO33" i="1" s="1"/>
  <c r="CEK25" i="2"/>
  <c r="OO32" i="1" s="1"/>
  <c r="CEK24" i="2"/>
  <c r="OO31" i="1" s="1"/>
  <c r="CEK23" i="2"/>
  <c r="OO30" i="1" s="1"/>
  <c r="CEK22" i="2"/>
  <c r="OO21" i="1" s="1"/>
  <c r="CEK21" i="2"/>
  <c r="OO20" i="1" s="1"/>
  <c r="CEK20" i="2"/>
  <c r="OO19" i="1" s="1"/>
  <c r="CEK19" i="2"/>
  <c r="OO18" i="1" s="1"/>
  <c r="CEK18" i="2"/>
  <c r="OO17" i="1" s="1"/>
  <c r="CEK17" i="2"/>
  <c r="OO16" i="1" s="1"/>
  <c r="CEM16" i="2"/>
  <c r="OO71" i="1" s="1"/>
  <c r="CEL16" i="2"/>
  <c r="OO55" i="1" s="1"/>
  <c r="CEK16" i="2"/>
  <c r="OO15" i="1" s="1"/>
  <c r="CEM15" i="2"/>
  <c r="OO70" i="1" s="1"/>
  <c r="CEL15" i="2"/>
  <c r="OO54" i="1" s="1"/>
  <c r="CEK15" i="2"/>
  <c r="OO14" i="1" s="1"/>
  <c r="CEM14" i="2"/>
  <c r="OO69" i="1" s="1"/>
  <c r="CEL14" i="2"/>
  <c r="OO53" i="1" s="1"/>
  <c r="CEK14" i="2"/>
  <c r="OO13" i="1" s="1"/>
  <c r="CEM13" i="2"/>
  <c r="OO68" i="1" s="1"/>
  <c r="CEL13" i="2"/>
  <c r="OO52" i="1" s="1"/>
  <c r="CEK13" i="2"/>
  <c r="OO12" i="1" s="1"/>
  <c r="CEM12" i="2"/>
  <c r="OO67" i="1" s="1"/>
  <c r="CEL12" i="2"/>
  <c r="OO51" i="1" s="1"/>
  <c r="CEK12" i="2"/>
  <c r="OO11" i="1" s="1"/>
  <c r="CEM11" i="2"/>
  <c r="OO66" i="1" s="1"/>
  <c r="CEL11" i="2"/>
  <c r="OO50" i="1" s="1"/>
  <c r="CEK11" i="2"/>
  <c r="OO10" i="1" s="1"/>
  <c r="CEM10" i="2"/>
  <c r="OO65" i="1" s="1"/>
  <c r="CEL10" i="2"/>
  <c r="OO49" i="1" s="1"/>
  <c r="CEK10" i="2"/>
  <c r="OO9" i="1" s="1"/>
  <c r="CEM9" i="2"/>
  <c r="OO64" i="1" s="1"/>
  <c r="CEL9" i="2"/>
  <c r="OO48" i="1" s="1"/>
  <c r="CEK9" i="2"/>
  <c r="OO8" i="1" s="1"/>
  <c r="CEM8" i="2"/>
  <c r="OO63" i="1" s="1"/>
  <c r="CEL8" i="2"/>
  <c r="OO47" i="1" s="1"/>
  <c r="CEK8" i="2"/>
  <c r="OO7" i="1" s="1"/>
  <c r="CEM7" i="2"/>
  <c r="OO62" i="1" s="1"/>
  <c r="CEL7" i="2"/>
  <c r="OO46" i="1" s="1"/>
  <c r="CEK7" i="2"/>
  <c r="OO6" i="1" s="1"/>
  <c r="CEM6" i="2"/>
  <c r="OO61" i="1" s="1"/>
  <c r="OO97" i="1" s="1"/>
  <c r="CEL6" i="2"/>
  <c r="OO45" i="1" s="1"/>
  <c r="CEK6" i="2"/>
  <c r="OO5" i="1" s="1"/>
  <c r="CEM5" i="2"/>
  <c r="OO60" i="1" s="1"/>
  <c r="OO94" i="1" s="1"/>
  <c r="CEL5" i="2"/>
  <c r="OO44" i="1" s="1"/>
  <c r="CEK5" i="2"/>
  <c r="OO4" i="1" s="1"/>
  <c r="CEM4" i="2"/>
  <c r="OO59" i="1" s="1"/>
  <c r="OO85" i="1" s="1"/>
  <c r="OO108" i="1" s="1"/>
  <c r="CEL4" i="2"/>
  <c r="OO43" i="1" s="1"/>
  <c r="CEK4" i="2"/>
  <c r="OO3" i="1" s="1"/>
  <c r="CEM3" i="2"/>
  <c r="OO58" i="1" s="1"/>
  <c r="OO82" i="1" s="1"/>
  <c r="CEL3" i="2"/>
  <c r="OO42" i="1" s="1"/>
  <c r="CEK3" i="2"/>
  <c r="OO2" i="1" s="1"/>
  <c r="CDY30" i="2"/>
  <c r="ON37" i="1" s="1"/>
  <c r="CDY29" i="2"/>
  <c r="ON36" i="1" s="1"/>
  <c r="CDY28" i="2"/>
  <c r="ON35" i="1" s="1"/>
  <c r="CDY27" i="2"/>
  <c r="ON34" i="1" s="1"/>
  <c r="CDY26" i="2"/>
  <c r="ON33" i="1" s="1"/>
  <c r="CDY25" i="2"/>
  <c r="ON32" i="1" s="1"/>
  <c r="CDY24" i="2"/>
  <c r="ON31" i="1" s="1"/>
  <c r="CDY23" i="2"/>
  <c r="ON30" i="1" s="1"/>
  <c r="CDY22" i="2"/>
  <c r="ON21" i="1" s="1"/>
  <c r="CDY21" i="2"/>
  <c r="ON20" i="1" s="1"/>
  <c r="CDY20" i="2"/>
  <c r="ON19" i="1" s="1"/>
  <c r="CDY19" i="2"/>
  <c r="ON18" i="1" s="1"/>
  <c r="CDY18" i="2"/>
  <c r="ON17" i="1" s="1"/>
  <c r="CDY17" i="2"/>
  <c r="ON16" i="1" s="1"/>
  <c r="CEA16" i="2"/>
  <c r="ON71" i="1" s="1"/>
  <c r="CDZ16" i="2"/>
  <c r="ON55" i="1" s="1"/>
  <c r="CDY16" i="2"/>
  <c r="ON15" i="1" s="1"/>
  <c r="CEA15" i="2"/>
  <c r="ON70" i="1" s="1"/>
  <c r="CDZ15" i="2"/>
  <c r="ON54" i="1" s="1"/>
  <c r="CDY15" i="2"/>
  <c r="ON14" i="1" s="1"/>
  <c r="CEA14" i="2"/>
  <c r="ON69" i="1" s="1"/>
  <c r="CDZ14" i="2"/>
  <c r="ON53" i="1" s="1"/>
  <c r="CDY14" i="2"/>
  <c r="ON13" i="1" s="1"/>
  <c r="CEA13" i="2"/>
  <c r="ON68" i="1" s="1"/>
  <c r="CDZ13" i="2"/>
  <c r="ON52" i="1" s="1"/>
  <c r="CDY13" i="2"/>
  <c r="ON12" i="1" s="1"/>
  <c r="CEA12" i="2"/>
  <c r="ON67" i="1" s="1"/>
  <c r="CDZ12" i="2"/>
  <c r="ON51" i="1" s="1"/>
  <c r="CDY12" i="2"/>
  <c r="ON11" i="1" s="1"/>
  <c r="CEA11" i="2"/>
  <c r="ON66" i="1" s="1"/>
  <c r="CDZ11" i="2"/>
  <c r="ON50" i="1" s="1"/>
  <c r="CDY11" i="2"/>
  <c r="ON10" i="1" s="1"/>
  <c r="CEA10" i="2"/>
  <c r="ON65" i="1" s="1"/>
  <c r="CDZ10" i="2"/>
  <c r="ON49" i="1" s="1"/>
  <c r="CDY10" i="2"/>
  <c r="ON9" i="1" s="1"/>
  <c r="CEA9" i="2"/>
  <c r="ON64" i="1" s="1"/>
  <c r="CDZ9" i="2"/>
  <c r="ON48" i="1" s="1"/>
  <c r="CDY9" i="2"/>
  <c r="ON8" i="1" s="1"/>
  <c r="CEA8" i="2"/>
  <c r="ON63" i="1" s="1"/>
  <c r="CDZ8" i="2"/>
  <c r="ON47" i="1" s="1"/>
  <c r="CDY8" i="2"/>
  <c r="ON7" i="1" s="1"/>
  <c r="CEA7" i="2"/>
  <c r="ON62" i="1" s="1"/>
  <c r="CDZ7" i="2"/>
  <c r="ON46" i="1" s="1"/>
  <c r="CDY7" i="2"/>
  <c r="ON6" i="1" s="1"/>
  <c r="CEA6" i="2"/>
  <c r="ON61" i="1" s="1"/>
  <c r="ON97" i="1" s="1"/>
  <c r="CDZ6" i="2"/>
  <c r="ON45" i="1" s="1"/>
  <c r="CDY6" i="2"/>
  <c r="ON5" i="1" s="1"/>
  <c r="CEA5" i="2"/>
  <c r="ON60" i="1" s="1"/>
  <c r="ON94" i="1" s="1"/>
  <c r="CDZ5" i="2"/>
  <c r="ON44" i="1" s="1"/>
  <c r="CDY5" i="2"/>
  <c r="ON4" i="1" s="1"/>
  <c r="CEA4" i="2"/>
  <c r="ON59" i="1" s="1"/>
  <c r="ON85" i="1" s="1"/>
  <c r="ON108" i="1" s="1"/>
  <c r="CDZ4" i="2"/>
  <c r="ON43" i="1" s="1"/>
  <c r="CDY4" i="2"/>
  <c r="ON3" i="1" s="1"/>
  <c r="CEA3" i="2"/>
  <c r="ON58" i="1" s="1"/>
  <c r="ON82" i="1" s="1"/>
  <c r="CDZ3" i="2"/>
  <c r="ON42" i="1" s="1"/>
  <c r="CDY3" i="2"/>
  <c r="ON2" i="1" s="1"/>
  <c r="CDM30" i="2"/>
  <c r="OM37" i="1" s="1"/>
  <c r="CDM29" i="2"/>
  <c r="OM36" i="1" s="1"/>
  <c r="CDM28" i="2"/>
  <c r="OM35" i="1" s="1"/>
  <c r="CDM27" i="2"/>
  <c r="OM34" i="1" s="1"/>
  <c r="CDM26" i="2"/>
  <c r="OM33" i="1" s="1"/>
  <c r="CDM25" i="2"/>
  <c r="OM32" i="1" s="1"/>
  <c r="CDM24" i="2"/>
  <c r="OM31" i="1" s="1"/>
  <c r="CDM23" i="2"/>
  <c r="OM30" i="1" s="1"/>
  <c r="CDM22" i="2"/>
  <c r="OM21" i="1" s="1"/>
  <c r="CDM21" i="2"/>
  <c r="OM20" i="1" s="1"/>
  <c r="CDM20" i="2"/>
  <c r="OM19" i="1" s="1"/>
  <c r="CDM19" i="2"/>
  <c r="OM18" i="1" s="1"/>
  <c r="CDM18" i="2"/>
  <c r="OM17" i="1" s="1"/>
  <c r="CDM17" i="2"/>
  <c r="OM16" i="1" s="1"/>
  <c r="CDO16" i="2"/>
  <c r="OM71" i="1" s="1"/>
  <c r="CDN16" i="2"/>
  <c r="OM55" i="1" s="1"/>
  <c r="CDM16" i="2"/>
  <c r="OM15" i="1" s="1"/>
  <c r="CDO15" i="2"/>
  <c r="OM70" i="1" s="1"/>
  <c r="CDN15" i="2"/>
  <c r="OM54" i="1" s="1"/>
  <c r="CDM15" i="2"/>
  <c r="OM14" i="1" s="1"/>
  <c r="CDO14" i="2"/>
  <c r="OM69" i="1" s="1"/>
  <c r="CDN14" i="2"/>
  <c r="OM53" i="1" s="1"/>
  <c r="CDM14" i="2"/>
  <c r="OM13" i="1" s="1"/>
  <c r="CDO13" i="2"/>
  <c r="OM68" i="1" s="1"/>
  <c r="CDN13" i="2"/>
  <c r="OM52" i="1" s="1"/>
  <c r="CDM13" i="2"/>
  <c r="OM12" i="1" s="1"/>
  <c r="CDO12" i="2"/>
  <c r="OM67" i="1" s="1"/>
  <c r="CDN12" i="2"/>
  <c r="OM51" i="1" s="1"/>
  <c r="CDM12" i="2"/>
  <c r="OM11" i="1" s="1"/>
  <c r="CDO11" i="2"/>
  <c r="OM66" i="1" s="1"/>
  <c r="CDN11" i="2"/>
  <c r="OM50" i="1" s="1"/>
  <c r="CDM11" i="2"/>
  <c r="OM10" i="1" s="1"/>
  <c r="CDO10" i="2"/>
  <c r="OM65" i="1" s="1"/>
  <c r="CDN10" i="2"/>
  <c r="OM49" i="1" s="1"/>
  <c r="CDM10" i="2"/>
  <c r="OM9" i="1" s="1"/>
  <c r="CDO9" i="2"/>
  <c r="OM64" i="1" s="1"/>
  <c r="CDN9" i="2"/>
  <c r="OM48" i="1" s="1"/>
  <c r="CDM9" i="2"/>
  <c r="OM8" i="1" s="1"/>
  <c r="CDO8" i="2"/>
  <c r="OM63" i="1" s="1"/>
  <c r="CDN8" i="2"/>
  <c r="OM47" i="1" s="1"/>
  <c r="CDM8" i="2"/>
  <c r="OM7" i="1" s="1"/>
  <c r="CDO7" i="2"/>
  <c r="OM62" i="1" s="1"/>
  <c r="CDN7" i="2"/>
  <c r="OM46" i="1" s="1"/>
  <c r="CDM7" i="2"/>
  <c r="OM6" i="1" s="1"/>
  <c r="CDO6" i="2"/>
  <c r="OM61" i="1" s="1"/>
  <c r="OM97" i="1" s="1"/>
  <c r="CDN6" i="2"/>
  <c r="OM45" i="1" s="1"/>
  <c r="CDM6" i="2"/>
  <c r="OM5" i="1" s="1"/>
  <c r="CDO5" i="2"/>
  <c r="OM60" i="1" s="1"/>
  <c r="OM94" i="1" s="1"/>
  <c r="CDN5" i="2"/>
  <c r="OM44" i="1" s="1"/>
  <c r="CDM5" i="2"/>
  <c r="OM4" i="1" s="1"/>
  <c r="CDO4" i="2"/>
  <c r="OM59" i="1" s="1"/>
  <c r="OM85" i="1" s="1"/>
  <c r="OM108" i="1" s="1"/>
  <c r="CDN4" i="2"/>
  <c r="OM43" i="1" s="1"/>
  <c r="CDM4" i="2"/>
  <c r="OM3" i="1" s="1"/>
  <c r="CDO3" i="2"/>
  <c r="OM58" i="1" s="1"/>
  <c r="OM82" i="1" s="1"/>
  <c r="CDN3" i="2"/>
  <c r="OM42" i="1" s="1"/>
  <c r="CDM3" i="2"/>
  <c r="OM2" i="1" s="1"/>
  <c r="CDA30" i="2"/>
  <c r="OL37" i="1" s="1"/>
  <c r="CDA29" i="2"/>
  <c r="OL36" i="1" s="1"/>
  <c r="CDA28" i="2"/>
  <c r="OL35" i="1" s="1"/>
  <c r="CDA27" i="2"/>
  <c r="OL34" i="1" s="1"/>
  <c r="CDA26" i="2"/>
  <c r="OL33" i="1" s="1"/>
  <c r="CDA25" i="2"/>
  <c r="OL32" i="1" s="1"/>
  <c r="CDA24" i="2"/>
  <c r="OL31" i="1" s="1"/>
  <c r="CDA23" i="2"/>
  <c r="OL30" i="1" s="1"/>
  <c r="CDA22" i="2"/>
  <c r="OL21" i="1" s="1"/>
  <c r="CDA21" i="2"/>
  <c r="OL20" i="1" s="1"/>
  <c r="CDA20" i="2"/>
  <c r="OL19" i="1" s="1"/>
  <c r="CDA19" i="2"/>
  <c r="OL18" i="1" s="1"/>
  <c r="CDA18" i="2"/>
  <c r="OL17" i="1" s="1"/>
  <c r="CDA17" i="2"/>
  <c r="OL16" i="1" s="1"/>
  <c r="CDC16" i="2"/>
  <c r="OL71" i="1" s="1"/>
  <c r="CDB16" i="2"/>
  <c r="OL55" i="1" s="1"/>
  <c r="CDA16" i="2"/>
  <c r="OL15" i="1" s="1"/>
  <c r="CDC15" i="2"/>
  <c r="OL70" i="1" s="1"/>
  <c r="CDB15" i="2"/>
  <c r="OL54" i="1" s="1"/>
  <c r="CDA15" i="2"/>
  <c r="OL14" i="1" s="1"/>
  <c r="CDC14" i="2"/>
  <c r="OL69" i="1" s="1"/>
  <c r="CDB14" i="2"/>
  <c r="OL53" i="1" s="1"/>
  <c r="CDA14" i="2"/>
  <c r="OL13" i="1" s="1"/>
  <c r="CDC13" i="2"/>
  <c r="OL68" i="1" s="1"/>
  <c r="CDB13" i="2"/>
  <c r="OL52" i="1" s="1"/>
  <c r="CDA13" i="2"/>
  <c r="OL12" i="1" s="1"/>
  <c r="CDC12" i="2"/>
  <c r="OL67" i="1" s="1"/>
  <c r="CDB12" i="2"/>
  <c r="OL51" i="1" s="1"/>
  <c r="CDA12" i="2"/>
  <c r="OL11" i="1" s="1"/>
  <c r="CDC11" i="2"/>
  <c r="OL66" i="1" s="1"/>
  <c r="CDB11" i="2"/>
  <c r="OL50" i="1" s="1"/>
  <c r="CDA11" i="2"/>
  <c r="OL10" i="1" s="1"/>
  <c r="CDC10" i="2"/>
  <c r="OL65" i="1" s="1"/>
  <c r="CDB10" i="2"/>
  <c r="OL49" i="1" s="1"/>
  <c r="CDA10" i="2"/>
  <c r="OL9" i="1" s="1"/>
  <c r="CDC9" i="2"/>
  <c r="OL64" i="1" s="1"/>
  <c r="CDB9" i="2"/>
  <c r="OL48" i="1" s="1"/>
  <c r="CDA9" i="2"/>
  <c r="OL8" i="1" s="1"/>
  <c r="CDC8" i="2"/>
  <c r="OL63" i="1" s="1"/>
  <c r="CDB8" i="2"/>
  <c r="OL47" i="1" s="1"/>
  <c r="CDA8" i="2"/>
  <c r="OL7" i="1" s="1"/>
  <c r="CDC7" i="2"/>
  <c r="OL62" i="1" s="1"/>
  <c r="CDB7" i="2"/>
  <c r="OL46" i="1" s="1"/>
  <c r="CDA7" i="2"/>
  <c r="OL6" i="1" s="1"/>
  <c r="CDC6" i="2"/>
  <c r="OL61" i="1" s="1"/>
  <c r="OL97" i="1" s="1"/>
  <c r="CDB6" i="2"/>
  <c r="OL45" i="1" s="1"/>
  <c r="CDA6" i="2"/>
  <c r="OL5" i="1" s="1"/>
  <c r="CDC5" i="2"/>
  <c r="OL60" i="1" s="1"/>
  <c r="OL94" i="1" s="1"/>
  <c r="CDB5" i="2"/>
  <c r="OL44" i="1" s="1"/>
  <c r="CDA5" i="2"/>
  <c r="OL4" i="1" s="1"/>
  <c r="CDC4" i="2"/>
  <c r="OL59" i="1" s="1"/>
  <c r="OL85" i="1" s="1"/>
  <c r="OL108" i="1" s="1"/>
  <c r="CDB4" i="2"/>
  <c r="OL43" i="1" s="1"/>
  <c r="CDA4" i="2"/>
  <c r="OL3" i="1" s="1"/>
  <c r="CDC3" i="2"/>
  <c r="OL58" i="1" s="1"/>
  <c r="OL82" i="1" s="1"/>
  <c r="CDB3" i="2"/>
  <c r="OL42" i="1" s="1"/>
  <c r="CDA3" i="2"/>
  <c r="OL2" i="1" s="1"/>
  <c r="FJ110" i="1"/>
  <c r="HI103" i="1"/>
  <c r="HI110" i="1" s="1"/>
  <c r="HJ103" i="1"/>
  <c r="HJ110" i="1" s="1"/>
  <c r="HK103" i="1"/>
  <c r="HK110" i="1" s="1"/>
  <c r="HL103" i="1"/>
  <c r="HL110" i="1" s="1"/>
  <c r="HM103" i="1"/>
  <c r="HM110" i="1" s="1"/>
  <c r="HN103" i="1"/>
  <c r="HN110" i="1" s="1"/>
  <c r="HO103" i="1"/>
  <c r="HO110" i="1" s="1"/>
  <c r="HP103" i="1"/>
  <c r="HP110" i="1" s="1"/>
  <c r="HM100" i="1"/>
  <c r="HM109" i="1" s="1"/>
  <c r="HN100" i="1"/>
  <c r="HN109" i="1" s="1"/>
  <c r="HO100" i="1"/>
  <c r="HO109" i="1" s="1"/>
  <c r="HP100" i="1"/>
  <c r="HP109" i="1" s="1"/>
  <c r="HO97" i="1"/>
  <c r="HP97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F85" i="1"/>
  <c r="HF108" i="1" s="1"/>
  <c r="HG85" i="1"/>
  <c r="HG108" i="1" s="1"/>
  <c r="HH85" i="1"/>
  <c r="HH108" i="1" s="1"/>
  <c r="HI85" i="1"/>
  <c r="HI108" i="1" s="1"/>
  <c r="HJ85" i="1"/>
  <c r="HJ108" i="1" s="1"/>
  <c r="HK85" i="1"/>
  <c r="HK108" i="1" s="1"/>
  <c r="HL85" i="1"/>
  <c r="HL108" i="1" s="1"/>
  <c r="HM85" i="1"/>
  <c r="HM108" i="1" s="1"/>
  <c r="HN85" i="1"/>
  <c r="HN108" i="1" s="1"/>
  <c r="HO85" i="1"/>
  <c r="HO108" i="1" s="1"/>
  <c r="HP85" i="1"/>
  <c r="HP108" i="1" s="1"/>
  <c r="NX43" i="1"/>
  <c r="NX44" i="1"/>
  <c r="NX45" i="1"/>
  <c r="NX46" i="1"/>
  <c r="NX47" i="1"/>
  <c r="NX48" i="1"/>
  <c r="NX49" i="1"/>
  <c r="NX50" i="1"/>
  <c r="NX51" i="1"/>
  <c r="NX52" i="1"/>
  <c r="NX53" i="1"/>
  <c r="NX54" i="1"/>
  <c r="NX55" i="1"/>
  <c r="NX42" i="1"/>
  <c r="CCO30" i="2"/>
  <c r="OK37" i="1" s="1"/>
  <c r="CCO29" i="2"/>
  <c r="OK36" i="1" s="1"/>
  <c r="CCO28" i="2"/>
  <c r="OK35" i="1" s="1"/>
  <c r="CCO27" i="2"/>
  <c r="OK34" i="1" s="1"/>
  <c r="CCO26" i="2"/>
  <c r="OK33" i="1" s="1"/>
  <c r="CCO25" i="2"/>
  <c r="OK32" i="1" s="1"/>
  <c r="CCO24" i="2"/>
  <c r="OK31" i="1" s="1"/>
  <c r="CCO23" i="2"/>
  <c r="OK30" i="1" s="1"/>
  <c r="CCO22" i="2"/>
  <c r="OK21" i="1" s="1"/>
  <c r="CCO21" i="2"/>
  <c r="OK20" i="1" s="1"/>
  <c r="CCO20" i="2"/>
  <c r="OK19" i="1" s="1"/>
  <c r="CCO19" i="2"/>
  <c r="OK18" i="1" s="1"/>
  <c r="CCO18" i="2"/>
  <c r="OK17" i="1" s="1"/>
  <c r="CCO17" i="2"/>
  <c r="OK16" i="1" s="1"/>
  <c r="CCQ16" i="2"/>
  <c r="OK71" i="1" s="1"/>
  <c r="CCP16" i="2"/>
  <c r="OK55" i="1" s="1"/>
  <c r="CCO16" i="2"/>
  <c r="OK15" i="1" s="1"/>
  <c r="CCQ15" i="2"/>
  <c r="OK70" i="1" s="1"/>
  <c r="CCP15" i="2"/>
  <c r="OK54" i="1" s="1"/>
  <c r="CCO15" i="2"/>
  <c r="OK14" i="1" s="1"/>
  <c r="CCQ14" i="2"/>
  <c r="OK69" i="1" s="1"/>
  <c r="CCP14" i="2"/>
  <c r="OK53" i="1" s="1"/>
  <c r="CCO14" i="2"/>
  <c r="OK13" i="1" s="1"/>
  <c r="CCQ13" i="2"/>
  <c r="OK68" i="1" s="1"/>
  <c r="CCP13" i="2"/>
  <c r="OK52" i="1" s="1"/>
  <c r="CCO13" i="2"/>
  <c r="OK12" i="1" s="1"/>
  <c r="CCQ12" i="2"/>
  <c r="OK67" i="1" s="1"/>
  <c r="CCP12" i="2"/>
  <c r="OK51" i="1" s="1"/>
  <c r="CCO12" i="2"/>
  <c r="OK11" i="1" s="1"/>
  <c r="CCQ11" i="2"/>
  <c r="OK66" i="1" s="1"/>
  <c r="CCP11" i="2"/>
  <c r="OK50" i="1" s="1"/>
  <c r="CCO11" i="2"/>
  <c r="OK10" i="1" s="1"/>
  <c r="CCQ10" i="2"/>
  <c r="OK65" i="1" s="1"/>
  <c r="CCP10" i="2"/>
  <c r="OK49" i="1" s="1"/>
  <c r="CCO10" i="2"/>
  <c r="OK9" i="1" s="1"/>
  <c r="CCQ9" i="2"/>
  <c r="OK64" i="1" s="1"/>
  <c r="CCP9" i="2"/>
  <c r="OK48" i="1" s="1"/>
  <c r="CCO9" i="2"/>
  <c r="OK8" i="1" s="1"/>
  <c r="CCQ8" i="2"/>
  <c r="OK63" i="1" s="1"/>
  <c r="CCP8" i="2"/>
  <c r="OK47" i="1" s="1"/>
  <c r="CCO8" i="2"/>
  <c r="OK7" i="1" s="1"/>
  <c r="CCQ7" i="2"/>
  <c r="OK62" i="1" s="1"/>
  <c r="CCP7" i="2"/>
  <c r="OK46" i="1" s="1"/>
  <c r="CCO7" i="2"/>
  <c r="OK6" i="1" s="1"/>
  <c r="CCQ6" i="2"/>
  <c r="OK61" i="1" s="1"/>
  <c r="OK97" i="1" s="1"/>
  <c r="CCP6" i="2"/>
  <c r="OK45" i="1" s="1"/>
  <c r="CCO6" i="2"/>
  <c r="OK5" i="1" s="1"/>
  <c r="CCQ5" i="2"/>
  <c r="OK60" i="1" s="1"/>
  <c r="OK94" i="1" s="1"/>
  <c r="CCP5" i="2"/>
  <c r="OK44" i="1" s="1"/>
  <c r="CCO5" i="2"/>
  <c r="OK4" i="1" s="1"/>
  <c r="CCQ4" i="2"/>
  <c r="OK59" i="1" s="1"/>
  <c r="OK85" i="1" s="1"/>
  <c r="OK108" i="1" s="1"/>
  <c r="CCP4" i="2"/>
  <c r="OK43" i="1" s="1"/>
  <c r="CCO4" i="2"/>
  <c r="OK3" i="1" s="1"/>
  <c r="CCQ3" i="2"/>
  <c r="OK58" i="1" s="1"/>
  <c r="OK82" i="1" s="1"/>
  <c r="CCP3" i="2"/>
  <c r="OK42" i="1" s="1"/>
  <c r="CCO3" i="2"/>
  <c r="OK2" i="1" s="1"/>
  <c r="CCC30" i="2"/>
  <c r="OJ37" i="1" s="1"/>
  <c r="CCC29" i="2"/>
  <c r="OJ36" i="1" s="1"/>
  <c r="CCC28" i="2"/>
  <c r="OJ35" i="1" s="1"/>
  <c r="CCC27" i="2"/>
  <c r="OJ34" i="1" s="1"/>
  <c r="CCC26" i="2"/>
  <c r="OJ33" i="1" s="1"/>
  <c r="CCC25" i="2"/>
  <c r="OJ32" i="1" s="1"/>
  <c r="CCC24" i="2"/>
  <c r="OJ31" i="1" s="1"/>
  <c r="CCC23" i="2"/>
  <c r="OJ30" i="1" s="1"/>
  <c r="CCC22" i="2"/>
  <c r="OJ21" i="1" s="1"/>
  <c r="CCC21" i="2"/>
  <c r="OJ20" i="1" s="1"/>
  <c r="CCC20" i="2"/>
  <c r="OJ19" i="1" s="1"/>
  <c r="CCC19" i="2"/>
  <c r="OJ18" i="1" s="1"/>
  <c r="CCC18" i="2"/>
  <c r="OJ17" i="1" s="1"/>
  <c r="CCC17" i="2"/>
  <c r="OJ16" i="1" s="1"/>
  <c r="CCE16" i="2"/>
  <c r="OJ71" i="1" s="1"/>
  <c r="CCD16" i="2"/>
  <c r="OJ55" i="1" s="1"/>
  <c r="CCC16" i="2"/>
  <c r="OJ15" i="1" s="1"/>
  <c r="CCE15" i="2"/>
  <c r="OJ70" i="1" s="1"/>
  <c r="CCD15" i="2"/>
  <c r="OJ54" i="1" s="1"/>
  <c r="CCC15" i="2"/>
  <c r="OJ14" i="1" s="1"/>
  <c r="CCE14" i="2"/>
  <c r="OJ69" i="1" s="1"/>
  <c r="CCD14" i="2"/>
  <c r="OJ53" i="1" s="1"/>
  <c r="CCC14" i="2"/>
  <c r="OJ13" i="1" s="1"/>
  <c r="CCE13" i="2"/>
  <c r="OJ68" i="1" s="1"/>
  <c r="CCD13" i="2"/>
  <c r="OJ52" i="1" s="1"/>
  <c r="CCC13" i="2"/>
  <c r="OJ12" i="1" s="1"/>
  <c r="CCE12" i="2"/>
  <c r="OJ67" i="1" s="1"/>
  <c r="CCD12" i="2"/>
  <c r="OJ51" i="1" s="1"/>
  <c r="CCC12" i="2"/>
  <c r="OJ11" i="1" s="1"/>
  <c r="CCE11" i="2"/>
  <c r="OJ66" i="1" s="1"/>
  <c r="CCD11" i="2"/>
  <c r="OJ50" i="1" s="1"/>
  <c r="CCC11" i="2"/>
  <c r="OJ10" i="1" s="1"/>
  <c r="CCE10" i="2"/>
  <c r="OJ65" i="1" s="1"/>
  <c r="CCD10" i="2"/>
  <c r="OJ49" i="1" s="1"/>
  <c r="CCC10" i="2"/>
  <c r="OJ9" i="1" s="1"/>
  <c r="CCE9" i="2"/>
  <c r="OJ64" i="1" s="1"/>
  <c r="CCD9" i="2"/>
  <c r="OJ48" i="1" s="1"/>
  <c r="CCC9" i="2"/>
  <c r="OJ8" i="1" s="1"/>
  <c r="CCE8" i="2"/>
  <c r="OJ63" i="1" s="1"/>
  <c r="CCD8" i="2"/>
  <c r="OJ47" i="1" s="1"/>
  <c r="CCC8" i="2"/>
  <c r="OJ7" i="1" s="1"/>
  <c r="CCE7" i="2"/>
  <c r="OJ62" i="1" s="1"/>
  <c r="CCD7" i="2"/>
  <c r="OJ46" i="1" s="1"/>
  <c r="CCC7" i="2"/>
  <c r="OJ6" i="1" s="1"/>
  <c r="CCE6" i="2"/>
  <c r="OJ61" i="1" s="1"/>
  <c r="OJ97" i="1" s="1"/>
  <c r="CCD6" i="2"/>
  <c r="OJ45" i="1" s="1"/>
  <c r="CCC6" i="2"/>
  <c r="OJ5" i="1" s="1"/>
  <c r="CCE5" i="2"/>
  <c r="OJ60" i="1" s="1"/>
  <c r="OJ94" i="1" s="1"/>
  <c r="CCD5" i="2"/>
  <c r="OJ44" i="1" s="1"/>
  <c r="CCC5" i="2"/>
  <c r="OJ4" i="1" s="1"/>
  <c r="CCE4" i="2"/>
  <c r="OJ59" i="1" s="1"/>
  <c r="OJ85" i="1" s="1"/>
  <c r="OJ108" i="1" s="1"/>
  <c r="CCD4" i="2"/>
  <c r="OJ43" i="1" s="1"/>
  <c r="CCC4" i="2"/>
  <c r="OJ3" i="1" s="1"/>
  <c r="CCE3" i="2"/>
  <c r="OJ58" i="1" s="1"/>
  <c r="OJ82" i="1" s="1"/>
  <c r="CCD3" i="2"/>
  <c r="OJ42" i="1" s="1"/>
  <c r="CCC3" i="2"/>
  <c r="OJ2" i="1" s="1"/>
  <c r="BQO30" i="2"/>
  <c r="NK37" i="1" s="1"/>
  <c r="BQO29" i="2"/>
  <c r="NK36" i="1" s="1"/>
  <c r="BQO28" i="2"/>
  <c r="NK35" i="1" s="1"/>
  <c r="BQO27" i="2"/>
  <c r="NK34" i="1" s="1"/>
  <c r="BQO26" i="2"/>
  <c r="NK33" i="1" s="1"/>
  <c r="BQO25" i="2"/>
  <c r="NK32" i="1" s="1"/>
  <c r="BQO24" i="2"/>
  <c r="NK31" i="1" s="1"/>
  <c r="BQO23" i="2"/>
  <c r="NK30" i="1" s="1"/>
  <c r="BQO22" i="2"/>
  <c r="NK21" i="1" s="1"/>
  <c r="BQO21" i="2"/>
  <c r="NK20" i="1" s="1"/>
  <c r="BQO20" i="2"/>
  <c r="NK19" i="1" s="1"/>
  <c r="BQO19" i="2"/>
  <c r="NK18" i="1" s="1"/>
  <c r="BQO18" i="2"/>
  <c r="NK17" i="1" s="1"/>
  <c r="BQO17" i="2"/>
  <c r="NK16" i="1" s="1"/>
  <c r="BQQ16" i="2"/>
  <c r="NK71" i="1" s="1"/>
  <c r="BQP16" i="2"/>
  <c r="NK55" i="1" s="1"/>
  <c r="BQO16" i="2"/>
  <c r="NK15" i="1" s="1"/>
  <c r="BQQ15" i="2"/>
  <c r="NK70" i="1" s="1"/>
  <c r="BQP15" i="2"/>
  <c r="NK54" i="1" s="1"/>
  <c r="BQO15" i="2"/>
  <c r="NK14" i="1" s="1"/>
  <c r="BQQ14" i="2"/>
  <c r="NK69" i="1" s="1"/>
  <c r="BQP14" i="2"/>
  <c r="NK53" i="1" s="1"/>
  <c r="BQO14" i="2"/>
  <c r="NK13" i="1" s="1"/>
  <c r="BQQ13" i="2"/>
  <c r="NK68" i="1" s="1"/>
  <c r="BQP13" i="2"/>
  <c r="NK52" i="1" s="1"/>
  <c r="BQO13" i="2"/>
  <c r="NK12" i="1" s="1"/>
  <c r="BQQ12" i="2"/>
  <c r="NK67" i="1" s="1"/>
  <c r="BQP12" i="2"/>
  <c r="NK51" i="1" s="1"/>
  <c r="BQO12" i="2"/>
  <c r="NK11" i="1" s="1"/>
  <c r="BQQ11" i="2"/>
  <c r="NK66" i="1" s="1"/>
  <c r="BQP11" i="2"/>
  <c r="NK50" i="1" s="1"/>
  <c r="BQO11" i="2"/>
  <c r="NK10" i="1" s="1"/>
  <c r="BQQ10" i="2"/>
  <c r="NK65" i="1" s="1"/>
  <c r="BQP10" i="2"/>
  <c r="NK49" i="1" s="1"/>
  <c r="BQO10" i="2"/>
  <c r="NK9" i="1" s="1"/>
  <c r="BQQ9" i="2"/>
  <c r="NK64" i="1" s="1"/>
  <c r="BQP9" i="2"/>
  <c r="NK48" i="1" s="1"/>
  <c r="BQO9" i="2"/>
  <c r="NK8" i="1" s="1"/>
  <c r="BQQ8" i="2"/>
  <c r="NK63" i="1" s="1"/>
  <c r="BQP8" i="2"/>
  <c r="NK47" i="1" s="1"/>
  <c r="BQO8" i="2"/>
  <c r="NK7" i="1" s="1"/>
  <c r="BQQ7" i="2"/>
  <c r="NK62" i="1" s="1"/>
  <c r="BQP7" i="2"/>
  <c r="NK46" i="1" s="1"/>
  <c r="BQO7" i="2"/>
  <c r="NK6" i="1" s="1"/>
  <c r="BQQ6" i="2"/>
  <c r="NK61" i="1" s="1"/>
  <c r="NK97" i="1" s="1"/>
  <c r="BQP6" i="2"/>
  <c r="NK45" i="1" s="1"/>
  <c r="BQO6" i="2"/>
  <c r="NK5" i="1" s="1"/>
  <c r="BQQ5" i="2"/>
  <c r="NK60" i="1" s="1"/>
  <c r="NK94" i="1" s="1"/>
  <c r="BQP5" i="2"/>
  <c r="NK44" i="1" s="1"/>
  <c r="BQO5" i="2"/>
  <c r="NK4" i="1" s="1"/>
  <c r="BQQ4" i="2"/>
  <c r="NK59" i="1" s="1"/>
  <c r="NK85" i="1" s="1"/>
  <c r="NK108" i="1" s="1"/>
  <c r="BQP4" i="2"/>
  <c r="NK43" i="1" s="1"/>
  <c r="BQO4" i="2"/>
  <c r="NK3" i="1" s="1"/>
  <c r="BQQ3" i="2"/>
  <c r="NK58" i="1" s="1"/>
  <c r="NK82" i="1" s="1"/>
  <c r="BQP3" i="2"/>
  <c r="NK42" i="1" s="1"/>
  <c r="BQO3" i="2"/>
  <c r="NK2" i="1" s="1"/>
  <c r="BRA5" i="2"/>
  <c r="NL4" i="1" s="1"/>
  <c r="CBQ30" i="2"/>
  <c r="OI37" i="1" s="1"/>
  <c r="CBQ29" i="2"/>
  <c r="OI36" i="1" s="1"/>
  <c r="CBQ28" i="2"/>
  <c r="OI35" i="1" s="1"/>
  <c r="CBQ27" i="2"/>
  <c r="OI34" i="1" s="1"/>
  <c r="CBQ26" i="2"/>
  <c r="OI33" i="1" s="1"/>
  <c r="CBQ25" i="2"/>
  <c r="OI32" i="1" s="1"/>
  <c r="CBQ24" i="2"/>
  <c r="OI31" i="1" s="1"/>
  <c r="CBQ23" i="2"/>
  <c r="OI30" i="1" s="1"/>
  <c r="CBQ22" i="2"/>
  <c r="OI21" i="1" s="1"/>
  <c r="CBQ21" i="2"/>
  <c r="OI20" i="1" s="1"/>
  <c r="CBQ20" i="2"/>
  <c r="OI19" i="1" s="1"/>
  <c r="CBQ19" i="2"/>
  <c r="OI18" i="1" s="1"/>
  <c r="CBQ18" i="2"/>
  <c r="OI17" i="1" s="1"/>
  <c r="CBQ17" i="2"/>
  <c r="OI16" i="1" s="1"/>
  <c r="CBS16" i="2"/>
  <c r="OI71" i="1" s="1"/>
  <c r="CBR16" i="2"/>
  <c r="OI55" i="1" s="1"/>
  <c r="CBQ16" i="2"/>
  <c r="OI15" i="1" s="1"/>
  <c r="CBS15" i="2"/>
  <c r="OI70" i="1" s="1"/>
  <c r="CBR15" i="2"/>
  <c r="OI54" i="1" s="1"/>
  <c r="CBQ15" i="2"/>
  <c r="OI14" i="1" s="1"/>
  <c r="CBS14" i="2"/>
  <c r="OI69" i="1" s="1"/>
  <c r="CBR14" i="2"/>
  <c r="OI53" i="1" s="1"/>
  <c r="CBQ14" i="2"/>
  <c r="OI13" i="1" s="1"/>
  <c r="CBS13" i="2"/>
  <c r="OI68" i="1" s="1"/>
  <c r="CBR13" i="2"/>
  <c r="OI52" i="1" s="1"/>
  <c r="CBQ13" i="2"/>
  <c r="OI12" i="1" s="1"/>
  <c r="CBS12" i="2"/>
  <c r="OI67" i="1" s="1"/>
  <c r="CBR12" i="2"/>
  <c r="OI51" i="1" s="1"/>
  <c r="CBQ12" i="2"/>
  <c r="OI11" i="1" s="1"/>
  <c r="CBS11" i="2"/>
  <c r="OI66" i="1" s="1"/>
  <c r="CBR11" i="2"/>
  <c r="OI50" i="1" s="1"/>
  <c r="CBQ11" i="2"/>
  <c r="OI10" i="1" s="1"/>
  <c r="CBS10" i="2"/>
  <c r="OI65" i="1" s="1"/>
  <c r="CBR10" i="2"/>
  <c r="OI49" i="1" s="1"/>
  <c r="CBQ10" i="2"/>
  <c r="OI9" i="1" s="1"/>
  <c r="CBS9" i="2"/>
  <c r="OI64" i="1" s="1"/>
  <c r="CBR9" i="2"/>
  <c r="OI48" i="1" s="1"/>
  <c r="CBQ9" i="2"/>
  <c r="OI8" i="1" s="1"/>
  <c r="CBS8" i="2"/>
  <c r="OI63" i="1" s="1"/>
  <c r="CBR8" i="2"/>
  <c r="OI47" i="1" s="1"/>
  <c r="CBQ8" i="2"/>
  <c r="OI7" i="1" s="1"/>
  <c r="CBS7" i="2"/>
  <c r="OI62" i="1" s="1"/>
  <c r="CBR7" i="2"/>
  <c r="OI46" i="1" s="1"/>
  <c r="CBQ7" i="2"/>
  <c r="OI6" i="1" s="1"/>
  <c r="CBS6" i="2"/>
  <c r="OI61" i="1" s="1"/>
  <c r="OI97" i="1" s="1"/>
  <c r="CBR6" i="2"/>
  <c r="OI45" i="1" s="1"/>
  <c r="CBQ6" i="2"/>
  <c r="OI5" i="1" s="1"/>
  <c r="CBS5" i="2"/>
  <c r="OI60" i="1" s="1"/>
  <c r="OI94" i="1" s="1"/>
  <c r="CBR5" i="2"/>
  <c r="OI44" i="1" s="1"/>
  <c r="CBQ5" i="2"/>
  <c r="OI4" i="1" s="1"/>
  <c r="CBS4" i="2"/>
  <c r="OI59" i="1" s="1"/>
  <c r="OI85" i="1" s="1"/>
  <c r="OI108" i="1" s="1"/>
  <c r="CBR4" i="2"/>
  <c r="OI43" i="1" s="1"/>
  <c r="CBQ4" i="2"/>
  <c r="OI3" i="1" s="1"/>
  <c r="CBS3" i="2"/>
  <c r="OI58" i="1" s="1"/>
  <c r="OI82" i="1" s="1"/>
  <c r="CBR3" i="2"/>
  <c r="OI42" i="1" s="1"/>
  <c r="CBQ3" i="2"/>
  <c r="OI2" i="1" s="1"/>
  <c r="CBE30" i="2"/>
  <c r="OH37" i="1" s="1"/>
  <c r="CBE29" i="2"/>
  <c r="OH36" i="1" s="1"/>
  <c r="CBE28" i="2"/>
  <c r="OH35" i="1" s="1"/>
  <c r="CBE27" i="2"/>
  <c r="OH34" i="1" s="1"/>
  <c r="CBE26" i="2"/>
  <c r="OH33" i="1" s="1"/>
  <c r="CBE25" i="2"/>
  <c r="OH32" i="1" s="1"/>
  <c r="CBE24" i="2"/>
  <c r="OH31" i="1" s="1"/>
  <c r="CBE23" i="2"/>
  <c r="OH30" i="1" s="1"/>
  <c r="CBE22" i="2"/>
  <c r="OH21" i="1" s="1"/>
  <c r="CBE21" i="2"/>
  <c r="OH20" i="1" s="1"/>
  <c r="CBE20" i="2"/>
  <c r="OH19" i="1" s="1"/>
  <c r="CBE19" i="2"/>
  <c r="OH18" i="1" s="1"/>
  <c r="CBE18" i="2"/>
  <c r="OH17" i="1" s="1"/>
  <c r="CBE17" i="2"/>
  <c r="OH16" i="1" s="1"/>
  <c r="CBG16" i="2"/>
  <c r="OH71" i="1" s="1"/>
  <c r="CBF16" i="2"/>
  <c r="OH55" i="1" s="1"/>
  <c r="CBE16" i="2"/>
  <c r="OH15" i="1" s="1"/>
  <c r="CBG15" i="2"/>
  <c r="OH70" i="1" s="1"/>
  <c r="CBF15" i="2"/>
  <c r="OH54" i="1" s="1"/>
  <c r="CBE15" i="2"/>
  <c r="OH14" i="1" s="1"/>
  <c r="CBG14" i="2"/>
  <c r="OH69" i="1" s="1"/>
  <c r="CBF14" i="2"/>
  <c r="OH53" i="1" s="1"/>
  <c r="CBE14" i="2"/>
  <c r="OH13" i="1" s="1"/>
  <c r="CBG13" i="2"/>
  <c r="OH68" i="1" s="1"/>
  <c r="CBF13" i="2"/>
  <c r="OH52" i="1" s="1"/>
  <c r="CBE13" i="2"/>
  <c r="OH12" i="1" s="1"/>
  <c r="CBG12" i="2"/>
  <c r="OH67" i="1" s="1"/>
  <c r="CBF12" i="2"/>
  <c r="OH51" i="1" s="1"/>
  <c r="CBE12" i="2"/>
  <c r="OH11" i="1" s="1"/>
  <c r="CBG11" i="2"/>
  <c r="OH66" i="1" s="1"/>
  <c r="CBF11" i="2"/>
  <c r="OH50" i="1" s="1"/>
  <c r="CBE11" i="2"/>
  <c r="OH10" i="1" s="1"/>
  <c r="CBG10" i="2"/>
  <c r="OH65" i="1" s="1"/>
  <c r="CBF10" i="2"/>
  <c r="OH49" i="1" s="1"/>
  <c r="CBE10" i="2"/>
  <c r="OH9" i="1" s="1"/>
  <c r="CBG9" i="2"/>
  <c r="OH64" i="1" s="1"/>
  <c r="CBF9" i="2"/>
  <c r="OH48" i="1" s="1"/>
  <c r="CBE9" i="2"/>
  <c r="OH8" i="1" s="1"/>
  <c r="CBG8" i="2"/>
  <c r="OH63" i="1" s="1"/>
  <c r="CBF8" i="2"/>
  <c r="OH47" i="1" s="1"/>
  <c r="CBE8" i="2"/>
  <c r="OH7" i="1" s="1"/>
  <c r="CBG7" i="2"/>
  <c r="OH62" i="1" s="1"/>
  <c r="CBF7" i="2"/>
  <c r="OH46" i="1" s="1"/>
  <c r="CBE7" i="2"/>
  <c r="OH6" i="1" s="1"/>
  <c r="CBG6" i="2"/>
  <c r="OH61" i="1" s="1"/>
  <c r="OH97" i="1" s="1"/>
  <c r="CBF6" i="2"/>
  <c r="OH45" i="1" s="1"/>
  <c r="CBE6" i="2"/>
  <c r="OH5" i="1" s="1"/>
  <c r="CBG5" i="2"/>
  <c r="OH60" i="1" s="1"/>
  <c r="OH94" i="1" s="1"/>
  <c r="CBF5" i="2"/>
  <c r="OH44" i="1" s="1"/>
  <c r="CBE5" i="2"/>
  <c r="OH4" i="1" s="1"/>
  <c r="CBG4" i="2"/>
  <c r="OH59" i="1" s="1"/>
  <c r="OH85" i="1" s="1"/>
  <c r="OH108" i="1" s="1"/>
  <c r="CBF4" i="2"/>
  <c r="OH43" i="1" s="1"/>
  <c r="CBE4" i="2"/>
  <c r="OH3" i="1" s="1"/>
  <c r="CBG3" i="2"/>
  <c r="OH58" i="1" s="1"/>
  <c r="OH82" i="1" s="1"/>
  <c r="CBF3" i="2"/>
  <c r="OH42" i="1" s="1"/>
  <c r="CBE3" i="2"/>
  <c r="OH2" i="1" s="1"/>
  <c r="CAS30" i="2"/>
  <c r="OG37" i="1" s="1"/>
  <c r="CAS29" i="2"/>
  <c r="OG36" i="1" s="1"/>
  <c r="CAS28" i="2"/>
  <c r="OG35" i="1" s="1"/>
  <c r="CAS27" i="2"/>
  <c r="OG34" i="1" s="1"/>
  <c r="CAS26" i="2"/>
  <c r="OG33" i="1" s="1"/>
  <c r="CAS25" i="2"/>
  <c r="OG32" i="1" s="1"/>
  <c r="CAS24" i="2"/>
  <c r="OG31" i="1" s="1"/>
  <c r="CAS23" i="2"/>
  <c r="OG30" i="1" s="1"/>
  <c r="CAS22" i="2"/>
  <c r="OG21" i="1" s="1"/>
  <c r="CAS21" i="2"/>
  <c r="OG20" i="1" s="1"/>
  <c r="CAS20" i="2"/>
  <c r="OG19" i="1" s="1"/>
  <c r="CAS19" i="2"/>
  <c r="OG18" i="1" s="1"/>
  <c r="CAS18" i="2"/>
  <c r="OG17" i="1" s="1"/>
  <c r="CAS17" i="2"/>
  <c r="OG16" i="1" s="1"/>
  <c r="CAU16" i="2"/>
  <c r="OG71" i="1" s="1"/>
  <c r="CAT16" i="2"/>
  <c r="OG55" i="1" s="1"/>
  <c r="CAS16" i="2"/>
  <c r="OG15" i="1" s="1"/>
  <c r="CAU15" i="2"/>
  <c r="OG70" i="1" s="1"/>
  <c r="CAT15" i="2"/>
  <c r="OG54" i="1" s="1"/>
  <c r="CAS15" i="2"/>
  <c r="OG14" i="1" s="1"/>
  <c r="CAU14" i="2"/>
  <c r="OG69" i="1" s="1"/>
  <c r="CAT14" i="2"/>
  <c r="OG53" i="1" s="1"/>
  <c r="CAS14" i="2"/>
  <c r="OG13" i="1" s="1"/>
  <c r="CAU13" i="2"/>
  <c r="OG68" i="1" s="1"/>
  <c r="CAT13" i="2"/>
  <c r="OG52" i="1" s="1"/>
  <c r="CAS13" i="2"/>
  <c r="OG12" i="1" s="1"/>
  <c r="CAU12" i="2"/>
  <c r="OG67" i="1" s="1"/>
  <c r="CAT12" i="2"/>
  <c r="OG51" i="1" s="1"/>
  <c r="CAS12" i="2"/>
  <c r="OG11" i="1" s="1"/>
  <c r="CAU11" i="2"/>
  <c r="OG66" i="1" s="1"/>
  <c r="CAT11" i="2"/>
  <c r="OG50" i="1" s="1"/>
  <c r="CAS11" i="2"/>
  <c r="OG10" i="1" s="1"/>
  <c r="CAU10" i="2"/>
  <c r="OG65" i="1" s="1"/>
  <c r="CAT10" i="2"/>
  <c r="OG49" i="1" s="1"/>
  <c r="CAS10" i="2"/>
  <c r="OG9" i="1" s="1"/>
  <c r="CAU9" i="2"/>
  <c r="OG64" i="1" s="1"/>
  <c r="CAT9" i="2"/>
  <c r="OG48" i="1" s="1"/>
  <c r="CAS9" i="2"/>
  <c r="OG8" i="1" s="1"/>
  <c r="CAU8" i="2"/>
  <c r="OG63" i="1" s="1"/>
  <c r="CAT8" i="2"/>
  <c r="OG47" i="1" s="1"/>
  <c r="CAS8" i="2"/>
  <c r="OG7" i="1" s="1"/>
  <c r="CAU7" i="2"/>
  <c r="OG62" i="1" s="1"/>
  <c r="CAT7" i="2"/>
  <c r="OG46" i="1" s="1"/>
  <c r="CAS7" i="2"/>
  <c r="OG6" i="1" s="1"/>
  <c r="CAU6" i="2"/>
  <c r="OG61" i="1" s="1"/>
  <c r="OG97" i="1" s="1"/>
  <c r="CAT6" i="2"/>
  <c r="OG45" i="1" s="1"/>
  <c r="CAS6" i="2"/>
  <c r="OG5" i="1" s="1"/>
  <c r="CAU5" i="2"/>
  <c r="OG60" i="1" s="1"/>
  <c r="OG94" i="1" s="1"/>
  <c r="CAT5" i="2"/>
  <c r="OG44" i="1" s="1"/>
  <c r="CAS5" i="2"/>
  <c r="OG4" i="1" s="1"/>
  <c r="CAU4" i="2"/>
  <c r="OG59" i="1" s="1"/>
  <c r="OG85" i="1" s="1"/>
  <c r="OG108" i="1" s="1"/>
  <c r="CAT4" i="2"/>
  <c r="OG43" i="1" s="1"/>
  <c r="CAS4" i="2"/>
  <c r="OG3" i="1" s="1"/>
  <c r="CAU3" i="2"/>
  <c r="OG58" i="1" s="1"/>
  <c r="OG82" i="1" s="1"/>
  <c r="CAT3" i="2"/>
  <c r="OG42" i="1" s="1"/>
  <c r="CAS3" i="2"/>
  <c r="OG2" i="1" s="1"/>
  <c r="CAG30" i="2"/>
  <c r="OF37" i="1" s="1"/>
  <c r="CAG29" i="2"/>
  <c r="OF36" i="1" s="1"/>
  <c r="CAG28" i="2"/>
  <c r="OF35" i="1" s="1"/>
  <c r="CAG27" i="2"/>
  <c r="OF34" i="1" s="1"/>
  <c r="CAG26" i="2"/>
  <c r="OF33" i="1" s="1"/>
  <c r="CAG25" i="2"/>
  <c r="OF32" i="1" s="1"/>
  <c r="CAG24" i="2"/>
  <c r="OF31" i="1" s="1"/>
  <c r="CAG23" i="2"/>
  <c r="OF30" i="1" s="1"/>
  <c r="CAG22" i="2"/>
  <c r="OF21" i="1" s="1"/>
  <c r="CAG21" i="2"/>
  <c r="OF20" i="1" s="1"/>
  <c r="CAG20" i="2"/>
  <c r="OF19" i="1" s="1"/>
  <c r="CAG19" i="2"/>
  <c r="OF18" i="1" s="1"/>
  <c r="CAG18" i="2"/>
  <c r="OF17" i="1" s="1"/>
  <c r="CAG17" i="2"/>
  <c r="OF16" i="1" s="1"/>
  <c r="CAI16" i="2"/>
  <c r="OF71" i="1" s="1"/>
  <c r="CAH16" i="2"/>
  <c r="OF55" i="1" s="1"/>
  <c r="CAG16" i="2"/>
  <c r="OF15" i="1" s="1"/>
  <c r="CAI15" i="2"/>
  <c r="OF70" i="1" s="1"/>
  <c r="CAH15" i="2"/>
  <c r="OF54" i="1" s="1"/>
  <c r="CAG15" i="2"/>
  <c r="OF14" i="1" s="1"/>
  <c r="CAI14" i="2"/>
  <c r="OF69" i="1" s="1"/>
  <c r="CAH14" i="2"/>
  <c r="OF53" i="1" s="1"/>
  <c r="CAG14" i="2"/>
  <c r="OF13" i="1" s="1"/>
  <c r="CAI13" i="2"/>
  <c r="OF68" i="1" s="1"/>
  <c r="CAH13" i="2"/>
  <c r="OF52" i="1" s="1"/>
  <c r="CAG13" i="2"/>
  <c r="OF12" i="1" s="1"/>
  <c r="CAI12" i="2"/>
  <c r="OF67" i="1" s="1"/>
  <c r="CAH12" i="2"/>
  <c r="OF51" i="1" s="1"/>
  <c r="CAG12" i="2"/>
  <c r="OF11" i="1" s="1"/>
  <c r="CAI11" i="2"/>
  <c r="OF66" i="1" s="1"/>
  <c r="CAH11" i="2"/>
  <c r="OF50" i="1" s="1"/>
  <c r="CAG11" i="2"/>
  <c r="OF10" i="1" s="1"/>
  <c r="CAI10" i="2"/>
  <c r="OF65" i="1" s="1"/>
  <c r="CAH10" i="2"/>
  <c r="OF49" i="1" s="1"/>
  <c r="CAG10" i="2"/>
  <c r="OF9" i="1" s="1"/>
  <c r="CAI9" i="2"/>
  <c r="OF64" i="1" s="1"/>
  <c r="CAH9" i="2"/>
  <c r="OF48" i="1" s="1"/>
  <c r="CAG9" i="2"/>
  <c r="OF8" i="1" s="1"/>
  <c r="CAI8" i="2"/>
  <c r="OF63" i="1" s="1"/>
  <c r="CAH8" i="2"/>
  <c r="OF47" i="1" s="1"/>
  <c r="CAG8" i="2"/>
  <c r="OF7" i="1" s="1"/>
  <c r="CAI7" i="2"/>
  <c r="OF62" i="1" s="1"/>
  <c r="CAH7" i="2"/>
  <c r="OF46" i="1" s="1"/>
  <c r="CAG7" i="2"/>
  <c r="OF6" i="1" s="1"/>
  <c r="CAI6" i="2"/>
  <c r="OF61" i="1" s="1"/>
  <c r="OF97" i="1" s="1"/>
  <c r="CAH6" i="2"/>
  <c r="OF45" i="1" s="1"/>
  <c r="CAG6" i="2"/>
  <c r="OF5" i="1" s="1"/>
  <c r="CAI5" i="2"/>
  <c r="OF60" i="1" s="1"/>
  <c r="OF94" i="1" s="1"/>
  <c r="CAH5" i="2"/>
  <c r="OF44" i="1" s="1"/>
  <c r="CAG5" i="2"/>
  <c r="OF4" i="1" s="1"/>
  <c r="CAI4" i="2"/>
  <c r="OF59" i="1" s="1"/>
  <c r="OF85" i="1" s="1"/>
  <c r="OF108" i="1" s="1"/>
  <c r="CAH4" i="2"/>
  <c r="OF43" i="1" s="1"/>
  <c r="CAG4" i="2"/>
  <c r="OF3" i="1" s="1"/>
  <c r="CAI3" i="2"/>
  <c r="OF58" i="1" s="1"/>
  <c r="OF82" i="1" s="1"/>
  <c r="CAH3" i="2"/>
  <c r="OF42" i="1" s="1"/>
  <c r="CAG3" i="2"/>
  <c r="OF2" i="1" s="1"/>
  <c r="BZU30" i="2"/>
  <c r="OE37" i="1" s="1"/>
  <c r="BZU29" i="2"/>
  <c r="OE36" i="1" s="1"/>
  <c r="BZU28" i="2"/>
  <c r="OE35" i="1" s="1"/>
  <c r="BZU27" i="2"/>
  <c r="OE34" i="1" s="1"/>
  <c r="BZU26" i="2"/>
  <c r="OE33" i="1" s="1"/>
  <c r="BZU25" i="2"/>
  <c r="OE32" i="1" s="1"/>
  <c r="BZU24" i="2"/>
  <c r="OE31" i="1" s="1"/>
  <c r="BZU23" i="2"/>
  <c r="OE30" i="1" s="1"/>
  <c r="BZU22" i="2"/>
  <c r="OE21" i="1" s="1"/>
  <c r="BZU21" i="2"/>
  <c r="OE20" i="1" s="1"/>
  <c r="BZU20" i="2"/>
  <c r="OE19" i="1" s="1"/>
  <c r="BZU19" i="2"/>
  <c r="OE18" i="1" s="1"/>
  <c r="BZU18" i="2"/>
  <c r="OE17" i="1" s="1"/>
  <c r="BZU17" i="2"/>
  <c r="OE16" i="1" s="1"/>
  <c r="BZW16" i="2"/>
  <c r="OE71" i="1" s="1"/>
  <c r="BZV16" i="2"/>
  <c r="OE55" i="1" s="1"/>
  <c r="BZU16" i="2"/>
  <c r="OE15" i="1" s="1"/>
  <c r="BZW15" i="2"/>
  <c r="OE70" i="1" s="1"/>
  <c r="BZV15" i="2"/>
  <c r="OE54" i="1" s="1"/>
  <c r="BZU15" i="2"/>
  <c r="OE14" i="1" s="1"/>
  <c r="BZW14" i="2"/>
  <c r="OE69" i="1" s="1"/>
  <c r="BZV14" i="2"/>
  <c r="OE53" i="1" s="1"/>
  <c r="BZU14" i="2"/>
  <c r="OE13" i="1" s="1"/>
  <c r="BZW13" i="2"/>
  <c r="OE68" i="1" s="1"/>
  <c r="BZV13" i="2"/>
  <c r="OE52" i="1" s="1"/>
  <c r="BZU13" i="2"/>
  <c r="OE12" i="1" s="1"/>
  <c r="BZW12" i="2"/>
  <c r="OE67" i="1" s="1"/>
  <c r="BZV12" i="2"/>
  <c r="OE51" i="1" s="1"/>
  <c r="BZU12" i="2"/>
  <c r="OE11" i="1" s="1"/>
  <c r="BZW11" i="2"/>
  <c r="OE66" i="1" s="1"/>
  <c r="BZV11" i="2"/>
  <c r="OE50" i="1" s="1"/>
  <c r="BZU11" i="2"/>
  <c r="OE10" i="1" s="1"/>
  <c r="BZW10" i="2"/>
  <c r="OE65" i="1" s="1"/>
  <c r="BZV10" i="2"/>
  <c r="OE49" i="1" s="1"/>
  <c r="BZU10" i="2"/>
  <c r="OE9" i="1" s="1"/>
  <c r="BZW9" i="2"/>
  <c r="OE64" i="1" s="1"/>
  <c r="BZV9" i="2"/>
  <c r="OE48" i="1" s="1"/>
  <c r="BZU9" i="2"/>
  <c r="OE8" i="1" s="1"/>
  <c r="BZW8" i="2"/>
  <c r="OE63" i="1" s="1"/>
  <c r="BZV8" i="2"/>
  <c r="OE47" i="1" s="1"/>
  <c r="BZU8" i="2"/>
  <c r="OE7" i="1" s="1"/>
  <c r="BZW7" i="2"/>
  <c r="OE62" i="1" s="1"/>
  <c r="BZV7" i="2"/>
  <c r="OE46" i="1" s="1"/>
  <c r="BZU7" i="2"/>
  <c r="OE6" i="1" s="1"/>
  <c r="BZW6" i="2"/>
  <c r="OE61" i="1" s="1"/>
  <c r="OE97" i="1" s="1"/>
  <c r="BZV6" i="2"/>
  <c r="OE45" i="1" s="1"/>
  <c r="BZU6" i="2"/>
  <c r="OE5" i="1" s="1"/>
  <c r="BZW5" i="2"/>
  <c r="OE60" i="1" s="1"/>
  <c r="OE94" i="1" s="1"/>
  <c r="BZV5" i="2"/>
  <c r="OE44" i="1" s="1"/>
  <c r="BZU5" i="2"/>
  <c r="OE4" i="1" s="1"/>
  <c r="BZW4" i="2"/>
  <c r="OE59" i="1" s="1"/>
  <c r="OE85" i="1" s="1"/>
  <c r="OE108" i="1" s="1"/>
  <c r="BZV4" i="2"/>
  <c r="OE43" i="1" s="1"/>
  <c r="BZU4" i="2"/>
  <c r="OE3" i="1" s="1"/>
  <c r="BZW3" i="2"/>
  <c r="OE58" i="1" s="1"/>
  <c r="OE82" i="1" s="1"/>
  <c r="BZV3" i="2"/>
  <c r="OE42" i="1" s="1"/>
  <c r="BZU3" i="2"/>
  <c r="OE2" i="1" s="1"/>
  <c r="BZI30" i="2"/>
  <c r="OD37" i="1" s="1"/>
  <c r="BZI29" i="2"/>
  <c r="OD36" i="1" s="1"/>
  <c r="BZI28" i="2"/>
  <c r="OD35" i="1" s="1"/>
  <c r="BZI27" i="2"/>
  <c r="OD34" i="1" s="1"/>
  <c r="BZI26" i="2"/>
  <c r="OD33" i="1" s="1"/>
  <c r="BZI25" i="2"/>
  <c r="OD32" i="1" s="1"/>
  <c r="BZI24" i="2"/>
  <c r="OD31" i="1" s="1"/>
  <c r="BZI23" i="2"/>
  <c r="OD30" i="1" s="1"/>
  <c r="BZI22" i="2"/>
  <c r="OD21" i="1" s="1"/>
  <c r="BZI21" i="2"/>
  <c r="OD20" i="1" s="1"/>
  <c r="BZI20" i="2"/>
  <c r="OD19" i="1" s="1"/>
  <c r="BZI19" i="2"/>
  <c r="OD18" i="1" s="1"/>
  <c r="BZI18" i="2"/>
  <c r="OD17" i="1" s="1"/>
  <c r="BZI17" i="2"/>
  <c r="OD16" i="1" s="1"/>
  <c r="BZK16" i="2"/>
  <c r="OD71" i="1" s="1"/>
  <c r="BZJ16" i="2"/>
  <c r="OD55" i="1" s="1"/>
  <c r="BZI16" i="2"/>
  <c r="OD15" i="1" s="1"/>
  <c r="BZK15" i="2"/>
  <c r="OD70" i="1" s="1"/>
  <c r="BZJ15" i="2"/>
  <c r="OD54" i="1" s="1"/>
  <c r="BZI15" i="2"/>
  <c r="OD14" i="1" s="1"/>
  <c r="BZK14" i="2"/>
  <c r="OD69" i="1" s="1"/>
  <c r="BZJ14" i="2"/>
  <c r="OD53" i="1" s="1"/>
  <c r="BZI14" i="2"/>
  <c r="OD13" i="1" s="1"/>
  <c r="BZK13" i="2"/>
  <c r="OD68" i="1" s="1"/>
  <c r="BZJ13" i="2"/>
  <c r="OD52" i="1" s="1"/>
  <c r="BZI13" i="2"/>
  <c r="OD12" i="1" s="1"/>
  <c r="BZK12" i="2"/>
  <c r="OD67" i="1" s="1"/>
  <c r="BZJ12" i="2"/>
  <c r="OD51" i="1" s="1"/>
  <c r="BZI12" i="2"/>
  <c r="OD11" i="1" s="1"/>
  <c r="BZK11" i="2"/>
  <c r="OD66" i="1" s="1"/>
  <c r="BZJ11" i="2"/>
  <c r="OD50" i="1" s="1"/>
  <c r="BZI11" i="2"/>
  <c r="OD10" i="1" s="1"/>
  <c r="BZK10" i="2"/>
  <c r="OD65" i="1" s="1"/>
  <c r="BZJ10" i="2"/>
  <c r="OD49" i="1" s="1"/>
  <c r="BZI10" i="2"/>
  <c r="OD9" i="1" s="1"/>
  <c r="BZK9" i="2"/>
  <c r="OD64" i="1" s="1"/>
  <c r="BZJ9" i="2"/>
  <c r="OD48" i="1" s="1"/>
  <c r="BZI9" i="2"/>
  <c r="OD8" i="1" s="1"/>
  <c r="BZK8" i="2"/>
  <c r="OD63" i="1" s="1"/>
  <c r="BZJ8" i="2"/>
  <c r="OD47" i="1" s="1"/>
  <c r="BZI8" i="2"/>
  <c r="OD7" i="1" s="1"/>
  <c r="BZK7" i="2"/>
  <c r="OD62" i="1" s="1"/>
  <c r="BZJ7" i="2"/>
  <c r="OD46" i="1" s="1"/>
  <c r="BZI7" i="2"/>
  <c r="OD6" i="1" s="1"/>
  <c r="BZK6" i="2"/>
  <c r="OD61" i="1" s="1"/>
  <c r="OD97" i="1" s="1"/>
  <c r="BZJ6" i="2"/>
  <c r="OD45" i="1" s="1"/>
  <c r="BZI6" i="2"/>
  <c r="OD5" i="1" s="1"/>
  <c r="BZK5" i="2"/>
  <c r="OD60" i="1" s="1"/>
  <c r="OD94" i="1" s="1"/>
  <c r="BZJ5" i="2"/>
  <c r="OD44" i="1" s="1"/>
  <c r="BZI5" i="2"/>
  <c r="OD4" i="1" s="1"/>
  <c r="BZK4" i="2"/>
  <c r="OD59" i="1" s="1"/>
  <c r="OD85" i="1" s="1"/>
  <c r="OD108" i="1" s="1"/>
  <c r="BZJ4" i="2"/>
  <c r="OD43" i="1" s="1"/>
  <c r="BZI4" i="2"/>
  <c r="OD3" i="1" s="1"/>
  <c r="BZK3" i="2"/>
  <c r="OD58" i="1" s="1"/>
  <c r="OD82" i="1" s="1"/>
  <c r="BZJ3" i="2"/>
  <c r="OD42" i="1" s="1"/>
  <c r="BZI3" i="2"/>
  <c r="OD2" i="1" s="1"/>
  <c r="BYW30" i="2"/>
  <c r="OC37" i="1" s="1"/>
  <c r="BYW29" i="2"/>
  <c r="OC36" i="1" s="1"/>
  <c r="BYW28" i="2"/>
  <c r="OC35" i="1" s="1"/>
  <c r="BYW27" i="2"/>
  <c r="OC34" i="1" s="1"/>
  <c r="BYW26" i="2"/>
  <c r="OC33" i="1" s="1"/>
  <c r="BYW25" i="2"/>
  <c r="OC32" i="1" s="1"/>
  <c r="BYW24" i="2"/>
  <c r="OC31" i="1" s="1"/>
  <c r="BYW23" i="2"/>
  <c r="OC30" i="1" s="1"/>
  <c r="BYW22" i="2"/>
  <c r="OC21" i="1" s="1"/>
  <c r="BYW21" i="2"/>
  <c r="OC20" i="1" s="1"/>
  <c r="BYW20" i="2"/>
  <c r="OC19" i="1" s="1"/>
  <c r="BYW19" i="2"/>
  <c r="OC18" i="1" s="1"/>
  <c r="BYW18" i="2"/>
  <c r="OC17" i="1" s="1"/>
  <c r="BYW17" i="2"/>
  <c r="OC16" i="1" s="1"/>
  <c r="BYY16" i="2"/>
  <c r="OC71" i="1" s="1"/>
  <c r="BYX16" i="2"/>
  <c r="OC55" i="1" s="1"/>
  <c r="BYW16" i="2"/>
  <c r="OC15" i="1" s="1"/>
  <c r="BYY15" i="2"/>
  <c r="OC70" i="1" s="1"/>
  <c r="BYX15" i="2"/>
  <c r="OC54" i="1" s="1"/>
  <c r="BYW15" i="2"/>
  <c r="OC14" i="1" s="1"/>
  <c r="BYY14" i="2"/>
  <c r="OC69" i="1" s="1"/>
  <c r="BYX14" i="2"/>
  <c r="OC53" i="1" s="1"/>
  <c r="BYW14" i="2"/>
  <c r="OC13" i="1" s="1"/>
  <c r="BYY13" i="2"/>
  <c r="OC68" i="1" s="1"/>
  <c r="BYX13" i="2"/>
  <c r="OC52" i="1" s="1"/>
  <c r="BYW13" i="2"/>
  <c r="OC12" i="1" s="1"/>
  <c r="BYY12" i="2"/>
  <c r="OC67" i="1" s="1"/>
  <c r="BYX12" i="2"/>
  <c r="OC51" i="1" s="1"/>
  <c r="BYW12" i="2"/>
  <c r="OC11" i="1" s="1"/>
  <c r="BYY11" i="2"/>
  <c r="OC66" i="1" s="1"/>
  <c r="BYX11" i="2"/>
  <c r="OC50" i="1" s="1"/>
  <c r="BYW11" i="2"/>
  <c r="OC10" i="1" s="1"/>
  <c r="BYY10" i="2"/>
  <c r="OC65" i="1" s="1"/>
  <c r="BYX10" i="2"/>
  <c r="OC49" i="1" s="1"/>
  <c r="BYW10" i="2"/>
  <c r="OC9" i="1" s="1"/>
  <c r="BYY9" i="2"/>
  <c r="OC64" i="1" s="1"/>
  <c r="BYX9" i="2"/>
  <c r="OC48" i="1" s="1"/>
  <c r="BYW9" i="2"/>
  <c r="OC8" i="1" s="1"/>
  <c r="BYY8" i="2"/>
  <c r="OC63" i="1" s="1"/>
  <c r="BYX8" i="2"/>
  <c r="OC47" i="1" s="1"/>
  <c r="BYW8" i="2"/>
  <c r="OC7" i="1" s="1"/>
  <c r="BYY7" i="2"/>
  <c r="OC62" i="1" s="1"/>
  <c r="BYX7" i="2"/>
  <c r="OC46" i="1" s="1"/>
  <c r="BYW7" i="2"/>
  <c r="OC6" i="1" s="1"/>
  <c r="BYY6" i="2"/>
  <c r="OC61" i="1" s="1"/>
  <c r="OC97" i="1" s="1"/>
  <c r="BYX6" i="2"/>
  <c r="OC45" i="1" s="1"/>
  <c r="BYW6" i="2"/>
  <c r="OC5" i="1" s="1"/>
  <c r="BYY5" i="2"/>
  <c r="OC60" i="1" s="1"/>
  <c r="OC94" i="1" s="1"/>
  <c r="BYX5" i="2"/>
  <c r="OC44" i="1" s="1"/>
  <c r="BYW5" i="2"/>
  <c r="OC4" i="1" s="1"/>
  <c r="BYY4" i="2"/>
  <c r="OC59" i="1" s="1"/>
  <c r="OC85" i="1" s="1"/>
  <c r="OC108" i="1" s="1"/>
  <c r="BYX4" i="2"/>
  <c r="OC43" i="1" s="1"/>
  <c r="BYW4" i="2"/>
  <c r="OC3" i="1" s="1"/>
  <c r="BYY3" i="2"/>
  <c r="OC58" i="1" s="1"/>
  <c r="OC82" i="1" s="1"/>
  <c r="BYX3" i="2"/>
  <c r="OC42" i="1" s="1"/>
  <c r="BYW3" i="2"/>
  <c r="OC2" i="1" s="1"/>
  <c r="BYK30" i="2"/>
  <c r="OB37" i="1" s="1"/>
  <c r="BYK29" i="2"/>
  <c r="OB36" i="1" s="1"/>
  <c r="BYK28" i="2"/>
  <c r="OB35" i="1" s="1"/>
  <c r="BYK27" i="2"/>
  <c r="OB34" i="1" s="1"/>
  <c r="BYK26" i="2"/>
  <c r="OB33" i="1" s="1"/>
  <c r="BYK25" i="2"/>
  <c r="OB32" i="1" s="1"/>
  <c r="BYK24" i="2"/>
  <c r="OB31" i="1" s="1"/>
  <c r="BYK23" i="2"/>
  <c r="OB30" i="1" s="1"/>
  <c r="BYK22" i="2"/>
  <c r="OB21" i="1" s="1"/>
  <c r="BYK21" i="2"/>
  <c r="OB20" i="1" s="1"/>
  <c r="BYK20" i="2"/>
  <c r="OB19" i="1" s="1"/>
  <c r="BYK19" i="2"/>
  <c r="OB18" i="1" s="1"/>
  <c r="BYK18" i="2"/>
  <c r="OB17" i="1" s="1"/>
  <c r="BYK17" i="2"/>
  <c r="OB16" i="1" s="1"/>
  <c r="BYM16" i="2"/>
  <c r="OB71" i="1" s="1"/>
  <c r="BYL16" i="2"/>
  <c r="OB55" i="1" s="1"/>
  <c r="BYK16" i="2"/>
  <c r="OB15" i="1" s="1"/>
  <c r="BYM15" i="2"/>
  <c r="OB70" i="1" s="1"/>
  <c r="BYL15" i="2"/>
  <c r="OB54" i="1" s="1"/>
  <c r="BYK15" i="2"/>
  <c r="OB14" i="1" s="1"/>
  <c r="BYM14" i="2"/>
  <c r="OB69" i="1" s="1"/>
  <c r="BYL14" i="2"/>
  <c r="OB53" i="1" s="1"/>
  <c r="BYK14" i="2"/>
  <c r="OB13" i="1" s="1"/>
  <c r="BYM13" i="2"/>
  <c r="OB68" i="1" s="1"/>
  <c r="BYL13" i="2"/>
  <c r="OB52" i="1" s="1"/>
  <c r="BYK13" i="2"/>
  <c r="OB12" i="1" s="1"/>
  <c r="BYM12" i="2"/>
  <c r="OB67" i="1" s="1"/>
  <c r="BYL12" i="2"/>
  <c r="OB51" i="1" s="1"/>
  <c r="BYK12" i="2"/>
  <c r="OB11" i="1" s="1"/>
  <c r="BYM11" i="2"/>
  <c r="OB66" i="1" s="1"/>
  <c r="BYL11" i="2"/>
  <c r="OB50" i="1" s="1"/>
  <c r="BYK11" i="2"/>
  <c r="OB10" i="1" s="1"/>
  <c r="BYM10" i="2"/>
  <c r="OB65" i="1" s="1"/>
  <c r="BYL10" i="2"/>
  <c r="OB49" i="1" s="1"/>
  <c r="BYK10" i="2"/>
  <c r="OB9" i="1" s="1"/>
  <c r="BYM9" i="2"/>
  <c r="OB64" i="1" s="1"/>
  <c r="BYL9" i="2"/>
  <c r="OB48" i="1" s="1"/>
  <c r="BYK9" i="2"/>
  <c r="OB8" i="1" s="1"/>
  <c r="BYM8" i="2"/>
  <c r="OB63" i="1" s="1"/>
  <c r="BYL8" i="2"/>
  <c r="OB47" i="1" s="1"/>
  <c r="BYK8" i="2"/>
  <c r="OB7" i="1" s="1"/>
  <c r="BYM7" i="2"/>
  <c r="OB62" i="1" s="1"/>
  <c r="BYL7" i="2"/>
  <c r="OB46" i="1" s="1"/>
  <c r="BYK7" i="2"/>
  <c r="OB6" i="1" s="1"/>
  <c r="BYM6" i="2"/>
  <c r="OB61" i="1" s="1"/>
  <c r="OB97" i="1" s="1"/>
  <c r="BYL6" i="2"/>
  <c r="OB45" i="1" s="1"/>
  <c r="BYK6" i="2"/>
  <c r="OB5" i="1" s="1"/>
  <c r="BYM5" i="2"/>
  <c r="OB60" i="1" s="1"/>
  <c r="OB94" i="1" s="1"/>
  <c r="BYL5" i="2"/>
  <c r="OB44" i="1" s="1"/>
  <c r="BYK5" i="2"/>
  <c r="OB4" i="1" s="1"/>
  <c r="BYM4" i="2"/>
  <c r="OB59" i="1" s="1"/>
  <c r="OB85" i="1" s="1"/>
  <c r="OB108" i="1" s="1"/>
  <c r="BYL4" i="2"/>
  <c r="OB43" i="1" s="1"/>
  <c r="BYK4" i="2"/>
  <c r="OB3" i="1" s="1"/>
  <c r="BYM3" i="2"/>
  <c r="OB58" i="1" s="1"/>
  <c r="OB82" i="1" s="1"/>
  <c r="BYL3" i="2"/>
  <c r="OB42" i="1" s="1"/>
  <c r="BYK3" i="2"/>
  <c r="OB2" i="1" s="1"/>
  <c r="BXY30" i="2"/>
  <c r="OA37" i="1" s="1"/>
  <c r="BXY29" i="2"/>
  <c r="OA36" i="1" s="1"/>
  <c r="BXY28" i="2"/>
  <c r="OA35" i="1" s="1"/>
  <c r="BXY27" i="2"/>
  <c r="OA34" i="1" s="1"/>
  <c r="BXY26" i="2"/>
  <c r="OA33" i="1" s="1"/>
  <c r="BXY25" i="2"/>
  <c r="OA32" i="1" s="1"/>
  <c r="BXY24" i="2"/>
  <c r="OA31" i="1" s="1"/>
  <c r="BXY23" i="2"/>
  <c r="OA30" i="1" s="1"/>
  <c r="BXY22" i="2"/>
  <c r="OA21" i="1" s="1"/>
  <c r="BXY21" i="2"/>
  <c r="OA20" i="1" s="1"/>
  <c r="BXY20" i="2"/>
  <c r="OA19" i="1" s="1"/>
  <c r="BXY19" i="2"/>
  <c r="OA18" i="1" s="1"/>
  <c r="BXY18" i="2"/>
  <c r="OA17" i="1" s="1"/>
  <c r="BXY17" i="2"/>
  <c r="OA16" i="1" s="1"/>
  <c r="BYA16" i="2"/>
  <c r="OA71" i="1" s="1"/>
  <c r="BXZ16" i="2"/>
  <c r="OA55" i="1" s="1"/>
  <c r="BXY16" i="2"/>
  <c r="OA15" i="1" s="1"/>
  <c r="BYA15" i="2"/>
  <c r="OA70" i="1" s="1"/>
  <c r="BXZ15" i="2"/>
  <c r="OA54" i="1" s="1"/>
  <c r="BXY15" i="2"/>
  <c r="OA14" i="1" s="1"/>
  <c r="BYA14" i="2"/>
  <c r="OA69" i="1" s="1"/>
  <c r="BXZ14" i="2"/>
  <c r="OA53" i="1" s="1"/>
  <c r="BXY14" i="2"/>
  <c r="OA13" i="1" s="1"/>
  <c r="BYA13" i="2"/>
  <c r="OA68" i="1" s="1"/>
  <c r="BXZ13" i="2"/>
  <c r="OA52" i="1" s="1"/>
  <c r="BXY13" i="2"/>
  <c r="OA12" i="1" s="1"/>
  <c r="BYA12" i="2"/>
  <c r="OA67" i="1" s="1"/>
  <c r="BXZ12" i="2"/>
  <c r="OA51" i="1" s="1"/>
  <c r="BXY12" i="2"/>
  <c r="OA11" i="1" s="1"/>
  <c r="BYA11" i="2"/>
  <c r="OA66" i="1" s="1"/>
  <c r="BXZ11" i="2"/>
  <c r="OA50" i="1" s="1"/>
  <c r="BXY11" i="2"/>
  <c r="OA10" i="1" s="1"/>
  <c r="BYA10" i="2"/>
  <c r="OA65" i="1" s="1"/>
  <c r="BXZ10" i="2"/>
  <c r="OA49" i="1" s="1"/>
  <c r="BXY10" i="2"/>
  <c r="OA9" i="1" s="1"/>
  <c r="BYA9" i="2"/>
  <c r="OA64" i="1" s="1"/>
  <c r="BXZ9" i="2"/>
  <c r="OA48" i="1" s="1"/>
  <c r="BXY9" i="2"/>
  <c r="OA8" i="1" s="1"/>
  <c r="BYA8" i="2"/>
  <c r="OA63" i="1" s="1"/>
  <c r="BXZ8" i="2"/>
  <c r="OA47" i="1" s="1"/>
  <c r="BXY8" i="2"/>
  <c r="OA7" i="1" s="1"/>
  <c r="BYA7" i="2"/>
  <c r="OA62" i="1" s="1"/>
  <c r="BXZ7" i="2"/>
  <c r="OA46" i="1" s="1"/>
  <c r="BXY7" i="2"/>
  <c r="OA6" i="1" s="1"/>
  <c r="BYA6" i="2"/>
  <c r="OA61" i="1" s="1"/>
  <c r="OA97" i="1" s="1"/>
  <c r="BXZ6" i="2"/>
  <c r="OA45" i="1" s="1"/>
  <c r="BXY6" i="2"/>
  <c r="OA5" i="1" s="1"/>
  <c r="BYA5" i="2"/>
  <c r="OA60" i="1" s="1"/>
  <c r="OA94" i="1" s="1"/>
  <c r="BXZ5" i="2"/>
  <c r="OA44" i="1" s="1"/>
  <c r="BXY5" i="2"/>
  <c r="OA4" i="1" s="1"/>
  <c r="BYA4" i="2"/>
  <c r="OA59" i="1" s="1"/>
  <c r="OA85" i="1" s="1"/>
  <c r="OA108" i="1" s="1"/>
  <c r="BXZ4" i="2"/>
  <c r="OA43" i="1" s="1"/>
  <c r="BXY4" i="2"/>
  <c r="OA3" i="1" s="1"/>
  <c r="BYA3" i="2"/>
  <c r="OA58" i="1" s="1"/>
  <c r="OA82" i="1" s="1"/>
  <c r="BXZ3" i="2"/>
  <c r="OA42" i="1" s="1"/>
  <c r="BXY3" i="2"/>
  <c r="OA2" i="1" s="1"/>
  <c r="BXM30" i="2"/>
  <c r="NZ37" i="1" s="1"/>
  <c r="BXM29" i="2"/>
  <c r="NZ36" i="1" s="1"/>
  <c r="BXM28" i="2"/>
  <c r="NZ35" i="1" s="1"/>
  <c r="BXM27" i="2"/>
  <c r="NZ34" i="1" s="1"/>
  <c r="BXM26" i="2"/>
  <c r="NZ33" i="1" s="1"/>
  <c r="BXM25" i="2"/>
  <c r="NZ32" i="1" s="1"/>
  <c r="BXM24" i="2"/>
  <c r="NZ31" i="1" s="1"/>
  <c r="BXM23" i="2"/>
  <c r="NZ30" i="1" s="1"/>
  <c r="BXM22" i="2"/>
  <c r="NZ21" i="1" s="1"/>
  <c r="BXM21" i="2"/>
  <c r="NZ20" i="1" s="1"/>
  <c r="BXM20" i="2"/>
  <c r="NZ19" i="1" s="1"/>
  <c r="BXM19" i="2"/>
  <c r="NZ18" i="1" s="1"/>
  <c r="BXM18" i="2"/>
  <c r="NZ17" i="1" s="1"/>
  <c r="BXM17" i="2"/>
  <c r="NZ16" i="1" s="1"/>
  <c r="BXO16" i="2"/>
  <c r="NZ71" i="1" s="1"/>
  <c r="BXN16" i="2"/>
  <c r="NZ55" i="1" s="1"/>
  <c r="BXM16" i="2"/>
  <c r="NZ15" i="1" s="1"/>
  <c r="BXO15" i="2"/>
  <c r="NZ70" i="1" s="1"/>
  <c r="BXN15" i="2"/>
  <c r="NZ54" i="1" s="1"/>
  <c r="BXM15" i="2"/>
  <c r="NZ14" i="1" s="1"/>
  <c r="BXO14" i="2"/>
  <c r="NZ69" i="1" s="1"/>
  <c r="BXN14" i="2"/>
  <c r="NZ53" i="1" s="1"/>
  <c r="BXM14" i="2"/>
  <c r="NZ13" i="1" s="1"/>
  <c r="BXO13" i="2"/>
  <c r="NZ68" i="1" s="1"/>
  <c r="BXN13" i="2"/>
  <c r="NZ52" i="1" s="1"/>
  <c r="BXM13" i="2"/>
  <c r="NZ12" i="1" s="1"/>
  <c r="BXO12" i="2"/>
  <c r="NZ67" i="1" s="1"/>
  <c r="BXN12" i="2"/>
  <c r="NZ51" i="1" s="1"/>
  <c r="BXM12" i="2"/>
  <c r="NZ11" i="1" s="1"/>
  <c r="BXO11" i="2"/>
  <c r="NZ66" i="1" s="1"/>
  <c r="BXN11" i="2"/>
  <c r="NZ50" i="1" s="1"/>
  <c r="BXM11" i="2"/>
  <c r="NZ10" i="1" s="1"/>
  <c r="BXO10" i="2"/>
  <c r="NZ65" i="1" s="1"/>
  <c r="BXN10" i="2"/>
  <c r="NZ49" i="1" s="1"/>
  <c r="BXM10" i="2"/>
  <c r="NZ9" i="1" s="1"/>
  <c r="BXO9" i="2"/>
  <c r="NZ64" i="1" s="1"/>
  <c r="BXN9" i="2"/>
  <c r="NZ48" i="1" s="1"/>
  <c r="BXM9" i="2"/>
  <c r="NZ8" i="1" s="1"/>
  <c r="BXO8" i="2"/>
  <c r="NZ63" i="1" s="1"/>
  <c r="BXN8" i="2"/>
  <c r="NZ47" i="1" s="1"/>
  <c r="BXM8" i="2"/>
  <c r="NZ7" i="1" s="1"/>
  <c r="BXO7" i="2"/>
  <c r="NZ62" i="1" s="1"/>
  <c r="BXN7" i="2"/>
  <c r="NZ46" i="1" s="1"/>
  <c r="BXM7" i="2"/>
  <c r="NZ6" i="1" s="1"/>
  <c r="BXO6" i="2"/>
  <c r="NZ61" i="1" s="1"/>
  <c r="NZ97" i="1" s="1"/>
  <c r="BXN6" i="2"/>
  <c r="NZ45" i="1" s="1"/>
  <c r="BXM6" i="2"/>
  <c r="NZ5" i="1" s="1"/>
  <c r="BXO5" i="2"/>
  <c r="NZ60" i="1" s="1"/>
  <c r="NZ94" i="1" s="1"/>
  <c r="BXN5" i="2"/>
  <c r="NZ44" i="1" s="1"/>
  <c r="BXM5" i="2"/>
  <c r="NZ4" i="1" s="1"/>
  <c r="BXO4" i="2"/>
  <c r="NZ59" i="1" s="1"/>
  <c r="NZ85" i="1" s="1"/>
  <c r="NZ108" i="1" s="1"/>
  <c r="BXN4" i="2"/>
  <c r="NZ43" i="1" s="1"/>
  <c r="BXM4" i="2"/>
  <c r="NZ3" i="1" s="1"/>
  <c r="BXO3" i="2"/>
  <c r="NZ58" i="1" s="1"/>
  <c r="NZ82" i="1" s="1"/>
  <c r="BXN3" i="2"/>
  <c r="NZ42" i="1" s="1"/>
  <c r="BXM3" i="2"/>
  <c r="NZ2" i="1" s="1"/>
  <c r="BXA30" i="2"/>
  <c r="NY37" i="1" s="1"/>
  <c r="BXA29" i="2"/>
  <c r="NY36" i="1" s="1"/>
  <c r="BXA28" i="2"/>
  <c r="NY35" i="1" s="1"/>
  <c r="BXA27" i="2"/>
  <c r="NY34" i="1" s="1"/>
  <c r="BXA26" i="2"/>
  <c r="NY33" i="1" s="1"/>
  <c r="BXA25" i="2"/>
  <c r="NY32" i="1" s="1"/>
  <c r="BXA24" i="2"/>
  <c r="NY31" i="1" s="1"/>
  <c r="BXA23" i="2"/>
  <c r="NY30" i="1" s="1"/>
  <c r="BXA22" i="2"/>
  <c r="NY21" i="1" s="1"/>
  <c r="BXA21" i="2"/>
  <c r="NY20" i="1" s="1"/>
  <c r="BXA20" i="2"/>
  <c r="NY19" i="1" s="1"/>
  <c r="BXA19" i="2"/>
  <c r="NY18" i="1" s="1"/>
  <c r="BXA18" i="2"/>
  <c r="NY17" i="1" s="1"/>
  <c r="BXA17" i="2"/>
  <c r="NY16" i="1" s="1"/>
  <c r="BXC16" i="2"/>
  <c r="NY71" i="1" s="1"/>
  <c r="BXB16" i="2"/>
  <c r="NY55" i="1" s="1"/>
  <c r="BXA16" i="2"/>
  <c r="NY15" i="1" s="1"/>
  <c r="BXC15" i="2"/>
  <c r="NY70" i="1" s="1"/>
  <c r="BXB15" i="2"/>
  <c r="NY54" i="1" s="1"/>
  <c r="BXA15" i="2"/>
  <c r="NY14" i="1" s="1"/>
  <c r="BXC14" i="2"/>
  <c r="NY69" i="1" s="1"/>
  <c r="BXB14" i="2"/>
  <c r="NY53" i="1" s="1"/>
  <c r="BXA14" i="2"/>
  <c r="NY13" i="1" s="1"/>
  <c r="BXC13" i="2"/>
  <c r="NY68" i="1" s="1"/>
  <c r="BXB13" i="2"/>
  <c r="NY52" i="1" s="1"/>
  <c r="BXA13" i="2"/>
  <c r="NY12" i="1" s="1"/>
  <c r="BXC12" i="2"/>
  <c r="NY67" i="1" s="1"/>
  <c r="BXB12" i="2"/>
  <c r="NY51" i="1" s="1"/>
  <c r="BXA12" i="2"/>
  <c r="NY11" i="1" s="1"/>
  <c r="BXC11" i="2"/>
  <c r="NY66" i="1" s="1"/>
  <c r="BXB11" i="2"/>
  <c r="NY50" i="1" s="1"/>
  <c r="BXA11" i="2"/>
  <c r="NY10" i="1" s="1"/>
  <c r="BXC10" i="2"/>
  <c r="NY65" i="1" s="1"/>
  <c r="BXB10" i="2"/>
  <c r="NY49" i="1" s="1"/>
  <c r="BXA10" i="2"/>
  <c r="NY9" i="1" s="1"/>
  <c r="BXC9" i="2"/>
  <c r="NY64" i="1" s="1"/>
  <c r="BXB9" i="2"/>
  <c r="NY48" i="1" s="1"/>
  <c r="BXA9" i="2"/>
  <c r="NY8" i="1" s="1"/>
  <c r="BXC8" i="2"/>
  <c r="NY63" i="1" s="1"/>
  <c r="BXB8" i="2"/>
  <c r="NY47" i="1" s="1"/>
  <c r="BXA8" i="2"/>
  <c r="NY7" i="1" s="1"/>
  <c r="BXC7" i="2"/>
  <c r="NY62" i="1" s="1"/>
  <c r="BXB7" i="2"/>
  <c r="NY46" i="1" s="1"/>
  <c r="BXA7" i="2"/>
  <c r="NY6" i="1" s="1"/>
  <c r="BXC6" i="2"/>
  <c r="NY61" i="1" s="1"/>
  <c r="NY97" i="1" s="1"/>
  <c r="BXB6" i="2"/>
  <c r="NY45" i="1" s="1"/>
  <c r="BXA6" i="2"/>
  <c r="NY5" i="1" s="1"/>
  <c r="BXC5" i="2"/>
  <c r="NY60" i="1" s="1"/>
  <c r="NY94" i="1" s="1"/>
  <c r="BXB5" i="2"/>
  <c r="NY44" i="1" s="1"/>
  <c r="BXA5" i="2"/>
  <c r="NY4" i="1" s="1"/>
  <c r="BXC4" i="2"/>
  <c r="NY59" i="1" s="1"/>
  <c r="NY85" i="1" s="1"/>
  <c r="NY108" i="1" s="1"/>
  <c r="BXB4" i="2"/>
  <c r="NY43" i="1" s="1"/>
  <c r="BXA4" i="2"/>
  <c r="NY3" i="1" s="1"/>
  <c r="BXC3" i="2"/>
  <c r="NY58" i="1" s="1"/>
  <c r="NY82" i="1" s="1"/>
  <c r="BXB3" i="2"/>
  <c r="NY42" i="1" s="1"/>
  <c r="BXA3" i="2"/>
  <c r="NY2" i="1" s="1"/>
  <c r="BWO30" i="2"/>
  <c r="NX37" i="1" s="1"/>
  <c r="BWO29" i="2"/>
  <c r="NX36" i="1" s="1"/>
  <c r="BWO28" i="2"/>
  <c r="NX35" i="1" s="1"/>
  <c r="BWO27" i="2"/>
  <c r="NX34" i="1" s="1"/>
  <c r="BWO26" i="2"/>
  <c r="NX33" i="1" s="1"/>
  <c r="BWO25" i="2"/>
  <c r="NX32" i="1" s="1"/>
  <c r="BWO24" i="2"/>
  <c r="NX31" i="1" s="1"/>
  <c r="BWO23" i="2"/>
  <c r="NX30" i="1" s="1"/>
  <c r="BWO22" i="2"/>
  <c r="NX21" i="1" s="1"/>
  <c r="BWO21" i="2"/>
  <c r="NX20" i="1" s="1"/>
  <c r="BWO20" i="2"/>
  <c r="NX19" i="1" s="1"/>
  <c r="BWO19" i="2"/>
  <c r="NX18" i="1" s="1"/>
  <c r="BWO18" i="2"/>
  <c r="NX17" i="1" s="1"/>
  <c r="BWO17" i="2"/>
  <c r="NX16" i="1" s="1"/>
  <c r="BWQ16" i="2"/>
  <c r="NX71" i="1" s="1"/>
  <c r="BWP16" i="2"/>
  <c r="BWO16" i="2"/>
  <c r="NX15" i="1" s="1"/>
  <c r="BWQ15" i="2"/>
  <c r="NX70" i="1" s="1"/>
  <c r="BWP15" i="2"/>
  <c r="BWO15" i="2"/>
  <c r="NX14" i="1" s="1"/>
  <c r="BWQ14" i="2"/>
  <c r="NX69" i="1" s="1"/>
  <c r="BWP14" i="2"/>
  <c r="BWO14" i="2"/>
  <c r="NX13" i="1" s="1"/>
  <c r="BWQ13" i="2"/>
  <c r="NX68" i="1" s="1"/>
  <c r="BWP13" i="2"/>
  <c r="BWO13" i="2"/>
  <c r="NX12" i="1" s="1"/>
  <c r="BWQ12" i="2"/>
  <c r="NX67" i="1" s="1"/>
  <c r="BWP12" i="2"/>
  <c r="BWO12" i="2"/>
  <c r="NX11" i="1" s="1"/>
  <c r="BWQ11" i="2"/>
  <c r="NX66" i="1" s="1"/>
  <c r="BWP11" i="2"/>
  <c r="BWO11" i="2"/>
  <c r="NX10" i="1" s="1"/>
  <c r="BWQ10" i="2"/>
  <c r="NX65" i="1" s="1"/>
  <c r="BWP10" i="2"/>
  <c r="BWO10" i="2"/>
  <c r="NX9" i="1" s="1"/>
  <c r="BWQ9" i="2"/>
  <c r="NX64" i="1" s="1"/>
  <c r="BWP9" i="2"/>
  <c r="BWO9" i="2"/>
  <c r="NX8" i="1" s="1"/>
  <c r="BWQ8" i="2"/>
  <c r="NX63" i="1" s="1"/>
  <c r="BWP8" i="2"/>
  <c r="BWO8" i="2"/>
  <c r="NX7" i="1" s="1"/>
  <c r="BWQ7" i="2"/>
  <c r="NX62" i="1" s="1"/>
  <c r="BWP7" i="2"/>
  <c r="BWO7" i="2"/>
  <c r="NX6" i="1" s="1"/>
  <c r="BWQ6" i="2"/>
  <c r="NX61" i="1" s="1"/>
  <c r="NX97" i="1" s="1"/>
  <c r="BWP6" i="2"/>
  <c r="BWO6" i="2"/>
  <c r="NX5" i="1" s="1"/>
  <c r="BWQ5" i="2"/>
  <c r="NX60" i="1" s="1"/>
  <c r="NX94" i="1" s="1"/>
  <c r="BWP5" i="2"/>
  <c r="BWO5" i="2"/>
  <c r="NX4" i="1" s="1"/>
  <c r="BWQ4" i="2"/>
  <c r="NX59" i="1" s="1"/>
  <c r="NX85" i="1" s="1"/>
  <c r="NX108" i="1" s="1"/>
  <c r="BWP4" i="2"/>
  <c r="BWO4" i="2"/>
  <c r="NX3" i="1" s="1"/>
  <c r="BWQ3" i="2"/>
  <c r="NX58" i="1" s="1"/>
  <c r="NX82" i="1" s="1"/>
  <c r="BWP3" i="2"/>
  <c r="BWO3" i="2"/>
  <c r="NX2" i="1" s="1"/>
  <c r="BWC30" i="2"/>
  <c r="NW37" i="1" s="1"/>
  <c r="BWC29" i="2"/>
  <c r="NW36" i="1" s="1"/>
  <c r="BWC28" i="2"/>
  <c r="NW35" i="1" s="1"/>
  <c r="BWC27" i="2"/>
  <c r="NW34" i="1" s="1"/>
  <c r="BWC26" i="2"/>
  <c r="NW33" i="1" s="1"/>
  <c r="BWC25" i="2"/>
  <c r="NW32" i="1" s="1"/>
  <c r="BWC24" i="2"/>
  <c r="NW31" i="1" s="1"/>
  <c r="BWC23" i="2"/>
  <c r="NW30" i="1" s="1"/>
  <c r="BWC22" i="2"/>
  <c r="NW21" i="1" s="1"/>
  <c r="BWC21" i="2"/>
  <c r="NW20" i="1" s="1"/>
  <c r="BWC20" i="2"/>
  <c r="NW19" i="1" s="1"/>
  <c r="BWC19" i="2"/>
  <c r="NW18" i="1" s="1"/>
  <c r="BWC18" i="2"/>
  <c r="NW17" i="1" s="1"/>
  <c r="BWC17" i="2"/>
  <c r="NW16" i="1" s="1"/>
  <c r="BWE16" i="2"/>
  <c r="NW71" i="1" s="1"/>
  <c r="BWD16" i="2"/>
  <c r="NW55" i="1" s="1"/>
  <c r="BWC16" i="2"/>
  <c r="NW15" i="1" s="1"/>
  <c r="BWE15" i="2"/>
  <c r="NW70" i="1" s="1"/>
  <c r="BWD15" i="2"/>
  <c r="NW54" i="1" s="1"/>
  <c r="BWC15" i="2"/>
  <c r="NW14" i="1" s="1"/>
  <c r="BWE14" i="2"/>
  <c r="NW69" i="1" s="1"/>
  <c r="BWD14" i="2"/>
  <c r="NW53" i="1" s="1"/>
  <c r="BWC14" i="2"/>
  <c r="NW13" i="1" s="1"/>
  <c r="BWE13" i="2"/>
  <c r="NW68" i="1" s="1"/>
  <c r="BWD13" i="2"/>
  <c r="NW52" i="1" s="1"/>
  <c r="BWC13" i="2"/>
  <c r="NW12" i="1" s="1"/>
  <c r="BWE12" i="2"/>
  <c r="NW67" i="1" s="1"/>
  <c r="BWD12" i="2"/>
  <c r="NW51" i="1" s="1"/>
  <c r="BWC12" i="2"/>
  <c r="NW11" i="1" s="1"/>
  <c r="BWE11" i="2"/>
  <c r="NW66" i="1" s="1"/>
  <c r="BWD11" i="2"/>
  <c r="NW50" i="1" s="1"/>
  <c r="BWC11" i="2"/>
  <c r="NW10" i="1" s="1"/>
  <c r="BWE10" i="2"/>
  <c r="NW65" i="1" s="1"/>
  <c r="BWD10" i="2"/>
  <c r="NW49" i="1" s="1"/>
  <c r="BWC10" i="2"/>
  <c r="NW9" i="1" s="1"/>
  <c r="BWE9" i="2"/>
  <c r="NW64" i="1" s="1"/>
  <c r="BWD9" i="2"/>
  <c r="NW48" i="1" s="1"/>
  <c r="BWC9" i="2"/>
  <c r="NW8" i="1" s="1"/>
  <c r="BWE8" i="2"/>
  <c r="NW63" i="1" s="1"/>
  <c r="BWD8" i="2"/>
  <c r="NW47" i="1" s="1"/>
  <c r="BWC8" i="2"/>
  <c r="NW7" i="1" s="1"/>
  <c r="BWE7" i="2"/>
  <c r="NW62" i="1" s="1"/>
  <c r="BWD7" i="2"/>
  <c r="NW46" i="1" s="1"/>
  <c r="BWC7" i="2"/>
  <c r="NW6" i="1" s="1"/>
  <c r="BWE6" i="2"/>
  <c r="NW61" i="1" s="1"/>
  <c r="NW97" i="1" s="1"/>
  <c r="BWD6" i="2"/>
  <c r="NW45" i="1" s="1"/>
  <c r="BWC6" i="2"/>
  <c r="NW5" i="1" s="1"/>
  <c r="BWE5" i="2"/>
  <c r="NW60" i="1" s="1"/>
  <c r="NW94" i="1" s="1"/>
  <c r="BWD5" i="2"/>
  <c r="NW44" i="1" s="1"/>
  <c r="BWC5" i="2"/>
  <c r="NW4" i="1" s="1"/>
  <c r="BWE4" i="2"/>
  <c r="NW59" i="1" s="1"/>
  <c r="NW85" i="1" s="1"/>
  <c r="NW108" i="1" s="1"/>
  <c r="BWD4" i="2"/>
  <c r="NW43" i="1" s="1"/>
  <c r="BWC4" i="2"/>
  <c r="NW3" i="1" s="1"/>
  <c r="BWE3" i="2"/>
  <c r="NW58" i="1" s="1"/>
  <c r="NW82" i="1" s="1"/>
  <c r="BWD3" i="2"/>
  <c r="NW42" i="1" s="1"/>
  <c r="BWC3" i="2"/>
  <c r="NW2" i="1" s="1"/>
  <c r="BVQ30" i="2"/>
  <c r="NV37" i="1" s="1"/>
  <c r="BVQ29" i="2"/>
  <c r="NV36" i="1" s="1"/>
  <c r="BVQ28" i="2"/>
  <c r="NV35" i="1" s="1"/>
  <c r="BVQ27" i="2"/>
  <c r="NV34" i="1" s="1"/>
  <c r="BVQ26" i="2"/>
  <c r="NV33" i="1" s="1"/>
  <c r="BVQ25" i="2"/>
  <c r="NV32" i="1" s="1"/>
  <c r="BVQ24" i="2"/>
  <c r="NV31" i="1" s="1"/>
  <c r="BVQ23" i="2"/>
  <c r="NV30" i="1" s="1"/>
  <c r="BVQ22" i="2"/>
  <c r="NV21" i="1" s="1"/>
  <c r="BVQ21" i="2"/>
  <c r="NV20" i="1" s="1"/>
  <c r="BVQ20" i="2"/>
  <c r="NV19" i="1" s="1"/>
  <c r="BVQ19" i="2"/>
  <c r="NV18" i="1" s="1"/>
  <c r="BVQ18" i="2"/>
  <c r="NV17" i="1" s="1"/>
  <c r="BVQ17" i="2"/>
  <c r="NV16" i="1" s="1"/>
  <c r="BVS16" i="2"/>
  <c r="NV71" i="1" s="1"/>
  <c r="BVR16" i="2"/>
  <c r="NV55" i="1" s="1"/>
  <c r="BVQ16" i="2"/>
  <c r="NV15" i="1" s="1"/>
  <c r="BVS15" i="2"/>
  <c r="NV70" i="1" s="1"/>
  <c r="BVR15" i="2"/>
  <c r="NV54" i="1" s="1"/>
  <c r="BVQ15" i="2"/>
  <c r="NV14" i="1" s="1"/>
  <c r="BVS14" i="2"/>
  <c r="NV69" i="1" s="1"/>
  <c r="BVR14" i="2"/>
  <c r="NV53" i="1" s="1"/>
  <c r="BVQ14" i="2"/>
  <c r="NV13" i="1" s="1"/>
  <c r="BVS13" i="2"/>
  <c r="NV68" i="1" s="1"/>
  <c r="BVR13" i="2"/>
  <c r="NV52" i="1" s="1"/>
  <c r="BVQ13" i="2"/>
  <c r="NV12" i="1" s="1"/>
  <c r="BVS12" i="2"/>
  <c r="NV67" i="1" s="1"/>
  <c r="BVR12" i="2"/>
  <c r="NV51" i="1" s="1"/>
  <c r="BVQ12" i="2"/>
  <c r="NV11" i="1" s="1"/>
  <c r="BVS11" i="2"/>
  <c r="NV66" i="1" s="1"/>
  <c r="BVR11" i="2"/>
  <c r="NV50" i="1" s="1"/>
  <c r="BVQ11" i="2"/>
  <c r="NV10" i="1" s="1"/>
  <c r="BVS10" i="2"/>
  <c r="NV65" i="1" s="1"/>
  <c r="BVR10" i="2"/>
  <c r="NV49" i="1" s="1"/>
  <c r="BVQ10" i="2"/>
  <c r="NV9" i="1" s="1"/>
  <c r="BVS9" i="2"/>
  <c r="NV64" i="1" s="1"/>
  <c r="BVR9" i="2"/>
  <c r="NV48" i="1" s="1"/>
  <c r="BVQ9" i="2"/>
  <c r="NV8" i="1" s="1"/>
  <c r="BVS8" i="2"/>
  <c r="NV63" i="1" s="1"/>
  <c r="BVR8" i="2"/>
  <c r="NV47" i="1" s="1"/>
  <c r="BVQ8" i="2"/>
  <c r="NV7" i="1" s="1"/>
  <c r="BVS7" i="2"/>
  <c r="NV62" i="1" s="1"/>
  <c r="BVR7" i="2"/>
  <c r="NV46" i="1" s="1"/>
  <c r="BVQ7" i="2"/>
  <c r="NV6" i="1" s="1"/>
  <c r="BVS6" i="2"/>
  <c r="NV61" i="1" s="1"/>
  <c r="NV97" i="1" s="1"/>
  <c r="BVR6" i="2"/>
  <c r="NV45" i="1" s="1"/>
  <c r="BVQ6" i="2"/>
  <c r="NV5" i="1" s="1"/>
  <c r="BVS5" i="2"/>
  <c r="NV60" i="1" s="1"/>
  <c r="NV94" i="1" s="1"/>
  <c r="BVR5" i="2"/>
  <c r="NV44" i="1" s="1"/>
  <c r="BVQ5" i="2"/>
  <c r="NV4" i="1" s="1"/>
  <c r="BVS4" i="2"/>
  <c r="NV59" i="1" s="1"/>
  <c r="NV85" i="1" s="1"/>
  <c r="NV108" i="1" s="1"/>
  <c r="BVR4" i="2"/>
  <c r="NV43" i="1" s="1"/>
  <c r="BVQ4" i="2"/>
  <c r="NV3" i="1" s="1"/>
  <c r="BVS3" i="2"/>
  <c r="NV58" i="1" s="1"/>
  <c r="NV82" i="1" s="1"/>
  <c r="BVR3" i="2"/>
  <c r="NV42" i="1" s="1"/>
  <c r="BVQ3" i="2"/>
  <c r="NV2" i="1" s="1"/>
  <c r="BVE30" i="2"/>
  <c r="NU37" i="1" s="1"/>
  <c r="BVE29" i="2"/>
  <c r="NU36" i="1" s="1"/>
  <c r="BVE28" i="2"/>
  <c r="NU35" i="1" s="1"/>
  <c r="BVE27" i="2"/>
  <c r="NU34" i="1" s="1"/>
  <c r="BVE26" i="2"/>
  <c r="NU33" i="1" s="1"/>
  <c r="BVE25" i="2"/>
  <c r="NU32" i="1" s="1"/>
  <c r="BVE24" i="2"/>
  <c r="NU31" i="1" s="1"/>
  <c r="BVE23" i="2"/>
  <c r="NU30" i="1" s="1"/>
  <c r="BVE22" i="2"/>
  <c r="NU21" i="1" s="1"/>
  <c r="BVE21" i="2"/>
  <c r="NU20" i="1" s="1"/>
  <c r="BVE20" i="2"/>
  <c r="NU19" i="1" s="1"/>
  <c r="BVE19" i="2"/>
  <c r="NU18" i="1" s="1"/>
  <c r="BVE18" i="2"/>
  <c r="NU17" i="1" s="1"/>
  <c r="BVE17" i="2"/>
  <c r="NU16" i="1" s="1"/>
  <c r="BVG16" i="2"/>
  <c r="NU71" i="1" s="1"/>
  <c r="BVF16" i="2"/>
  <c r="NU55" i="1" s="1"/>
  <c r="BVE16" i="2"/>
  <c r="NU15" i="1" s="1"/>
  <c r="BVG15" i="2"/>
  <c r="NU70" i="1" s="1"/>
  <c r="BVF15" i="2"/>
  <c r="NU54" i="1" s="1"/>
  <c r="BVE15" i="2"/>
  <c r="NU14" i="1" s="1"/>
  <c r="BVG14" i="2"/>
  <c r="NU69" i="1" s="1"/>
  <c r="BVF14" i="2"/>
  <c r="NU53" i="1" s="1"/>
  <c r="BVE14" i="2"/>
  <c r="NU13" i="1" s="1"/>
  <c r="BVG13" i="2"/>
  <c r="NU68" i="1" s="1"/>
  <c r="BVF13" i="2"/>
  <c r="NU52" i="1" s="1"/>
  <c r="BVE13" i="2"/>
  <c r="NU12" i="1" s="1"/>
  <c r="BVG12" i="2"/>
  <c r="NU67" i="1" s="1"/>
  <c r="BVF12" i="2"/>
  <c r="NU51" i="1" s="1"/>
  <c r="BVE12" i="2"/>
  <c r="NU11" i="1" s="1"/>
  <c r="BVG11" i="2"/>
  <c r="NU66" i="1" s="1"/>
  <c r="BVF11" i="2"/>
  <c r="NU50" i="1" s="1"/>
  <c r="BVE11" i="2"/>
  <c r="NU10" i="1" s="1"/>
  <c r="BVG10" i="2"/>
  <c r="NU65" i="1" s="1"/>
  <c r="BVF10" i="2"/>
  <c r="NU49" i="1" s="1"/>
  <c r="BVE10" i="2"/>
  <c r="NU9" i="1" s="1"/>
  <c r="BVG9" i="2"/>
  <c r="NU64" i="1" s="1"/>
  <c r="BVF9" i="2"/>
  <c r="NU48" i="1" s="1"/>
  <c r="BVE9" i="2"/>
  <c r="NU8" i="1" s="1"/>
  <c r="BVG8" i="2"/>
  <c r="NU63" i="1" s="1"/>
  <c r="BVF8" i="2"/>
  <c r="NU47" i="1" s="1"/>
  <c r="BVE8" i="2"/>
  <c r="NU7" i="1" s="1"/>
  <c r="BVG7" i="2"/>
  <c r="NU62" i="1" s="1"/>
  <c r="BVF7" i="2"/>
  <c r="NU46" i="1" s="1"/>
  <c r="BVE7" i="2"/>
  <c r="NU6" i="1" s="1"/>
  <c r="BVG6" i="2"/>
  <c r="NU61" i="1" s="1"/>
  <c r="NU97" i="1" s="1"/>
  <c r="BVF6" i="2"/>
  <c r="NU45" i="1" s="1"/>
  <c r="BVE6" i="2"/>
  <c r="NU5" i="1" s="1"/>
  <c r="BVG5" i="2"/>
  <c r="NU60" i="1" s="1"/>
  <c r="NU94" i="1" s="1"/>
  <c r="BVF5" i="2"/>
  <c r="NU44" i="1" s="1"/>
  <c r="BVE5" i="2"/>
  <c r="NU4" i="1" s="1"/>
  <c r="BVG4" i="2"/>
  <c r="NU59" i="1" s="1"/>
  <c r="NU85" i="1" s="1"/>
  <c r="NU108" i="1" s="1"/>
  <c r="BVF4" i="2"/>
  <c r="NU43" i="1" s="1"/>
  <c r="BVE4" i="2"/>
  <c r="NU3" i="1" s="1"/>
  <c r="BVG3" i="2"/>
  <c r="NU58" i="1" s="1"/>
  <c r="NU82" i="1" s="1"/>
  <c r="BVF3" i="2"/>
  <c r="NU42" i="1" s="1"/>
  <c r="BVE3" i="2"/>
  <c r="NU2" i="1" s="1"/>
  <c r="BUS30" i="2"/>
  <c r="NT37" i="1" s="1"/>
  <c r="BUS29" i="2"/>
  <c r="NT36" i="1" s="1"/>
  <c r="BUS28" i="2"/>
  <c r="NT35" i="1" s="1"/>
  <c r="BUS27" i="2"/>
  <c r="NT34" i="1" s="1"/>
  <c r="BUS26" i="2"/>
  <c r="NT33" i="1" s="1"/>
  <c r="BUS25" i="2"/>
  <c r="NT32" i="1" s="1"/>
  <c r="BUS24" i="2"/>
  <c r="NT31" i="1" s="1"/>
  <c r="BUS23" i="2"/>
  <c r="NT30" i="1" s="1"/>
  <c r="BUS22" i="2"/>
  <c r="NT21" i="1" s="1"/>
  <c r="BUS21" i="2"/>
  <c r="NT20" i="1" s="1"/>
  <c r="BUS20" i="2"/>
  <c r="NT19" i="1" s="1"/>
  <c r="BUS19" i="2"/>
  <c r="NT18" i="1" s="1"/>
  <c r="BUS18" i="2"/>
  <c r="NT17" i="1" s="1"/>
  <c r="BUS17" i="2"/>
  <c r="NT16" i="1" s="1"/>
  <c r="BUU16" i="2"/>
  <c r="NT71" i="1" s="1"/>
  <c r="BUT16" i="2"/>
  <c r="NT55" i="1" s="1"/>
  <c r="BUS16" i="2"/>
  <c r="NT15" i="1" s="1"/>
  <c r="BUU15" i="2"/>
  <c r="NT70" i="1" s="1"/>
  <c r="BUT15" i="2"/>
  <c r="NT54" i="1" s="1"/>
  <c r="BUS15" i="2"/>
  <c r="NT14" i="1" s="1"/>
  <c r="BUU14" i="2"/>
  <c r="NT69" i="1" s="1"/>
  <c r="BUT14" i="2"/>
  <c r="NT53" i="1" s="1"/>
  <c r="BUS14" i="2"/>
  <c r="NT13" i="1" s="1"/>
  <c r="BUU13" i="2"/>
  <c r="NT68" i="1" s="1"/>
  <c r="BUT13" i="2"/>
  <c r="NT52" i="1" s="1"/>
  <c r="BUS13" i="2"/>
  <c r="NT12" i="1" s="1"/>
  <c r="BUU12" i="2"/>
  <c r="NT67" i="1" s="1"/>
  <c r="BUT12" i="2"/>
  <c r="NT51" i="1" s="1"/>
  <c r="BUS12" i="2"/>
  <c r="NT11" i="1" s="1"/>
  <c r="BUU11" i="2"/>
  <c r="NT66" i="1" s="1"/>
  <c r="BUT11" i="2"/>
  <c r="NT50" i="1" s="1"/>
  <c r="BUS11" i="2"/>
  <c r="NT10" i="1" s="1"/>
  <c r="BUU10" i="2"/>
  <c r="NT65" i="1" s="1"/>
  <c r="BUT10" i="2"/>
  <c r="NT49" i="1" s="1"/>
  <c r="BUS10" i="2"/>
  <c r="NT9" i="1" s="1"/>
  <c r="BUU9" i="2"/>
  <c r="NT64" i="1" s="1"/>
  <c r="BUT9" i="2"/>
  <c r="NT48" i="1" s="1"/>
  <c r="BUS9" i="2"/>
  <c r="NT8" i="1" s="1"/>
  <c r="BUU8" i="2"/>
  <c r="NT63" i="1" s="1"/>
  <c r="BUT8" i="2"/>
  <c r="NT47" i="1" s="1"/>
  <c r="BUS8" i="2"/>
  <c r="NT7" i="1" s="1"/>
  <c r="BUU7" i="2"/>
  <c r="NT62" i="1" s="1"/>
  <c r="BUT7" i="2"/>
  <c r="NT46" i="1" s="1"/>
  <c r="BUS7" i="2"/>
  <c r="NT6" i="1" s="1"/>
  <c r="BUU6" i="2"/>
  <c r="NT61" i="1" s="1"/>
  <c r="NT97" i="1" s="1"/>
  <c r="BUT6" i="2"/>
  <c r="NT45" i="1" s="1"/>
  <c r="BUS6" i="2"/>
  <c r="NT5" i="1" s="1"/>
  <c r="BUU5" i="2"/>
  <c r="NT60" i="1" s="1"/>
  <c r="NT94" i="1" s="1"/>
  <c r="BUT5" i="2"/>
  <c r="NT44" i="1" s="1"/>
  <c r="BUS5" i="2"/>
  <c r="NT4" i="1" s="1"/>
  <c r="BUU4" i="2"/>
  <c r="NT59" i="1" s="1"/>
  <c r="NT85" i="1" s="1"/>
  <c r="NT108" i="1" s="1"/>
  <c r="BUT4" i="2"/>
  <c r="NT43" i="1" s="1"/>
  <c r="BUS4" i="2"/>
  <c r="NT3" i="1" s="1"/>
  <c r="BUU3" i="2"/>
  <c r="NT58" i="1" s="1"/>
  <c r="NT82" i="1" s="1"/>
  <c r="BUT3" i="2"/>
  <c r="NT42" i="1" s="1"/>
  <c r="BUS3" i="2"/>
  <c r="NT2" i="1" s="1"/>
  <c r="BUG30" i="2"/>
  <c r="NS37" i="1" s="1"/>
  <c r="BUG29" i="2"/>
  <c r="NS36" i="1" s="1"/>
  <c r="BUG28" i="2"/>
  <c r="NS35" i="1" s="1"/>
  <c r="BUG27" i="2"/>
  <c r="NS34" i="1" s="1"/>
  <c r="BUG26" i="2"/>
  <c r="NS33" i="1" s="1"/>
  <c r="BUG25" i="2"/>
  <c r="NS32" i="1" s="1"/>
  <c r="BUG24" i="2"/>
  <c r="NS31" i="1" s="1"/>
  <c r="BUG23" i="2"/>
  <c r="NS30" i="1" s="1"/>
  <c r="BUG22" i="2"/>
  <c r="NS21" i="1" s="1"/>
  <c r="BUG21" i="2"/>
  <c r="NS20" i="1" s="1"/>
  <c r="BUG20" i="2"/>
  <c r="NS19" i="1" s="1"/>
  <c r="BUG19" i="2"/>
  <c r="NS18" i="1" s="1"/>
  <c r="BUG18" i="2"/>
  <c r="NS17" i="1" s="1"/>
  <c r="BUG17" i="2"/>
  <c r="NS16" i="1" s="1"/>
  <c r="BUI16" i="2"/>
  <c r="NS71" i="1" s="1"/>
  <c r="BUH16" i="2"/>
  <c r="NS55" i="1" s="1"/>
  <c r="BUG16" i="2"/>
  <c r="NS15" i="1" s="1"/>
  <c r="BUI15" i="2"/>
  <c r="NS70" i="1" s="1"/>
  <c r="BUH15" i="2"/>
  <c r="NS54" i="1" s="1"/>
  <c r="BUG15" i="2"/>
  <c r="NS14" i="1" s="1"/>
  <c r="BUI14" i="2"/>
  <c r="NS69" i="1" s="1"/>
  <c r="BUH14" i="2"/>
  <c r="NS53" i="1" s="1"/>
  <c r="BUG14" i="2"/>
  <c r="NS13" i="1" s="1"/>
  <c r="BUI13" i="2"/>
  <c r="NS68" i="1" s="1"/>
  <c r="BUH13" i="2"/>
  <c r="NS52" i="1" s="1"/>
  <c r="BUG13" i="2"/>
  <c r="NS12" i="1" s="1"/>
  <c r="BUI12" i="2"/>
  <c r="NS67" i="1" s="1"/>
  <c r="BUH12" i="2"/>
  <c r="NS51" i="1" s="1"/>
  <c r="BUG12" i="2"/>
  <c r="NS11" i="1" s="1"/>
  <c r="BUI11" i="2"/>
  <c r="NS66" i="1" s="1"/>
  <c r="BUH11" i="2"/>
  <c r="NS50" i="1" s="1"/>
  <c r="BUG11" i="2"/>
  <c r="NS10" i="1" s="1"/>
  <c r="BUI10" i="2"/>
  <c r="NS65" i="1" s="1"/>
  <c r="BUH10" i="2"/>
  <c r="NS49" i="1" s="1"/>
  <c r="BUG10" i="2"/>
  <c r="NS9" i="1" s="1"/>
  <c r="BUI9" i="2"/>
  <c r="NS64" i="1" s="1"/>
  <c r="BUH9" i="2"/>
  <c r="NS48" i="1" s="1"/>
  <c r="BUG9" i="2"/>
  <c r="NS8" i="1" s="1"/>
  <c r="BUI8" i="2"/>
  <c r="NS63" i="1" s="1"/>
  <c r="BUH8" i="2"/>
  <c r="NS47" i="1" s="1"/>
  <c r="BUG8" i="2"/>
  <c r="NS7" i="1" s="1"/>
  <c r="BUI7" i="2"/>
  <c r="NS62" i="1" s="1"/>
  <c r="BUH7" i="2"/>
  <c r="NS46" i="1" s="1"/>
  <c r="BUG7" i="2"/>
  <c r="NS6" i="1" s="1"/>
  <c r="BUI6" i="2"/>
  <c r="NS61" i="1" s="1"/>
  <c r="NS97" i="1" s="1"/>
  <c r="BUH6" i="2"/>
  <c r="NS45" i="1" s="1"/>
  <c r="BUG6" i="2"/>
  <c r="NS5" i="1" s="1"/>
  <c r="BUI5" i="2"/>
  <c r="NS60" i="1" s="1"/>
  <c r="NS94" i="1" s="1"/>
  <c r="BUH5" i="2"/>
  <c r="NS44" i="1" s="1"/>
  <c r="BUG5" i="2"/>
  <c r="NS4" i="1" s="1"/>
  <c r="BUI4" i="2"/>
  <c r="NS59" i="1" s="1"/>
  <c r="NS85" i="1" s="1"/>
  <c r="NS108" i="1" s="1"/>
  <c r="BUH4" i="2"/>
  <c r="NS43" i="1" s="1"/>
  <c r="BUG4" i="2"/>
  <c r="NS3" i="1" s="1"/>
  <c r="BUI3" i="2"/>
  <c r="NS58" i="1" s="1"/>
  <c r="NS82" i="1" s="1"/>
  <c r="BUH3" i="2"/>
  <c r="NS42" i="1" s="1"/>
  <c r="BUG3" i="2"/>
  <c r="NS2" i="1" s="1"/>
  <c r="BTU30" i="2"/>
  <c r="NR29" i="1" s="1"/>
  <c r="BTU29" i="2"/>
  <c r="NR28" i="1" s="1"/>
  <c r="BTU28" i="2"/>
  <c r="NR35" i="1" s="1"/>
  <c r="BTU27" i="2"/>
  <c r="NR34" i="1" s="1"/>
  <c r="BTU26" i="2"/>
  <c r="NR33" i="1" s="1"/>
  <c r="BTU25" i="2"/>
  <c r="NR32" i="1" s="1"/>
  <c r="BTU24" i="2"/>
  <c r="NR23" i="1" s="1"/>
  <c r="BTU23" i="2"/>
  <c r="NR22" i="1" s="1"/>
  <c r="BTU22" i="2"/>
  <c r="NR21" i="1" s="1"/>
  <c r="BTU21" i="2"/>
  <c r="NR20" i="1" s="1"/>
  <c r="BTU20" i="2"/>
  <c r="NR19" i="1" s="1"/>
  <c r="BTU19" i="2"/>
  <c r="NR18" i="1" s="1"/>
  <c r="BTU18" i="2"/>
  <c r="NR17" i="1" s="1"/>
  <c r="BTU17" i="2"/>
  <c r="NR16" i="1" s="1"/>
  <c r="BTW16" i="2"/>
  <c r="NR71" i="1" s="1"/>
  <c r="BTV16" i="2"/>
  <c r="NR55" i="1" s="1"/>
  <c r="BTU16" i="2"/>
  <c r="NR15" i="1" s="1"/>
  <c r="BTW15" i="2"/>
  <c r="NR70" i="1" s="1"/>
  <c r="BTV15" i="2"/>
  <c r="NR54" i="1" s="1"/>
  <c r="BTU15" i="2"/>
  <c r="NR14" i="1" s="1"/>
  <c r="BTW14" i="2"/>
  <c r="NR69" i="1" s="1"/>
  <c r="BTV14" i="2"/>
  <c r="NR53" i="1" s="1"/>
  <c r="BTU14" i="2"/>
  <c r="NR13" i="1" s="1"/>
  <c r="BTW13" i="2"/>
  <c r="NR68" i="1" s="1"/>
  <c r="BTV13" i="2"/>
  <c r="NR52" i="1" s="1"/>
  <c r="BTU13" i="2"/>
  <c r="NR12" i="1" s="1"/>
  <c r="BTW12" i="2"/>
  <c r="NR67" i="1" s="1"/>
  <c r="BTV12" i="2"/>
  <c r="NR51" i="1" s="1"/>
  <c r="BTU12" i="2"/>
  <c r="NR11" i="1" s="1"/>
  <c r="BTW11" i="2"/>
  <c r="NR66" i="1" s="1"/>
  <c r="BTV11" i="2"/>
  <c r="NR50" i="1" s="1"/>
  <c r="BTU11" i="2"/>
  <c r="NR10" i="1" s="1"/>
  <c r="BTW10" i="2"/>
  <c r="NR65" i="1" s="1"/>
  <c r="BTV10" i="2"/>
  <c r="NR49" i="1" s="1"/>
  <c r="BTU10" i="2"/>
  <c r="NR9" i="1" s="1"/>
  <c r="BTW9" i="2"/>
  <c r="NR64" i="1" s="1"/>
  <c r="BTV9" i="2"/>
  <c r="NR48" i="1" s="1"/>
  <c r="BTU9" i="2"/>
  <c r="NR8" i="1" s="1"/>
  <c r="BTW8" i="2"/>
  <c r="NR63" i="1" s="1"/>
  <c r="BTV8" i="2"/>
  <c r="NR47" i="1" s="1"/>
  <c r="BTU8" i="2"/>
  <c r="NR7" i="1" s="1"/>
  <c r="BTW7" i="2"/>
  <c r="NR62" i="1" s="1"/>
  <c r="BTV7" i="2"/>
  <c r="NR46" i="1" s="1"/>
  <c r="BTU7" i="2"/>
  <c r="NR6" i="1" s="1"/>
  <c r="BTW6" i="2"/>
  <c r="NR61" i="1" s="1"/>
  <c r="NR97" i="1" s="1"/>
  <c r="BTV6" i="2"/>
  <c r="NR45" i="1" s="1"/>
  <c r="BTU6" i="2"/>
  <c r="NR5" i="1" s="1"/>
  <c r="BTW5" i="2"/>
  <c r="NR60" i="1" s="1"/>
  <c r="NR94" i="1" s="1"/>
  <c r="BTV5" i="2"/>
  <c r="NR44" i="1" s="1"/>
  <c r="BTU5" i="2"/>
  <c r="NR4" i="1" s="1"/>
  <c r="BTW4" i="2"/>
  <c r="NR59" i="1" s="1"/>
  <c r="NR85" i="1" s="1"/>
  <c r="NR108" i="1" s="1"/>
  <c r="BTV4" i="2"/>
  <c r="NR43" i="1" s="1"/>
  <c r="BTU4" i="2"/>
  <c r="NR3" i="1" s="1"/>
  <c r="BTW3" i="2"/>
  <c r="NR58" i="1" s="1"/>
  <c r="NR82" i="1" s="1"/>
  <c r="BTV3" i="2"/>
  <c r="NR42" i="1" s="1"/>
  <c r="BTU3" i="2"/>
  <c r="NR2" i="1" s="1"/>
  <c r="BTI30" i="2"/>
  <c r="NQ37" i="1" s="1"/>
  <c r="BTI29" i="2"/>
  <c r="NQ36" i="1" s="1"/>
  <c r="BTI28" i="2"/>
  <c r="NQ35" i="1" s="1"/>
  <c r="BTI27" i="2"/>
  <c r="NQ34" i="1" s="1"/>
  <c r="BTI26" i="2"/>
  <c r="NQ33" i="1" s="1"/>
  <c r="BTI25" i="2"/>
  <c r="NQ32" i="1" s="1"/>
  <c r="BTI24" i="2"/>
  <c r="NQ31" i="1" s="1"/>
  <c r="BTI23" i="2"/>
  <c r="NQ30" i="1" s="1"/>
  <c r="BTI22" i="2"/>
  <c r="NQ21" i="1" s="1"/>
  <c r="BTI21" i="2"/>
  <c r="NQ20" i="1" s="1"/>
  <c r="BTI20" i="2"/>
  <c r="NQ19" i="1" s="1"/>
  <c r="BTI19" i="2"/>
  <c r="NQ18" i="1" s="1"/>
  <c r="BTI18" i="2"/>
  <c r="NQ17" i="1" s="1"/>
  <c r="BTI17" i="2"/>
  <c r="NQ16" i="1" s="1"/>
  <c r="BTK16" i="2"/>
  <c r="NQ71" i="1" s="1"/>
  <c r="BTJ16" i="2"/>
  <c r="NQ55" i="1" s="1"/>
  <c r="BTI16" i="2"/>
  <c r="NQ15" i="1" s="1"/>
  <c r="BTK15" i="2"/>
  <c r="NQ70" i="1" s="1"/>
  <c r="BTJ15" i="2"/>
  <c r="NQ54" i="1" s="1"/>
  <c r="BTI15" i="2"/>
  <c r="NQ14" i="1" s="1"/>
  <c r="BTK14" i="2"/>
  <c r="NQ69" i="1" s="1"/>
  <c r="BTJ14" i="2"/>
  <c r="NQ53" i="1" s="1"/>
  <c r="BTI14" i="2"/>
  <c r="NQ13" i="1" s="1"/>
  <c r="BTK13" i="2"/>
  <c r="NQ68" i="1" s="1"/>
  <c r="BTJ13" i="2"/>
  <c r="NQ52" i="1" s="1"/>
  <c r="BTI13" i="2"/>
  <c r="NQ12" i="1" s="1"/>
  <c r="BTK12" i="2"/>
  <c r="NQ67" i="1" s="1"/>
  <c r="BTJ12" i="2"/>
  <c r="NQ51" i="1" s="1"/>
  <c r="BTI12" i="2"/>
  <c r="NQ11" i="1" s="1"/>
  <c r="BTK11" i="2"/>
  <c r="NQ66" i="1" s="1"/>
  <c r="BTJ11" i="2"/>
  <c r="NQ50" i="1" s="1"/>
  <c r="BTI11" i="2"/>
  <c r="NQ10" i="1" s="1"/>
  <c r="BTK10" i="2"/>
  <c r="NQ65" i="1" s="1"/>
  <c r="BTJ10" i="2"/>
  <c r="NQ49" i="1" s="1"/>
  <c r="BTI10" i="2"/>
  <c r="NQ9" i="1" s="1"/>
  <c r="BTK9" i="2"/>
  <c r="NQ64" i="1" s="1"/>
  <c r="BTJ9" i="2"/>
  <c r="NQ48" i="1" s="1"/>
  <c r="BTI9" i="2"/>
  <c r="NQ8" i="1" s="1"/>
  <c r="BTK8" i="2"/>
  <c r="NQ63" i="1" s="1"/>
  <c r="BTJ8" i="2"/>
  <c r="NQ47" i="1" s="1"/>
  <c r="BTI8" i="2"/>
  <c r="NQ7" i="1" s="1"/>
  <c r="BTK7" i="2"/>
  <c r="NQ62" i="1" s="1"/>
  <c r="BTJ7" i="2"/>
  <c r="NQ46" i="1" s="1"/>
  <c r="BTI7" i="2"/>
  <c r="NQ6" i="1" s="1"/>
  <c r="BTK6" i="2"/>
  <c r="NQ61" i="1" s="1"/>
  <c r="NQ97" i="1" s="1"/>
  <c r="BTJ6" i="2"/>
  <c r="NQ45" i="1" s="1"/>
  <c r="BTI6" i="2"/>
  <c r="NQ5" i="1" s="1"/>
  <c r="BTK5" i="2"/>
  <c r="NQ60" i="1" s="1"/>
  <c r="NQ94" i="1" s="1"/>
  <c r="BTJ5" i="2"/>
  <c r="NQ44" i="1" s="1"/>
  <c r="BTI5" i="2"/>
  <c r="NQ4" i="1" s="1"/>
  <c r="BTK4" i="2"/>
  <c r="NQ59" i="1" s="1"/>
  <c r="NQ85" i="1" s="1"/>
  <c r="NQ108" i="1" s="1"/>
  <c r="BTJ4" i="2"/>
  <c r="NQ43" i="1" s="1"/>
  <c r="BTI4" i="2"/>
  <c r="NQ3" i="1" s="1"/>
  <c r="BTK3" i="2"/>
  <c r="NQ58" i="1" s="1"/>
  <c r="NQ82" i="1" s="1"/>
  <c r="BTJ3" i="2"/>
  <c r="NQ42" i="1" s="1"/>
  <c r="BTI3" i="2"/>
  <c r="NQ2" i="1" s="1"/>
  <c r="BSW30" i="2"/>
  <c r="NP37" i="1" s="1"/>
  <c r="BSW29" i="2"/>
  <c r="NP36" i="1" s="1"/>
  <c r="BSW28" i="2"/>
  <c r="NP35" i="1" s="1"/>
  <c r="BSW27" i="2"/>
  <c r="NP34" i="1" s="1"/>
  <c r="BSW26" i="2"/>
  <c r="NP33" i="1" s="1"/>
  <c r="BSW25" i="2"/>
  <c r="NP32" i="1" s="1"/>
  <c r="BSW24" i="2"/>
  <c r="NP31" i="1" s="1"/>
  <c r="BSW23" i="2"/>
  <c r="NP30" i="1" s="1"/>
  <c r="BSW22" i="2"/>
  <c r="NP21" i="1" s="1"/>
  <c r="BSW21" i="2"/>
  <c r="NP20" i="1" s="1"/>
  <c r="BSW20" i="2"/>
  <c r="NP19" i="1" s="1"/>
  <c r="BSW19" i="2"/>
  <c r="NP18" i="1" s="1"/>
  <c r="BSW18" i="2"/>
  <c r="NP17" i="1" s="1"/>
  <c r="BSW17" i="2"/>
  <c r="NP16" i="1" s="1"/>
  <c r="BSY16" i="2"/>
  <c r="NP71" i="1" s="1"/>
  <c r="BSX16" i="2"/>
  <c r="NP55" i="1" s="1"/>
  <c r="BSW16" i="2"/>
  <c r="NP15" i="1" s="1"/>
  <c r="BSY15" i="2"/>
  <c r="NP70" i="1" s="1"/>
  <c r="BSX15" i="2"/>
  <c r="NP54" i="1" s="1"/>
  <c r="BSW15" i="2"/>
  <c r="NP14" i="1" s="1"/>
  <c r="BSY14" i="2"/>
  <c r="NP69" i="1" s="1"/>
  <c r="BSX14" i="2"/>
  <c r="NP53" i="1" s="1"/>
  <c r="BSW14" i="2"/>
  <c r="NP13" i="1" s="1"/>
  <c r="BSY13" i="2"/>
  <c r="NP68" i="1" s="1"/>
  <c r="BSX13" i="2"/>
  <c r="NP52" i="1" s="1"/>
  <c r="BSW13" i="2"/>
  <c r="NP12" i="1" s="1"/>
  <c r="BSY12" i="2"/>
  <c r="NP67" i="1" s="1"/>
  <c r="BSX12" i="2"/>
  <c r="NP51" i="1" s="1"/>
  <c r="BSW12" i="2"/>
  <c r="NP11" i="1" s="1"/>
  <c r="BSY11" i="2"/>
  <c r="NP66" i="1" s="1"/>
  <c r="BSX11" i="2"/>
  <c r="NP50" i="1" s="1"/>
  <c r="BSW11" i="2"/>
  <c r="NP10" i="1" s="1"/>
  <c r="BSY10" i="2"/>
  <c r="NP65" i="1" s="1"/>
  <c r="BSX10" i="2"/>
  <c r="NP49" i="1" s="1"/>
  <c r="BSW10" i="2"/>
  <c r="NP9" i="1" s="1"/>
  <c r="BSY9" i="2"/>
  <c r="NP64" i="1" s="1"/>
  <c r="BSX9" i="2"/>
  <c r="NP48" i="1" s="1"/>
  <c r="BSW9" i="2"/>
  <c r="NP8" i="1" s="1"/>
  <c r="BSY8" i="2"/>
  <c r="NP63" i="1" s="1"/>
  <c r="BSX8" i="2"/>
  <c r="NP47" i="1" s="1"/>
  <c r="BSW8" i="2"/>
  <c r="NP7" i="1" s="1"/>
  <c r="BSY7" i="2"/>
  <c r="NP62" i="1" s="1"/>
  <c r="BSX7" i="2"/>
  <c r="NP46" i="1" s="1"/>
  <c r="BSW7" i="2"/>
  <c r="NP6" i="1" s="1"/>
  <c r="BSY6" i="2"/>
  <c r="NP61" i="1" s="1"/>
  <c r="NP97" i="1" s="1"/>
  <c r="BSX6" i="2"/>
  <c r="NP45" i="1" s="1"/>
  <c r="BSW6" i="2"/>
  <c r="NP5" i="1" s="1"/>
  <c r="BSY5" i="2"/>
  <c r="NP60" i="1" s="1"/>
  <c r="NP94" i="1" s="1"/>
  <c r="BSX5" i="2"/>
  <c r="NP44" i="1" s="1"/>
  <c r="BSW5" i="2"/>
  <c r="NP4" i="1" s="1"/>
  <c r="BSY4" i="2"/>
  <c r="NP59" i="1" s="1"/>
  <c r="NP85" i="1" s="1"/>
  <c r="NP108" i="1" s="1"/>
  <c r="BSX4" i="2"/>
  <c r="NP43" i="1" s="1"/>
  <c r="BSW4" i="2"/>
  <c r="NP3" i="1" s="1"/>
  <c r="BSY3" i="2"/>
  <c r="NP58" i="1" s="1"/>
  <c r="NP82" i="1" s="1"/>
  <c r="BSX3" i="2"/>
  <c r="NP42" i="1" s="1"/>
  <c r="BSW3" i="2"/>
  <c r="NP2" i="1" s="1"/>
  <c r="BSK30" i="2"/>
  <c r="NO37" i="1" s="1"/>
  <c r="BSK29" i="2"/>
  <c r="NO36" i="1" s="1"/>
  <c r="BSK28" i="2"/>
  <c r="NO35" i="1" s="1"/>
  <c r="BSK27" i="2"/>
  <c r="NO34" i="1" s="1"/>
  <c r="BSK26" i="2"/>
  <c r="NO33" i="1" s="1"/>
  <c r="BSK25" i="2"/>
  <c r="NO32" i="1" s="1"/>
  <c r="BSK24" i="2"/>
  <c r="NO31" i="1" s="1"/>
  <c r="BSK23" i="2"/>
  <c r="NO30" i="1" s="1"/>
  <c r="BSK22" i="2"/>
  <c r="NO21" i="1" s="1"/>
  <c r="BSK21" i="2"/>
  <c r="NO20" i="1" s="1"/>
  <c r="BSK20" i="2"/>
  <c r="NO19" i="1" s="1"/>
  <c r="BSK19" i="2"/>
  <c r="NO18" i="1" s="1"/>
  <c r="BSK18" i="2"/>
  <c r="NO17" i="1" s="1"/>
  <c r="BSK17" i="2"/>
  <c r="NO16" i="1" s="1"/>
  <c r="BSM16" i="2"/>
  <c r="NO71" i="1" s="1"/>
  <c r="BSL16" i="2"/>
  <c r="NO55" i="1" s="1"/>
  <c r="BSK16" i="2"/>
  <c r="NO15" i="1" s="1"/>
  <c r="BSM15" i="2"/>
  <c r="NO70" i="1" s="1"/>
  <c r="BSL15" i="2"/>
  <c r="NO54" i="1" s="1"/>
  <c r="BSK15" i="2"/>
  <c r="NO14" i="1" s="1"/>
  <c r="BSM14" i="2"/>
  <c r="NO69" i="1" s="1"/>
  <c r="BSL14" i="2"/>
  <c r="NO53" i="1" s="1"/>
  <c r="BSK14" i="2"/>
  <c r="NO13" i="1" s="1"/>
  <c r="BSM13" i="2"/>
  <c r="NO68" i="1" s="1"/>
  <c r="BSL13" i="2"/>
  <c r="NO52" i="1" s="1"/>
  <c r="BSK13" i="2"/>
  <c r="NO12" i="1" s="1"/>
  <c r="BSM12" i="2"/>
  <c r="NO67" i="1" s="1"/>
  <c r="BSL12" i="2"/>
  <c r="NO51" i="1" s="1"/>
  <c r="BSK12" i="2"/>
  <c r="NO11" i="1" s="1"/>
  <c r="BSM11" i="2"/>
  <c r="NO66" i="1" s="1"/>
  <c r="BSL11" i="2"/>
  <c r="NO50" i="1" s="1"/>
  <c r="BSK11" i="2"/>
  <c r="NO10" i="1" s="1"/>
  <c r="BSM10" i="2"/>
  <c r="NO65" i="1" s="1"/>
  <c r="BSL10" i="2"/>
  <c r="NO49" i="1" s="1"/>
  <c r="BSK10" i="2"/>
  <c r="NO9" i="1" s="1"/>
  <c r="BSM9" i="2"/>
  <c r="NO64" i="1" s="1"/>
  <c r="BSL9" i="2"/>
  <c r="NO48" i="1" s="1"/>
  <c r="BSK9" i="2"/>
  <c r="NO8" i="1" s="1"/>
  <c r="BSM8" i="2"/>
  <c r="NO63" i="1" s="1"/>
  <c r="BSL8" i="2"/>
  <c r="NO47" i="1" s="1"/>
  <c r="BSK8" i="2"/>
  <c r="NO7" i="1" s="1"/>
  <c r="BSM7" i="2"/>
  <c r="NO62" i="1" s="1"/>
  <c r="BSL7" i="2"/>
  <c r="NO46" i="1" s="1"/>
  <c r="BSK7" i="2"/>
  <c r="NO6" i="1" s="1"/>
  <c r="BSM6" i="2"/>
  <c r="NO61" i="1" s="1"/>
  <c r="NO97" i="1" s="1"/>
  <c r="BSL6" i="2"/>
  <c r="NO45" i="1" s="1"/>
  <c r="BSK6" i="2"/>
  <c r="NO5" i="1" s="1"/>
  <c r="BSM5" i="2"/>
  <c r="NO60" i="1" s="1"/>
  <c r="NO94" i="1" s="1"/>
  <c r="BSL5" i="2"/>
  <c r="NO44" i="1" s="1"/>
  <c r="BSK5" i="2"/>
  <c r="NO4" i="1" s="1"/>
  <c r="BSM4" i="2"/>
  <c r="NO59" i="1" s="1"/>
  <c r="NO85" i="1" s="1"/>
  <c r="NO108" i="1" s="1"/>
  <c r="BSL4" i="2"/>
  <c r="NO43" i="1" s="1"/>
  <c r="BSK4" i="2"/>
  <c r="NO3" i="1" s="1"/>
  <c r="BSM3" i="2"/>
  <c r="NO58" i="1" s="1"/>
  <c r="NO82" i="1" s="1"/>
  <c r="BSL3" i="2"/>
  <c r="NO42" i="1" s="1"/>
  <c r="BSK3" i="2"/>
  <c r="NO2" i="1" s="1"/>
  <c r="BRY30" i="2"/>
  <c r="NN37" i="1" s="1"/>
  <c r="BRY29" i="2"/>
  <c r="NN36" i="1" s="1"/>
  <c r="BRY28" i="2"/>
  <c r="NN35" i="1" s="1"/>
  <c r="BRY27" i="2"/>
  <c r="NN34" i="1" s="1"/>
  <c r="BRY26" i="2"/>
  <c r="NN33" i="1" s="1"/>
  <c r="BRY25" i="2"/>
  <c r="NN32" i="1" s="1"/>
  <c r="BRY24" i="2"/>
  <c r="NN31" i="1" s="1"/>
  <c r="BRY23" i="2"/>
  <c r="NN30" i="1" s="1"/>
  <c r="BRY22" i="2"/>
  <c r="NN21" i="1" s="1"/>
  <c r="BRY21" i="2"/>
  <c r="NN20" i="1" s="1"/>
  <c r="BRY20" i="2"/>
  <c r="NN19" i="1" s="1"/>
  <c r="BRY19" i="2"/>
  <c r="NN18" i="1" s="1"/>
  <c r="BRY18" i="2"/>
  <c r="NN17" i="1" s="1"/>
  <c r="BRY17" i="2"/>
  <c r="NN16" i="1" s="1"/>
  <c r="BSA16" i="2"/>
  <c r="NN71" i="1" s="1"/>
  <c r="BRZ16" i="2"/>
  <c r="NN55" i="1" s="1"/>
  <c r="BRY16" i="2"/>
  <c r="NN15" i="1" s="1"/>
  <c r="BSA15" i="2"/>
  <c r="NN70" i="1" s="1"/>
  <c r="BRZ15" i="2"/>
  <c r="NN54" i="1" s="1"/>
  <c r="BRY15" i="2"/>
  <c r="NN14" i="1" s="1"/>
  <c r="BSA14" i="2"/>
  <c r="NN69" i="1" s="1"/>
  <c r="BRZ14" i="2"/>
  <c r="NN53" i="1" s="1"/>
  <c r="BRY14" i="2"/>
  <c r="NN13" i="1" s="1"/>
  <c r="BSA13" i="2"/>
  <c r="NN68" i="1" s="1"/>
  <c r="BRZ13" i="2"/>
  <c r="NN52" i="1" s="1"/>
  <c r="BRY13" i="2"/>
  <c r="NN12" i="1" s="1"/>
  <c r="BSA12" i="2"/>
  <c r="NN67" i="1" s="1"/>
  <c r="BRZ12" i="2"/>
  <c r="NN51" i="1" s="1"/>
  <c r="BRY12" i="2"/>
  <c r="NN11" i="1" s="1"/>
  <c r="BSA11" i="2"/>
  <c r="NN66" i="1" s="1"/>
  <c r="BRZ11" i="2"/>
  <c r="NN50" i="1" s="1"/>
  <c r="BRY11" i="2"/>
  <c r="NN10" i="1" s="1"/>
  <c r="BSA10" i="2"/>
  <c r="NN65" i="1" s="1"/>
  <c r="BRZ10" i="2"/>
  <c r="NN49" i="1" s="1"/>
  <c r="BRY10" i="2"/>
  <c r="NN9" i="1" s="1"/>
  <c r="BSA9" i="2"/>
  <c r="NN64" i="1" s="1"/>
  <c r="BRZ9" i="2"/>
  <c r="NN48" i="1" s="1"/>
  <c r="BRY9" i="2"/>
  <c r="NN8" i="1" s="1"/>
  <c r="BSA8" i="2"/>
  <c r="NN63" i="1" s="1"/>
  <c r="BRZ8" i="2"/>
  <c r="NN47" i="1" s="1"/>
  <c r="BRY8" i="2"/>
  <c r="NN7" i="1" s="1"/>
  <c r="BSA7" i="2"/>
  <c r="NN62" i="1" s="1"/>
  <c r="BRZ7" i="2"/>
  <c r="NN46" i="1" s="1"/>
  <c r="BRY7" i="2"/>
  <c r="NN6" i="1" s="1"/>
  <c r="BSA6" i="2"/>
  <c r="NN61" i="1" s="1"/>
  <c r="NN97" i="1" s="1"/>
  <c r="BRZ6" i="2"/>
  <c r="NN45" i="1" s="1"/>
  <c r="BRY6" i="2"/>
  <c r="NN5" i="1" s="1"/>
  <c r="BSA5" i="2"/>
  <c r="NN60" i="1" s="1"/>
  <c r="NN94" i="1" s="1"/>
  <c r="BRZ5" i="2"/>
  <c r="NN44" i="1" s="1"/>
  <c r="BRY5" i="2"/>
  <c r="NN4" i="1" s="1"/>
  <c r="BSA4" i="2"/>
  <c r="NN59" i="1" s="1"/>
  <c r="NN85" i="1" s="1"/>
  <c r="NN108" i="1" s="1"/>
  <c r="BRZ4" i="2"/>
  <c r="NN43" i="1" s="1"/>
  <c r="BRY4" i="2"/>
  <c r="NN3" i="1" s="1"/>
  <c r="BSA3" i="2"/>
  <c r="NN58" i="1" s="1"/>
  <c r="NN82" i="1" s="1"/>
  <c r="BRZ3" i="2"/>
  <c r="NN42" i="1" s="1"/>
  <c r="BRY3" i="2"/>
  <c r="NN2" i="1" s="1"/>
  <c r="BRM30" i="2"/>
  <c r="NM37" i="1" s="1"/>
  <c r="BRM29" i="2"/>
  <c r="NM36" i="1" s="1"/>
  <c r="BRM28" i="2"/>
  <c r="NM35" i="1" s="1"/>
  <c r="BRM27" i="2"/>
  <c r="NM34" i="1" s="1"/>
  <c r="BRM26" i="2"/>
  <c r="NM33" i="1" s="1"/>
  <c r="BRM25" i="2"/>
  <c r="NM32" i="1" s="1"/>
  <c r="BRM24" i="2"/>
  <c r="NM31" i="1" s="1"/>
  <c r="BRM23" i="2"/>
  <c r="NM30" i="1" s="1"/>
  <c r="BRM22" i="2"/>
  <c r="NM21" i="1" s="1"/>
  <c r="BRM21" i="2"/>
  <c r="NM20" i="1" s="1"/>
  <c r="BRM20" i="2"/>
  <c r="NM19" i="1" s="1"/>
  <c r="BRM19" i="2"/>
  <c r="NM18" i="1" s="1"/>
  <c r="BRM18" i="2"/>
  <c r="NM17" i="1" s="1"/>
  <c r="BRM17" i="2"/>
  <c r="NM16" i="1" s="1"/>
  <c r="BRO16" i="2"/>
  <c r="NM71" i="1" s="1"/>
  <c r="BRN16" i="2"/>
  <c r="NM55" i="1" s="1"/>
  <c r="BRM16" i="2"/>
  <c r="NM15" i="1" s="1"/>
  <c r="BRO15" i="2"/>
  <c r="NM70" i="1" s="1"/>
  <c r="BRN15" i="2"/>
  <c r="NM54" i="1" s="1"/>
  <c r="BRM15" i="2"/>
  <c r="NM14" i="1" s="1"/>
  <c r="BRO14" i="2"/>
  <c r="NM69" i="1" s="1"/>
  <c r="BRN14" i="2"/>
  <c r="NM53" i="1" s="1"/>
  <c r="BRM14" i="2"/>
  <c r="NM13" i="1" s="1"/>
  <c r="BRO13" i="2"/>
  <c r="NM68" i="1" s="1"/>
  <c r="BRN13" i="2"/>
  <c r="NM52" i="1" s="1"/>
  <c r="BRM13" i="2"/>
  <c r="NM12" i="1" s="1"/>
  <c r="BRO12" i="2"/>
  <c r="NM67" i="1" s="1"/>
  <c r="BRN12" i="2"/>
  <c r="NM51" i="1" s="1"/>
  <c r="BRM12" i="2"/>
  <c r="NM11" i="1" s="1"/>
  <c r="BRO11" i="2"/>
  <c r="NM66" i="1" s="1"/>
  <c r="BRN11" i="2"/>
  <c r="NM50" i="1" s="1"/>
  <c r="BRM11" i="2"/>
  <c r="NM10" i="1" s="1"/>
  <c r="BRO10" i="2"/>
  <c r="NM65" i="1" s="1"/>
  <c r="BRN10" i="2"/>
  <c r="NM49" i="1" s="1"/>
  <c r="BRM10" i="2"/>
  <c r="NM9" i="1" s="1"/>
  <c r="BRO9" i="2"/>
  <c r="NM64" i="1" s="1"/>
  <c r="BRN9" i="2"/>
  <c r="NM48" i="1" s="1"/>
  <c r="BRM9" i="2"/>
  <c r="NM8" i="1" s="1"/>
  <c r="BRO8" i="2"/>
  <c r="NM63" i="1" s="1"/>
  <c r="BRN8" i="2"/>
  <c r="NM47" i="1" s="1"/>
  <c r="BRM8" i="2"/>
  <c r="NM7" i="1" s="1"/>
  <c r="BRO7" i="2"/>
  <c r="NM62" i="1" s="1"/>
  <c r="BRN7" i="2"/>
  <c r="NM46" i="1" s="1"/>
  <c r="BRM7" i="2"/>
  <c r="NM6" i="1" s="1"/>
  <c r="BRO6" i="2"/>
  <c r="NM61" i="1" s="1"/>
  <c r="NM97" i="1" s="1"/>
  <c r="BRN6" i="2"/>
  <c r="NM45" i="1" s="1"/>
  <c r="BRM6" i="2"/>
  <c r="NM5" i="1" s="1"/>
  <c r="BRO5" i="2"/>
  <c r="NM60" i="1" s="1"/>
  <c r="NM94" i="1" s="1"/>
  <c r="BRN5" i="2"/>
  <c r="NM44" i="1" s="1"/>
  <c r="BRM5" i="2"/>
  <c r="NM4" i="1" s="1"/>
  <c r="BRO4" i="2"/>
  <c r="NM59" i="1" s="1"/>
  <c r="NM85" i="1" s="1"/>
  <c r="NM108" i="1" s="1"/>
  <c r="BRN4" i="2"/>
  <c r="NM43" i="1" s="1"/>
  <c r="BRM4" i="2"/>
  <c r="NM3" i="1" s="1"/>
  <c r="BRO3" i="2"/>
  <c r="NM58" i="1" s="1"/>
  <c r="NM82" i="1" s="1"/>
  <c r="BRN3" i="2"/>
  <c r="NM42" i="1" s="1"/>
  <c r="BRM3" i="2"/>
  <c r="NM2" i="1" s="1"/>
  <c r="BRA30" i="2"/>
  <c r="NL37" i="1" s="1"/>
  <c r="BRA29" i="2"/>
  <c r="NL36" i="1" s="1"/>
  <c r="BRA28" i="2"/>
  <c r="NL35" i="1" s="1"/>
  <c r="BRA27" i="2"/>
  <c r="NL34" i="1" s="1"/>
  <c r="BRA26" i="2"/>
  <c r="NL25" i="1" s="1"/>
  <c r="BRA25" i="2"/>
  <c r="NL24" i="1" s="1"/>
  <c r="BRA24" i="2"/>
  <c r="NL23" i="1" s="1"/>
  <c r="BRA23" i="2"/>
  <c r="NL22" i="1" s="1"/>
  <c r="BRA22" i="2"/>
  <c r="NL21" i="1" s="1"/>
  <c r="BRA21" i="2"/>
  <c r="NL20" i="1" s="1"/>
  <c r="BRA20" i="2"/>
  <c r="NL19" i="1" s="1"/>
  <c r="BRA19" i="2"/>
  <c r="NL18" i="1" s="1"/>
  <c r="BRA18" i="2"/>
  <c r="NL17" i="1" s="1"/>
  <c r="BRA17" i="2"/>
  <c r="NL16" i="1" s="1"/>
  <c r="BRC16" i="2"/>
  <c r="NL71" i="1" s="1"/>
  <c r="BRB16" i="2"/>
  <c r="NL55" i="1" s="1"/>
  <c r="BRA16" i="2"/>
  <c r="NL15" i="1" s="1"/>
  <c r="BRC15" i="2"/>
  <c r="NL70" i="1" s="1"/>
  <c r="BRB15" i="2"/>
  <c r="NL54" i="1" s="1"/>
  <c r="BRA15" i="2"/>
  <c r="NL14" i="1" s="1"/>
  <c r="BRC14" i="2"/>
  <c r="NL69" i="1" s="1"/>
  <c r="BRB14" i="2"/>
  <c r="NL53" i="1" s="1"/>
  <c r="BRA14" i="2"/>
  <c r="NL13" i="1" s="1"/>
  <c r="BRC13" i="2"/>
  <c r="NL68" i="1" s="1"/>
  <c r="BRB13" i="2"/>
  <c r="NL52" i="1" s="1"/>
  <c r="BRA13" i="2"/>
  <c r="NL12" i="1" s="1"/>
  <c r="BRC12" i="2"/>
  <c r="NL67" i="1" s="1"/>
  <c r="BRB12" i="2"/>
  <c r="NL51" i="1" s="1"/>
  <c r="BRA12" i="2"/>
  <c r="NL11" i="1" s="1"/>
  <c r="BRC11" i="2"/>
  <c r="NL66" i="1" s="1"/>
  <c r="BRB11" i="2"/>
  <c r="NL50" i="1" s="1"/>
  <c r="BRA11" i="2"/>
  <c r="NL10" i="1" s="1"/>
  <c r="BRC10" i="2"/>
  <c r="NL65" i="1" s="1"/>
  <c r="BRB10" i="2"/>
  <c r="NL49" i="1" s="1"/>
  <c r="BRA10" i="2"/>
  <c r="NL9" i="1" s="1"/>
  <c r="BRC9" i="2"/>
  <c r="NL64" i="1" s="1"/>
  <c r="BRB9" i="2"/>
  <c r="NL48" i="1" s="1"/>
  <c r="BRA9" i="2"/>
  <c r="NL8" i="1" s="1"/>
  <c r="BRC8" i="2"/>
  <c r="NL63" i="1" s="1"/>
  <c r="BRB8" i="2"/>
  <c r="NL47" i="1" s="1"/>
  <c r="BRA8" i="2"/>
  <c r="NL7" i="1" s="1"/>
  <c r="BRC7" i="2"/>
  <c r="NL62" i="1" s="1"/>
  <c r="BRB7" i="2"/>
  <c r="NL46" i="1" s="1"/>
  <c r="BRA7" i="2"/>
  <c r="NL6" i="1" s="1"/>
  <c r="BRC6" i="2"/>
  <c r="NL61" i="1" s="1"/>
  <c r="NL97" i="1" s="1"/>
  <c r="BRB6" i="2"/>
  <c r="NL45" i="1" s="1"/>
  <c r="BRA6" i="2"/>
  <c r="NL5" i="1" s="1"/>
  <c r="BRC5" i="2"/>
  <c r="NL60" i="1" s="1"/>
  <c r="NL94" i="1" s="1"/>
  <c r="BRB5" i="2"/>
  <c r="NL44" i="1" s="1"/>
  <c r="BRC4" i="2"/>
  <c r="NL59" i="1" s="1"/>
  <c r="NL85" i="1" s="1"/>
  <c r="NL108" i="1" s="1"/>
  <c r="BRB4" i="2"/>
  <c r="NL43" i="1" s="1"/>
  <c r="BRA4" i="2"/>
  <c r="NL3" i="1" s="1"/>
  <c r="BRC3" i="2"/>
  <c r="NL58" i="1" s="1"/>
  <c r="NL82" i="1" s="1"/>
  <c r="BRB3" i="2"/>
  <c r="NL42" i="1" s="1"/>
  <c r="BRA3" i="2"/>
  <c r="NL2" i="1" s="1"/>
  <c r="BQC30" i="2"/>
  <c r="NJ29" i="1" s="1"/>
  <c r="BQC29" i="2"/>
  <c r="NJ28" i="1" s="1"/>
  <c r="BQC28" i="2"/>
  <c r="NJ27" i="1" s="1"/>
  <c r="BQC27" i="2"/>
  <c r="NJ34" i="1" s="1"/>
  <c r="BQC26" i="2"/>
  <c r="NJ33" i="1" s="1"/>
  <c r="BQC25" i="2"/>
  <c r="NJ32" i="1" s="1"/>
  <c r="BQC24" i="2"/>
  <c r="NJ31" i="1" s="1"/>
  <c r="BQC23" i="2"/>
  <c r="NJ22" i="1" s="1"/>
  <c r="BQC22" i="2"/>
  <c r="NJ21" i="1" s="1"/>
  <c r="BQC21" i="2"/>
  <c r="NJ20" i="1" s="1"/>
  <c r="BQC20" i="2"/>
  <c r="NJ19" i="1" s="1"/>
  <c r="BQC19" i="2"/>
  <c r="NJ18" i="1" s="1"/>
  <c r="BQC18" i="2"/>
  <c r="NJ17" i="1" s="1"/>
  <c r="BQC17" i="2"/>
  <c r="NJ16" i="1" s="1"/>
  <c r="BQE16" i="2"/>
  <c r="NJ71" i="1" s="1"/>
  <c r="BQD16" i="2"/>
  <c r="NJ55" i="1" s="1"/>
  <c r="BQC16" i="2"/>
  <c r="NJ15" i="1" s="1"/>
  <c r="BQE15" i="2"/>
  <c r="NJ70" i="1" s="1"/>
  <c r="BQD15" i="2"/>
  <c r="NJ54" i="1" s="1"/>
  <c r="BQC15" i="2"/>
  <c r="NJ14" i="1" s="1"/>
  <c r="BQE14" i="2"/>
  <c r="NJ69" i="1" s="1"/>
  <c r="BQD14" i="2"/>
  <c r="NJ53" i="1" s="1"/>
  <c r="BQC14" i="2"/>
  <c r="NJ13" i="1" s="1"/>
  <c r="BQE13" i="2"/>
  <c r="NJ68" i="1" s="1"/>
  <c r="BQD13" i="2"/>
  <c r="NJ52" i="1" s="1"/>
  <c r="BQC13" i="2"/>
  <c r="NJ12" i="1" s="1"/>
  <c r="BQE12" i="2"/>
  <c r="NJ67" i="1" s="1"/>
  <c r="BQD12" i="2"/>
  <c r="NJ51" i="1" s="1"/>
  <c r="BQC12" i="2"/>
  <c r="NJ11" i="1" s="1"/>
  <c r="BQE11" i="2"/>
  <c r="NJ66" i="1" s="1"/>
  <c r="BQD11" i="2"/>
  <c r="NJ50" i="1" s="1"/>
  <c r="BQC11" i="2"/>
  <c r="NJ10" i="1" s="1"/>
  <c r="BQE10" i="2"/>
  <c r="NJ65" i="1" s="1"/>
  <c r="BQD10" i="2"/>
  <c r="NJ49" i="1" s="1"/>
  <c r="BQC10" i="2"/>
  <c r="NJ9" i="1" s="1"/>
  <c r="BQE9" i="2"/>
  <c r="NJ64" i="1" s="1"/>
  <c r="BQD9" i="2"/>
  <c r="NJ48" i="1" s="1"/>
  <c r="BQC9" i="2"/>
  <c r="NJ8" i="1" s="1"/>
  <c r="BQE8" i="2"/>
  <c r="NJ63" i="1" s="1"/>
  <c r="BQD8" i="2"/>
  <c r="NJ47" i="1" s="1"/>
  <c r="BQC8" i="2"/>
  <c r="NJ7" i="1" s="1"/>
  <c r="BQE7" i="2"/>
  <c r="NJ62" i="1" s="1"/>
  <c r="BQD7" i="2"/>
  <c r="NJ46" i="1" s="1"/>
  <c r="BQC7" i="2"/>
  <c r="NJ6" i="1" s="1"/>
  <c r="BQE6" i="2"/>
  <c r="NJ61" i="1" s="1"/>
  <c r="NJ97" i="1" s="1"/>
  <c r="BQD6" i="2"/>
  <c r="NJ45" i="1" s="1"/>
  <c r="BQC6" i="2"/>
  <c r="NJ5" i="1" s="1"/>
  <c r="BQE5" i="2"/>
  <c r="NJ60" i="1" s="1"/>
  <c r="NJ94" i="1" s="1"/>
  <c r="BQD5" i="2"/>
  <c r="NJ44" i="1" s="1"/>
  <c r="BQC5" i="2"/>
  <c r="NJ4" i="1" s="1"/>
  <c r="BQE4" i="2"/>
  <c r="NJ59" i="1" s="1"/>
  <c r="NJ85" i="1" s="1"/>
  <c r="NJ108" i="1" s="1"/>
  <c r="BQD4" i="2"/>
  <c r="NJ43" i="1" s="1"/>
  <c r="BQC4" i="2"/>
  <c r="NJ3" i="1" s="1"/>
  <c r="BQE3" i="2"/>
  <c r="NJ58" i="1" s="1"/>
  <c r="NJ82" i="1" s="1"/>
  <c r="BQD3" i="2"/>
  <c r="NJ42" i="1" s="1"/>
  <c r="BQC3" i="2"/>
  <c r="NJ2" i="1" s="1"/>
  <c r="BPQ30" i="2"/>
  <c r="NI37" i="1" s="1"/>
  <c r="BPQ29" i="2"/>
  <c r="NI36" i="1" s="1"/>
  <c r="BPQ28" i="2"/>
  <c r="NI35" i="1" s="1"/>
  <c r="BPQ27" i="2"/>
  <c r="NI34" i="1" s="1"/>
  <c r="BPQ26" i="2"/>
  <c r="NI25" i="1" s="1"/>
  <c r="BPQ25" i="2"/>
  <c r="NI24" i="1" s="1"/>
  <c r="BPQ24" i="2"/>
  <c r="NI23" i="1" s="1"/>
  <c r="BPQ23" i="2"/>
  <c r="NI22" i="1" s="1"/>
  <c r="BPQ22" i="2"/>
  <c r="NI21" i="1" s="1"/>
  <c r="BPQ21" i="2"/>
  <c r="NI20" i="1" s="1"/>
  <c r="BPQ20" i="2"/>
  <c r="NI19" i="1" s="1"/>
  <c r="BPQ19" i="2"/>
  <c r="NI18" i="1" s="1"/>
  <c r="BPQ18" i="2"/>
  <c r="NI17" i="1" s="1"/>
  <c r="BPQ17" i="2"/>
  <c r="NI16" i="1" s="1"/>
  <c r="BPS16" i="2"/>
  <c r="NI71" i="1" s="1"/>
  <c r="BPR16" i="2"/>
  <c r="NI55" i="1" s="1"/>
  <c r="BPQ16" i="2"/>
  <c r="NI15" i="1" s="1"/>
  <c r="BPS15" i="2"/>
  <c r="NI70" i="1" s="1"/>
  <c r="BPR15" i="2"/>
  <c r="NI54" i="1" s="1"/>
  <c r="BPQ15" i="2"/>
  <c r="NI14" i="1" s="1"/>
  <c r="BPS14" i="2"/>
  <c r="NI69" i="1" s="1"/>
  <c r="BPR14" i="2"/>
  <c r="NI53" i="1" s="1"/>
  <c r="BPQ14" i="2"/>
  <c r="NI13" i="1" s="1"/>
  <c r="BPS13" i="2"/>
  <c r="NI68" i="1" s="1"/>
  <c r="BPR13" i="2"/>
  <c r="NI52" i="1" s="1"/>
  <c r="BPQ13" i="2"/>
  <c r="NI12" i="1" s="1"/>
  <c r="BPS12" i="2"/>
  <c r="NI67" i="1" s="1"/>
  <c r="BPR12" i="2"/>
  <c r="NI51" i="1" s="1"/>
  <c r="BPQ12" i="2"/>
  <c r="NI11" i="1" s="1"/>
  <c r="BPS11" i="2"/>
  <c r="NI66" i="1" s="1"/>
  <c r="BPR11" i="2"/>
  <c r="NI50" i="1" s="1"/>
  <c r="BPQ11" i="2"/>
  <c r="NI10" i="1" s="1"/>
  <c r="BPS10" i="2"/>
  <c r="NI65" i="1" s="1"/>
  <c r="BPR10" i="2"/>
  <c r="NI49" i="1" s="1"/>
  <c r="BPQ10" i="2"/>
  <c r="NI9" i="1" s="1"/>
  <c r="BPS9" i="2"/>
  <c r="NI64" i="1" s="1"/>
  <c r="BPR9" i="2"/>
  <c r="NI48" i="1" s="1"/>
  <c r="BPQ9" i="2"/>
  <c r="NI8" i="1" s="1"/>
  <c r="BPS8" i="2"/>
  <c r="NI63" i="1" s="1"/>
  <c r="BPR8" i="2"/>
  <c r="NI47" i="1" s="1"/>
  <c r="BPQ8" i="2"/>
  <c r="NI7" i="1" s="1"/>
  <c r="BPS7" i="2"/>
  <c r="NI62" i="1" s="1"/>
  <c r="BPR7" i="2"/>
  <c r="NI46" i="1" s="1"/>
  <c r="BPQ7" i="2"/>
  <c r="NI6" i="1" s="1"/>
  <c r="BPS6" i="2"/>
  <c r="NI61" i="1" s="1"/>
  <c r="NI97" i="1" s="1"/>
  <c r="BPR6" i="2"/>
  <c r="NI45" i="1" s="1"/>
  <c r="BPQ6" i="2"/>
  <c r="NI5" i="1" s="1"/>
  <c r="BPS5" i="2"/>
  <c r="NI60" i="1" s="1"/>
  <c r="NI94" i="1" s="1"/>
  <c r="BPR5" i="2"/>
  <c r="NI44" i="1" s="1"/>
  <c r="BPQ5" i="2"/>
  <c r="NI4" i="1" s="1"/>
  <c r="BPS4" i="2"/>
  <c r="NI59" i="1" s="1"/>
  <c r="NI85" i="1" s="1"/>
  <c r="NI108" i="1" s="1"/>
  <c r="BPR4" i="2"/>
  <c r="NI43" i="1" s="1"/>
  <c r="BPQ4" i="2"/>
  <c r="NI3" i="1" s="1"/>
  <c r="BPS3" i="2"/>
  <c r="NI58" i="1" s="1"/>
  <c r="NI82" i="1" s="1"/>
  <c r="BPR3" i="2"/>
  <c r="NI42" i="1" s="1"/>
  <c r="BPQ3" i="2"/>
  <c r="NI2" i="1" s="1"/>
  <c r="BPE30" i="2"/>
  <c r="NH37" i="1" s="1"/>
  <c r="BPE29" i="2"/>
  <c r="NH36" i="1" s="1"/>
  <c r="BPE28" i="2"/>
  <c r="NH35" i="1" s="1"/>
  <c r="BPE27" i="2"/>
  <c r="NH34" i="1" s="1"/>
  <c r="BPE26" i="2"/>
  <c r="NH33" i="1" s="1"/>
  <c r="BPE25" i="2"/>
  <c r="NH32" i="1" s="1"/>
  <c r="BPE24" i="2"/>
  <c r="NH31" i="1" s="1"/>
  <c r="BPE23" i="2"/>
  <c r="NH30" i="1" s="1"/>
  <c r="BPE22" i="2"/>
  <c r="NH21" i="1" s="1"/>
  <c r="BPE21" i="2"/>
  <c r="NH20" i="1" s="1"/>
  <c r="BPE20" i="2"/>
  <c r="NH19" i="1" s="1"/>
  <c r="BPE19" i="2"/>
  <c r="NH18" i="1" s="1"/>
  <c r="BPE18" i="2"/>
  <c r="NH17" i="1" s="1"/>
  <c r="BPE17" i="2"/>
  <c r="NH16" i="1" s="1"/>
  <c r="BPG16" i="2"/>
  <c r="NH71" i="1" s="1"/>
  <c r="BPF16" i="2"/>
  <c r="NH55" i="1" s="1"/>
  <c r="BPE16" i="2"/>
  <c r="NH15" i="1" s="1"/>
  <c r="BPG15" i="2"/>
  <c r="NH70" i="1" s="1"/>
  <c r="BPF15" i="2"/>
  <c r="NH54" i="1" s="1"/>
  <c r="BPE15" i="2"/>
  <c r="NH14" i="1" s="1"/>
  <c r="BPG14" i="2"/>
  <c r="NH69" i="1" s="1"/>
  <c r="BPF14" i="2"/>
  <c r="NH53" i="1" s="1"/>
  <c r="BPE14" i="2"/>
  <c r="NH13" i="1" s="1"/>
  <c r="BPG13" i="2"/>
  <c r="NH68" i="1" s="1"/>
  <c r="BPF13" i="2"/>
  <c r="NH52" i="1" s="1"/>
  <c r="BPE13" i="2"/>
  <c r="NH12" i="1" s="1"/>
  <c r="BPG12" i="2"/>
  <c r="NH67" i="1" s="1"/>
  <c r="BPF12" i="2"/>
  <c r="NH51" i="1" s="1"/>
  <c r="BPE12" i="2"/>
  <c r="NH11" i="1" s="1"/>
  <c r="BPG11" i="2"/>
  <c r="NH66" i="1" s="1"/>
  <c r="BPF11" i="2"/>
  <c r="NH50" i="1" s="1"/>
  <c r="BPE11" i="2"/>
  <c r="NH10" i="1" s="1"/>
  <c r="BPG10" i="2"/>
  <c r="NH65" i="1" s="1"/>
  <c r="BPF10" i="2"/>
  <c r="NH49" i="1" s="1"/>
  <c r="BPE10" i="2"/>
  <c r="NH9" i="1" s="1"/>
  <c r="BPG9" i="2"/>
  <c r="NH64" i="1" s="1"/>
  <c r="BPF9" i="2"/>
  <c r="NH48" i="1" s="1"/>
  <c r="BPE9" i="2"/>
  <c r="NH8" i="1" s="1"/>
  <c r="BPG8" i="2"/>
  <c r="NH63" i="1" s="1"/>
  <c r="BPF8" i="2"/>
  <c r="NH47" i="1" s="1"/>
  <c r="BPE8" i="2"/>
  <c r="NH7" i="1" s="1"/>
  <c r="BPG7" i="2"/>
  <c r="NH62" i="1" s="1"/>
  <c r="BPF7" i="2"/>
  <c r="NH46" i="1" s="1"/>
  <c r="BPE7" i="2"/>
  <c r="NH6" i="1" s="1"/>
  <c r="BPG6" i="2"/>
  <c r="NH61" i="1" s="1"/>
  <c r="NH97" i="1" s="1"/>
  <c r="BPF6" i="2"/>
  <c r="NH45" i="1" s="1"/>
  <c r="BPE6" i="2"/>
  <c r="NH5" i="1" s="1"/>
  <c r="BPG5" i="2"/>
  <c r="NH60" i="1" s="1"/>
  <c r="NH94" i="1" s="1"/>
  <c r="BPF5" i="2"/>
  <c r="NH44" i="1" s="1"/>
  <c r="BPE5" i="2"/>
  <c r="NH4" i="1" s="1"/>
  <c r="BPG4" i="2"/>
  <c r="NH59" i="1" s="1"/>
  <c r="NH85" i="1" s="1"/>
  <c r="NH108" i="1" s="1"/>
  <c r="BPF4" i="2"/>
  <c r="NH43" i="1" s="1"/>
  <c r="BPE4" i="2"/>
  <c r="NH3" i="1" s="1"/>
  <c r="BPG3" i="2"/>
  <c r="NH58" i="1" s="1"/>
  <c r="NH82" i="1" s="1"/>
  <c r="BPF3" i="2"/>
  <c r="NH42" i="1" s="1"/>
  <c r="BPE3" i="2"/>
  <c r="NH2" i="1" s="1"/>
  <c r="BOS30" i="2"/>
  <c r="NG37" i="1" s="1"/>
  <c r="BOS29" i="2"/>
  <c r="NG36" i="1" s="1"/>
  <c r="BOS28" i="2"/>
  <c r="NG35" i="1" s="1"/>
  <c r="BOS27" i="2"/>
  <c r="NG34" i="1" s="1"/>
  <c r="BOS26" i="2"/>
  <c r="NG33" i="1" s="1"/>
  <c r="BOS25" i="2"/>
  <c r="NG32" i="1" s="1"/>
  <c r="BOS24" i="2"/>
  <c r="NG31" i="1" s="1"/>
  <c r="BOS23" i="2"/>
  <c r="NG30" i="1" s="1"/>
  <c r="BOS22" i="2"/>
  <c r="NG21" i="1" s="1"/>
  <c r="BOS21" i="2"/>
  <c r="NG20" i="1" s="1"/>
  <c r="BOS20" i="2"/>
  <c r="NG19" i="1" s="1"/>
  <c r="BOS19" i="2"/>
  <c r="NG18" i="1" s="1"/>
  <c r="BOS18" i="2"/>
  <c r="NG17" i="1" s="1"/>
  <c r="BOS17" i="2"/>
  <c r="NG16" i="1" s="1"/>
  <c r="BOU16" i="2"/>
  <c r="NG71" i="1" s="1"/>
  <c r="BOT16" i="2"/>
  <c r="NG55" i="1" s="1"/>
  <c r="BOS16" i="2"/>
  <c r="NG15" i="1" s="1"/>
  <c r="BOU15" i="2"/>
  <c r="NG70" i="1" s="1"/>
  <c r="BOT15" i="2"/>
  <c r="NG54" i="1" s="1"/>
  <c r="BOS15" i="2"/>
  <c r="NG14" i="1" s="1"/>
  <c r="BOU14" i="2"/>
  <c r="NG69" i="1" s="1"/>
  <c r="BOT14" i="2"/>
  <c r="NG53" i="1" s="1"/>
  <c r="BOS14" i="2"/>
  <c r="NG13" i="1" s="1"/>
  <c r="BOU13" i="2"/>
  <c r="NG68" i="1" s="1"/>
  <c r="BOT13" i="2"/>
  <c r="NG52" i="1" s="1"/>
  <c r="BOS13" i="2"/>
  <c r="NG12" i="1" s="1"/>
  <c r="BOU12" i="2"/>
  <c r="NG67" i="1" s="1"/>
  <c r="BOT12" i="2"/>
  <c r="NG51" i="1" s="1"/>
  <c r="BOS12" i="2"/>
  <c r="NG11" i="1" s="1"/>
  <c r="BOU11" i="2"/>
  <c r="NG66" i="1" s="1"/>
  <c r="BOT11" i="2"/>
  <c r="NG50" i="1" s="1"/>
  <c r="BOS11" i="2"/>
  <c r="NG10" i="1" s="1"/>
  <c r="BOU10" i="2"/>
  <c r="NG65" i="1" s="1"/>
  <c r="BOT10" i="2"/>
  <c r="NG49" i="1" s="1"/>
  <c r="BOS10" i="2"/>
  <c r="NG9" i="1" s="1"/>
  <c r="BOU9" i="2"/>
  <c r="NG64" i="1" s="1"/>
  <c r="BOT9" i="2"/>
  <c r="NG48" i="1" s="1"/>
  <c r="BOS9" i="2"/>
  <c r="NG8" i="1" s="1"/>
  <c r="BOU8" i="2"/>
  <c r="NG63" i="1" s="1"/>
  <c r="BOT8" i="2"/>
  <c r="NG47" i="1" s="1"/>
  <c r="BOS8" i="2"/>
  <c r="NG7" i="1" s="1"/>
  <c r="BOU7" i="2"/>
  <c r="NG62" i="1" s="1"/>
  <c r="BOT7" i="2"/>
  <c r="NG46" i="1" s="1"/>
  <c r="BOS7" i="2"/>
  <c r="NG6" i="1" s="1"/>
  <c r="BOU6" i="2"/>
  <c r="NG61" i="1" s="1"/>
  <c r="NG97" i="1" s="1"/>
  <c r="BOT6" i="2"/>
  <c r="NG45" i="1" s="1"/>
  <c r="BOS6" i="2"/>
  <c r="NG5" i="1" s="1"/>
  <c r="BOU5" i="2"/>
  <c r="NG60" i="1" s="1"/>
  <c r="NG94" i="1" s="1"/>
  <c r="BOT5" i="2"/>
  <c r="NG44" i="1" s="1"/>
  <c r="BOS5" i="2"/>
  <c r="NG4" i="1" s="1"/>
  <c r="BOU4" i="2"/>
  <c r="NG59" i="1" s="1"/>
  <c r="NG85" i="1" s="1"/>
  <c r="NG108" i="1" s="1"/>
  <c r="BOT4" i="2"/>
  <c r="NG43" i="1" s="1"/>
  <c r="BOS4" i="2"/>
  <c r="NG3" i="1" s="1"/>
  <c r="BOU3" i="2"/>
  <c r="NG58" i="1" s="1"/>
  <c r="NG82" i="1" s="1"/>
  <c r="BOT3" i="2"/>
  <c r="NG42" i="1" s="1"/>
  <c r="BOS3" i="2"/>
  <c r="NG2" i="1" s="1"/>
  <c r="BOG30" i="2"/>
  <c r="NF37" i="1" s="1"/>
  <c r="BOG29" i="2"/>
  <c r="NF36" i="1" s="1"/>
  <c r="BOG28" i="2"/>
  <c r="NF35" i="1" s="1"/>
  <c r="BOG27" i="2"/>
  <c r="NF34" i="1" s="1"/>
  <c r="BOG26" i="2"/>
  <c r="NF33" i="1" s="1"/>
  <c r="BOG25" i="2"/>
  <c r="NF32" i="1" s="1"/>
  <c r="BOG24" i="2"/>
  <c r="NF31" i="1" s="1"/>
  <c r="BOG23" i="2"/>
  <c r="NF30" i="1" s="1"/>
  <c r="BOG22" i="2"/>
  <c r="NF21" i="1" s="1"/>
  <c r="BOG21" i="2"/>
  <c r="NF20" i="1" s="1"/>
  <c r="BOG20" i="2"/>
  <c r="NF19" i="1" s="1"/>
  <c r="BOG19" i="2"/>
  <c r="NF18" i="1" s="1"/>
  <c r="BOG18" i="2"/>
  <c r="NF17" i="1" s="1"/>
  <c r="BOG17" i="2"/>
  <c r="NF16" i="1" s="1"/>
  <c r="BOI16" i="2"/>
  <c r="NF71" i="1" s="1"/>
  <c r="BOH16" i="2"/>
  <c r="NF55" i="1" s="1"/>
  <c r="BOG16" i="2"/>
  <c r="NF15" i="1" s="1"/>
  <c r="BOI15" i="2"/>
  <c r="NF70" i="1" s="1"/>
  <c r="BOH15" i="2"/>
  <c r="NF54" i="1" s="1"/>
  <c r="BOG15" i="2"/>
  <c r="NF14" i="1" s="1"/>
  <c r="BOI14" i="2"/>
  <c r="NF69" i="1" s="1"/>
  <c r="BOH14" i="2"/>
  <c r="NF53" i="1" s="1"/>
  <c r="BOG14" i="2"/>
  <c r="NF13" i="1" s="1"/>
  <c r="BOI13" i="2"/>
  <c r="NF68" i="1" s="1"/>
  <c r="BOH13" i="2"/>
  <c r="NF52" i="1" s="1"/>
  <c r="BOG13" i="2"/>
  <c r="NF12" i="1" s="1"/>
  <c r="BOI12" i="2"/>
  <c r="NF67" i="1" s="1"/>
  <c r="BOH12" i="2"/>
  <c r="NF51" i="1" s="1"/>
  <c r="BOG12" i="2"/>
  <c r="NF11" i="1" s="1"/>
  <c r="BOI11" i="2"/>
  <c r="NF66" i="1" s="1"/>
  <c r="BOH11" i="2"/>
  <c r="NF50" i="1" s="1"/>
  <c r="BOG11" i="2"/>
  <c r="NF10" i="1" s="1"/>
  <c r="BOI10" i="2"/>
  <c r="NF65" i="1" s="1"/>
  <c r="BOH10" i="2"/>
  <c r="NF49" i="1" s="1"/>
  <c r="BOG10" i="2"/>
  <c r="NF9" i="1" s="1"/>
  <c r="BOI9" i="2"/>
  <c r="NF64" i="1" s="1"/>
  <c r="BOH9" i="2"/>
  <c r="NF48" i="1" s="1"/>
  <c r="BOG9" i="2"/>
  <c r="NF8" i="1" s="1"/>
  <c r="BOI8" i="2"/>
  <c r="NF63" i="1" s="1"/>
  <c r="BOH8" i="2"/>
  <c r="NF47" i="1" s="1"/>
  <c r="BOG8" i="2"/>
  <c r="NF7" i="1" s="1"/>
  <c r="BOI7" i="2"/>
  <c r="NF62" i="1" s="1"/>
  <c r="BOH7" i="2"/>
  <c r="NF46" i="1" s="1"/>
  <c r="BOG7" i="2"/>
  <c r="NF6" i="1" s="1"/>
  <c r="BOI6" i="2"/>
  <c r="NF61" i="1" s="1"/>
  <c r="NF97" i="1" s="1"/>
  <c r="BOH6" i="2"/>
  <c r="NF45" i="1" s="1"/>
  <c r="BOG6" i="2"/>
  <c r="NF5" i="1" s="1"/>
  <c r="BOI5" i="2"/>
  <c r="NF60" i="1" s="1"/>
  <c r="NF94" i="1" s="1"/>
  <c r="BOH5" i="2"/>
  <c r="NF44" i="1" s="1"/>
  <c r="BOG5" i="2"/>
  <c r="NF4" i="1" s="1"/>
  <c r="BOI4" i="2"/>
  <c r="NF59" i="1" s="1"/>
  <c r="NF85" i="1" s="1"/>
  <c r="NF108" i="1" s="1"/>
  <c r="BOH4" i="2"/>
  <c r="NF43" i="1" s="1"/>
  <c r="BOG4" i="2"/>
  <c r="NF3" i="1" s="1"/>
  <c r="BOI3" i="2"/>
  <c r="NF58" i="1" s="1"/>
  <c r="NF82" i="1" s="1"/>
  <c r="BOH3" i="2"/>
  <c r="NF42" i="1" s="1"/>
  <c r="BOG3" i="2"/>
  <c r="NF2" i="1" s="1"/>
  <c r="PU100" i="1" l="1"/>
  <c r="PU109" i="1" s="1"/>
  <c r="PO103" i="1"/>
  <c r="PO110" i="1" s="1"/>
  <c r="PR103" i="1"/>
  <c r="PR110" i="1" s="1"/>
  <c r="PT103" i="1"/>
  <c r="PT110" i="1" s="1"/>
  <c r="SS111" i="1"/>
  <c r="RM111" i="1"/>
  <c r="QG111" i="1"/>
  <c r="PU103" i="1"/>
  <c r="PU110" i="1" s="1"/>
  <c r="PU85" i="1"/>
  <c r="PU108" i="1" s="1"/>
  <c r="PZ107" i="1"/>
  <c r="QW111" i="1"/>
  <c r="TQ111" i="1"/>
  <c r="PV106" i="1"/>
  <c r="PV111" i="1" s="1"/>
  <c r="PP103" i="1"/>
  <c r="PP110" i="1" s="1"/>
  <c r="PT100" i="1"/>
  <c r="PT109" i="1" s="1"/>
  <c r="RE111" i="1"/>
  <c r="PS103" i="1"/>
  <c r="PS110" i="1" s="1"/>
  <c r="PU106" i="1"/>
  <c r="PP100" i="1"/>
  <c r="PP109" i="1" s="1"/>
  <c r="PS100" i="1"/>
  <c r="PS109" i="1" s="1"/>
  <c r="PW107" i="1"/>
  <c r="PO100" i="1"/>
  <c r="PO109" i="1" s="1"/>
  <c r="PR100" i="1"/>
  <c r="PR109" i="1" s="1"/>
  <c r="TA111" i="1"/>
  <c r="SK111" i="1"/>
  <c r="TM111" i="1"/>
  <c r="PQ103" i="1"/>
  <c r="PQ110" i="1" s="1"/>
  <c r="PQ100" i="1"/>
  <c r="PQ109" i="1" s="1"/>
  <c r="PR107" i="1"/>
  <c r="PO106" i="1"/>
  <c r="QO111" i="1"/>
  <c r="SG111" i="1"/>
  <c r="RA111" i="1"/>
  <c r="PP106" i="1"/>
  <c r="TI111" i="1"/>
  <c r="SC111" i="1"/>
  <c r="RU111" i="1"/>
  <c r="QK111" i="1"/>
  <c r="TU111" i="1"/>
  <c r="TE111" i="1"/>
  <c r="SO111" i="1"/>
  <c r="RY111" i="1"/>
  <c r="RI111" i="1"/>
  <c r="QS111" i="1"/>
  <c r="QC111" i="1"/>
  <c r="SW111" i="1"/>
  <c r="RQ111" i="1"/>
  <c r="QB106" i="1"/>
  <c r="QB107" i="1"/>
  <c r="PT106" i="1"/>
  <c r="PT107" i="1"/>
  <c r="TW111" i="1"/>
  <c r="TO111" i="1"/>
  <c r="TG111" i="1"/>
  <c r="SY111" i="1"/>
  <c r="SQ111" i="1"/>
  <c r="SI111" i="1"/>
  <c r="SA111" i="1"/>
  <c r="RS111" i="1"/>
  <c r="RK111" i="1"/>
  <c r="RC111" i="1"/>
  <c r="QU111" i="1"/>
  <c r="QM111" i="1"/>
  <c r="QE111" i="1"/>
  <c r="PX106" i="1"/>
  <c r="PX111" i="1" s="1"/>
  <c r="TV111" i="1"/>
  <c r="TN111" i="1"/>
  <c r="TF111" i="1"/>
  <c r="SX111" i="1"/>
  <c r="SP111" i="1"/>
  <c r="SH111" i="1"/>
  <c r="RZ111" i="1"/>
  <c r="RR111" i="1"/>
  <c r="RJ111" i="1"/>
  <c r="RB111" i="1"/>
  <c r="QT111" i="1"/>
  <c r="QL111" i="1"/>
  <c r="QD111" i="1"/>
  <c r="PB100" i="1"/>
  <c r="PB109" i="1" s="1"/>
  <c r="PZ111" i="1"/>
  <c r="TT111" i="1"/>
  <c r="TL111" i="1"/>
  <c r="TD111" i="1"/>
  <c r="SV111" i="1"/>
  <c r="SN111" i="1"/>
  <c r="SF111" i="1"/>
  <c r="RX111" i="1"/>
  <c r="RP111" i="1"/>
  <c r="RH111" i="1"/>
  <c r="QZ111" i="1"/>
  <c r="QR111" i="1"/>
  <c r="QJ111" i="1"/>
  <c r="OS100" i="1"/>
  <c r="OS109" i="1" s="1"/>
  <c r="OT100" i="1"/>
  <c r="OT109" i="1" s="1"/>
  <c r="OU100" i="1"/>
  <c r="OU109" i="1" s="1"/>
  <c r="OX100" i="1"/>
  <c r="OX109" i="1" s="1"/>
  <c r="OY100" i="1"/>
  <c r="OY109" i="1" s="1"/>
  <c r="OZ100" i="1"/>
  <c r="OZ109" i="1" s="1"/>
  <c r="PA100" i="1"/>
  <c r="PA109" i="1" s="1"/>
  <c r="PC100" i="1"/>
  <c r="PC109" i="1" s="1"/>
  <c r="PD100" i="1"/>
  <c r="PD109" i="1" s="1"/>
  <c r="PE100" i="1"/>
  <c r="PE109" i="1" s="1"/>
  <c r="PF100" i="1"/>
  <c r="PF109" i="1" s="1"/>
  <c r="PG100" i="1"/>
  <c r="PG109" i="1" s="1"/>
  <c r="PH100" i="1"/>
  <c r="PH109" i="1" s="1"/>
  <c r="PK100" i="1"/>
  <c r="PK109" i="1" s="1"/>
  <c r="OM103" i="1"/>
  <c r="OM110" i="1" s="1"/>
  <c r="OO103" i="1"/>
  <c r="OO110" i="1" s="1"/>
  <c r="OP103" i="1"/>
  <c r="OP110" i="1" s="1"/>
  <c r="OQ103" i="1"/>
  <c r="OQ110" i="1" s="1"/>
  <c r="OR103" i="1"/>
  <c r="OR110" i="1" s="1"/>
  <c r="OS103" i="1"/>
  <c r="OS110" i="1" s="1"/>
  <c r="OT103" i="1"/>
  <c r="OT110" i="1" s="1"/>
  <c r="OU103" i="1"/>
  <c r="OU110" i="1" s="1"/>
  <c r="OV103" i="1"/>
  <c r="OV110" i="1" s="1"/>
  <c r="OW103" i="1"/>
  <c r="OW110" i="1" s="1"/>
  <c r="OX103" i="1"/>
  <c r="OX110" i="1" s="1"/>
  <c r="OY103" i="1"/>
  <c r="OY110" i="1" s="1"/>
  <c r="OZ103" i="1"/>
  <c r="OZ110" i="1" s="1"/>
  <c r="PA103" i="1"/>
  <c r="PA110" i="1" s="1"/>
  <c r="PB103" i="1"/>
  <c r="PB110" i="1" s="1"/>
  <c r="PC103" i="1"/>
  <c r="PC110" i="1" s="1"/>
  <c r="PD103" i="1"/>
  <c r="PD110" i="1" s="1"/>
  <c r="PE103" i="1"/>
  <c r="PE110" i="1" s="1"/>
  <c r="PF103" i="1"/>
  <c r="PF110" i="1" s="1"/>
  <c r="PG103" i="1"/>
  <c r="PG110" i="1" s="1"/>
  <c r="PH103" i="1"/>
  <c r="PH110" i="1" s="1"/>
  <c r="PI103" i="1"/>
  <c r="PI110" i="1" s="1"/>
  <c r="PJ103" i="1"/>
  <c r="PJ110" i="1" s="1"/>
  <c r="PK103" i="1"/>
  <c r="PK110" i="1" s="1"/>
  <c r="PL103" i="1"/>
  <c r="PL110" i="1" s="1"/>
  <c r="PM103" i="1"/>
  <c r="PM110" i="1" s="1"/>
  <c r="PN103" i="1"/>
  <c r="PN110" i="1" s="1"/>
  <c r="OP100" i="1"/>
  <c r="OP109" i="1" s="1"/>
  <c r="OQ100" i="1"/>
  <c r="OQ109" i="1" s="1"/>
  <c r="OV100" i="1"/>
  <c r="OV109" i="1" s="1"/>
  <c r="ON100" i="1"/>
  <c r="ON109" i="1" s="1"/>
  <c r="OR100" i="1"/>
  <c r="OR109" i="1" s="1"/>
  <c r="OW100" i="1"/>
  <c r="OW109" i="1" s="1"/>
  <c r="NV103" i="1"/>
  <c r="NV110" i="1" s="1"/>
  <c r="NX103" i="1"/>
  <c r="NX110" i="1" s="1"/>
  <c r="NY103" i="1"/>
  <c r="NY110" i="1" s="1"/>
  <c r="OB103" i="1"/>
  <c r="OB110" i="1" s="1"/>
  <c r="OC103" i="1"/>
  <c r="OC110" i="1" s="1"/>
  <c r="OD103" i="1"/>
  <c r="OD110" i="1" s="1"/>
  <c r="OF103" i="1"/>
  <c r="OF110" i="1" s="1"/>
  <c r="OG103" i="1"/>
  <c r="OG110" i="1" s="1"/>
  <c r="NL29" i="1"/>
  <c r="NJ30" i="1"/>
  <c r="NI29" i="1"/>
  <c r="OK100" i="1"/>
  <c r="OK109" i="1" s="1"/>
  <c r="NX100" i="1"/>
  <c r="NX109" i="1" s="1"/>
  <c r="OG100" i="1"/>
  <c r="OG109" i="1" s="1"/>
  <c r="OL103" i="1"/>
  <c r="OL110" i="1" s="1"/>
  <c r="ON103" i="1"/>
  <c r="ON110" i="1" s="1"/>
  <c r="NF100" i="1"/>
  <c r="NF109" i="1" s="1"/>
  <c r="NH100" i="1"/>
  <c r="NH109" i="1" s="1"/>
  <c r="NI100" i="1"/>
  <c r="NI109" i="1" s="1"/>
  <c r="NG100" i="1"/>
  <c r="NG109" i="1" s="1"/>
  <c r="NR31" i="1"/>
  <c r="OL100" i="1"/>
  <c r="OL109" i="1" s="1"/>
  <c r="NM106" i="1"/>
  <c r="NM107" i="1"/>
  <c r="NN106" i="1"/>
  <c r="NN107" i="1"/>
  <c r="NO107" i="1"/>
  <c r="NO106" i="1"/>
  <c r="NP107" i="1"/>
  <c r="NP106" i="1"/>
  <c r="NQ106" i="1"/>
  <c r="NQ107" i="1"/>
  <c r="NR106" i="1"/>
  <c r="NR107" i="1"/>
  <c r="NS106" i="1"/>
  <c r="NS107" i="1"/>
  <c r="NU106" i="1"/>
  <c r="NU107" i="1"/>
  <c r="NV106" i="1"/>
  <c r="NV107" i="1"/>
  <c r="NY106" i="1"/>
  <c r="NY107" i="1"/>
  <c r="NF107" i="1"/>
  <c r="NF106" i="1"/>
  <c r="NG106" i="1"/>
  <c r="NG107" i="1"/>
  <c r="NH106" i="1"/>
  <c r="NH107" i="1"/>
  <c r="NI106" i="1"/>
  <c r="NI107" i="1"/>
  <c r="NJ106" i="1"/>
  <c r="NJ107" i="1"/>
  <c r="NL106" i="1"/>
  <c r="NL107" i="1"/>
  <c r="NK106" i="1"/>
  <c r="NK107" i="1"/>
  <c r="NL100" i="1"/>
  <c r="NL109" i="1" s="1"/>
  <c r="NM100" i="1"/>
  <c r="NM109" i="1" s="1"/>
  <c r="NN100" i="1"/>
  <c r="NN109" i="1" s="1"/>
  <c r="NP100" i="1"/>
  <c r="NP109" i="1" s="1"/>
  <c r="NQ100" i="1"/>
  <c r="NQ109" i="1" s="1"/>
  <c r="NR100" i="1"/>
  <c r="NR109" i="1" s="1"/>
  <c r="NS100" i="1"/>
  <c r="NS109" i="1" s="1"/>
  <c r="NT100" i="1"/>
  <c r="NT109" i="1" s="1"/>
  <c r="NU100" i="1"/>
  <c r="NU109" i="1" s="1"/>
  <c r="NJ100" i="1"/>
  <c r="NJ109" i="1" s="1"/>
  <c r="NK100" i="1"/>
  <c r="NK109" i="1" s="1"/>
  <c r="NJ26" i="1"/>
  <c r="PL33" i="1"/>
  <c r="PL25" i="1"/>
  <c r="NR27" i="1"/>
  <c r="NV100" i="1"/>
  <c r="NV109" i="1" s="1"/>
  <c r="NW100" i="1"/>
  <c r="NW109" i="1" s="1"/>
  <c r="NY100" i="1"/>
  <c r="NY109" i="1" s="1"/>
  <c r="NZ100" i="1"/>
  <c r="NZ109" i="1" s="1"/>
  <c r="OA100" i="1"/>
  <c r="OA109" i="1" s="1"/>
  <c r="OB100" i="1"/>
  <c r="OB109" i="1" s="1"/>
  <c r="OC100" i="1"/>
  <c r="OC109" i="1" s="1"/>
  <c r="OD100" i="1"/>
  <c r="OD109" i="1" s="1"/>
  <c r="OE100" i="1"/>
  <c r="OE109" i="1" s="1"/>
  <c r="OF100" i="1"/>
  <c r="OF109" i="1" s="1"/>
  <c r="OH100" i="1"/>
  <c r="OH109" i="1" s="1"/>
  <c r="OI100" i="1"/>
  <c r="OI109" i="1" s="1"/>
  <c r="NI28" i="1"/>
  <c r="NI32" i="1"/>
  <c r="NJ25" i="1"/>
  <c r="NJ37" i="1"/>
  <c r="NL28" i="1"/>
  <c r="NL32" i="1"/>
  <c r="NR26" i="1"/>
  <c r="NR30" i="1"/>
  <c r="NI33" i="1"/>
  <c r="NO100" i="1"/>
  <c r="NO109" i="1" s="1"/>
  <c r="NI27" i="1"/>
  <c r="NI31" i="1"/>
  <c r="NJ24" i="1"/>
  <c r="NJ36" i="1"/>
  <c r="NL27" i="1"/>
  <c r="NL31" i="1"/>
  <c r="NR25" i="1"/>
  <c r="NR37" i="1"/>
  <c r="NL33" i="1"/>
  <c r="NT107" i="1"/>
  <c r="NT106" i="1"/>
  <c r="NI26" i="1"/>
  <c r="NI30" i="1"/>
  <c r="NJ23" i="1"/>
  <c r="NJ35" i="1"/>
  <c r="NL26" i="1"/>
  <c r="NL30" i="1"/>
  <c r="NR24" i="1"/>
  <c r="NR36" i="1"/>
  <c r="OJ103" i="1"/>
  <c r="OJ110" i="1" s="1"/>
  <c r="NW107" i="1"/>
  <c r="NW106" i="1"/>
  <c r="NX106" i="1"/>
  <c r="NX107" i="1"/>
  <c r="NZ106" i="1"/>
  <c r="NZ107" i="1"/>
  <c r="OA106" i="1"/>
  <c r="OA107" i="1"/>
  <c r="OB107" i="1"/>
  <c r="OB106" i="1"/>
  <c r="OC107" i="1"/>
  <c r="OC106" i="1"/>
  <c r="OD106" i="1"/>
  <c r="OD107" i="1"/>
  <c r="OE106" i="1"/>
  <c r="OE107" i="1"/>
  <c r="OF106" i="1"/>
  <c r="OF107" i="1"/>
  <c r="OG106" i="1"/>
  <c r="OG107" i="1"/>
  <c r="OH106" i="1"/>
  <c r="OH107" i="1"/>
  <c r="OI107" i="1"/>
  <c r="OI106" i="1"/>
  <c r="NK103" i="1"/>
  <c r="NK110" i="1" s="1"/>
  <c r="NL103" i="1"/>
  <c r="NL110" i="1" s="1"/>
  <c r="NM103" i="1"/>
  <c r="NM110" i="1" s="1"/>
  <c r="NN103" i="1"/>
  <c r="NN110" i="1" s="1"/>
  <c r="NO103" i="1"/>
  <c r="NO110" i="1" s="1"/>
  <c r="NP103" i="1"/>
  <c r="NP110" i="1" s="1"/>
  <c r="NQ103" i="1"/>
  <c r="NQ110" i="1" s="1"/>
  <c r="NR103" i="1"/>
  <c r="NR110" i="1" s="1"/>
  <c r="NS103" i="1"/>
  <c r="NS110" i="1" s="1"/>
  <c r="NT103" i="1"/>
  <c r="NT110" i="1" s="1"/>
  <c r="NU103" i="1"/>
  <c r="NU110" i="1" s="1"/>
  <c r="NW103" i="1"/>
  <c r="NW110" i="1" s="1"/>
  <c r="NZ103" i="1"/>
  <c r="NZ110" i="1" s="1"/>
  <c r="OA103" i="1"/>
  <c r="OA110" i="1" s="1"/>
  <c r="OE103" i="1"/>
  <c r="OE110" i="1" s="1"/>
  <c r="OH103" i="1"/>
  <c r="OH110" i="1" s="1"/>
  <c r="OI103" i="1"/>
  <c r="OI110" i="1" s="1"/>
  <c r="NF103" i="1"/>
  <c r="NF110" i="1" s="1"/>
  <c r="NG103" i="1"/>
  <c r="NG110" i="1" s="1"/>
  <c r="NH103" i="1"/>
  <c r="NH110" i="1" s="1"/>
  <c r="NI103" i="1"/>
  <c r="NI110" i="1" s="1"/>
  <c r="NJ103" i="1"/>
  <c r="NJ110" i="1" s="1"/>
  <c r="OJ100" i="1"/>
  <c r="OJ109" i="1" s="1"/>
  <c r="OK103" i="1"/>
  <c r="OK110" i="1" s="1"/>
  <c r="PJ106" i="1"/>
  <c r="OM100" i="1"/>
  <c r="OM109" i="1" s="1"/>
  <c r="PI107" i="1"/>
  <c r="PI106" i="1"/>
  <c r="PK106" i="1"/>
  <c r="PK107" i="1"/>
  <c r="OO100" i="1"/>
  <c r="OO109" i="1" s="1"/>
  <c r="PL34" i="1"/>
  <c r="PL26" i="1"/>
  <c r="PL35" i="1"/>
  <c r="PL27" i="1"/>
  <c r="PL100" i="1"/>
  <c r="PL109" i="1" s="1"/>
  <c r="PL36" i="1"/>
  <c r="PL28" i="1"/>
  <c r="PM100" i="1"/>
  <c r="PM109" i="1" s="1"/>
  <c r="PN100" i="1"/>
  <c r="PN109" i="1" s="1"/>
  <c r="PL29" i="1"/>
  <c r="PL37" i="1"/>
  <c r="PL22" i="1"/>
  <c r="PL30" i="1"/>
  <c r="PL23" i="1"/>
  <c r="PL31" i="1"/>
  <c r="PI100" i="1"/>
  <c r="PI109" i="1" s="1"/>
  <c r="PJ100" i="1"/>
  <c r="PJ109" i="1" s="1"/>
  <c r="PL106" i="1"/>
  <c r="PL107" i="1"/>
  <c r="PL24" i="1"/>
  <c r="PL32" i="1"/>
  <c r="PM107" i="1"/>
  <c r="PM106" i="1"/>
  <c r="PN107" i="1"/>
  <c r="PN106" i="1"/>
  <c r="TX111" i="1"/>
  <c r="TP111" i="1"/>
  <c r="TH111" i="1"/>
  <c r="SZ111" i="1"/>
  <c r="SR111" i="1"/>
  <c r="SJ111" i="1"/>
  <c r="SB111" i="1"/>
  <c r="RT111" i="1"/>
  <c r="RL111" i="1"/>
  <c r="RD111" i="1"/>
  <c r="QV111" i="1"/>
  <c r="QN111" i="1"/>
  <c r="QF111" i="1"/>
  <c r="TS111" i="1"/>
  <c r="TK111" i="1"/>
  <c r="TC111" i="1"/>
  <c r="SU111" i="1"/>
  <c r="SM111" i="1"/>
  <c r="SE111" i="1"/>
  <c r="RW111" i="1"/>
  <c r="RO111" i="1"/>
  <c r="RG111" i="1"/>
  <c r="QY111" i="1"/>
  <c r="QQ111" i="1"/>
  <c r="QI111" i="1"/>
  <c r="TR111" i="1"/>
  <c r="TJ111" i="1"/>
  <c r="TB111" i="1"/>
  <c r="ST111" i="1"/>
  <c r="SL111" i="1"/>
  <c r="SD111" i="1"/>
  <c r="RV111" i="1"/>
  <c r="RN111" i="1"/>
  <c r="RF111" i="1"/>
  <c r="QX111" i="1"/>
  <c r="QP111" i="1"/>
  <c r="QH111" i="1"/>
  <c r="PW111" i="1"/>
  <c r="QA107" i="1"/>
  <c r="QA111" i="1" s="1"/>
  <c r="PS107" i="1"/>
  <c r="PY107" i="1"/>
  <c r="PY111" i="1" s="1"/>
  <c r="PQ107" i="1"/>
  <c r="PH106" i="1"/>
  <c r="PH107" i="1"/>
  <c r="PG106" i="1"/>
  <c r="PG107" i="1"/>
  <c r="PF106" i="1"/>
  <c r="PF107" i="1"/>
  <c r="PE106" i="1"/>
  <c r="PE107" i="1"/>
  <c r="PD106" i="1"/>
  <c r="PD107" i="1"/>
  <c r="PC106" i="1"/>
  <c r="PC107" i="1"/>
  <c r="PB106" i="1"/>
  <c r="PB107" i="1"/>
  <c r="PA106" i="1"/>
  <c r="PA107" i="1"/>
  <c r="OZ106" i="1"/>
  <c r="OZ107" i="1"/>
  <c r="OY106" i="1"/>
  <c r="OY107" i="1"/>
  <c r="OX106" i="1"/>
  <c r="OX107" i="1"/>
  <c r="OW106" i="1"/>
  <c r="OW107" i="1"/>
  <c r="OV106" i="1"/>
  <c r="OV107" i="1"/>
  <c r="OU106" i="1"/>
  <c r="OU107" i="1"/>
  <c r="OT106" i="1"/>
  <c r="OT107" i="1"/>
  <c r="OS106" i="1"/>
  <c r="OS107" i="1"/>
  <c r="OR106" i="1"/>
  <c r="OR107" i="1"/>
  <c r="OQ106" i="1"/>
  <c r="OQ107" i="1"/>
  <c r="OP106" i="1"/>
  <c r="OP107" i="1"/>
  <c r="OO106" i="1"/>
  <c r="OO107" i="1"/>
  <c r="ON106" i="1"/>
  <c r="ON107" i="1"/>
  <c r="OM106" i="1"/>
  <c r="OM107" i="1"/>
  <c r="OL106" i="1"/>
  <c r="OL107" i="1"/>
  <c r="OK106" i="1"/>
  <c r="OK107" i="1"/>
  <c r="OJ106" i="1"/>
  <c r="OJ107" i="1"/>
  <c r="BNU30" i="2"/>
  <c r="NE37" i="1" s="1"/>
  <c r="BNU29" i="2"/>
  <c r="NE36" i="1" s="1"/>
  <c r="BNU28" i="2"/>
  <c r="NE35" i="1" s="1"/>
  <c r="BNU27" i="2"/>
  <c r="NE34" i="1" s="1"/>
  <c r="BNU26" i="2"/>
  <c r="NE33" i="1" s="1"/>
  <c r="BNU25" i="2"/>
  <c r="NE32" i="1" s="1"/>
  <c r="BNU24" i="2"/>
  <c r="NE31" i="1" s="1"/>
  <c r="BNU23" i="2"/>
  <c r="NE30" i="1" s="1"/>
  <c r="BNU22" i="2"/>
  <c r="NE21" i="1" s="1"/>
  <c r="BNU21" i="2"/>
  <c r="NE20" i="1" s="1"/>
  <c r="BNU20" i="2"/>
  <c r="NE19" i="1" s="1"/>
  <c r="BNU19" i="2"/>
  <c r="NE18" i="1" s="1"/>
  <c r="BNU18" i="2"/>
  <c r="NE17" i="1" s="1"/>
  <c r="BNU17" i="2"/>
  <c r="NE16" i="1" s="1"/>
  <c r="BNW16" i="2"/>
  <c r="NE71" i="1" s="1"/>
  <c r="BNV16" i="2"/>
  <c r="NE55" i="1" s="1"/>
  <c r="BNU16" i="2"/>
  <c r="NE15" i="1" s="1"/>
  <c r="BNW15" i="2"/>
  <c r="NE70" i="1" s="1"/>
  <c r="BNV15" i="2"/>
  <c r="NE54" i="1" s="1"/>
  <c r="BNU15" i="2"/>
  <c r="NE14" i="1" s="1"/>
  <c r="BNW14" i="2"/>
  <c r="NE69" i="1" s="1"/>
  <c r="BNV14" i="2"/>
  <c r="NE53" i="1" s="1"/>
  <c r="BNU14" i="2"/>
  <c r="NE13" i="1" s="1"/>
  <c r="BNW13" i="2"/>
  <c r="NE68" i="1" s="1"/>
  <c r="BNV13" i="2"/>
  <c r="NE52" i="1" s="1"/>
  <c r="BNU13" i="2"/>
  <c r="NE12" i="1" s="1"/>
  <c r="BNW12" i="2"/>
  <c r="NE67" i="1" s="1"/>
  <c r="BNV12" i="2"/>
  <c r="NE51" i="1" s="1"/>
  <c r="BNU12" i="2"/>
  <c r="NE11" i="1" s="1"/>
  <c r="BNW11" i="2"/>
  <c r="NE66" i="1" s="1"/>
  <c r="BNV11" i="2"/>
  <c r="NE50" i="1" s="1"/>
  <c r="BNU11" i="2"/>
  <c r="NE10" i="1" s="1"/>
  <c r="BNW10" i="2"/>
  <c r="NE65" i="1" s="1"/>
  <c r="BNV10" i="2"/>
  <c r="NE49" i="1" s="1"/>
  <c r="BNU10" i="2"/>
  <c r="NE9" i="1" s="1"/>
  <c r="BNW9" i="2"/>
  <c r="NE64" i="1" s="1"/>
  <c r="BNV9" i="2"/>
  <c r="NE48" i="1" s="1"/>
  <c r="BNU9" i="2"/>
  <c r="NE8" i="1" s="1"/>
  <c r="BNW8" i="2"/>
  <c r="NE63" i="1" s="1"/>
  <c r="BNV8" i="2"/>
  <c r="NE47" i="1" s="1"/>
  <c r="BNU8" i="2"/>
  <c r="NE7" i="1" s="1"/>
  <c r="BNW7" i="2"/>
  <c r="NE62" i="1" s="1"/>
  <c r="BNV7" i="2"/>
  <c r="NE46" i="1" s="1"/>
  <c r="BNU7" i="2"/>
  <c r="NE6" i="1" s="1"/>
  <c r="BNW6" i="2"/>
  <c r="NE61" i="1" s="1"/>
  <c r="NE97" i="1" s="1"/>
  <c r="BNV6" i="2"/>
  <c r="NE45" i="1" s="1"/>
  <c r="BNU6" i="2"/>
  <c r="NE5" i="1" s="1"/>
  <c r="BNW5" i="2"/>
  <c r="NE60" i="1" s="1"/>
  <c r="NE94" i="1" s="1"/>
  <c r="BNV5" i="2"/>
  <c r="NE44" i="1" s="1"/>
  <c r="BNU5" i="2"/>
  <c r="NE4" i="1" s="1"/>
  <c r="BNW4" i="2"/>
  <c r="NE59" i="1" s="1"/>
  <c r="BNV4" i="2"/>
  <c r="NE43" i="1" s="1"/>
  <c r="BNU4" i="2"/>
  <c r="NE3" i="1" s="1"/>
  <c r="BNW3" i="2"/>
  <c r="NE58" i="1" s="1"/>
  <c r="NE82" i="1" s="1"/>
  <c r="BNV3" i="2"/>
  <c r="NE42" i="1" s="1"/>
  <c r="BNU3" i="2"/>
  <c r="NE2" i="1" s="1"/>
  <c r="BNI30" i="2"/>
  <c r="BNI29" i="2"/>
  <c r="BNI28" i="2"/>
  <c r="BNI27" i="2"/>
  <c r="BNI26" i="2"/>
  <c r="BNI25" i="2"/>
  <c r="BNI24" i="2"/>
  <c r="BNI23" i="2"/>
  <c r="BNI22" i="2"/>
  <c r="ND21" i="1" s="1"/>
  <c r="BNI21" i="2"/>
  <c r="ND20" i="1" s="1"/>
  <c r="BNI20" i="2"/>
  <c r="ND19" i="1" s="1"/>
  <c r="BNI19" i="2"/>
  <c r="ND18" i="1" s="1"/>
  <c r="BNI18" i="2"/>
  <c r="ND17" i="1" s="1"/>
  <c r="BNI17" i="2"/>
  <c r="ND16" i="1" s="1"/>
  <c r="BNK16" i="2"/>
  <c r="ND71" i="1" s="1"/>
  <c r="BNJ16" i="2"/>
  <c r="ND55" i="1" s="1"/>
  <c r="BNI16" i="2"/>
  <c r="ND15" i="1" s="1"/>
  <c r="BNK15" i="2"/>
  <c r="ND70" i="1" s="1"/>
  <c r="BNJ15" i="2"/>
  <c r="ND54" i="1" s="1"/>
  <c r="BNI15" i="2"/>
  <c r="ND14" i="1" s="1"/>
  <c r="BNK14" i="2"/>
  <c r="ND69" i="1" s="1"/>
  <c r="BNJ14" i="2"/>
  <c r="ND53" i="1" s="1"/>
  <c r="BNI14" i="2"/>
  <c r="ND13" i="1" s="1"/>
  <c r="BNK13" i="2"/>
  <c r="ND68" i="1" s="1"/>
  <c r="BNJ13" i="2"/>
  <c r="ND52" i="1" s="1"/>
  <c r="BNI13" i="2"/>
  <c r="ND12" i="1" s="1"/>
  <c r="BNK12" i="2"/>
  <c r="ND67" i="1" s="1"/>
  <c r="BNJ12" i="2"/>
  <c r="ND51" i="1" s="1"/>
  <c r="BNI12" i="2"/>
  <c r="ND11" i="1" s="1"/>
  <c r="BNK11" i="2"/>
  <c r="ND66" i="1" s="1"/>
  <c r="BNJ11" i="2"/>
  <c r="ND50" i="1" s="1"/>
  <c r="BNI11" i="2"/>
  <c r="ND10" i="1" s="1"/>
  <c r="BNK10" i="2"/>
  <c r="ND65" i="1" s="1"/>
  <c r="BNJ10" i="2"/>
  <c r="ND49" i="1" s="1"/>
  <c r="BNI10" i="2"/>
  <c r="ND9" i="1" s="1"/>
  <c r="BNK9" i="2"/>
  <c r="ND64" i="1" s="1"/>
  <c r="BNJ9" i="2"/>
  <c r="ND48" i="1" s="1"/>
  <c r="BNI9" i="2"/>
  <c r="ND8" i="1" s="1"/>
  <c r="BNK8" i="2"/>
  <c r="ND63" i="1" s="1"/>
  <c r="BNJ8" i="2"/>
  <c r="ND47" i="1" s="1"/>
  <c r="BNI8" i="2"/>
  <c r="ND7" i="1" s="1"/>
  <c r="BNK7" i="2"/>
  <c r="ND62" i="1" s="1"/>
  <c r="BNJ7" i="2"/>
  <c r="ND46" i="1" s="1"/>
  <c r="BNI7" i="2"/>
  <c r="ND6" i="1" s="1"/>
  <c r="BNK6" i="2"/>
  <c r="ND61" i="1" s="1"/>
  <c r="ND97" i="1" s="1"/>
  <c r="BNJ6" i="2"/>
  <c r="ND45" i="1" s="1"/>
  <c r="BNI6" i="2"/>
  <c r="ND5" i="1" s="1"/>
  <c r="BNK5" i="2"/>
  <c r="ND60" i="1" s="1"/>
  <c r="ND94" i="1" s="1"/>
  <c r="BNJ5" i="2"/>
  <c r="ND44" i="1" s="1"/>
  <c r="BNI5" i="2"/>
  <c r="ND4" i="1" s="1"/>
  <c r="BNK4" i="2"/>
  <c r="ND59" i="1" s="1"/>
  <c r="BNJ4" i="2"/>
  <c r="ND43" i="1" s="1"/>
  <c r="BNI4" i="2"/>
  <c r="ND3" i="1" s="1"/>
  <c r="BNK3" i="2"/>
  <c r="ND58" i="1" s="1"/>
  <c r="ND82" i="1" s="1"/>
  <c r="BNJ3" i="2"/>
  <c r="ND42" i="1" s="1"/>
  <c r="BNI3" i="2"/>
  <c r="ND2" i="1" s="1"/>
  <c r="BMW30" i="2"/>
  <c r="NC37" i="1" s="1"/>
  <c r="BMW29" i="2"/>
  <c r="NC36" i="1" s="1"/>
  <c r="BMW28" i="2"/>
  <c r="NC35" i="1" s="1"/>
  <c r="BMW27" i="2"/>
  <c r="NC34" i="1" s="1"/>
  <c r="BMW26" i="2"/>
  <c r="NC33" i="1" s="1"/>
  <c r="BMW25" i="2"/>
  <c r="NC32" i="1" s="1"/>
  <c r="BMW24" i="2"/>
  <c r="NC31" i="1" s="1"/>
  <c r="BMW23" i="2"/>
  <c r="NC30" i="1" s="1"/>
  <c r="BMW22" i="2"/>
  <c r="NC21" i="1" s="1"/>
  <c r="BMW21" i="2"/>
  <c r="NC20" i="1" s="1"/>
  <c r="BMW20" i="2"/>
  <c r="NC19" i="1" s="1"/>
  <c r="BMW19" i="2"/>
  <c r="NC18" i="1" s="1"/>
  <c r="BMW18" i="2"/>
  <c r="NC17" i="1" s="1"/>
  <c r="BMW17" i="2"/>
  <c r="NC16" i="1" s="1"/>
  <c r="BMY16" i="2"/>
  <c r="NC71" i="1" s="1"/>
  <c r="BMX16" i="2"/>
  <c r="NC55" i="1" s="1"/>
  <c r="BMW16" i="2"/>
  <c r="NC15" i="1" s="1"/>
  <c r="BMY15" i="2"/>
  <c r="NC70" i="1" s="1"/>
  <c r="BMX15" i="2"/>
  <c r="NC54" i="1" s="1"/>
  <c r="BMW15" i="2"/>
  <c r="NC14" i="1" s="1"/>
  <c r="BMY14" i="2"/>
  <c r="NC69" i="1" s="1"/>
  <c r="BMX14" i="2"/>
  <c r="NC53" i="1" s="1"/>
  <c r="BMW14" i="2"/>
  <c r="NC13" i="1" s="1"/>
  <c r="BMY13" i="2"/>
  <c r="NC68" i="1" s="1"/>
  <c r="BMX13" i="2"/>
  <c r="NC52" i="1" s="1"/>
  <c r="BMW13" i="2"/>
  <c r="NC12" i="1" s="1"/>
  <c r="BMY12" i="2"/>
  <c r="NC67" i="1" s="1"/>
  <c r="BMX12" i="2"/>
  <c r="NC51" i="1" s="1"/>
  <c r="BMW12" i="2"/>
  <c r="NC11" i="1" s="1"/>
  <c r="BMY11" i="2"/>
  <c r="NC66" i="1" s="1"/>
  <c r="BMX11" i="2"/>
  <c r="NC50" i="1" s="1"/>
  <c r="BMW11" i="2"/>
  <c r="NC10" i="1" s="1"/>
  <c r="BMY10" i="2"/>
  <c r="NC65" i="1" s="1"/>
  <c r="BMX10" i="2"/>
  <c r="NC49" i="1" s="1"/>
  <c r="BMW10" i="2"/>
  <c r="NC9" i="1" s="1"/>
  <c r="BMY9" i="2"/>
  <c r="NC64" i="1" s="1"/>
  <c r="BMX9" i="2"/>
  <c r="NC48" i="1" s="1"/>
  <c r="BMW9" i="2"/>
  <c r="NC8" i="1" s="1"/>
  <c r="BMY8" i="2"/>
  <c r="NC63" i="1" s="1"/>
  <c r="BMX8" i="2"/>
  <c r="NC47" i="1" s="1"/>
  <c r="BMW8" i="2"/>
  <c r="NC7" i="1" s="1"/>
  <c r="BMY7" i="2"/>
  <c r="NC62" i="1" s="1"/>
  <c r="BMX7" i="2"/>
  <c r="NC46" i="1" s="1"/>
  <c r="BMW7" i="2"/>
  <c r="NC6" i="1" s="1"/>
  <c r="BMY6" i="2"/>
  <c r="NC61" i="1" s="1"/>
  <c r="NC97" i="1" s="1"/>
  <c r="BMX6" i="2"/>
  <c r="NC45" i="1" s="1"/>
  <c r="BMW6" i="2"/>
  <c r="NC5" i="1" s="1"/>
  <c r="BMY5" i="2"/>
  <c r="NC60" i="1" s="1"/>
  <c r="NC94" i="1" s="1"/>
  <c r="BMX5" i="2"/>
  <c r="NC44" i="1" s="1"/>
  <c r="BMW5" i="2"/>
  <c r="NC4" i="1" s="1"/>
  <c r="BMY4" i="2"/>
  <c r="NC59" i="1" s="1"/>
  <c r="BMX4" i="2"/>
  <c r="NC43" i="1" s="1"/>
  <c r="BMW4" i="2"/>
  <c r="NC3" i="1" s="1"/>
  <c r="BMY3" i="2"/>
  <c r="NC58" i="1" s="1"/>
  <c r="NC82" i="1" s="1"/>
  <c r="BMX3" i="2"/>
  <c r="NC42" i="1" s="1"/>
  <c r="BMW3" i="2"/>
  <c r="NC2" i="1" s="1"/>
  <c r="BMK30" i="2"/>
  <c r="BMK29" i="2"/>
  <c r="BMK28" i="2"/>
  <c r="BMK27" i="2"/>
  <c r="BMK26" i="2"/>
  <c r="BMK25" i="2"/>
  <c r="BMK24" i="2"/>
  <c r="BMK23" i="2"/>
  <c r="BMK22" i="2"/>
  <c r="NB21" i="1" s="1"/>
  <c r="BMK21" i="2"/>
  <c r="NB20" i="1" s="1"/>
  <c r="BMK20" i="2"/>
  <c r="NB19" i="1" s="1"/>
  <c r="BMK19" i="2"/>
  <c r="NB18" i="1" s="1"/>
  <c r="BMK18" i="2"/>
  <c r="NB17" i="1" s="1"/>
  <c r="BMK17" i="2"/>
  <c r="NB16" i="1" s="1"/>
  <c r="BMM16" i="2"/>
  <c r="NB71" i="1" s="1"/>
  <c r="BML16" i="2"/>
  <c r="NB55" i="1" s="1"/>
  <c r="BMK16" i="2"/>
  <c r="NB15" i="1" s="1"/>
  <c r="BMM15" i="2"/>
  <c r="NB70" i="1" s="1"/>
  <c r="BML15" i="2"/>
  <c r="NB54" i="1" s="1"/>
  <c r="BMK15" i="2"/>
  <c r="NB14" i="1" s="1"/>
  <c r="BMM14" i="2"/>
  <c r="NB69" i="1" s="1"/>
  <c r="BML14" i="2"/>
  <c r="NB53" i="1" s="1"/>
  <c r="BMK14" i="2"/>
  <c r="NB13" i="1" s="1"/>
  <c r="BMM13" i="2"/>
  <c r="NB68" i="1" s="1"/>
  <c r="BML13" i="2"/>
  <c r="NB52" i="1" s="1"/>
  <c r="BMK13" i="2"/>
  <c r="NB12" i="1" s="1"/>
  <c r="BMM12" i="2"/>
  <c r="NB67" i="1" s="1"/>
  <c r="BML12" i="2"/>
  <c r="NB51" i="1" s="1"/>
  <c r="BMK12" i="2"/>
  <c r="NB11" i="1" s="1"/>
  <c r="BMM11" i="2"/>
  <c r="NB66" i="1" s="1"/>
  <c r="BML11" i="2"/>
  <c r="NB50" i="1" s="1"/>
  <c r="BMK11" i="2"/>
  <c r="NB10" i="1" s="1"/>
  <c r="BMM10" i="2"/>
  <c r="NB65" i="1" s="1"/>
  <c r="BML10" i="2"/>
  <c r="NB49" i="1" s="1"/>
  <c r="BMK10" i="2"/>
  <c r="NB9" i="1" s="1"/>
  <c r="BMM9" i="2"/>
  <c r="NB64" i="1" s="1"/>
  <c r="BML9" i="2"/>
  <c r="NB48" i="1" s="1"/>
  <c r="BMK9" i="2"/>
  <c r="NB8" i="1" s="1"/>
  <c r="BMM8" i="2"/>
  <c r="NB63" i="1" s="1"/>
  <c r="BML8" i="2"/>
  <c r="NB47" i="1" s="1"/>
  <c r="BMK8" i="2"/>
  <c r="NB7" i="1" s="1"/>
  <c r="BMM7" i="2"/>
  <c r="NB62" i="1" s="1"/>
  <c r="BML7" i="2"/>
  <c r="NB46" i="1" s="1"/>
  <c r="BMK7" i="2"/>
  <c r="NB6" i="1" s="1"/>
  <c r="BMM6" i="2"/>
  <c r="NB61" i="1" s="1"/>
  <c r="NB97" i="1" s="1"/>
  <c r="BML6" i="2"/>
  <c r="NB45" i="1" s="1"/>
  <c r="BMK6" i="2"/>
  <c r="NB5" i="1" s="1"/>
  <c r="BMM5" i="2"/>
  <c r="NB60" i="1" s="1"/>
  <c r="NB94" i="1" s="1"/>
  <c r="BML5" i="2"/>
  <c r="NB44" i="1" s="1"/>
  <c r="BMK5" i="2"/>
  <c r="NB4" i="1" s="1"/>
  <c r="BMM4" i="2"/>
  <c r="NB59" i="1" s="1"/>
  <c r="BML4" i="2"/>
  <c r="NB43" i="1" s="1"/>
  <c r="BMK4" i="2"/>
  <c r="NB3" i="1" s="1"/>
  <c r="BMM3" i="2"/>
  <c r="NB58" i="1" s="1"/>
  <c r="NB82" i="1" s="1"/>
  <c r="BML3" i="2"/>
  <c r="NB42" i="1" s="1"/>
  <c r="BMK3" i="2"/>
  <c r="NB2" i="1" s="1"/>
  <c r="BLY30" i="2"/>
  <c r="NA37" i="1" s="1"/>
  <c r="BLY29" i="2"/>
  <c r="NA36" i="1" s="1"/>
  <c r="BLY28" i="2"/>
  <c r="NA35" i="1" s="1"/>
  <c r="BLY27" i="2"/>
  <c r="NA34" i="1" s="1"/>
  <c r="BLY26" i="2"/>
  <c r="NA33" i="1" s="1"/>
  <c r="BLY25" i="2"/>
  <c r="NA32" i="1" s="1"/>
  <c r="BLY24" i="2"/>
  <c r="NA31" i="1" s="1"/>
  <c r="BLY23" i="2"/>
  <c r="NA30" i="1" s="1"/>
  <c r="BLY22" i="2"/>
  <c r="NA21" i="1" s="1"/>
  <c r="BLY21" i="2"/>
  <c r="NA20" i="1" s="1"/>
  <c r="BLY20" i="2"/>
  <c r="NA19" i="1" s="1"/>
  <c r="BLY19" i="2"/>
  <c r="NA18" i="1" s="1"/>
  <c r="BLY18" i="2"/>
  <c r="NA17" i="1" s="1"/>
  <c r="BLY17" i="2"/>
  <c r="NA16" i="1" s="1"/>
  <c r="BMA16" i="2"/>
  <c r="NA71" i="1" s="1"/>
  <c r="BLZ16" i="2"/>
  <c r="NA55" i="1" s="1"/>
  <c r="BLY16" i="2"/>
  <c r="NA15" i="1" s="1"/>
  <c r="BMA15" i="2"/>
  <c r="NA70" i="1" s="1"/>
  <c r="BLZ15" i="2"/>
  <c r="NA54" i="1" s="1"/>
  <c r="BLY15" i="2"/>
  <c r="NA14" i="1" s="1"/>
  <c r="BMA14" i="2"/>
  <c r="NA69" i="1" s="1"/>
  <c r="BLZ14" i="2"/>
  <c r="NA53" i="1" s="1"/>
  <c r="BLY14" i="2"/>
  <c r="NA13" i="1" s="1"/>
  <c r="BMA13" i="2"/>
  <c r="NA68" i="1" s="1"/>
  <c r="BLZ13" i="2"/>
  <c r="NA52" i="1" s="1"/>
  <c r="BLY13" i="2"/>
  <c r="NA12" i="1" s="1"/>
  <c r="BMA12" i="2"/>
  <c r="NA67" i="1" s="1"/>
  <c r="BLZ12" i="2"/>
  <c r="NA51" i="1" s="1"/>
  <c r="BLY12" i="2"/>
  <c r="NA11" i="1" s="1"/>
  <c r="BMA11" i="2"/>
  <c r="NA66" i="1" s="1"/>
  <c r="BLZ11" i="2"/>
  <c r="NA50" i="1" s="1"/>
  <c r="BLY11" i="2"/>
  <c r="NA10" i="1" s="1"/>
  <c r="BMA10" i="2"/>
  <c r="NA65" i="1" s="1"/>
  <c r="BLZ10" i="2"/>
  <c r="NA49" i="1" s="1"/>
  <c r="BLY10" i="2"/>
  <c r="NA9" i="1" s="1"/>
  <c r="BMA9" i="2"/>
  <c r="NA64" i="1" s="1"/>
  <c r="BLZ9" i="2"/>
  <c r="NA48" i="1" s="1"/>
  <c r="BLY9" i="2"/>
  <c r="NA8" i="1" s="1"/>
  <c r="BMA8" i="2"/>
  <c r="NA63" i="1" s="1"/>
  <c r="BLZ8" i="2"/>
  <c r="NA47" i="1" s="1"/>
  <c r="BLY8" i="2"/>
  <c r="NA7" i="1" s="1"/>
  <c r="BMA7" i="2"/>
  <c r="NA62" i="1" s="1"/>
  <c r="BLZ7" i="2"/>
  <c r="NA46" i="1" s="1"/>
  <c r="BLY7" i="2"/>
  <c r="NA6" i="1" s="1"/>
  <c r="BMA6" i="2"/>
  <c r="NA61" i="1" s="1"/>
  <c r="NA97" i="1" s="1"/>
  <c r="BLZ6" i="2"/>
  <c r="NA45" i="1" s="1"/>
  <c r="BLY6" i="2"/>
  <c r="NA5" i="1" s="1"/>
  <c r="BMA5" i="2"/>
  <c r="NA60" i="1" s="1"/>
  <c r="NA94" i="1" s="1"/>
  <c r="BLZ5" i="2"/>
  <c r="NA44" i="1" s="1"/>
  <c r="BLY5" i="2"/>
  <c r="NA4" i="1" s="1"/>
  <c r="BMA4" i="2"/>
  <c r="NA59" i="1" s="1"/>
  <c r="BLZ4" i="2"/>
  <c r="NA43" i="1" s="1"/>
  <c r="BLY4" i="2"/>
  <c r="NA3" i="1" s="1"/>
  <c r="BMA3" i="2"/>
  <c r="NA58" i="1" s="1"/>
  <c r="NA82" i="1" s="1"/>
  <c r="BLZ3" i="2"/>
  <c r="NA42" i="1" s="1"/>
  <c r="BLY3" i="2"/>
  <c r="NA2" i="1" s="1"/>
  <c r="BLM30" i="2"/>
  <c r="MZ37" i="1" s="1"/>
  <c r="BLM29" i="2"/>
  <c r="MZ36" i="1" s="1"/>
  <c r="BLM28" i="2"/>
  <c r="MZ35" i="1" s="1"/>
  <c r="BLM27" i="2"/>
  <c r="MZ34" i="1" s="1"/>
  <c r="BLM26" i="2"/>
  <c r="MZ33" i="1" s="1"/>
  <c r="BLM25" i="2"/>
  <c r="MZ32" i="1" s="1"/>
  <c r="BLM24" i="2"/>
  <c r="MZ31" i="1" s="1"/>
  <c r="BLM23" i="2"/>
  <c r="MZ30" i="1" s="1"/>
  <c r="BLM22" i="2"/>
  <c r="MZ21" i="1" s="1"/>
  <c r="BLM21" i="2"/>
  <c r="MZ20" i="1" s="1"/>
  <c r="BLM20" i="2"/>
  <c r="MZ19" i="1" s="1"/>
  <c r="BLM19" i="2"/>
  <c r="MZ18" i="1" s="1"/>
  <c r="BLM18" i="2"/>
  <c r="MZ17" i="1" s="1"/>
  <c r="BLM17" i="2"/>
  <c r="MZ16" i="1" s="1"/>
  <c r="BLO16" i="2"/>
  <c r="MZ71" i="1" s="1"/>
  <c r="BLN16" i="2"/>
  <c r="MZ55" i="1" s="1"/>
  <c r="BLM16" i="2"/>
  <c r="MZ15" i="1" s="1"/>
  <c r="BLO15" i="2"/>
  <c r="MZ70" i="1" s="1"/>
  <c r="BLN15" i="2"/>
  <c r="MZ54" i="1" s="1"/>
  <c r="BLM15" i="2"/>
  <c r="MZ14" i="1" s="1"/>
  <c r="BLO14" i="2"/>
  <c r="MZ69" i="1" s="1"/>
  <c r="BLN14" i="2"/>
  <c r="MZ53" i="1" s="1"/>
  <c r="BLM14" i="2"/>
  <c r="MZ13" i="1" s="1"/>
  <c r="BLO13" i="2"/>
  <c r="MZ68" i="1" s="1"/>
  <c r="BLN13" i="2"/>
  <c r="MZ52" i="1" s="1"/>
  <c r="BLM13" i="2"/>
  <c r="MZ12" i="1" s="1"/>
  <c r="BLO12" i="2"/>
  <c r="MZ67" i="1" s="1"/>
  <c r="BLN12" i="2"/>
  <c r="MZ51" i="1" s="1"/>
  <c r="BLM12" i="2"/>
  <c r="MZ11" i="1" s="1"/>
  <c r="BLO11" i="2"/>
  <c r="MZ66" i="1" s="1"/>
  <c r="BLN11" i="2"/>
  <c r="MZ50" i="1" s="1"/>
  <c r="BLM11" i="2"/>
  <c r="MZ10" i="1" s="1"/>
  <c r="BLO10" i="2"/>
  <c r="MZ65" i="1" s="1"/>
  <c r="BLN10" i="2"/>
  <c r="MZ49" i="1" s="1"/>
  <c r="BLM10" i="2"/>
  <c r="MZ9" i="1" s="1"/>
  <c r="BLO9" i="2"/>
  <c r="MZ64" i="1" s="1"/>
  <c r="BLN9" i="2"/>
  <c r="MZ48" i="1" s="1"/>
  <c r="BLM9" i="2"/>
  <c r="MZ8" i="1" s="1"/>
  <c r="BLO8" i="2"/>
  <c r="MZ63" i="1" s="1"/>
  <c r="BLN8" i="2"/>
  <c r="MZ47" i="1" s="1"/>
  <c r="BLM8" i="2"/>
  <c r="MZ7" i="1" s="1"/>
  <c r="BLO7" i="2"/>
  <c r="MZ62" i="1" s="1"/>
  <c r="BLN7" i="2"/>
  <c r="MZ46" i="1" s="1"/>
  <c r="BLM7" i="2"/>
  <c r="MZ6" i="1" s="1"/>
  <c r="BLO6" i="2"/>
  <c r="MZ61" i="1" s="1"/>
  <c r="MZ97" i="1" s="1"/>
  <c r="BLN6" i="2"/>
  <c r="MZ45" i="1" s="1"/>
  <c r="BLM6" i="2"/>
  <c r="MZ5" i="1" s="1"/>
  <c r="BLO5" i="2"/>
  <c r="MZ60" i="1" s="1"/>
  <c r="MZ94" i="1" s="1"/>
  <c r="BLN5" i="2"/>
  <c r="MZ44" i="1" s="1"/>
  <c r="BLM5" i="2"/>
  <c r="MZ4" i="1" s="1"/>
  <c r="BLO4" i="2"/>
  <c r="MZ59" i="1" s="1"/>
  <c r="BLN4" i="2"/>
  <c r="MZ43" i="1" s="1"/>
  <c r="BLM4" i="2"/>
  <c r="MZ3" i="1" s="1"/>
  <c r="BLO3" i="2"/>
  <c r="MZ58" i="1" s="1"/>
  <c r="MZ82" i="1" s="1"/>
  <c r="BLN3" i="2"/>
  <c r="MZ42" i="1" s="1"/>
  <c r="BLM3" i="2"/>
  <c r="MZ2" i="1" s="1"/>
  <c r="BLA30" i="2"/>
  <c r="MY37" i="1" s="1"/>
  <c r="BLA29" i="2"/>
  <c r="MY36" i="1" s="1"/>
  <c r="BLA28" i="2"/>
  <c r="MY35" i="1" s="1"/>
  <c r="BLA27" i="2"/>
  <c r="MY34" i="1" s="1"/>
  <c r="BLA26" i="2"/>
  <c r="MY33" i="1" s="1"/>
  <c r="BLA25" i="2"/>
  <c r="MY32" i="1" s="1"/>
  <c r="BLA24" i="2"/>
  <c r="MY31" i="1" s="1"/>
  <c r="BLA23" i="2"/>
  <c r="MY30" i="1" s="1"/>
  <c r="BLA22" i="2"/>
  <c r="MY21" i="1" s="1"/>
  <c r="BLA21" i="2"/>
  <c r="MY20" i="1" s="1"/>
  <c r="BLA20" i="2"/>
  <c r="MY19" i="1" s="1"/>
  <c r="BLA19" i="2"/>
  <c r="MY18" i="1" s="1"/>
  <c r="BLA18" i="2"/>
  <c r="MY17" i="1" s="1"/>
  <c r="BLA17" i="2"/>
  <c r="MY16" i="1" s="1"/>
  <c r="BLC16" i="2"/>
  <c r="MY71" i="1" s="1"/>
  <c r="BLB16" i="2"/>
  <c r="MY55" i="1" s="1"/>
  <c r="BLA16" i="2"/>
  <c r="MY15" i="1" s="1"/>
  <c r="BLC15" i="2"/>
  <c r="MY70" i="1" s="1"/>
  <c r="BLB15" i="2"/>
  <c r="MY54" i="1" s="1"/>
  <c r="BLA15" i="2"/>
  <c r="MY14" i="1" s="1"/>
  <c r="BLC14" i="2"/>
  <c r="MY69" i="1" s="1"/>
  <c r="BLB14" i="2"/>
  <c r="MY53" i="1" s="1"/>
  <c r="BLA14" i="2"/>
  <c r="MY13" i="1" s="1"/>
  <c r="BLC13" i="2"/>
  <c r="MY68" i="1" s="1"/>
  <c r="BLB13" i="2"/>
  <c r="MY52" i="1" s="1"/>
  <c r="BLA13" i="2"/>
  <c r="MY12" i="1" s="1"/>
  <c r="BLC12" i="2"/>
  <c r="MY67" i="1" s="1"/>
  <c r="BLB12" i="2"/>
  <c r="MY51" i="1" s="1"/>
  <c r="BLA12" i="2"/>
  <c r="MY11" i="1" s="1"/>
  <c r="BLC11" i="2"/>
  <c r="MY66" i="1" s="1"/>
  <c r="BLB11" i="2"/>
  <c r="MY50" i="1" s="1"/>
  <c r="BLA11" i="2"/>
  <c r="MY10" i="1" s="1"/>
  <c r="BLC10" i="2"/>
  <c r="MY65" i="1" s="1"/>
  <c r="BLB10" i="2"/>
  <c r="MY49" i="1" s="1"/>
  <c r="BLA10" i="2"/>
  <c r="MY9" i="1" s="1"/>
  <c r="BLC9" i="2"/>
  <c r="MY64" i="1" s="1"/>
  <c r="BLB9" i="2"/>
  <c r="MY48" i="1" s="1"/>
  <c r="BLA9" i="2"/>
  <c r="MY8" i="1" s="1"/>
  <c r="BLC8" i="2"/>
  <c r="MY63" i="1" s="1"/>
  <c r="BLB8" i="2"/>
  <c r="MY47" i="1" s="1"/>
  <c r="BLA8" i="2"/>
  <c r="MY7" i="1" s="1"/>
  <c r="BLC7" i="2"/>
  <c r="MY62" i="1" s="1"/>
  <c r="BLB7" i="2"/>
  <c r="MY46" i="1" s="1"/>
  <c r="BLA7" i="2"/>
  <c r="MY6" i="1" s="1"/>
  <c r="BLC6" i="2"/>
  <c r="MY61" i="1" s="1"/>
  <c r="MY97" i="1" s="1"/>
  <c r="BLB6" i="2"/>
  <c r="MY45" i="1" s="1"/>
  <c r="BLA6" i="2"/>
  <c r="MY5" i="1" s="1"/>
  <c r="BLC5" i="2"/>
  <c r="MY60" i="1" s="1"/>
  <c r="MY94" i="1" s="1"/>
  <c r="BLB5" i="2"/>
  <c r="MY44" i="1" s="1"/>
  <c r="BLA5" i="2"/>
  <c r="MY4" i="1" s="1"/>
  <c r="BLC4" i="2"/>
  <c r="MY59" i="1" s="1"/>
  <c r="BLB4" i="2"/>
  <c r="MY43" i="1" s="1"/>
  <c r="BLA4" i="2"/>
  <c r="MY3" i="1" s="1"/>
  <c r="BLC3" i="2"/>
  <c r="MY58" i="1" s="1"/>
  <c r="MY82" i="1" s="1"/>
  <c r="BLB3" i="2"/>
  <c r="MY42" i="1" s="1"/>
  <c r="BLA3" i="2"/>
  <c r="MY2" i="1" s="1"/>
  <c r="BKO30" i="2"/>
  <c r="MX37" i="1" s="1"/>
  <c r="BKO29" i="2"/>
  <c r="MX36" i="1" s="1"/>
  <c r="BKO28" i="2"/>
  <c r="MX35" i="1" s="1"/>
  <c r="BKO27" i="2"/>
  <c r="MX34" i="1" s="1"/>
  <c r="BKO26" i="2"/>
  <c r="MX33" i="1" s="1"/>
  <c r="BKO25" i="2"/>
  <c r="MX32" i="1" s="1"/>
  <c r="BKO24" i="2"/>
  <c r="MX31" i="1" s="1"/>
  <c r="BKO23" i="2"/>
  <c r="MX30" i="1" s="1"/>
  <c r="BKO22" i="2"/>
  <c r="MX21" i="1" s="1"/>
  <c r="BKO21" i="2"/>
  <c r="MX20" i="1" s="1"/>
  <c r="BKO20" i="2"/>
  <c r="MX19" i="1" s="1"/>
  <c r="BKO19" i="2"/>
  <c r="MX18" i="1" s="1"/>
  <c r="BKO18" i="2"/>
  <c r="MX17" i="1" s="1"/>
  <c r="BKO17" i="2"/>
  <c r="MX16" i="1" s="1"/>
  <c r="BKQ16" i="2"/>
  <c r="MX71" i="1" s="1"/>
  <c r="BKP16" i="2"/>
  <c r="MX55" i="1" s="1"/>
  <c r="BKO16" i="2"/>
  <c r="MX15" i="1" s="1"/>
  <c r="BKQ15" i="2"/>
  <c r="MX70" i="1" s="1"/>
  <c r="BKP15" i="2"/>
  <c r="MX54" i="1" s="1"/>
  <c r="BKO15" i="2"/>
  <c r="MX14" i="1" s="1"/>
  <c r="BKQ14" i="2"/>
  <c r="MX69" i="1" s="1"/>
  <c r="BKP14" i="2"/>
  <c r="MX53" i="1" s="1"/>
  <c r="BKO14" i="2"/>
  <c r="MX13" i="1" s="1"/>
  <c r="BKQ13" i="2"/>
  <c r="MX68" i="1" s="1"/>
  <c r="BKP13" i="2"/>
  <c r="MX52" i="1" s="1"/>
  <c r="BKO13" i="2"/>
  <c r="MX12" i="1" s="1"/>
  <c r="BKQ12" i="2"/>
  <c r="MX67" i="1" s="1"/>
  <c r="BKP12" i="2"/>
  <c r="MX51" i="1" s="1"/>
  <c r="BKO12" i="2"/>
  <c r="MX11" i="1" s="1"/>
  <c r="BKQ11" i="2"/>
  <c r="MX66" i="1" s="1"/>
  <c r="BKP11" i="2"/>
  <c r="MX50" i="1" s="1"/>
  <c r="BKO11" i="2"/>
  <c r="MX10" i="1" s="1"/>
  <c r="BKQ10" i="2"/>
  <c r="MX65" i="1" s="1"/>
  <c r="BKP10" i="2"/>
  <c r="MX49" i="1" s="1"/>
  <c r="BKO10" i="2"/>
  <c r="MX9" i="1" s="1"/>
  <c r="BKQ9" i="2"/>
  <c r="MX64" i="1" s="1"/>
  <c r="BKP9" i="2"/>
  <c r="MX48" i="1" s="1"/>
  <c r="BKO9" i="2"/>
  <c r="MX8" i="1" s="1"/>
  <c r="BKQ8" i="2"/>
  <c r="MX63" i="1" s="1"/>
  <c r="BKP8" i="2"/>
  <c r="MX47" i="1" s="1"/>
  <c r="BKO8" i="2"/>
  <c r="MX7" i="1" s="1"/>
  <c r="BKQ7" i="2"/>
  <c r="MX62" i="1" s="1"/>
  <c r="BKP7" i="2"/>
  <c r="MX46" i="1" s="1"/>
  <c r="BKO7" i="2"/>
  <c r="MX6" i="1" s="1"/>
  <c r="BKQ6" i="2"/>
  <c r="MX61" i="1" s="1"/>
  <c r="MX97" i="1" s="1"/>
  <c r="BKP6" i="2"/>
  <c r="MX45" i="1" s="1"/>
  <c r="BKO6" i="2"/>
  <c r="MX5" i="1" s="1"/>
  <c r="BKQ5" i="2"/>
  <c r="MX60" i="1" s="1"/>
  <c r="MX94" i="1" s="1"/>
  <c r="BKP5" i="2"/>
  <c r="MX44" i="1" s="1"/>
  <c r="BKO5" i="2"/>
  <c r="MX4" i="1" s="1"/>
  <c r="BKQ4" i="2"/>
  <c r="MX59" i="1" s="1"/>
  <c r="BKP4" i="2"/>
  <c r="MX43" i="1" s="1"/>
  <c r="BKO4" i="2"/>
  <c r="MX3" i="1" s="1"/>
  <c r="BKQ3" i="2"/>
  <c r="MX58" i="1" s="1"/>
  <c r="MX82" i="1" s="1"/>
  <c r="BKP3" i="2"/>
  <c r="MX42" i="1" s="1"/>
  <c r="BKO3" i="2"/>
  <c r="MX2" i="1" s="1"/>
  <c r="BKC30" i="2"/>
  <c r="MW37" i="1" s="1"/>
  <c r="BKC29" i="2"/>
  <c r="MW36" i="1" s="1"/>
  <c r="BKC28" i="2"/>
  <c r="MW35" i="1" s="1"/>
  <c r="BKC27" i="2"/>
  <c r="MW34" i="1" s="1"/>
  <c r="BKC26" i="2"/>
  <c r="MW33" i="1" s="1"/>
  <c r="BKC25" i="2"/>
  <c r="MW32" i="1" s="1"/>
  <c r="BKC24" i="2"/>
  <c r="MW31" i="1" s="1"/>
  <c r="BKC23" i="2"/>
  <c r="MW30" i="1" s="1"/>
  <c r="BKC22" i="2"/>
  <c r="MW21" i="1" s="1"/>
  <c r="BKC21" i="2"/>
  <c r="MW20" i="1" s="1"/>
  <c r="BKC20" i="2"/>
  <c r="MW19" i="1" s="1"/>
  <c r="BKC19" i="2"/>
  <c r="MW18" i="1" s="1"/>
  <c r="BKC18" i="2"/>
  <c r="MW17" i="1" s="1"/>
  <c r="BKC17" i="2"/>
  <c r="MW16" i="1" s="1"/>
  <c r="BKE16" i="2"/>
  <c r="MW71" i="1" s="1"/>
  <c r="BKD16" i="2"/>
  <c r="MW55" i="1" s="1"/>
  <c r="BKC16" i="2"/>
  <c r="MW15" i="1" s="1"/>
  <c r="BKE15" i="2"/>
  <c r="MW70" i="1" s="1"/>
  <c r="BKD15" i="2"/>
  <c r="MW54" i="1" s="1"/>
  <c r="BKC15" i="2"/>
  <c r="MW14" i="1" s="1"/>
  <c r="BKE14" i="2"/>
  <c r="MW69" i="1" s="1"/>
  <c r="BKD14" i="2"/>
  <c r="MW53" i="1" s="1"/>
  <c r="BKC14" i="2"/>
  <c r="MW13" i="1" s="1"/>
  <c r="BKE13" i="2"/>
  <c r="MW68" i="1" s="1"/>
  <c r="BKD13" i="2"/>
  <c r="MW52" i="1" s="1"/>
  <c r="BKC13" i="2"/>
  <c r="MW12" i="1" s="1"/>
  <c r="BKE12" i="2"/>
  <c r="MW67" i="1" s="1"/>
  <c r="BKD12" i="2"/>
  <c r="MW51" i="1" s="1"/>
  <c r="BKC12" i="2"/>
  <c r="MW11" i="1" s="1"/>
  <c r="BKE11" i="2"/>
  <c r="MW66" i="1" s="1"/>
  <c r="BKD11" i="2"/>
  <c r="MW50" i="1" s="1"/>
  <c r="BKC11" i="2"/>
  <c r="MW10" i="1" s="1"/>
  <c r="BKE10" i="2"/>
  <c r="MW65" i="1" s="1"/>
  <c r="BKD10" i="2"/>
  <c r="MW49" i="1" s="1"/>
  <c r="BKC10" i="2"/>
  <c r="MW9" i="1" s="1"/>
  <c r="BKE9" i="2"/>
  <c r="MW64" i="1" s="1"/>
  <c r="BKD9" i="2"/>
  <c r="MW48" i="1" s="1"/>
  <c r="BKC9" i="2"/>
  <c r="MW8" i="1" s="1"/>
  <c r="BKE8" i="2"/>
  <c r="MW63" i="1" s="1"/>
  <c r="BKD8" i="2"/>
  <c r="MW47" i="1" s="1"/>
  <c r="BKC8" i="2"/>
  <c r="MW7" i="1" s="1"/>
  <c r="BKE7" i="2"/>
  <c r="MW62" i="1" s="1"/>
  <c r="BKD7" i="2"/>
  <c r="MW46" i="1" s="1"/>
  <c r="BKC7" i="2"/>
  <c r="MW6" i="1" s="1"/>
  <c r="BKE6" i="2"/>
  <c r="MW61" i="1" s="1"/>
  <c r="MW97" i="1" s="1"/>
  <c r="BKD6" i="2"/>
  <c r="MW45" i="1" s="1"/>
  <c r="BKC6" i="2"/>
  <c r="MW5" i="1" s="1"/>
  <c r="BKE5" i="2"/>
  <c r="MW60" i="1" s="1"/>
  <c r="MW94" i="1" s="1"/>
  <c r="BKD5" i="2"/>
  <c r="MW44" i="1" s="1"/>
  <c r="BKC5" i="2"/>
  <c r="MW4" i="1" s="1"/>
  <c r="BKE4" i="2"/>
  <c r="MW59" i="1" s="1"/>
  <c r="BKD4" i="2"/>
  <c r="MW43" i="1" s="1"/>
  <c r="BKC4" i="2"/>
  <c r="MW3" i="1" s="1"/>
  <c r="BKE3" i="2"/>
  <c r="MW58" i="1" s="1"/>
  <c r="MW82" i="1" s="1"/>
  <c r="BKD3" i="2"/>
  <c r="MW42" i="1" s="1"/>
  <c r="BKC3" i="2"/>
  <c r="MW2" i="1" s="1"/>
  <c r="BJQ30" i="2"/>
  <c r="MV37" i="1" s="1"/>
  <c r="BJQ29" i="2"/>
  <c r="MV36" i="1" s="1"/>
  <c r="BJQ28" i="2"/>
  <c r="MV35" i="1" s="1"/>
  <c r="BJQ27" i="2"/>
  <c r="MV34" i="1" s="1"/>
  <c r="BJQ26" i="2"/>
  <c r="MV33" i="1" s="1"/>
  <c r="BJQ25" i="2"/>
  <c r="MV32" i="1" s="1"/>
  <c r="BJQ24" i="2"/>
  <c r="MV31" i="1" s="1"/>
  <c r="BJQ23" i="2"/>
  <c r="MV30" i="1" s="1"/>
  <c r="BJQ22" i="2"/>
  <c r="MV21" i="1" s="1"/>
  <c r="BJQ21" i="2"/>
  <c r="MV20" i="1" s="1"/>
  <c r="BJQ20" i="2"/>
  <c r="MV19" i="1" s="1"/>
  <c r="BJQ19" i="2"/>
  <c r="MV18" i="1" s="1"/>
  <c r="BJQ18" i="2"/>
  <c r="MV17" i="1" s="1"/>
  <c r="BJQ17" i="2"/>
  <c r="MV16" i="1" s="1"/>
  <c r="BJS16" i="2"/>
  <c r="MV71" i="1" s="1"/>
  <c r="BJR16" i="2"/>
  <c r="MV55" i="1" s="1"/>
  <c r="BJQ16" i="2"/>
  <c r="MV15" i="1" s="1"/>
  <c r="BJS15" i="2"/>
  <c r="MV70" i="1" s="1"/>
  <c r="BJR15" i="2"/>
  <c r="MV54" i="1" s="1"/>
  <c r="BJQ15" i="2"/>
  <c r="MV14" i="1" s="1"/>
  <c r="BJS14" i="2"/>
  <c r="MV69" i="1" s="1"/>
  <c r="BJR14" i="2"/>
  <c r="MV53" i="1" s="1"/>
  <c r="BJQ14" i="2"/>
  <c r="MV13" i="1" s="1"/>
  <c r="BJS13" i="2"/>
  <c r="MV68" i="1" s="1"/>
  <c r="BJR13" i="2"/>
  <c r="MV52" i="1" s="1"/>
  <c r="BJQ13" i="2"/>
  <c r="MV12" i="1" s="1"/>
  <c r="BJS12" i="2"/>
  <c r="MV67" i="1" s="1"/>
  <c r="BJR12" i="2"/>
  <c r="MV51" i="1" s="1"/>
  <c r="BJQ12" i="2"/>
  <c r="MV11" i="1" s="1"/>
  <c r="BJS11" i="2"/>
  <c r="MV66" i="1" s="1"/>
  <c r="BJR11" i="2"/>
  <c r="MV50" i="1" s="1"/>
  <c r="BJQ11" i="2"/>
  <c r="MV10" i="1" s="1"/>
  <c r="BJS10" i="2"/>
  <c r="MV65" i="1" s="1"/>
  <c r="BJR10" i="2"/>
  <c r="MV49" i="1" s="1"/>
  <c r="BJQ10" i="2"/>
  <c r="MV9" i="1" s="1"/>
  <c r="BJS9" i="2"/>
  <c r="MV64" i="1" s="1"/>
  <c r="BJR9" i="2"/>
  <c r="MV48" i="1" s="1"/>
  <c r="BJQ9" i="2"/>
  <c r="MV8" i="1" s="1"/>
  <c r="BJS8" i="2"/>
  <c r="MV63" i="1" s="1"/>
  <c r="BJR8" i="2"/>
  <c r="MV47" i="1" s="1"/>
  <c r="BJQ8" i="2"/>
  <c r="MV7" i="1" s="1"/>
  <c r="BJS7" i="2"/>
  <c r="MV62" i="1" s="1"/>
  <c r="BJR7" i="2"/>
  <c r="MV46" i="1" s="1"/>
  <c r="BJQ7" i="2"/>
  <c r="MV6" i="1" s="1"/>
  <c r="BJS6" i="2"/>
  <c r="MV61" i="1" s="1"/>
  <c r="MV97" i="1" s="1"/>
  <c r="BJR6" i="2"/>
  <c r="MV45" i="1" s="1"/>
  <c r="BJQ6" i="2"/>
  <c r="MV5" i="1" s="1"/>
  <c r="BJS5" i="2"/>
  <c r="MV60" i="1" s="1"/>
  <c r="MV94" i="1" s="1"/>
  <c r="BJR5" i="2"/>
  <c r="MV44" i="1" s="1"/>
  <c r="BJQ5" i="2"/>
  <c r="MV4" i="1" s="1"/>
  <c r="BJS4" i="2"/>
  <c r="MV59" i="1" s="1"/>
  <c r="BJR4" i="2"/>
  <c r="MV43" i="1" s="1"/>
  <c r="BJQ4" i="2"/>
  <c r="MV3" i="1" s="1"/>
  <c r="BJS3" i="2"/>
  <c r="MV58" i="1" s="1"/>
  <c r="MV82" i="1" s="1"/>
  <c r="BJR3" i="2"/>
  <c r="MV42" i="1" s="1"/>
  <c r="BJQ3" i="2"/>
  <c r="MV2" i="1" s="1"/>
  <c r="BJE30" i="2"/>
  <c r="MU37" i="1" s="1"/>
  <c r="BJE29" i="2"/>
  <c r="MU36" i="1" s="1"/>
  <c r="BJE28" i="2"/>
  <c r="MU35" i="1" s="1"/>
  <c r="BJE27" i="2"/>
  <c r="MU34" i="1" s="1"/>
  <c r="BJE26" i="2"/>
  <c r="MU33" i="1" s="1"/>
  <c r="BJE25" i="2"/>
  <c r="MU32" i="1" s="1"/>
  <c r="BJE24" i="2"/>
  <c r="MU31" i="1" s="1"/>
  <c r="BJE23" i="2"/>
  <c r="MU30" i="1" s="1"/>
  <c r="BJE22" i="2"/>
  <c r="MU21" i="1" s="1"/>
  <c r="BJE21" i="2"/>
  <c r="MU20" i="1" s="1"/>
  <c r="BJE20" i="2"/>
  <c r="MU19" i="1" s="1"/>
  <c r="BJE19" i="2"/>
  <c r="MU18" i="1" s="1"/>
  <c r="BJE18" i="2"/>
  <c r="MU17" i="1" s="1"/>
  <c r="BJE17" i="2"/>
  <c r="MU16" i="1" s="1"/>
  <c r="BJG16" i="2"/>
  <c r="MU71" i="1" s="1"/>
  <c r="BJF16" i="2"/>
  <c r="MU55" i="1" s="1"/>
  <c r="BJE16" i="2"/>
  <c r="MU15" i="1" s="1"/>
  <c r="BJG15" i="2"/>
  <c r="MU70" i="1" s="1"/>
  <c r="BJF15" i="2"/>
  <c r="MU54" i="1" s="1"/>
  <c r="BJE15" i="2"/>
  <c r="MU14" i="1" s="1"/>
  <c r="BJG14" i="2"/>
  <c r="MU69" i="1" s="1"/>
  <c r="BJF14" i="2"/>
  <c r="MU53" i="1" s="1"/>
  <c r="BJE14" i="2"/>
  <c r="MU13" i="1" s="1"/>
  <c r="BJG13" i="2"/>
  <c r="MU68" i="1" s="1"/>
  <c r="BJF13" i="2"/>
  <c r="MU52" i="1" s="1"/>
  <c r="BJE13" i="2"/>
  <c r="MU12" i="1" s="1"/>
  <c r="BJG12" i="2"/>
  <c r="MU67" i="1" s="1"/>
  <c r="BJF12" i="2"/>
  <c r="MU51" i="1" s="1"/>
  <c r="BJE12" i="2"/>
  <c r="MU11" i="1" s="1"/>
  <c r="BJG11" i="2"/>
  <c r="MU66" i="1" s="1"/>
  <c r="BJF11" i="2"/>
  <c r="MU50" i="1" s="1"/>
  <c r="BJE11" i="2"/>
  <c r="MU10" i="1" s="1"/>
  <c r="BJG10" i="2"/>
  <c r="MU65" i="1" s="1"/>
  <c r="BJF10" i="2"/>
  <c r="MU49" i="1" s="1"/>
  <c r="BJE10" i="2"/>
  <c r="MU9" i="1" s="1"/>
  <c r="BJG9" i="2"/>
  <c r="MU64" i="1" s="1"/>
  <c r="BJF9" i="2"/>
  <c r="MU48" i="1" s="1"/>
  <c r="BJE9" i="2"/>
  <c r="MU8" i="1" s="1"/>
  <c r="BJG8" i="2"/>
  <c r="MU63" i="1" s="1"/>
  <c r="BJF8" i="2"/>
  <c r="MU47" i="1" s="1"/>
  <c r="BJE8" i="2"/>
  <c r="MU7" i="1" s="1"/>
  <c r="BJG7" i="2"/>
  <c r="MU62" i="1" s="1"/>
  <c r="BJF7" i="2"/>
  <c r="MU46" i="1" s="1"/>
  <c r="BJE7" i="2"/>
  <c r="MU6" i="1" s="1"/>
  <c r="BJG6" i="2"/>
  <c r="MU61" i="1" s="1"/>
  <c r="MU97" i="1" s="1"/>
  <c r="BJF6" i="2"/>
  <c r="MU45" i="1" s="1"/>
  <c r="BJE6" i="2"/>
  <c r="MU5" i="1" s="1"/>
  <c r="BJG5" i="2"/>
  <c r="MU60" i="1" s="1"/>
  <c r="MU94" i="1" s="1"/>
  <c r="BJF5" i="2"/>
  <c r="MU44" i="1" s="1"/>
  <c r="BJE5" i="2"/>
  <c r="MU4" i="1" s="1"/>
  <c r="BJG4" i="2"/>
  <c r="MU59" i="1" s="1"/>
  <c r="BJF4" i="2"/>
  <c r="MU43" i="1" s="1"/>
  <c r="BJE4" i="2"/>
  <c r="MU3" i="1" s="1"/>
  <c r="BJG3" i="2"/>
  <c r="MU58" i="1" s="1"/>
  <c r="MU82" i="1" s="1"/>
  <c r="BJF3" i="2"/>
  <c r="MU42" i="1" s="1"/>
  <c r="BJE3" i="2"/>
  <c r="MU2" i="1" s="1"/>
  <c r="BIS30" i="2"/>
  <c r="MT37" i="1" s="1"/>
  <c r="BIS29" i="2"/>
  <c r="MT36" i="1" s="1"/>
  <c r="BIS28" i="2"/>
  <c r="MT35" i="1" s="1"/>
  <c r="BIS27" i="2"/>
  <c r="MT34" i="1" s="1"/>
  <c r="BIS26" i="2"/>
  <c r="MT33" i="1" s="1"/>
  <c r="BIS25" i="2"/>
  <c r="MT32" i="1" s="1"/>
  <c r="BIS24" i="2"/>
  <c r="MT31" i="1" s="1"/>
  <c r="BIS23" i="2"/>
  <c r="MT30" i="1" s="1"/>
  <c r="BIS22" i="2"/>
  <c r="MT21" i="1" s="1"/>
  <c r="BIS21" i="2"/>
  <c r="MT20" i="1" s="1"/>
  <c r="BIS20" i="2"/>
  <c r="MT19" i="1" s="1"/>
  <c r="BIS19" i="2"/>
  <c r="MT18" i="1" s="1"/>
  <c r="BIS18" i="2"/>
  <c r="MT17" i="1" s="1"/>
  <c r="BIS17" i="2"/>
  <c r="MT16" i="1" s="1"/>
  <c r="BIU16" i="2"/>
  <c r="MT71" i="1" s="1"/>
  <c r="BIT16" i="2"/>
  <c r="MT55" i="1" s="1"/>
  <c r="BIS16" i="2"/>
  <c r="MT15" i="1" s="1"/>
  <c r="BIU15" i="2"/>
  <c r="MT70" i="1" s="1"/>
  <c r="BIT15" i="2"/>
  <c r="MT54" i="1" s="1"/>
  <c r="BIS15" i="2"/>
  <c r="MT14" i="1" s="1"/>
  <c r="BIU14" i="2"/>
  <c r="MT69" i="1" s="1"/>
  <c r="BIT14" i="2"/>
  <c r="MT53" i="1" s="1"/>
  <c r="BIS14" i="2"/>
  <c r="MT13" i="1" s="1"/>
  <c r="BIU13" i="2"/>
  <c r="MT68" i="1" s="1"/>
  <c r="BIT13" i="2"/>
  <c r="MT52" i="1" s="1"/>
  <c r="BIS13" i="2"/>
  <c r="MT12" i="1" s="1"/>
  <c r="BIU12" i="2"/>
  <c r="MT67" i="1" s="1"/>
  <c r="BIT12" i="2"/>
  <c r="MT51" i="1" s="1"/>
  <c r="BIS12" i="2"/>
  <c r="MT11" i="1" s="1"/>
  <c r="BIU11" i="2"/>
  <c r="MT66" i="1" s="1"/>
  <c r="BIT11" i="2"/>
  <c r="MT50" i="1" s="1"/>
  <c r="BIS11" i="2"/>
  <c r="MT10" i="1" s="1"/>
  <c r="BIU10" i="2"/>
  <c r="MT65" i="1" s="1"/>
  <c r="BIT10" i="2"/>
  <c r="MT49" i="1" s="1"/>
  <c r="BIS10" i="2"/>
  <c r="MT9" i="1" s="1"/>
  <c r="BIU9" i="2"/>
  <c r="MT64" i="1" s="1"/>
  <c r="BIT9" i="2"/>
  <c r="MT48" i="1" s="1"/>
  <c r="BIS9" i="2"/>
  <c r="MT8" i="1" s="1"/>
  <c r="BIU8" i="2"/>
  <c r="MT63" i="1" s="1"/>
  <c r="BIT8" i="2"/>
  <c r="MT47" i="1" s="1"/>
  <c r="BIS8" i="2"/>
  <c r="MT7" i="1" s="1"/>
  <c r="BIU7" i="2"/>
  <c r="MT62" i="1" s="1"/>
  <c r="BIT7" i="2"/>
  <c r="MT46" i="1" s="1"/>
  <c r="BIS7" i="2"/>
  <c r="MT6" i="1" s="1"/>
  <c r="BIU6" i="2"/>
  <c r="MT61" i="1" s="1"/>
  <c r="MT97" i="1" s="1"/>
  <c r="BIT6" i="2"/>
  <c r="MT45" i="1" s="1"/>
  <c r="BIS6" i="2"/>
  <c r="MT5" i="1" s="1"/>
  <c r="BIU5" i="2"/>
  <c r="MT60" i="1" s="1"/>
  <c r="MT94" i="1" s="1"/>
  <c r="BIT5" i="2"/>
  <c r="MT44" i="1" s="1"/>
  <c r="BIS5" i="2"/>
  <c r="MT4" i="1" s="1"/>
  <c r="BIU4" i="2"/>
  <c r="MT59" i="1" s="1"/>
  <c r="BIT4" i="2"/>
  <c r="MT43" i="1" s="1"/>
  <c r="BIS4" i="2"/>
  <c r="MT3" i="1" s="1"/>
  <c r="BIU3" i="2"/>
  <c r="MT58" i="1" s="1"/>
  <c r="MT82" i="1" s="1"/>
  <c r="BIT3" i="2"/>
  <c r="MT42" i="1" s="1"/>
  <c r="BIS3" i="2"/>
  <c r="MT2" i="1" s="1"/>
  <c r="BIG30" i="2"/>
  <c r="BIG29" i="2"/>
  <c r="BIG28" i="2"/>
  <c r="BIG27" i="2"/>
  <c r="BIG26" i="2"/>
  <c r="BIG25" i="2"/>
  <c r="BIG24" i="2"/>
  <c r="BIG23" i="2"/>
  <c r="BIG22" i="2"/>
  <c r="MS21" i="1" s="1"/>
  <c r="BIG21" i="2"/>
  <c r="MS20" i="1" s="1"/>
  <c r="BIG20" i="2"/>
  <c r="MS19" i="1" s="1"/>
  <c r="BIG19" i="2"/>
  <c r="MS18" i="1" s="1"/>
  <c r="BIG18" i="2"/>
  <c r="MS17" i="1" s="1"/>
  <c r="BIG17" i="2"/>
  <c r="MS16" i="1" s="1"/>
  <c r="BII16" i="2"/>
  <c r="MS71" i="1" s="1"/>
  <c r="BIH16" i="2"/>
  <c r="MS55" i="1" s="1"/>
  <c r="BIG16" i="2"/>
  <c r="MS15" i="1" s="1"/>
  <c r="BII15" i="2"/>
  <c r="MS70" i="1" s="1"/>
  <c r="BIH15" i="2"/>
  <c r="MS54" i="1" s="1"/>
  <c r="BIG15" i="2"/>
  <c r="MS14" i="1" s="1"/>
  <c r="BII14" i="2"/>
  <c r="MS69" i="1" s="1"/>
  <c r="BIH14" i="2"/>
  <c r="MS53" i="1" s="1"/>
  <c r="BIG14" i="2"/>
  <c r="MS13" i="1" s="1"/>
  <c r="BII13" i="2"/>
  <c r="MS68" i="1" s="1"/>
  <c r="BIH13" i="2"/>
  <c r="MS52" i="1" s="1"/>
  <c r="BIG13" i="2"/>
  <c r="MS12" i="1" s="1"/>
  <c r="BII12" i="2"/>
  <c r="MS67" i="1" s="1"/>
  <c r="BIH12" i="2"/>
  <c r="MS51" i="1" s="1"/>
  <c r="BIG12" i="2"/>
  <c r="MS11" i="1" s="1"/>
  <c r="BII11" i="2"/>
  <c r="MS66" i="1" s="1"/>
  <c r="BIH11" i="2"/>
  <c r="MS50" i="1" s="1"/>
  <c r="BIG11" i="2"/>
  <c r="MS10" i="1" s="1"/>
  <c r="BII10" i="2"/>
  <c r="MS65" i="1" s="1"/>
  <c r="BIH10" i="2"/>
  <c r="MS49" i="1" s="1"/>
  <c r="BIG10" i="2"/>
  <c r="MS9" i="1" s="1"/>
  <c r="BII9" i="2"/>
  <c r="MS64" i="1" s="1"/>
  <c r="BIH9" i="2"/>
  <c r="MS48" i="1" s="1"/>
  <c r="BIG9" i="2"/>
  <c r="MS8" i="1" s="1"/>
  <c r="BII8" i="2"/>
  <c r="MS63" i="1" s="1"/>
  <c r="BIH8" i="2"/>
  <c r="MS47" i="1" s="1"/>
  <c r="BIG8" i="2"/>
  <c r="MS7" i="1" s="1"/>
  <c r="BII7" i="2"/>
  <c r="MS62" i="1" s="1"/>
  <c r="BIH7" i="2"/>
  <c r="MS46" i="1" s="1"/>
  <c r="BIG7" i="2"/>
  <c r="MS6" i="1" s="1"/>
  <c r="BII6" i="2"/>
  <c r="MS61" i="1" s="1"/>
  <c r="MS97" i="1" s="1"/>
  <c r="BIH6" i="2"/>
  <c r="MS45" i="1" s="1"/>
  <c r="BIG6" i="2"/>
  <c r="MS5" i="1" s="1"/>
  <c r="BII5" i="2"/>
  <c r="MS60" i="1" s="1"/>
  <c r="MS94" i="1" s="1"/>
  <c r="BIH5" i="2"/>
  <c r="MS44" i="1" s="1"/>
  <c r="BIG5" i="2"/>
  <c r="MS4" i="1" s="1"/>
  <c r="BII4" i="2"/>
  <c r="MS59" i="1" s="1"/>
  <c r="BIH4" i="2"/>
  <c r="MS43" i="1" s="1"/>
  <c r="BIG4" i="2"/>
  <c r="MS3" i="1" s="1"/>
  <c r="BII3" i="2"/>
  <c r="MS58" i="1" s="1"/>
  <c r="MS82" i="1" s="1"/>
  <c r="BIH3" i="2"/>
  <c r="MS42" i="1" s="1"/>
  <c r="BIG3" i="2"/>
  <c r="MS2" i="1" s="1"/>
  <c r="BHU30" i="2"/>
  <c r="MR37" i="1" s="1"/>
  <c r="BHU29" i="2"/>
  <c r="MR36" i="1" s="1"/>
  <c r="BHU28" i="2"/>
  <c r="MR35" i="1" s="1"/>
  <c r="BHU27" i="2"/>
  <c r="MR34" i="1" s="1"/>
  <c r="BHU26" i="2"/>
  <c r="MR33" i="1" s="1"/>
  <c r="BHU25" i="2"/>
  <c r="MR32" i="1" s="1"/>
  <c r="BHU24" i="2"/>
  <c r="MR31" i="1" s="1"/>
  <c r="BHU23" i="2"/>
  <c r="MR30" i="1" s="1"/>
  <c r="BHU22" i="2"/>
  <c r="MR21" i="1" s="1"/>
  <c r="BHU21" i="2"/>
  <c r="MR20" i="1" s="1"/>
  <c r="BHU20" i="2"/>
  <c r="MR19" i="1" s="1"/>
  <c r="BHU19" i="2"/>
  <c r="MR18" i="1" s="1"/>
  <c r="BHU18" i="2"/>
  <c r="MR17" i="1" s="1"/>
  <c r="BHU17" i="2"/>
  <c r="MR16" i="1" s="1"/>
  <c r="BHW16" i="2"/>
  <c r="MR71" i="1" s="1"/>
  <c r="BHV16" i="2"/>
  <c r="MR55" i="1" s="1"/>
  <c r="BHU16" i="2"/>
  <c r="MR15" i="1" s="1"/>
  <c r="BHW15" i="2"/>
  <c r="MR70" i="1" s="1"/>
  <c r="BHV15" i="2"/>
  <c r="MR54" i="1" s="1"/>
  <c r="BHU15" i="2"/>
  <c r="MR14" i="1" s="1"/>
  <c r="BHW14" i="2"/>
  <c r="MR69" i="1" s="1"/>
  <c r="BHV14" i="2"/>
  <c r="MR53" i="1" s="1"/>
  <c r="BHU14" i="2"/>
  <c r="MR13" i="1" s="1"/>
  <c r="BHW13" i="2"/>
  <c r="MR68" i="1" s="1"/>
  <c r="BHV13" i="2"/>
  <c r="MR52" i="1" s="1"/>
  <c r="BHU13" i="2"/>
  <c r="MR12" i="1" s="1"/>
  <c r="BHW12" i="2"/>
  <c r="MR67" i="1" s="1"/>
  <c r="BHV12" i="2"/>
  <c r="MR51" i="1" s="1"/>
  <c r="BHU12" i="2"/>
  <c r="MR11" i="1" s="1"/>
  <c r="BHW11" i="2"/>
  <c r="MR66" i="1" s="1"/>
  <c r="BHV11" i="2"/>
  <c r="MR50" i="1" s="1"/>
  <c r="BHU11" i="2"/>
  <c r="MR10" i="1" s="1"/>
  <c r="BHW10" i="2"/>
  <c r="MR65" i="1" s="1"/>
  <c r="BHV10" i="2"/>
  <c r="MR49" i="1" s="1"/>
  <c r="BHU10" i="2"/>
  <c r="MR9" i="1" s="1"/>
  <c r="BHW9" i="2"/>
  <c r="MR64" i="1" s="1"/>
  <c r="BHV9" i="2"/>
  <c r="MR48" i="1" s="1"/>
  <c r="BHU9" i="2"/>
  <c r="MR8" i="1" s="1"/>
  <c r="BHW8" i="2"/>
  <c r="MR63" i="1" s="1"/>
  <c r="BHV8" i="2"/>
  <c r="MR47" i="1" s="1"/>
  <c r="BHU8" i="2"/>
  <c r="MR7" i="1" s="1"/>
  <c r="BHW7" i="2"/>
  <c r="MR62" i="1" s="1"/>
  <c r="BHV7" i="2"/>
  <c r="MR46" i="1" s="1"/>
  <c r="BHU7" i="2"/>
  <c r="MR6" i="1" s="1"/>
  <c r="BHW6" i="2"/>
  <c r="MR61" i="1" s="1"/>
  <c r="MR97" i="1" s="1"/>
  <c r="BHV6" i="2"/>
  <c r="MR45" i="1" s="1"/>
  <c r="BHU6" i="2"/>
  <c r="MR5" i="1" s="1"/>
  <c r="BHW5" i="2"/>
  <c r="MR60" i="1" s="1"/>
  <c r="MR94" i="1" s="1"/>
  <c r="BHV5" i="2"/>
  <c r="MR44" i="1" s="1"/>
  <c r="BHU5" i="2"/>
  <c r="MR4" i="1" s="1"/>
  <c r="BHW4" i="2"/>
  <c r="MR59" i="1" s="1"/>
  <c r="BHV4" i="2"/>
  <c r="MR43" i="1" s="1"/>
  <c r="BHU4" i="2"/>
  <c r="MR3" i="1" s="1"/>
  <c r="BHW3" i="2"/>
  <c r="MR58" i="1" s="1"/>
  <c r="MR82" i="1" s="1"/>
  <c r="BHV3" i="2"/>
  <c r="MR42" i="1" s="1"/>
  <c r="BHU3" i="2"/>
  <c r="MR2" i="1" s="1"/>
  <c r="BHI30" i="2"/>
  <c r="MQ37" i="1" s="1"/>
  <c r="BHI29" i="2"/>
  <c r="MQ36" i="1" s="1"/>
  <c r="BHI28" i="2"/>
  <c r="MQ35" i="1" s="1"/>
  <c r="BHI27" i="2"/>
  <c r="MQ34" i="1" s="1"/>
  <c r="BHI26" i="2"/>
  <c r="MQ33" i="1" s="1"/>
  <c r="BHI25" i="2"/>
  <c r="MQ32" i="1" s="1"/>
  <c r="BHI24" i="2"/>
  <c r="MQ31" i="1" s="1"/>
  <c r="BHI23" i="2"/>
  <c r="MQ30" i="1" s="1"/>
  <c r="BHI22" i="2"/>
  <c r="MQ21" i="1" s="1"/>
  <c r="BHI21" i="2"/>
  <c r="MQ20" i="1" s="1"/>
  <c r="BHI20" i="2"/>
  <c r="MQ19" i="1" s="1"/>
  <c r="BHI19" i="2"/>
  <c r="MQ18" i="1" s="1"/>
  <c r="BHI18" i="2"/>
  <c r="MQ17" i="1" s="1"/>
  <c r="BHI17" i="2"/>
  <c r="MQ16" i="1" s="1"/>
  <c r="BHK16" i="2"/>
  <c r="MQ71" i="1" s="1"/>
  <c r="BHJ16" i="2"/>
  <c r="MQ55" i="1" s="1"/>
  <c r="BHI16" i="2"/>
  <c r="MQ15" i="1" s="1"/>
  <c r="BHK15" i="2"/>
  <c r="MQ70" i="1" s="1"/>
  <c r="BHJ15" i="2"/>
  <c r="MQ54" i="1" s="1"/>
  <c r="BHI15" i="2"/>
  <c r="MQ14" i="1" s="1"/>
  <c r="BHK14" i="2"/>
  <c r="MQ69" i="1" s="1"/>
  <c r="BHJ14" i="2"/>
  <c r="MQ53" i="1" s="1"/>
  <c r="BHI14" i="2"/>
  <c r="MQ13" i="1" s="1"/>
  <c r="BHK13" i="2"/>
  <c r="MQ68" i="1" s="1"/>
  <c r="BHJ13" i="2"/>
  <c r="MQ52" i="1" s="1"/>
  <c r="BHI13" i="2"/>
  <c r="MQ12" i="1" s="1"/>
  <c r="BHK12" i="2"/>
  <c r="MQ67" i="1" s="1"/>
  <c r="BHJ12" i="2"/>
  <c r="MQ51" i="1" s="1"/>
  <c r="BHI12" i="2"/>
  <c r="MQ11" i="1" s="1"/>
  <c r="BHK11" i="2"/>
  <c r="MQ66" i="1" s="1"/>
  <c r="BHJ11" i="2"/>
  <c r="MQ50" i="1" s="1"/>
  <c r="BHI11" i="2"/>
  <c r="MQ10" i="1" s="1"/>
  <c r="BHK10" i="2"/>
  <c r="MQ65" i="1" s="1"/>
  <c r="BHJ10" i="2"/>
  <c r="MQ49" i="1" s="1"/>
  <c r="BHI10" i="2"/>
  <c r="MQ9" i="1" s="1"/>
  <c r="BHK9" i="2"/>
  <c r="MQ64" i="1" s="1"/>
  <c r="BHJ9" i="2"/>
  <c r="MQ48" i="1" s="1"/>
  <c r="BHI9" i="2"/>
  <c r="MQ8" i="1" s="1"/>
  <c r="BHK8" i="2"/>
  <c r="MQ63" i="1" s="1"/>
  <c r="BHJ8" i="2"/>
  <c r="MQ47" i="1" s="1"/>
  <c r="BHI8" i="2"/>
  <c r="MQ7" i="1" s="1"/>
  <c r="BHK7" i="2"/>
  <c r="MQ62" i="1" s="1"/>
  <c r="BHJ7" i="2"/>
  <c r="MQ46" i="1" s="1"/>
  <c r="BHI7" i="2"/>
  <c r="MQ6" i="1" s="1"/>
  <c r="BHK6" i="2"/>
  <c r="MQ61" i="1" s="1"/>
  <c r="MQ97" i="1" s="1"/>
  <c r="BHJ6" i="2"/>
  <c r="MQ45" i="1" s="1"/>
  <c r="BHI6" i="2"/>
  <c r="MQ5" i="1" s="1"/>
  <c r="BHK5" i="2"/>
  <c r="MQ60" i="1" s="1"/>
  <c r="MQ94" i="1" s="1"/>
  <c r="BHJ5" i="2"/>
  <c r="MQ44" i="1" s="1"/>
  <c r="BHI5" i="2"/>
  <c r="MQ4" i="1" s="1"/>
  <c r="BHK4" i="2"/>
  <c r="MQ59" i="1" s="1"/>
  <c r="BHJ4" i="2"/>
  <c r="MQ43" i="1" s="1"/>
  <c r="BHI4" i="2"/>
  <c r="MQ3" i="1" s="1"/>
  <c r="BHK3" i="2"/>
  <c r="MQ58" i="1" s="1"/>
  <c r="MQ82" i="1" s="1"/>
  <c r="BHJ3" i="2"/>
  <c r="MQ42" i="1" s="1"/>
  <c r="BHI3" i="2"/>
  <c r="MQ2" i="1" s="1"/>
  <c r="BGW30" i="2"/>
  <c r="MP37" i="1" s="1"/>
  <c r="BGW29" i="2"/>
  <c r="MP36" i="1" s="1"/>
  <c r="BGW28" i="2"/>
  <c r="MP35" i="1" s="1"/>
  <c r="BGW27" i="2"/>
  <c r="MP34" i="1" s="1"/>
  <c r="BGW26" i="2"/>
  <c r="MP33" i="1" s="1"/>
  <c r="BGW25" i="2"/>
  <c r="MP32" i="1" s="1"/>
  <c r="BGW24" i="2"/>
  <c r="MP31" i="1" s="1"/>
  <c r="BGW23" i="2"/>
  <c r="MP30" i="1" s="1"/>
  <c r="BGW22" i="2"/>
  <c r="MP21" i="1" s="1"/>
  <c r="BGW21" i="2"/>
  <c r="MP20" i="1" s="1"/>
  <c r="BGW20" i="2"/>
  <c r="MP19" i="1" s="1"/>
  <c r="BGW19" i="2"/>
  <c r="MP18" i="1" s="1"/>
  <c r="BGW18" i="2"/>
  <c r="MP17" i="1" s="1"/>
  <c r="BGW17" i="2"/>
  <c r="MP16" i="1" s="1"/>
  <c r="BGY16" i="2"/>
  <c r="MP71" i="1" s="1"/>
  <c r="BGX16" i="2"/>
  <c r="MP55" i="1" s="1"/>
  <c r="BGW16" i="2"/>
  <c r="MP15" i="1" s="1"/>
  <c r="BGY15" i="2"/>
  <c r="MP70" i="1" s="1"/>
  <c r="BGX15" i="2"/>
  <c r="MP54" i="1" s="1"/>
  <c r="BGW15" i="2"/>
  <c r="MP14" i="1" s="1"/>
  <c r="BGY14" i="2"/>
  <c r="MP69" i="1" s="1"/>
  <c r="BGX14" i="2"/>
  <c r="MP53" i="1" s="1"/>
  <c r="BGW14" i="2"/>
  <c r="MP13" i="1" s="1"/>
  <c r="BGY13" i="2"/>
  <c r="MP68" i="1" s="1"/>
  <c r="BGX13" i="2"/>
  <c r="MP52" i="1" s="1"/>
  <c r="BGW13" i="2"/>
  <c r="MP12" i="1" s="1"/>
  <c r="BGY12" i="2"/>
  <c r="MP67" i="1" s="1"/>
  <c r="BGX12" i="2"/>
  <c r="MP51" i="1" s="1"/>
  <c r="BGW12" i="2"/>
  <c r="MP11" i="1" s="1"/>
  <c r="BGY11" i="2"/>
  <c r="MP66" i="1" s="1"/>
  <c r="BGX11" i="2"/>
  <c r="MP50" i="1" s="1"/>
  <c r="BGW11" i="2"/>
  <c r="MP10" i="1" s="1"/>
  <c r="BGY10" i="2"/>
  <c r="MP65" i="1" s="1"/>
  <c r="BGX10" i="2"/>
  <c r="MP49" i="1" s="1"/>
  <c r="BGW10" i="2"/>
  <c r="MP9" i="1" s="1"/>
  <c r="BGY9" i="2"/>
  <c r="MP64" i="1" s="1"/>
  <c r="BGX9" i="2"/>
  <c r="MP48" i="1" s="1"/>
  <c r="BGW9" i="2"/>
  <c r="MP8" i="1" s="1"/>
  <c r="BGY8" i="2"/>
  <c r="MP63" i="1" s="1"/>
  <c r="BGX8" i="2"/>
  <c r="MP47" i="1" s="1"/>
  <c r="BGW8" i="2"/>
  <c r="MP7" i="1" s="1"/>
  <c r="BGY7" i="2"/>
  <c r="MP62" i="1" s="1"/>
  <c r="BGX7" i="2"/>
  <c r="MP46" i="1" s="1"/>
  <c r="BGW7" i="2"/>
  <c r="MP6" i="1" s="1"/>
  <c r="BGY6" i="2"/>
  <c r="MP61" i="1" s="1"/>
  <c r="MP97" i="1" s="1"/>
  <c r="BGX6" i="2"/>
  <c r="MP45" i="1" s="1"/>
  <c r="BGW6" i="2"/>
  <c r="MP5" i="1" s="1"/>
  <c r="BGY5" i="2"/>
  <c r="MP60" i="1" s="1"/>
  <c r="MP94" i="1" s="1"/>
  <c r="BGX5" i="2"/>
  <c r="MP44" i="1" s="1"/>
  <c r="BGW5" i="2"/>
  <c r="MP4" i="1" s="1"/>
  <c r="BGY4" i="2"/>
  <c r="MP59" i="1" s="1"/>
  <c r="BGX4" i="2"/>
  <c r="MP43" i="1" s="1"/>
  <c r="BGW4" i="2"/>
  <c r="MP3" i="1" s="1"/>
  <c r="BGY3" i="2"/>
  <c r="MP58" i="1" s="1"/>
  <c r="MP82" i="1" s="1"/>
  <c r="BGX3" i="2"/>
  <c r="MP42" i="1" s="1"/>
  <c r="BGW3" i="2"/>
  <c r="MP2" i="1" s="1"/>
  <c r="BGK30" i="2"/>
  <c r="MO37" i="1" s="1"/>
  <c r="BGK29" i="2"/>
  <c r="MO36" i="1" s="1"/>
  <c r="BGK28" i="2"/>
  <c r="MO35" i="1" s="1"/>
  <c r="BGK27" i="2"/>
  <c r="MO34" i="1" s="1"/>
  <c r="BGK26" i="2"/>
  <c r="MO33" i="1" s="1"/>
  <c r="BGK25" i="2"/>
  <c r="MO32" i="1" s="1"/>
  <c r="BGK24" i="2"/>
  <c r="MO31" i="1" s="1"/>
  <c r="BGK23" i="2"/>
  <c r="MO30" i="1" s="1"/>
  <c r="BGK22" i="2"/>
  <c r="MO21" i="1" s="1"/>
  <c r="BGK21" i="2"/>
  <c r="MO20" i="1" s="1"/>
  <c r="BGK20" i="2"/>
  <c r="MO19" i="1" s="1"/>
  <c r="BGK19" i="2"/>
  <c r="MO18" i="1" s="1"/>
  <c r="BGK18" i="2"/>
  <c r="MO17" i="1" s="1"/>
  <c r="BGK17" i="2"/>
  <c r="MO16" i="1" s="1"/>
  <c r="BGM16" i="2"/>
  <c r="MO71" i="1" s="1"/>
  <c r="BGL16" i="2"/>
  <c r="MO55" i="1" s="1"/>
  <c r="BGK16" i="2"/>
  <c r="MO15" i="1" s="1"/>
  <c r="BGM15" i="2"/>
  <c r="MO70" i="1" s="1"/>
  <c r="BGL15" i="2"/>
  <c r="MO54" i="1" s="1"/>
  <c r="BGK15" i="2"/>
  <c r="MO14" i="1" s="1"/>
  <c r="BGM14" i="2"/>
  <c r="MO69" i="1" s="1"/>
  <c r="BGL14" i="2"/>
  <c r="MO53" i="1" s="1"/>
  <c r="BGK14" i="2"/>
  <c r="MO13" i="1" s="1"/>
  <c r="BGM13" i="2"/>
  <c r="MO68" i="1" s="1"/>
  <c r="BGL13" i="2"/>
  <c r="MO52" i="1" s="1"/>
  <c r="BGK13" i="2"/>
  <c r="MO12" i="1" s="1"/>
  <c r="BGM12" i="2"/>
  <c r="MO67" i="1" s="1"/>
  <c r="BGL12" i="2"/>
  <c r="MO51" i="1" s="1"/>
  <c r="BGK12" i="2"/>
  <c r="MO11" i="1" s="1"/>
  <c r="BGM11" i="2"/>
  <c r="MO66" i="1" s="1"/>
  <c r="BGL11" i="2"/>
  <c r="MO50" i="1" s="1"/>
  <c r="BGK11" i="2"/>
  <c r="MO10" i="1" s="1"/>
  <c r="BGM10" i="2"/>
  <c r="MO65" i="1" s="1"/>
  <c r="BGL10" i="2"/>
  <c r="MO49" i="1" s="1"/>
  <c r="BGK10" i="2"/>
  <c r="MO9" i="1" s="1"/>
  <c r="BGM9" i="2"/>
  <c r="MO64" i="1" s="1"/>
  <c r="BGL9" i="2"/>
  <c r="MO48" i="1" s="1"/>
  <c r="BGK9" i="2"/>
  <c r="MO8" i="1" s="1"/>
  <c r="BGM8" i="2"/>
  <c r="MO63" i="1" s="1"/>
  <c r="BGL8" i="2"/>
  <c r="MO47" i="1" s="1"/>
  <c r="BGK8" i="2"/>
  <c r="MO7" i="1" s="1"/>
  <c r="BGM7" i="2"/>
  <c r="MO62" i="1" s="1"/>
  <c r="BGL7" i="2"/>
  <c r="MO46" i="1" s="1"/>
  <c r="BGK7" i="2"/>
  <c r="MO6" i="1" s="1"/>
  <c r="BGM6" i="2"/>
  <c r="MO61" i="1" s="1"/>
  <c r="MO97" i="1" s="1"/>
  <c r="BGL6" i="2"/>
  <c r="MO45" i="1" s="1"/>
  <c r="BGK6" i="2"/>
  <c r="MO5" i="1" s="1"/>
  <c r="BGM5" i="2"/>
  <c r="MO60" i="1" s="1"/>
  <c r="MO94" i="1" s="1"/>
  <c r="BGL5" i="2"/>
  <c r="MO44" i="1" s="1"/>
  <c r="BGK5" i="2"/>
  <c r="MO4" i="1" s="1"/>
  <c r="BGM4" i="2"/>
  <c r="MO59" i="1" s="1"/>
  <c r="BGL4" i="2"/>
  <c r="MO43" i="1" s="1"/>
  <c r="BGK4" i="2"/>
  <c r="MO3" i="1" s="1"/>
  <c r="BGM3" i="2"/>
  <c r="MO58" i="1" s="1"/>
  <c r="MO82" i="1" s="1"/>
  <c r="BGL3" i="2"/>
  <c r="MO42" i="1" s="1"/>
  <c r="BGK3" i="2"/>
  <c r="MO2" i="1" s="1"/>
  <c r="BFY30" i="2"/>
  <c r="MN37" i="1" s="1"/>
  <c r="BFY29" i="2"/>
  <c r="MN36" i="1" s="1"/>
  <c r="BFY28" i="2"/>
  <c r="MN35" i="1" s="1"/>
  <c r="BFY27" i="2"/>
  <c r="MN34" i="1" s="1"/>
  <c r="BFY26" i="2"/>
  <c r="MN33" i="1" s="1"/>
  <c r="BFY25" i="2"/>
  <c r="MN32" i="1" s="1"/>
  <c r="BFY24" i="2"/>
  <c r="MN31" i="1" s="1"/>
  <c r="BFY23" i="2"/>
  <c r="MN30" i="1" s="1"/>
  <c r="BFY22" i="2"/>
  <c r="MN21" i="1" s="1"/>
  <c r="BFY21" i="2"/>
  <c r="MN20" i="1" s="1"/>
  <c r="BFY20" i="2"/>
  <c r="MN19" i="1" s="1"/>
  <c r="BFY19" i="2"/>
  <c r="MN18" i="1" s="1"/>
  <c r="BFY18" i="2"/>
  <c r="MN17" i="1" s="1"/>
  <c r="BFY17" i="2"/>
  <c r="MN16" i="1" s="1"/>
  <c r="BGA16" i="2"/>
  <c r="MN71" i="1" s="1"/>
  <c r="BFZ16" i="2"/>
  <c r="MN55" i="1" s="1"/>
  <c r="BFY16" i="2"/>
  <c r="MN15" i="1" s="1"/>
  <c r="BGA15" i="2"/>
  <c r="MN70" i="1" s="1"/>
  <c r="BFZ15" i="2"/>
  <c r="MN54" i="1" s="1"/>
  <c r="BFY15" i="2"/>
  <c r="MN14" i="1" s="1"/>
  <c r="BGA14" i="2"/>
  <c r="MN69" i="1" s="1"/>
  <c r="BFZ14" i="2"/>
  <c r="MN53" i="1" s="1"/>
  <c r="BFY14" i="2"/>
  <c r="MN13" i="1" s="1"/>
  <c r="BGA13" i="2"/>
  <c r="MN68" i="1" s="1"/>
  <c r="BFZ13" i="2"/>
  <c r="MN52" i="1" s="1"/>
  <c r="BFY13" i="2"/>
  <c r="MN12" i="1" s="1"/>
  <c r="BGA12" i="2"/>
  <c r="MN67" i="1" s="1"/>
  <c r="BFZ12" i="2"/>
  <c r="MN51" i="1" s="1"/>
  <c r="BFY12" i="2"/>
  <c r="MN11" i="1" s="1"/>
  <c r="BGA11" i="2"/>
  <c r="MN66" i="1" s="1"/>
  <c r="BFZ11" i="2"/>
  <c r="MN50" i="1" s="1"/>
  <c r="BFY11" i="2"/>
  <c r="MN10" i="1" s="1"/>
  <c r="BGA10" i="2"/>
  <c r="MN65" i="1" s="1"/>
  <c r="BFZ10" i="2"/>
  <c r="MN49" i="1" s="1"/>
  <c r="BFY10" i="2"/>
  <c r="MN9" i="1" s="1"/>
  <c r="BGA9" i="2"/>
  <c r="MN64" i="1" s="1"/>
  <c r="BFZ9" i="2"/>
  <c r="MN48" i="1" s="1"/>
  <c r="BFY9" i="2"/>
  <c r="MN8" i="1" s="1"/>
  <c r="BGA8" i="2"/>
  <c r="MN63" i="1" s="1"/>
  <c r="BFZ8" i="2"/>
  <c r="MN47" i="1" s="1"/>
  <c r="BFY8" i="2"/>
  <c r="MN7" i="1" s="1"/>
  <c r="BGA7" i="2"/>
  <c r="MN62" i="1" s="1"/>
  <c r="BFZ7" i="2"/>
  <c r="MN46" i="1" s="1"/>
  <c r="BFY7" i="2"/>
  <c r="MN6" i="1" s="1"/>
  <c r="BGA6" i="2"/>
  <c r="MN61" i="1" s="1"/>
  <c r="MN97" i="1" s="1"/>
  <c r="BFZ6" i="2"/>
  <c r="MN45" i="1" s="1"/>
  <c r="BFY6" i="2"/>
  <c r="MN5" i="1" s="1"/>
  <c r="BGA5" i="2"/>
  <c r="MN60" i="1" s="1"/>
  <c r="MN94" i="1" s="1"/>
  <c r="BFZ5" i="2"/>
  <c r="MN44" i="1" s="1"/>
  <c r="BFY5" i="2"/>
  <c r="MN4" i="1" s="1"/>
  <c r="BGA4" i="2"/>
  <c r="MN59" i="1" s="1"/>
  <c r="BFZ4" i="2"/>
  <c r="MN43" i="1" s="1"/>
  <c r="BFY4" i="2"/>
  <c r="MN3" i="1" s="1"/>
  <c r="BGA3" i="2"/>
  <c r="MN58" i="1" s="1"/>
  <c r="MN82" i="1" s="1"/>
  <c r="BFZ3" i="2"/>
  <c r="MN42" i="1" s="1"/>
  <c r="BFY3" i="2"/>
  <c r="MN2" i="1" s="1"/>
  <c r="BFM30" i="2"/>
  <c r="MM37" i="1" s="1"/>
  <c r="BFM29" i="2"/>
  <c r="MM36" i="1" s="1"/>
  <c r="BFM28" i="2"/>
  <c r="MM35" i="1" s="1"/>
  <c r="BFM27" i="2"/>
  <c r="MM34" i="1" s="1"/>
  <c r="BFM26" i="2"/>
  <c r="MM33" i="1" s="1"/>
  <c r="BFM25" i="2"/>
  <c r="MM32" i="1" s="1"/>
  <c r="BFM24" i="2"/>
  <c r="MM31" i="1" s="1"/>
  <c r="BFM23" i="2"/>
  <c r="MM30" i="1" s="1"/>
  <c r="BFM22" i="2"/>
  <c r="MM21" i="1" s="1"/>
  <c r="BFM21" i="2"/>
  <c r="MM20" i="1" s="1"/>
  <c r="BFM20" i="2"/>
  <c r="MM19" i="1" s="1"/>
  <c r="BFM19" i="2"/>
  <c r="MM18" i="1" s="1"/>
  <c r="BFM18" i="2"/>
  <c r="MM17" i="1" s="1"/>
  <c r="BFM17" i="2"/>
  <c r="MM16" i="1" s="1"/>
  <c r="BFO16" i="2"/>
  <c r="MM71" i="1" s="1"/>
  <c r="BFN16" i="2"/>
  <c r="MM55" i="1" s="1"/>
  <c r="BFM16" i="2"/>
  <c r="MM15" i="1" s="1"/>
  <c r="BFO15" i="2"/>
  <c r="MM70" i="1" s="1"/>
  <c r="BFN15" i="2"/>
  <c r="MM54" i="1" s="1"/>
  <c r="BFM15" i="2"/>
  <c r="MM14" i="1" s="1"/>
  <c r="BFO14" i="2"/>
  <c r="MM69" i="1" s="1"/>
  <c r="BFN14" i="2"/>
  <c r="MM53" i="1" s="1"/>
  <c r="BFM14" i="2"/>
  <c r="MM13" i="1" s="1"/>
  <c r="BFO13" i="2"/>
  <c r="MM68" i="1" s="1"/>
  <c r="BFN13" i="2"/>
  <c r="MM52" i="1" s="1"/>
  <c r="BFM13" i="2"/>
  <c r="MM12" i="1" s="1"/>
  <c r="BFO12" i="2"/>
  <c r="MM67" i="1" s="1"/>
  <c r="BFN12" i="2"/>
  <c r="MM51" i="1" s="1"/>
  <c r="BFM12" i="2"/>
  <c r="MM11" i="1" s="1"/>
  <c r="BFO11" i="2"/>
  <c r="MM66" i="1" s="1"/>
  <c r="BFN11" i="2"/>
  <c r="MM50" i="1" s="1"/>
  <c r="BFM11" i="2"/>
  <c r="MM10" i="1" s="1"/>
  <c r="BFO10" i="2"/>
  <c r="MM65" i="1" s="1"/>
  <c r="BFN10" i="2"/>
  <c r="MM49" i="1" s="1"/>
  <c r="BFM10" i="2"/>
  <c r="MM9" i="1" s="1"/>
  <c r="BFO9" i="2"/>
  <c r="MM64" i="1" s="1"/>
  <c r="BFN9" i="2"/>
  <c r="MM48" i="1" s="1"/>
  <c r="BFM9" i="2"/>
  <c r="MM8" i="1" s="1"/>
  <c r="BFO8" i="2"/>
  <c r="MM63" i="1" s="1"/>
  <c r="BFN8" i="2"/>
  <c r="MM47" i="1" s="1"/>
  <c r="BFM8" i="2"/>
  <c r="MM7" i="1" s="1"/>
  <c r="BFO7" i="2"/>
  <c r="MM62" i="1" s="1"/>
  <c r="BFN7" i="2"/>
  <c r="MM46" i="1" s="1"/>
  <c r="BFM7" i="2"/>
  <c r="MM6" i="1" s="1"/>
  <c r="BFO6" i="2"/>
  <c r="MM61" i="1" s="1"/>
  <c r="MM97" i="1" s="1"/>
  <c r="BFN6" i="2"/>
  <c r="MM45" i="1" s="1"/>
  <c r="BFM6" i="2"/>
  <c r="MM5" i="1" s="1"/>
  <c r="BFO5" i="2"/>
  <c r="MM60" i="1" s="1"/>
  <c r="MM94" i="1" s="1"/>
  <c r="BFN5" i="2"/>
  <c r="MM44" i="1" s="1"/>
  <c r="BFM5" i="2"/>
  <c r="MM4" i="1" s="1"/>
  <c r="BFO4" i="2"/>
  <c r="MM59" i="1" s="1"/>
  <c r="BFN4" i="2"/>
  <c r="MM43" i="1" s="1"/>
  <c r="BFM4" i="2"/>
  <c r="MM3" i="1" s="1"/>
  <c r="BFO3" i="2"/>
  <c r="MM58" i="1" s="1"/>
  <c r="MM82" i="1" s="1"/>
  <c r="BFN3" i="2"/>
  <c r="MM42" i="1" s="1"/>
  <c r="BFM3" i="2"/>
  <c r="MM2" i="1" s="1"/>
  <c r="BFA30" i="2"/>
  <c r="ML37" i="1" s="1"/>
  <c r="BFA29" i="2"/>
  <c r="ML36" i="1" s="1"/>
  <c r="BFA28" i="2"/>
  <c r="ML35" i="1" s="1"/>
  <c r="BFA27" i="2"/>
  <c r="ML34" i="1" s="1"/>
  <c r="BFA26" i="2"/>
  <c r="ML33" i="1" s="1"/>
  <c r="BFA25" i="2"/>
  <c r="ML32" i="1" s="1"/>
  <c r="BFA24" i="2"/>
  <c r="ML31" i="1" s="1"/>
  <c r="BFA23" i="2"/>
  <c r="ML30" i="1" s="1"/>
  <c r="BFA22" i="2"/>
  <c r="ML21" i="1" s="1"/>
  <c r="BFA21" i="2"/>
  <c r="ML20" i="1" s="1"/>
  <c r="BFA20" i="2"/>
  <c r="ML19" i="1" s="1"/>
  <c r="BFA19" i="2"/>
  <c r="ML18" i="1" s="1"/>
  <c r="BFA18" i="2"/>
  <c r="ML17" i="1" s="1"/>
  <c r="BFA17" i="2"/>
  <c r="ML16" i="1" s="1"/>
  <c r="BFC16" i="2"/>
  <c r="ML71" i="1" s="1"/>
  <c r="BFB16" i="2"/>
  <c r="ML55" i="1" s="1"/>
  <c r="BFA16" i="2"/>
  <c r="ML15" i="1" s="1"/>
  <c r="BFC15" i="2"/>
  <c r="ML70" i="1" s="1"/>
  <c r="BFB15" i="2"/>
  <c r="ML54" i="1" s="1"/>
  <c r="BFA15" i="2"/>
  <c r="ML14" i="1" s="1"/>
  <c r="BFC14" i="2"/>
  <c r="ML69" i="1" s="1"/>
  <c r="BFB14" i="2"/>
  <c r="ML53" i="1" s="1"/>
  <c r="BFA14" i="2"/>
  <c r="ML13" i="1" s="1"/>
  <c r="BFC13" i="2"/>
  <c r="ML68" i="1" s="1"/>
  <c r="BFB13" i="2"/>
  <c r="ML52" i="1" s="1"/>
  <c r="BFA13" i="2"/>
  <c r="ML12" i="1" s="1"/>
  <c r="BFC12" i="2"/>
  <c r="ML67" i="1" s="1"/>
  <c r="BFB12" i="2"/>
  <c r="ML51" i="1" s="1"/>
  <c r="BFA12" i="2"/>
  <c r="ML11" i="1" s="1"/>
  <c r="BFC11" i="2"/>
  <c r="ML66" i="1" s="1"/>
  <c r="BFB11" i="2"/>
  <c r="ML50" i="1" s="1"/>
  <c r="BFA11" i="2"/>
  <c r="ML10" i="1" s="1"/>
  <c r="BFC10" i="2"/>
  <c r="ML65" i="1" s="1"/>
  <c r="BFB10" i="2"/>
  <c r="ML49" i="1" s="1"/>
  <c r="BFA10" i="2"/>
  <c r="ML9" i="1" s="1"/>
  <c r="BFC9" i="2"/>
  <c r="ML64" i="1" s="1"/>
  <c r="BFB9" i="2"/>
  <c r="ML48" i="1" s="1"/>
  <c r="BFA9" i="2"/>
  <c r="ML8" i="1" s="1"/>
  <c r="BFC8" i="2"/>
  <c r="ML63" i="1" s="1"/>
  <c r="BFB8" i="2"/>
  <c r="ML47" i="1" s="1"/>
  <c r="BFA8" i="2"/>
  <c r="ML7" i="1" s="1"/>
  <c r="BFC7" i="2"/>
  <c r="ML62" i="1" s="1"/>
  <c r="BFB7" i="2"/>
  <c r="ML46" i="1" s="1"/>
  <c r="BFA7" i="2"/>
  <c r="ML6" i="1" s="1"/>
  <c r="BFC6" i="2"/>
  <c r="ML61" i="1" s="1"/>
  <c r="ML97" i="1" s="1"/>
  <c r="BFB6" i="2"/>
  <c r="ML45" i="1" s="1"/>
  <c r="BFA6" i="2"/>
  <c r="ML5" i="1" s="1"/>
  <c r="BFC5" i="2"/>
  <c r="ML60" i="1" s="1"/>
  <c r="ML94" i="1" s="1"/>
  <c r="BFB5" i="2"/>
  <c r="ML44" i="1" s="1"/>
  <c r="BFA5" i="2"/>
  <c r="ML4" i="1" s="1"/>
  <c r="BFC4" i="2"/>
  <c r="ML59" i="1" s="1"/>
  <c r="BFB4" i="2"/>
  <c r="ML43" i="1" s="1"/>
  <c r="BFA4" i="2"/>
  <c r="ML3" i="1" s="1"/>
  <c r="BFC3" i="2"/>
  <c r="ML58" i="1" s="1"/>
  <c r="ML82" i="1" s="1"/>
  <c r="BFB3" i="2"/>
  <c r="ML42" i="1" s="1"/>
  <c r="BFA3" i="2"/>
  <c r="ML2" i="1" s="1"/>
  <c r="BEO30" i="2"/>
  <c r="MK37" i="1" s="1"/>
  <c r="BEO29" i="2"/>
  <c r="MK36" i="1" s="1"/>
  <c r="BEO28" i="2"/>
  <c r="MK35" i="1" s="1"/>
  <c r="BEO27" i="2"/>
  <c r="MK34" i="1" s="1"/>
  <c r="BEO26" i="2"/>
  <c r="MK33" i="1" s="1"/>
  <c r="BEO25" i="2"/>
  <c r="MK32" i="1" s="1"/>
  <c r="BEO24" i="2"/>
  <c r="MK31" i="1" s="1"/>
  <c r="BEO23" i="2"/>
  <c r="MK30" i="1" s="1"/>
  <c r="BEO22" i="2"/>
  <c r="MK21" i="1" s="1"/>
  <c r="BEO21" i="2"/>
  <c r="MK20" i="1" s="1"/>
  <c r="BEO20" i="2"/>
  <c r="MK19" i="1" s="1"/>
  <c r="BEO19" i="2"/>
  <c r="MK18" i="1" s="1"/>
  <c r="BEO18" i="2"/>
  <c r="MK17" i="1" s="1"/>
  <c r="BEO17" i="2"/>
  <c r="MK16" i="1" s="1"/>
  <c r="BEQ16" i="2"/>
  <c r="MK71" i="1" s="1"/>
  <c r="BEP16" i="2"/>
  <c r="MK55" i="1" s="1"/>
  <c r="BEO16" i="2"/>
  <c r="MK15" i="1" s="1"/>
  <c r="BEQ15" i="2"/>
  <c r="MK70" i="1" s="1"/>
  <c r="BEP15" i="2"/>
  <c r="MK54" i="1" s="1"/>
  <c r="BEO15" i="2"/>
  <c r="MK14" i="1" s="1"/>
  <c r="BEQ14" i="2"/>
  <c r="MK69" i="1" s="1"/>
  <c r="BEP14" i="2"/>
  <c r="MK53" i="1" s="1"/>
  <c r="BEO14" i="2"/>
  <c r="MK13" i="1" s="1"/>
  <c r="BEQ13" i="2"/>
  <c r="MK68" i="1" s="1"/>
  <c r="BEP13" i="2"/>
  <c r="MK52" i="1" s="1"/>
  <c r="BEO13" i="2"/>
  <c r="MK12" i="1" s="1"/>
  <c r="BEQ12" i="2"/>
  <c r="MK67" i="1" s="1"/>
  <c r="BEP12" i="2"/>
  <c r="MK51" i="1" s="1"/>
  <c r="BEO12" i="2"/>
  <c r="MK11" i="1" s="1"/>
  <c r="BEQ11" i="2"/>
  <c r="MK66" i="1" s="1"/>
  <c r="BEP11" i="2"/>
  <c r="MK50" i="1" s="1"/>
  <c r="BEO11" i="2"/>
  <c r="MK10" i="1" s="1"/>
  <c r="BEQ10" i="2"/>
  <c r="MK65" i="1" s="1"/>
  <c r="BEP10" i="2"/>
  <c r="MK49" i="1" s="1"/>
  <c r="BEO10" i="2"/>
  <c r="MK9" i="1" s="1"/>
  <c r="BEQ9" i="2"/>
  <c r="MK64" i="1" s="1"/>
  <c r="BEP9" i="2"/>
  <c r="MK48" i="1" s="1"/>
  <c r="BEO9" i="2"/>
  <c r="MK8" i="1" s="1"/>
  <c r="BEQ8" i="2"/>
  <c r="MK63" i="1" s="1"/>
  <c r="BEP8" i="2"/>
  <c r="MK47" i="1" s="1"/>
  <c r="BEO8" i="2"/>
  <c r="MK7" i="1" s="1"/>
  <c r="BEQ7" i="2"/>
  <c r="MK62" i="1" s="1"/>
  <c r="BEP7" i="2"/>
  <c r="MK46" i="1" s="1"/>
  <c r="BEO7" i="2"/>
  <c r="MK6" i="1" s="1"/>
  <c r="BEQ6" i="2"/>
  <c r="MK61" i="1" s="1"/>
  <c r="MK97" i="1" s="1"/>
  <c r="BEP6" i="2"/>
  <c r="MK45" i="1" s="1"/>
  <c r="BEO6" i="2"/>
  <c r="MK5" i="1" s="1"/>
  <c r="BEQ5" i="2"/>
  <c r="MK60" i="1" s="1"/>
  <c r="MK94" i="1" s="1"/>
  <c r="BEP5" i="2"/>
  <c r="MK44" i="1" s="1"/>
  <c r="BEO5" i="2"/>
  <c r="MK4" i="1" s="1"/>
  <c r="BEQ4" i="2"/>
  <c r="MK59" i="1" s="1"/>
  <c r="BEP4" i="2"/>
  <c r="MK43" i="1" s="1"/>
  <c r="BEO4" i="2"/>
  <c r="MK3" i="1" s="1"/>
  <c r="BEQ3" i="2"/>
  <c r="MK58" i="1" s="1"/>
  <c r="MK82" i="1" s="1"/>
  <c r="BEP3" i="2"/>
  <c r="MK42" i="1" s="1"/>
  <c r="BEO3" i="2"/>
  <c r="MK2" i="1" s="1"/>
  <c r="BEC30" i="2"/>
  <c r="MJ37" i="1" s="1"/>
  <c r="BEC29" i="2"/>
  <c r="MJ36" i="1" s="1"/>
  <c r="BEC28" i="2"/>
  <c r="MJ35" i="1" s="1"/>
  <c r="BEC27" i="2"/>
  <c r="MJ34" i="1" s="1"/>
  <c r="BEC26" i="2"/>
  <c r="MJ33" i="1" s="1"/>
  <c r="BEC25" i="2"/>
  <c r="MJ32" i="1" s="1"/>
  <c r="BEC24" i="2"/>
  <c r="MJ31" i="1" s="1"/>
  <c r="BEC23" i="2"/>
  <c r="MJ30" i="1" s="1"/>
  <c r="BEC22" i="2"/>
  <c r="MJ21" i="1" s="1"/>
  <c r="BEC21" i="2"/>
  <c r="MJ20" i="1" s="1"/>
  <c r="BEC20" i="2"/>
  <c r="MJ19" i="1" s="1"/>
  <c r="BEC19" i="2"/>
  <c r="MJ18" i="1" s="1"/>
  <c r="BEC18" i="2"/>
  <c r="MJ17" i="1" s="1"/>
  <c r="BEC17" i="2"/>
  <c r="MJ16" i="1" s="1"/>
  <c r="BEE16" i="2"/>
  <c r="MJ71" i="1" s="1"/>
  <c r="BED16" i="2"/>
  <c r="MJ55" i="1" s="1"/>
  <c r="BEC16" i="2"/>
  <c r="MJ15" i="1" s="1"/>
  <c r="BEE15" i="2"/>
  <c r="MJ70" i="1" s="1"/>
  <c r="BED15" i="2"/>
  <c r="MJ54" i="1" s="1"/>
  <c r="BEC15" i="2"/>
  <c r="MJ14" i="1" s="1"/>
  <c r="BEE14" i="2"/>
  <c r="MJ69" i="1" s="1"/>
  <c r="BED14" i="2"/>
  <c r="MJ53" i="1" s="1"/>
  <c r="BEC14" i="2"/>
  <c r="MJ13" i="1" s="1"/>
  <c r="BEE13" i="2"/>
  <c r="MJ68" i="1" s="1"/>
  <c r="BED13" i="2"/>
  <c r="MJ52" i="1" s="1"/>
  <c r="BEC13" i="2"/>
  <c r="MJ12" i="1" s="1"/>
  <c r="BEE12" i="2"/>
  <c r="MJ67" i="1" s="1"/>
  <c r="BED12" i="2"/>
  <c r="MJ51" i="1" s="1"/>
  <c r="BEC12" i="2"/>
  <c r="MJ11" i="1" s="1"/>
  <c r="BEE11" i="2"/>
  <c r="MJ66" i="1" s="1"/>
  <c r="BED11" i="2"/>
  <c r="MJ50" i="1" s="1"/>
  <c r="BEC11" i="2"/>
  <c r="MJ10" i="1" s="1"/>
  <c r="BEE10" i="2"/>
  <c r="MJ65" i="1" s="1"/>
  <c r="BED10" i="2"/>
  <c r="MJ49" i="1" s="1"/>
  <c r="BEC10" i="2"/>
  <c r="MJ9" i="1" s="1"/>
  <c r="BEE9" i="2"/>
  <c r="MJ64" i="1" s="1"/>
  <c r="BED9" i="2"/>
  <c r="MJ48" i="1" s="1"/>
  <c r="BEC9" i="2"/>
  <c r="MJ8" i="1" s="1"/>
  <c r="BEE8" i="2"/>
  <c r="MJ63" i="1" s="1"/>
  <c r="BED8" i="2"/>
  <c r="MJ47" i="1" s="1"/>
  <c r="BEC8" i="2"/>
  <c r="MJ7" i="1" s="1"/>
  <c r="BEE7" i="2"/>
  <c r="MJ62" i="1" s="1"/>
  <c r="BED7" i="2"/>
  <c r="MJ46" i="1" s="1"/>
  <c r="BEC7" i="2"/>
  <c r="MJ6" i="1" s="1"/>
  <c r="BEE6" i="2"/>
  <c r="MJ61" i="1" s="1"/>
  <c r="MJ97" i="1" s="1"/>
  <c r="BED6" i="2"/>
  <c r="MJ45" i="1" s="1"/>
  <c r="BEC6" i="2"/>
  <c r="MJ5" i="1" s="1"/>
  <c r="BEE5" i="2"/>
  <c r="MJ60" i="1" s="1"/>
  <c r="MJ94" i="1" s="1"/>
  <c r="BED5" i="2"/>
  <c r="MJ44" i="1" s="1"/>
  <c r="BEC5" i="2"/>
  <c r="MJ4" i="1" s="1"/>
  <c r="BEE4" i="2"/>
  <c r="MJ59" i="1" s="1"/>
  <c r="BED4" i="2"/>
  <c r="MJ43" i="1" s="1"/>
  <c r="BEC4" i="2"/>
  <c r="MJ3" i="1" s="1"/>
  <c r="BEE3" i="2"/>
  <c r="MJ58" i="1" s="1"/>
  <c r="MJ82" i="1" s="1"/>
  <c r="BED3" i="2"/>
  <c r="MJ42" i="1" s="1"/>
  <c r="BEC3" i="2"/>
  <c r="MJ2" i="1" s="1"/>
  <c r="BDQ30" i="2"/>
  <c r="BDQ29" i="2"/>
  <c r="BDQ28" i="2"/>
  <c r="BDQ27" i="2"/>
  <c r="BDQ26" i="2"/>
  <c r="BDQ25" i="2"/>
  <c r="BDQ24" i="2"/>
  <c r="BDQ23" i="2"/>
  <c r="BDQ22" i="2"/>
  <c r="MI21" i="1" s="1"/>
  <c r="BDQ21" i="2"/>
  <c r="MI20" i="1" s="1"/>
  <c r="BDQ20" i="2"/>
  <c r="MI19" i="1" s="1"/>
  <c r="BDQ19" i="2"/>
  <c r="MI18" i="1" s="1"/>
  <c r="BDQ18" i="2"/>
  <c r="MI17" i="1" s="1"/>
  <c r="BDQ17" i="2"/>
  <c r="MI16" i="1" s="1"/>
  <c r="BDS16" i="2"/>
  <c r="MI71" i="1" s="1"/>
  <c r="BDR16" i="2"/>
  <c r="MI55" i="1" s="1"/>
  <c r="BDQ16" i="2"/>
  <c r="MI15" i="1" s="1"/>
  <c r="BDS15" i="2"/>
  <c r="MI70" i="1" s="1"/>
  <c r="BDR15" i="2"/>
  <c r="MI54" i="1" s="1"/>
  <c r="BDQ15" i="2"/>
  <c r="MI14" i="1" s="1"/>
  <c r="BDS14" i="2"/>
  <c r="MI69" i="1" s="1"/>
  <c r="BDR14" i="2"/>
  <c r="MI53" i="1" s="1"/>
  <c r="BDQ14" i="2"/>
  <c r="MI13" i="1" s="1"/>
  <c r="BDS13" i="2"/>
  <c r="MI68" i="1" s="1"/>
  <c r="BDR13" i="2"/>
  <c r="MI52" i="1" s="1"/>
  <c r="BDQ13" i="2"/>
  <c r="MI12" i="1" s="1"/>
  <c r="BDS12" i="2"/>
  <c r="MI67" i="1" s="1"/>
  <c r="BDR12" i="2"/>
  <c r="MI51" i="1" s="1"/>
  <c r="BDQ12" i="2"/>
  <c r="MI11" i="1" s="1"/>
  <c r="BDS11" i="2"/>
  <c r="MI66" i="1" s="1"/>
  <c r="BDR11" i="2"/>
  <c r="MI50" i="1" s="1"/>
  <c r="BDQ11" i="2"/>
  <c r="MI10" i="1" s="1"/>
  <c r="BDS10" i="2"/>
  <c r="MI65" i="1" s="1"/>
  <c r="BDR10" i="2"/>
  <c r="MI49" i="1" s="1"/>
  <c r="BDQ10" i="2"/>
  <c r="MI9" i="1" s="1"/>
  <c r="BDS9" i="2"/>
  <c r="MI64" i="1" s="1"/>
  <c r="BDR9" i="2"/>
  <c r="MI48" i="1" s="1"/>
  <c r="BDQ9" i="2"/>
  <c r="MI8" i="1" s="1"/>
  <c r="BDS8" i="2"/>
  <c r="MI63" i="1" s="1"/>
  <c r="BDR8" i="2"/>
  <c r="MI47" i="1" s="1"/>
  <c r="BDQ8" i="2"/>
  <c r="MI7" i="1" s="1"/>
  <c r="BDS7" i="2"/>
  <c r="MI62" i="1" s="1"/>
  <c r="BDR7" i="2"/>
  <c r="MI46" i="1" s="1"/>
  <c r="BDQ7" i="2"/>
  <c r="MI6" i="1" s="1"/>
  <c r="BDS6" i="2"/>
  <c r="MI61" i="1" s="1"/>
  <c r="MI97" i="1" s="1"/>
  <c r="BDR6" i="2"/>
  <c r="MI45" i="1" s="1"/>
  <c r="BDQ6" i="2"/>
  <c r="MI5" i="1" s="1"/>
  <c r="BDS5" i="2"/>
  <c r="MI60" i="1" s="1"/>
  <c r="MI94" i="1" s="1"/>
  <c r="BDR5" i="2"/>
  <c r="MI44" i="1" s="1"/>
  <c r="BDQ5" i="2"/>
  <c r="MI4" i="1" s="1"/>
  <c r="BDS4" i="2"/>
  <c r="MI59" i="1" s="1"/>
  <c r="BDR4" i="2"/>
  <c r="MI43" i="1" s="1"/>
  <c r="BDQ4" i="2"/>
  <c r="MI3" i="1" s="1"/>
  <c r="BDS3" i="2"/>
  <c r="MI58" i="1" s="1"/>
  <c r="MI82" i="1" s="1"/>
  <c r="BDR3" i="2"/>
  <c r="MI42" i="1" s="1"/>
  <c r="BDQ3" i="2"/>
  <c r="MI2" i="1" s="1"/>
  <c r="BDE30" i="2"/>
  <c r="MH37" i="1" s="1"/>
  <c r="BDE29" i="2"/>
  <c r="MH36" i="1" s="1"/>
  <c r="BDE28" i="2"/>
  <c r="MH35" i="1" s="1"/>
  <c r="BDE27" i="2"/>
  <c r="MH34" i="1" s="1"/>
  <c r="BDE26" i="2"/>
  <c r="MH33" i="1" s="1"/>
  <c r="BDE25" i="2"/>
  <c r="MH32" i="1" s="1"/>
  <c r="BDE24" i="2"/>
  <c r="MH31" i="1" s="1"/>
  <c r="BDE23" i="2"/>
  <c r="MH30" i="1" s="1"/>
  <c r="BDE22" i="2"/>
  <c r="MH21" i="1" s="1"/>
  <c r="BDE21" i="2"/>
  <c r="MH20" i="1" s="1"/>
  <c r="BDE20" i="2"/>
  <c r="MH19" i="1" s="1"/>
  <c r="BDE19" i="2"/>
  <c r="MH18" i="1" s="1"/>
  <c r="BDE18" i="2"/>
  <c r="MH17" i="1" s="1"/>
  <c r="BDE17" i="2"/>
  <c r="MH16" i="1" s="1"/>
  <c r="BDG16" i="2"/>
  <c r="MH71" i="1" s="1"/>
  <c r="BDF16" i="2"/>
  <c r="MH55" i="1" s="1"/>
  <c r="BDE16" i="2"/>
  <c r="MH15" i="1" s="1"/>
  <c r="BDG15" i="2"/>
  <c r="MH70" i="1" s="1"/>
  <c r="BDF15" i="2"/>
  <c r="MH54" i="1" s="1"/>
  <c r="BDE15" i="2"/>
  <c r="MH14" i="1" s="1"/>
  <c r="BDG14" i="2"/>
  <c r="MH69" i="1" s="1"/>
  <c r="BDF14" i="2"/>
  <c r="MH53" i="1" s="1"/>
  <c r="BDE14" i="2"/>
  <c r="MH13" i="1" s="1"/>
  <c r="BDG13" i="2"/>
  <c r="MH68" i="1" s="1"/>
  <c r="BDF13" i="2"/>
  <c r="MH52" i="1" s="1"/>
  <c r="BDE13" i="2"/>
  <c r="MH12" i="1" s="1"/>
  <c r="BDG12" i="2"/>
  <c r="MH67" i="1" s="1"/>
  <c r="BDF12" i="2"/>
  <c r="MH51" i="1" s="1"/>
  <c r="BDE12" i="2"/>
  <c r="MH11" i="1" s="1"/>
  <c r="BDG11" i="2"/>
  <c r="MH66" i="1" s="1"/>
  <c r="BDF11" i="2"/>
  <c r="MH50" i="1" s="1"/>
  <c r="BDE11" i="2"/>
  <c r="MH10" i="1" s="1"/>
  <c r="BDG10" i="2"/>
  <c r="MH65" i="1" s="1"/>
  <c r="BDF10" i="2"/>
  <c r="MH49" i="1" s="1"/>
  <c r="BDE10" i="2"/>
  <c r="MH9" i="1" s="1"/>
  <c r="BDG9" i="2"/>
  <c r="MH64" i="1" s="1"/>
  <c r="BDF9" i="2"/>
  <c r="MH48" i="1" s="1"/>
  <c r="BDE9" i="2"/>
  <c r="MH8" i="1" s="1"/>
  <c r="BDG8" i="2"/>
  <c r="MH63" i="1" s="1"/>
  <c r="BDF8" i="2"/>
  <c r="MH47" i="1" s="1"/>
  <c r="BDE8" i="2"/>
  <c r="MH7" i="1" s="1"/>
  <c r="BDG7" i="2"/>
  <c r="MH62" i="1" s="1"/>
  <c r="BDF7" i="2"/>
  <c r="MH46" i="1" s="1"/>
  <c r="BDE7" i="2"/>
  <c r="MH6" i="1" s="1"/>
  <c r="BDG6" i="2"/>
  <c r="MH61" i="1" s="1"/>
  <c r="MH97" i="1" s="1"/>
  <c r="BDF6" i="2"/>
  <c r="MH45" i="1" s="1"/>
  <c r="BDE6" i="2"/>
  <c r="MH5" i="1" s="1"/>
  <c r="BDG5" i="2"/>
  <c r="MH60" i="1" s="1"/>
  <c r="MH94" i="1" s="1"/>
  <c r="BDF5" i="2"/>
  <c r="MH44" i="1" s="1"/>
  <c r="BDE5" i="2"/>
  <c r="MH4" i="1" s="1"/>
  <c r="BDG4" i="2"/>
  <c r="MH59" i="1" s="1"/>
  <c r="BDF4" i="2"/>
  <c r="MH43" i="1" s="1"/>
  <c r="BDE4" i="2"/>
  <c r="MH3" i="1" s="1"/>
  <c r="BDG3" i="2"/>
  <c r="MH58" i="1" s="1"/>
  <c r="MH82" i="1" s="1"/>
  <c r="BDF3" i="2"/>
  <c r="MH42" i="1" s="1"/>
  <c r="BDE3" i="2"/>
  <c r="MH2" i="1" s="1"/>
  <c r="BCS30" i="2"/>
  <c r="MG37" i="1" s="1"/>
  <c r="BCS29" i="2"/>
  <c r="MG36" i="1" s="1"/>
  <c r="BCS28" i="2"/>
  <c r="MG35" i="1" s="1"/>
  <c r="BCS27" i="2"/>
  <c r="MG34" i="1" s="1"/>
  <c r="BCS26" i="2"/>
  <c r="MG33" i="1" s="1"/>
  <c r="BCS25" i="2"/>
  <c r="MG32" i="1" s="1"/>
  <c r="BCS24" i="2"/>
  <c r="MG31" i="1" s="1"/>
  <c r="BCS23" i="2"/>
  <c r="MG30" i="1" s="1"/>
  <c r="BCS22" i="2"/>
  <c r="MG21" i="1" s="1"/>
  <c r="BCS21" i="2"/>
  <c r="MG20" i="1" s="1"/>
  <c r="BCS20" i="2"/>
  <c r="MG19" i="1" s="1"/>
  <c r="BCS19" i="2"/>
  <c r="MG18" i="1" s="1"/>
  <c r="BCS18" i="2"/>
  <c r="MG17" i="1" s="1"/>
  <c r="BCS17" i="2"/>
  <c r="MG16" i="1" s="1"/>
  <c r="BCU16" i="2"/>
  <c r="MG71" i="1" s="1"/>
  <c r="BCT16" i="2"/>
  <c r="MG55" i="1" s="1"/>
  <c r="BCS16" i="2"/>
  <c r="MG15" i="1" s="1"/>
  <c r="BCU15" i="2"/>
  <c r="MG70" i="1" s="1"/>
  <c r="BCT15" i="2"/>
  <c r="MG54" i="1" s="1"/>
  <c r="BCS15" i="2"/>
  <c r="MG14" i="1" s="1"/>
  <c r="BCU14" i="2"/>
  <c r="MG69" i="1" s="1"/>
  <c r="BCT14" i="2"/>
  <c r="MG53" i="1" s="1"/>
  <c r="BCS14" i="2"/>
  <c r="MG13" i="1" s="1"/>
  <c r="BCU13" i="2"/>
  <c r="MG68" i="1" s="1"/>
  <c r="BCT13" i="2"/>
  <c r="MG52" i="1" s="1"/>
  <c r="BCS13" i="2"/>
  <c r="MG12" i="1" s="1"/>
  <c r="BCU12" i="2"/>
  <c r="MG67" i="1" s="1"/>
  <c r="BCT12" i="2"/>
  <c r="MG51" i="1" s="1"/>
  <c r="BCS12" i="2"/>
  <c r="MG11" i="1" s="1"/>
  <c r="BCU11" i="2"/>
  <c r="MG66" i="1" s="1"/>
  <c r="BCT11" i="2"/>
  <c r="MG50" i="1" s="1"/>
  <c r="BCS11" i="2"/>
  <c r="MG10" i="1" s="1"/>
  <c r="BCU10" i="2"/>
  <c r="MG65" i="1" s="1"/>
  <c r="BCT10" i="2"/>
  <c r="MG49" i="1" s="1"/>
  <c r="BCS10" i="2"/>
  <c r="MG9" i="1" s="1"/>
  <c r="BCU9" i="2"/>
  <c r="MG64" i="1" s="1"/>
  <c r="BCT9" i="2"/>
  <c r="MG48" i="1" s="1"/>
  <c r="BCS9" i="2"/>
  <c r="MG8" i="1" s="1"/>
  <c r="BCU8" i="2"/>
  <c r="MG63" i="1" s="1"/>
  <c r="BCT8" i="2"/>
  <c r="MG47" i="1" s="1"/>
  <c r="BCS8" i="2"/>
  <c r="MG7" i="1" s="1"/>
  <c r="BCU7" i="2"/>
  <c r="MG62" i="1" s="1"/>
  <c r="BCT7" i="2"/>
  <c r="MG46" i="1" s="1"/>
  <c r="BCS7" i="2"/>
  <c r="MG6" i="1" s="1"/>
  <c r="BCU6" i="2"/>
  <c r="MG61" i="1" s="1"/>
  <c r="MG97" i="1" s="1"/>
  <c r="BCT6" i="2"/>
  <c r="MG45" i="1" s="1"/>
  <c r="BCS6" i="2"/>
  <c r="MG5" i="1" s="1"/>
  <c r="BCU5" i="2"/>
  <c r="MG60" i="1" s="1"/>
  <c r="MG94" i="1" s="1"/>
  <c r="BCT5" i="2"/>
  <c r="MG44" i="1" s="1"/>
  <c r="BCS5" i="2"/>
  <c r="MG4" i="1" s="1"/>
  <c r="BCU4" i="2"/>
  <c r="MG59" i="1" s="1"/>
  <c r="BCT4" i="2"/>
  <c r="MG43" i="1" s="1"/>
  <c r="BCS4" i="2"/>
  <c r="MG3" i="1" s="1"/>
  <c r="BCU3" i="2"/>
  <c r="MG58" i="1" s="1"/>
  <c r="MG82" i="1" s="1"/>
  <c r="BCT3" i="2"/>
  <c r="MG42" i="1" s="1"/>
  <c r="BCS3" i="2"/>
  <c r="MG2" i="1" s="1"/>
  <c r="BCG30" i="2"/>
  <c r="MF37" i="1" s="1"/>
  <c r="BCG29" i="2"/>
  <c r="MF36" i="1" s="1"/>
  <c r="BCG28" i="2"/>
  <c r="MF35" i="1" s="1"/>
  <c r="BCG27" i="2"/>
  <c r="MF34" i="1" s="1"/>
  <c r="BCG26" i="2"/>
  <c r="MF33" i="1" s="1"/>
  <c r="BCG25" i="2"/>
  <c r="MF32" i="1" s="1"/>
  <c r="BCG24" i="2"/>
  <c r="MF31" i="1" s="1"/>
  <c r="BCG23" i="2"/>
  <c r="MF30" i="1" s="1"/>
  <c r="BCG22" i="2"/>
  <c r="MF21" i="1" s="1"/>
  <c r="BCG21" i="2"/>
  <c r="MF20" i="1" s="1"/>
  <c r="BCG20" i="2"/>
  <c r="MF19" i="1" s="1"/>
  <c r="BCG19" i="2"/>
  <c r="MF18" i="1" s="1"/>
  <c r="BCG18" i="2"/>
  <c r="MF17" i="1" s="1"/>
  <c r="BCG17" i="2"/>
  <c r="MF16" i="1" s="1"/>
  <c r="BCI16" i="2"/>
  <c r="MF71" i="1" s="1"/>
  <c r="BCH16" i="2"/>
  <c r="MF55" i="1" s="1"/>
  <c r="BCG16" i="2"/>
  <c r="MF15" i="1" s="1"/>
  <c r="BCI15" i="2"/>
  <c r="MF70" i="1" s="1"/>
  <c r="BCH15" i="2"/>
  <c r="MF54" i="1" s="1"/>
  <c r="BCG15" i="2"/>
  <c r="MF14" i="1" s="1"/>
  <c r="BCI14" i="2"/>
  <c r="MF69" i="1" s="1"/>
  <c r="BCH14" i="2"/>
  <c r="MF53" i="1" s="1"/>
  <c r="BCG14" i="2"/>
  <c r="MF13" i="1" s="1"/>
  <c r="BCI13" i="2"/>
  <c r="MF68" i="1" s="1"/>
  <c r="BCH13" i="2"/>
  <c r="MF52" i="1" s="1"/>
  <c r="BCG13" i="2"/>
  <c r="MF12" i="1" s="1"/>
  <c r="BCI12" i="2"/>
  <c r="MF67" i="1" s="1"/>
  <c r="BCH12" i="2"/>
  <c r="MF51" i="1" s="1"/>
  <c r="BCG12" i="2"/>
  <c r="MF11" i="1" s="1"/>
  <c r="BCI11" i="2"/>
  <c r="MF66" i="1" s="1"/>
  <c r="BCH11" i="2"/>
  <c r="MF50" i="1" s="1"/>
  <c r="BCG11" i="2"/>
  <c r="MF10" i="1" s="1"/>
  <c r="BCI10" i="2"/>
  <c r="MF65" i="1" s="1"/>
  <c r="BCH10" i="2"/>
  <c r="MF49" i="1" s="1"/>
  <c r="BCG10" i="2"/>
  <c r="MF9" i="1" s="1"/>
  <c r="BCI9" i="2"/>
  <c r="MF64" i="1" s="1"/>
  <c r="BCH9" i="2"/>
  <c r="MF48" i="1" s="1"/>
  <c r="BCG9" i="2"/>
  <c r="MF8" i="1" s="1"/>
  <c r="BCI8" i="2"/>
  <c r="MF63" i="1" s="1"/>
  <c r="BCH8" i="2"/>
  <c r="MF47" i="1" s="1"/>
  <c r="BCG8" i="2"/>
  <c r="MF7" i="1" s="1"/>
  <c r="BCI7" i="2"/>
  <c r="MF62" i="1" s="1"/>
  <c r="BCH7" i="2"/>
  <c r="MF46" i="1" s="1"/>
  <c r="BCG7" i="2"/>
  <c r="MF6" i="1" s="1"/>
  <c r="BCI6" i="2"/>
  <c r="MF61" i="1" s="1"/>
  <c r="MF97" i="1" s="1"/>
  <c r="BCH6" i="2"/>
  <c r="MF45" i="1" s="1"/>
  <c r="BCG6" i="2"/>
  <c r="MF5" i="1" s="1"/>
  <c r="BCI5" i="2"/>
  <c r="MF60" i="1" s="1"/>
  <c r="MF94" i="1" s="1"/>
  <c r="BCH5" i="2"/>
  <c r="MF44" i="1" s="1"/>
  <c r="BCG5" i="2"/>
  <c r="MF4" i="1" s="1"/>
  <c r="BCI4" i="2"/>
  <c r="MF59" i="1" s="1"/>
  <c r="BCH4" i="2"/>
  <c r="MF43" i="1" s="1"/>
  <c r="BCG4" i="2"/>
  <c r="MF3" i="1" s="1"/>
  <c r="BCI3" i="2"/>
  <c r="MF58" i="1" s="1"/>
  <c r="MF82" i="1" s="1"/>
  <c r="BCH3" i="2"/>
  <c r="MF42" i="1" s="1"/>
  <c r="BCG3" i="2"/>
  <c r="MF2" i="1" s="1"/>
  <c r="BBU30" i="2"/>
  <c r="ME37" i="1" s="1"/>
  <c r="BBU29" i="2"/>
  <c r="ME36" i="1" s="1"/>
  <c r="BBU28" i="2"/>
  <c r="ME35" i="1" s="1"/>
  <c r="BBU27" i="2"/>
  <c r="ME34" i="1" s="1"/>
  <c r="BBU26" i="2"/>
  <c r="ME33" i="1" s="1"/>
  <c r="BBU25" i="2"/>
  <c r="ME32" i="1" s="1"/>
  <c r="BBU24" i="2"/>
  <c r="ME31" i="1" s="1"/>
  <c r="BBU23" i="2"/>
  <c r="ME30" i="1" s="1"/>
  <c r="BBU22" i="2"/>
  <c r="ME21" i="1" s="1"/>
  <c r="BBU21" i="2"/>
  <c r="ME20" i="1" s="1"/>
  <c r="BBU20" i="2"/>
  <c r="ME19" i="1" s="1"/>
  <c r="BBU19" i="2"/>
  <c r="ME18" i="1" s="1"/>
  <c r="BBU18" i="2"/>
  <c r="ME17" i="1" s="1"/>
  <c r="BBU17" i="2"/>
  <c r="ME16" i="1" s="1"/>
  <c r="BBW16" i="2"/>
  <c r="ME71" i="1" s="1"/>
  <c r="BBV16" i="2"/>
  <c r="ME55" i="1" s="1"/>
  <c r="BBU16" i="2"/>
  <c r="ME15" i="1" s="1"/>
  <c r="BBW15" i="2"/>
  <c r="ME70" i="1" s="1"/>
  <c r="BBV15" i="2"/>
  <c r="ME54" i="1" s="1"/>
  <c r="BBU15" i="2"/>
  <c r="ME14" i="1" s="1"/>
  <c r="BBW14" i="2"/>
  <c r="ME69" i="1" s="1"/>
  <c r="BBV14" i="2"/>
  <c r="ME53" i="1" s="1"/>
  <c r="BBU14" i="2"/>
  <c r="ME13" i="1" s="1"/>
  <c r="BBW13" i="2"/>
  <c r="ME68" i="1" s="1"/>
  <c r="BBV13" i="2"/>
  <c r="ME52" i="1" s="1"/>
  <c r="BBU13" i="2"/>
  <c r="ME12" i="1" s="1"/>
  <c r="BBW12" i="2"/>
  <c r="ME67" i="1" s="1"/>
  <c r="BBV12" i="2"/>
  <c r="ME51" i="1" s="1"/>
  <c r="BBU12" i="2"/>
  <c r="ME11" i="1" s="1"/>
  <c r="BBW11" i="2"/>
  <c r="ME66" i="1" s="1"/>
  <c r="BBV11" i="2"/>
  <c r="ME50" i="1" s="1"/>
  <c r="BBU11" i="2"/>
  <c r="ME10" i="1" s="1"/>
  <c r="BBW10" i="2"/>
  <c r="ME65" i="1" s="1"/>
  <c r="BBV10" i="2"/>
  <c r="ME49" i="1" s="1"/>
  <c r="BBU10" i="2"/>
  <c r="ME9" i="1" s="1"/>
  <c r="BBW9" i="2"/>
  <c r="ME64" i="1" s="1"/>
  <c r="BBV9" i="2"/>
  <c r="ME48" i="1" s="1"/>
  <c r="BBU9" i="2"/>
  <c r="ME8" i="1" s="1"/>
  <c r="BBW8" i="2"/>
  <c r="ME63" i="1" s="1"/>
  <c r="BBV8" i="2"/>
  <c r="ME47" i="1" s="1"/>
  <c r="BBU8" i="2"/>
  <c r="ME7" i="1" s="1"/>
  <c r="BBW7" i="2"/>
  <c r="ME62" i="1" s="1"/>
  <c r="BBV7" i="2"/>
  <c r="ME46" i="1" s="1"/>
  <c r="BBU7" i="2"/>
  <c r="ME6" i="1" s="1"/>
  <c r="BBW6" i="2"/>
  <c r="ME61" i="1" s="1"/>
  <c r="ME97" i="1" s="1"/>
  <c r="BBV6" i="2"/>
  <c r="ME45" i="1" s="1"/>
  <c r="BBU6" i="2"/>
  <c r="ME5" i="1" s="1"/>
  <c r="BBW5" i="2"/>
  <c r="ME60" i="1" s="1"/>
  <c r="ME94" i="1" s="1"/>
  <c r="BBV5" i="2"/>
  <c r="ME44" i="1" s="1"/>
  <c r="BBU5" i="2"/>
  <c r="ME4" i="1" s="1"/>
  <c r="BBW4" i="2"/>
  <c r="ME59" i="1" s="1"/>
  <c r="BBV4" i="2"/>
  <c r="ME43" i="1" s="1"/>
  <c r="BBU4" i="2"/>
  <c r="ME3" i="1" s="1"/>
  <c r="BBW3" i="2"/>
  <c r="ME58" i="1" s="1"/>
  <c r="ME82" i="1" s="1"/>
  <c r="BBV3" i="2"/>
  <c r="ME42" i="1" s="1"/>
  <c r="BBU3" i="2"/>
  <c r="ME2" i="1" s="1"/>
  <c r="BBI30" i="2"/>
  <c r="MD37" i="1" s="1"/>
  <c r="BBI29" i="2"/>
  <c r="MD36" i="1" s="1"/>
  <c r="BBI28" i="2"/>
  <c r="MD35" i="1" s="1"/>
  <c r="BBI27" i="2"/>
  <c r="MD34" i="1" s="1"/>
  <c r="BBI26" i="2"/>
  <c r="MD33" i="1" s="1"/>
  <c r="BBI25" i="2"/>
  <c r="MD32" i="1" s="1"/>
  <c r="BBI24" i="2"/>
  <c r="MD31" i="1" s="1"/>
  <c r="BBI23" i="2"/>
  <c r="MD30" i="1" s="1"/>
  <c r="BBI22" i="2"/>
  <c r="MD21" i="1" s="1"/>
  <c r="BBI21" i="2"/>
  <c r="MD20" i="1" s="1"/>
  <c r="BBI20" i="2"/>
  <c r="MD19" i="1" s="1"/>
  <c r="BBI19" i="2"/>
  <c r="MD18" i="1" s="1"/>
  <c r="BBI18" i="2"/>
  <c r="MD17" i="1" s="1"/>
  <c r="BBI17" i="2"/>
  <c r="MD16" i="1" s="1"/>
  <c r="BBK16" i="2"/>
  <c r="MD71" i="1" s="1"/>
  <c r="BBJ16" i="2"/>
  <c r="MD55" i="1" s="1"/>
  <c r="BBI16" i="2"/>
  <c r="MD15" i="1" s="1"/>
  <c r="BBK15" i="2"/>
  <c r="MD70" i="1" s="1"/>
  <c r="BBJ15" i="2"/>
  <c r="MD54" i="1" s="1"/>
  <c r="BBI15" i="2"/>
  <c r="MD14" i="1" s="1"/>
  <c r="BBK14" i="2"/>
  <c r="MD69" i="1" s="1"/>
  <c r="BBJ14" i="2"/>
  <c r="MD53" i="1" s="1"/>
  <c r="BBI14" i="2"/>
  <c r="MD13" i="1" s="1"/>
  <c r="BBK13" i="2"/>
  <c r="MD68" i="1" s="1"/>
  <c r="BBJ13" i="2"/>
  <c r="MD52" i="1" s="1"/>
  <c r="BBI13" i="2"/>
  <c r="MD12" i="1" s="1"/>
  <c r="BBK12" i="2"/>
  <c r="MD67" i="1" s="1"/>
  <c r="BBJ12" i="2"/>
  <c r="MD51" i="1" s="1"/>
  <c r="BBI12" i="2"/>
  <c r="MD11" i="1" s="1"/>
  <c r="BBK11" i="2"/>
  <c r="MD66" i="1" s="1"/>
  <c r="BBJ11" i="2"/>
  <c r="MD50" i="1" s="1"/>
  <c r="BBI11" i="2"/>
  <c r="MD10" i="1" s="1"/>
  <c r="BBK10" i="2"/>
  <c r="MD65" i="1" s="1"/>
  <c r="BBJ10" i="2"/>
  <c r="MD49" i="1" s="1"/>
  <c r="BBI10" i="2"/>
  <c r="MD9" i="1" s="1"/>
  <c r="BBK9" i="2"/>
  <c r="MD64" i="1" s="1"/>
  <c r="BBJ9" i="2"/>
  <c r="MD48" i="1" s="1"/>
  <c r="BBI9" i="2"/>
  <c r="MD8" i="1" s="1"/>
  <c r="BBK8" i="2"/>
  <c r="MD63" i="1" s="1"/>
  <c r="BBJ8" i="2"/>
  <c r="MD47" i="1" s="1"/>
  <c r="BBI8" i="2"/>
  <c r="MD7" i="1" s="1"/>
  <c r="BBK7" i="2"/>
  <c r="MD62" i="1" s="1"/>
  <c r="BBJ7" i="2"/>
  <c r="MD46" i="1" s="1"/>
  <c r="BBI7" i="2"/>
  <c r="MD6" i="1" s="1"/>
  <c r="BBK6" i="2"/>
  <c r="MD61" i="1" s="1"/>
  <c r="MD97" i="1" s="1"/>
  <c r="BBJ6" i="2"/>
  <c r="MD45" i="1" s="1"/>
  <c r="BBI6" i="2"/>
  <c r="MD5" i="1" s="1"/>
  <c r="BBK5" i="2"/>
  <c r="MD60" i="1" s="1"/>
  <c r="MD94" i="1" s="1"/>
  <c r="BBJ5" i="2"/>
  <c r="MD44" i="1" s="1"/>
  <c r="BBI5" i="2"/>
  <c r="MD4" i="1" s="1"/>
  <c r="BBK4" i="2"/>
  <c r="MD59" i="1" s="1"/>
  <c r="BBJ4" i="2"/>
  <c r="MD43" i="1" s="1"/>
  <c r="BBI4" i="2"/>
  <c r="MD3" i="1" s="1"/>
  <c r="BBK3" i="2"/>
  <c r="MD58" i="1" s="1"/>
  <c r="MD82" i="1" s="1"/>
  <c r="BBJ3" i="2"/>
  <c r="MD42" i="1" s="1"/>
  <c r="BBI3" i="2"/>
  <c r="MD2" i="1" s="1"/>
  <c r="BAW30" i="2"/>
  <c r="MC37" i="1" s="1"/>
  <c r="BAW29" i="2"/>
  <c r="MC36" i="1" s="1"/>
  <c r="BAW28" i="2"/>
  <c r="MC35" i="1" s="1"/>
  <c r="BAW27" i="2"/>
  <c r="MC34" i="1" s="1"/>
  <c r="BAW26" i="2"/>
  <c r="MC33" i="1" s="1"/>
  <c r="BAW25" i="2"/>
  <c r="MC32" i="1" s="1"/>
  <c r="BAW24" i="2"/>
  <c r="MC31" i="1" s="1"/>
  <c r="BAW23" i="2"/>
  <c r="MC30" i="1" s="1"/>
  <c r="BAW22" i="2"/>
  <c r="MC21" i="1" s="1"/>
  <c r="BAW21" i="2"/>
  <c r="MC20" i="1" s="1"/>
  <c r="BAW20" i="2"/>
  <c r="MC19" i="1" s="1"/>
  <c r="BAW19" i="2"/>
  <c r="MC18" i="1" s="1"/>
  <c r="BAW18" i="2"/>
  <c r="MC17" i="1" s="1"/>
  <c r="BAW17" i="2"/>
  <c r="MC16" i="1" s="1"/>
  <c r="BAY16" i="2"/>
  <c r="MC71" i="1" s="1"/>
  <c r="BAX16" i="2"/>
  <c r="MC55" i="1" s="1"/>
  <c r="BAW16" i="2"/>
  <c r="MC15" i="1" s="1"/>
  <c r="BAY15" i="2"/>
  <c r="MC70" i="1" s="1"/>
  <c r="BAX15" i="2"/>
  <c r="MC54" i="1" s="1"/>
  <c r="BAW15" i="2"/>
  <c r="MC14" i="1" s="1"/>
  <c r="BAY14" i="2"/>
  <c r="MC69" i="1" s="1"/>
  <c r="BAX14" i="2"/>
  <c r="MC53" i="1" s="1"/>
  <c r="BAW14" i="2"/>
  <c r="MC13" i="1" s="1"/>
  <c r="BAY13" i="2"/>
  <c r="MC68" i="1" s="1"/>
  <c r="BAX13" i="2"/>
  <c r="MC52" i="1" s="1"/>
  <c r="BAW13" i="2"/>
  <c r="MC12" i="1" s="1"/>
  <c r="BAY12" i="2"/>
  <c r="MC67" i="1" s="1"/>
  <c r="BAX12" i="2"/>
  <c r="MC51" i="1" s="1"/>
  <c r="BAW12" i="2"/>
  <c r="MC11" i="1" s="1"/>
  <c r="BAY11" i="2"/>
  <c r="MC66" i="1" s="1"/>
  <c r="BAX11" i="2"/>
  <c r="MC50" i="1" s="1"/>
  <c r="BAW11" i="2"/>
  <c r="MC10" i="1" s="1"/>
  <c r="BAY10" i="2"/>
  <c r="MC65" i="1" s="1"/>
  <c r="BAX10" i="2"/>
  <c r="MC49" i="1" s="1"/>
  <c r="BAW10" i="2"/>
  <c r="MC9" i="1" s="1"/>
  <c r="BAY9" i="2"/>
  <c r="MC64" i="1" s="1"/>
  <c r="BAX9" i="2"/>
  <c r="MC48" i="1" s="1"/>
  <c r="BAW9" i="2"/>
  <c r="MC8" i="1" s="1"/>
  <c r="BAY8" i="2"/>
  <c r="MC63" i="1" s="1"/>
  <c r="BAX8" i="2"/>
  <c r="MC47" i="1" s="1"/>
  <c r="BAW8" i="2"/>
  <c r="MC7" i="1" s="1"/>
  <c r="BAY7" i="2"/>
  <c r="MC62" i="1" s="1"/>
  <c r="BAX7" i="2"/>
  <c r="MC46" i="1" s="1"/>
  <c r="BAW7" i="2"/>
  <c r="MC6" i="1" s="1"/>
  <c r="BAY6" i="2"/>
  <c r="MC61" i="1" s="1"/>
  <c r="MC97" i="1" s="1"/>
  <c r="BAX6" i="2"/>
  <c r="MC45" i="1" s="1"/>
  <c r="BAW6" i="2"/>
  <c r="MC5" i="1" s="1"/>
  <c r="BAY5" i="2"/>
  <c r="MC60" i="1" s="1"/>
  <c r="MC94" i="1" s="1"/>
  <c r="BAX5" i="2"/>
  <c r="MC44" i="1" s="1"/>
  <c r="BAW5" i="2"/>
  <c r="MC4" i="1" s="1"/>
  <c r="BAY4" i="2"/>
  <c r="MC59" i="1" s="1"/>
  <c r="BAX4" i="2"/>
  <c r="MC43" i="1" s="1"/>
  <c r="BAW4" i="2"/>
  <c r="MC3" i="1" s="1"/>
  <c r="BAY3" i="2"/>
  <c r="MC58" i="1" s="1"/>
  <c r="MC82" i="1" s="1"/>
  <c r="BAX3" i="2"/>
  <c r="MC42" i="1" s="1"/>
  <c r="BAW3" i="2"/>
  <c r="MC2" i="1" s="1"/>
  <c r="BAK30" i="2"/>
  <c r="BAK29" i="2"/>
  <c r="BAK28" i="2"/>
  <c r="BAK27" i="2"/>
  <c r="BAK26" i="2"/>
  <c r="BAK25" i="2"/>
  <c r="BAK24" i="2"/>
  <c r="BAK23" i="2"/>
  <c r="BAK22" i="2"/>
  <c r="MB21" i="1" s="1"/>
  <c r="BAK21" i="2"/>
  <c r="MB20" i="1" s="1"/>
  <c r="BAK20" i="2"/>
  <c r="MB19" i="1" s="1"/>
  <c r="BAK19" i="2"/>
  <c r="MB18" i="1" s="1"/>
  <c r="BAK18" i="2"/>
  <c r="MB17" i="1" s="1"/>
  <c r="BAK17" i="2"/>
  <c r="MB16" i="1" s="1"/>
  <c r="BAM16" i="2"/>
  <c r="MB71" i="1" s="1"/>
  <c r="BAL16" i="2"/>
  <c r="MB55" i="1" s="1"/>
  <c r="BAK16" i="2"/>
  <c r="MB15" i="1" s="1"/>
  <c r="BAM15" i="2"/>
  <c r="MB70" i="1" s="1"/>
  <c r="BAL15" i="2"/>
  <c r="MB54" i="1" s="1"/>
  <c r="BAK15" i="2"/>
  <c r="MB14" i="1" s="1"/>
  <c r="BAM14" i="2"/>
  <c r="MB69" i="1" s="1"/>
  <c r="BAL14" i="2"/>
  <c r="MB53" i="1" s="1"/>
  <c r="BAK14" i="2"/>
  <c r="MB13" i="1" s="1"/>
  <c r="BAM13" i="2"/>
  <c r="MB68" i="1" s="1"/>
  <c r="BAL13" i="2"/>
  <c r="MB52" i="1" s="1"/>
  <c r="BAK13" i="2"/>
  <c r="MB12" i="1" s="1"/>
  <c r="BAM12" i="2"/>
  <c r="MB67" i="1" s="1"/>
  <c r="BAL12" i="2"/>
  <c r="MB51" i="1" s="1"/>
  <c r="BAK12" i="2"/>
  <c r="MB11" i="1" s="1"/>
  <c r="BAM11" i="2"/>
  <c r="MB66" i="1" s="1"/>
  <c r="BAL11" i="2"/>
  <c r="MB50" i="1" s="1"/>
  <c r="BAK11" i="2"/>
  <c r="MB10" i="1" s="1"/>
  <c r="BAM10" i="2"/>
  <c r="MB65" i="1" s="1"/>
  <c r="BAL10" i="2"/>
  <c r="MB49" i="1" s="1"/>
  <c r="BAK10" i="2"/>
  <c r="MB9" i="1" s="1"/>
  <c r="BAM9" i="2"/>
  <c r="MB64" i="1" s="1"/>
  <c r="BAL9" i="2"/>
  <c r="MB48" i="1" s="1"/>
  <c r="BAK9" i="2"/>
  <c r="MB8" i="1" s="1"/>
  <c r="BAM8" i="2"/>
  <c r="MB63" i="1" s="1"/>
  <c r="BAL8" i="2"/>
  <c r="MB47" i="1" s="1"/>
  <c r="BAK8" i="2"/>
  <c r="MB7" i="1" s="1"/>
  <c r="BAM7" i="2"/>
  <c r="MB62" i="1" s="1"/>
  <c r="BAL7" i="2"/>
  <c r="MB46" i="1" s="1"/>
  <c r="BAK7" i="2"/>
  <c r="MB6" i="1" s="1"/>
  <c r="BAM6" i="2"/>
  <c r="MB61" i="1" s="1"/>
  <c r="MB97" i="1" s="1"/>
  <c r="BAL6" i="2"/>
  <c r="MB45" i="1" s="1"/>
  <c r="BAK6" i="2"/>
  <c r="MB5" i="1" s="1"/>
  <c r="BAM5" i="2"/>
  <c r="MB60" i="1" s="1"/>
  <c r="MB94" i="1" s="1"/>
  <c r="BAL5" i="2"/>
  <c r="MB44" i="1" s="1"/>
  <c r="BAK5" i="2"/>
  <c r="MB4" i="1" s="1"/>
  <c r="BAM4" i="2"/>
  <c r="MB59" i="1" s="1"/>
  <c r="BAL4" i="2"/>
  <c r="MB43" i="1" s="1"/>
  <c r="BAK4" i="2"/>
  <c r="MB3" i="1" s="1"/>
  <c r="BAM3" i="2"/>
  <c r="MB58" i="1" s="1"/>
  <c r="MB82" i="1" s="1"/>
  <c r="BAL3" i="2"/>
  <c r="MB42" i="1" s="1"/>
  <c r="BAK3" i="2"/>
  <c r="MB2" i="1" s="1"/>
  <c r="AZY30" i="2"/>
  <c r="MA37" i="1" s="1"/>
  <c r="AZY29" i="2"/>
  <c r="MA36" i="1" s="1"/>
  <c r="AZY28" i="2"/>
  <c r="MA35" i="1" s="1"/>
  <c r="AZY27" i="2"/>
  <c r="MA34" i="1" s="1"/>
  <c r="AZY26" i="2"/>
  <c r="MA33" i="1" s="1"/>
  <c r="AZY25" i="2"/>
  <c r="MA32" i="1" s="1"/>
  <c r="AZY24" i="2"/>
  <c r="MA31" i="1" s="1"/>
  <c r="AZY23" i="2"/>
  <c r="MA30" i="1" s="1"/>
  <c r="AZY22" i="2"/>
  <c r="MA21" i="1" s="1"/>
  <c r="AZY21" i="2"/>
  <c r="MA20" i="1" s="1"/>
  <c r="AZY20" i="2"/>
  <c r="MA19" i="1" s="1"/>
  <c r="AZY19" i="2"/>
  <c r="MA18" i="1" s="1"/>
  <c r="AZY18" i="2"/>
  <c r="MA17" i="1" s="1"/>
  <c r="AZY17" i="2"/>
  <c r="MA16" i="1" s="1"/>
  <c r="BAA16" i="2"/>
  <c r="MA71" i="1" s="1"/>
  <c r="AZZ16" i="2"/>
  <c r="MA55" i="1" s="1"/>
  <c r="AZY16" i="2"/>
  <c r="MA15" i="1" s="1"/>
  <c r="BAA15" i="2"/>
  <c r="MA70" i="1" s="1"/>
  <c r="AZZ15" i="2"/>
  <c r="MA54" i="1" s="1"/>
  <c r="AZY15" i="2"/>
  <c r="MA14" i="1" s="1"/>
  <c r="BAA14" i="2"/>
  <c r="MA69" i="1" s="1"/>
  <c r="AZZ14" i="2"/>
  <c r="MA53" i="1" s="1"/>
  <c r="AZY14" i="2"/>
  <c r="MA13" i="1" s="1"/>
  <c r="BAA13" i="2"/>
  <c r="MA68" i="1" s="1"/>
  <c r="AZZ13" i="2"/>
  <c r="MA52" i="1" s="1"/>
  <c r="AZY13" i="2"/>
  <c r="MA12" i="1" s="1"/>
  <c r="BAA12" i="2"/>
  <c r="MA67" i="1" s="1"/>
  <c r="AZZ12" i="2"/>
  <c r="MA51" i="1" s="1"/>
  <c r="AZY12" i="2"/>
  <c r="MA11" i="1" s="1"/>
  <c r="BAA11" i="2"/>
  <c r="MA66" i="1" s="1"/>
  <c r="AZZ11" i="2"/>
  <c r="MA50" i="1" s="1"/>
  <c r="AZY11" i="2"/>
  <c r="MA10" i="1" s="1"/>
  <c r="BAA10" i="2"/>
  <c r="MA65" i="1" s="1"/>
  <c r="AZZ10" i="2"/>
  <c r="MA49" i="1" s="1"/>
  <c r="AZY10" i="2"/>
  <c r="MA9" i="1" s="1"/>
  <c r="BAA9" i="2"/>
  <c r="MA64" i="1" s="1"/>
  <c r="AZZ9" i="2"/>
  <c r="MA48" i="1" s="1"/>
  <c r="AZY9" i="2"/>
  <c r="MA8" i="1" s="1"/>
  <c r="BAA8" i="2"/>
  <c r="MA63" i="1" s="1"/>
  <c r="AZZ8" i="2"/>
  <c r="MA47" i="1" s="1"/>
  <c r="AZY8" i="2"/>
  <c r="MA7" i="1" s="1"/>
  <c r="BAA7" i="2"/>
  <c r="MA62" i="1" s="1"/>
  <c r="AZZ7" i="2"/>
  <c r="MA46" i="1" s="1"/>
  <c r="AZY7" i="2"/>
  <c r="MA6" i="1" s="1"/>
  <c r="BAA6" i="2"/>
  <c r="MA61" i="1" s="1"/>
  <c r="MA97" i="1" s="1"/>
  <c r="AZZ6" i="2"/>
  <c r="MA45" i="1" s="1"/>
  <c r="AZY6" i="2"/>
  <c r="MA5" i="1" s="1"/>
  <c r="BAA5" i="2"/>
  <c r="MA60" i="1" s="1"/>
  <c r="MA94" i="1" s="1"/>
  <c r="AZZ5" i="2"/>
  <c r="MA44" i="1" s="1"/>
  <c r="AZY5" i="2"/>
  <c r="MA4" i="1" s="1"/>
  <c r="BAA4" i="2"/>
  <c r="MA59" i="1" s="1"/>
  <c r="AZZ4" i="2"/>
  <c r="MA43" i="1" s="1"/>
  <c r="AZY4" i="2"/>
  <c r="MA3" i="1" s="1"/>
  <c r="BAA3" i="2"/>
  <c r="MA58" i="1" s="1"/>
  <c r="MA82" i="1" s="1"/>
  <c r="AZZ3" i="2"/>
  <c r="MA42" i="1" s="1"/>
  <c r="AZY3" i="2"/>
  <c r="MA2" i="1" s="1"/>
  <c r="AZM30" i="2"/>
  <c r="AZM29" i="2"/>
  <c r="AZM28" i="2"/>
  <c r="AZM27" i="2"/>
  <c r="AZM26" i="2"/>
  <c r="AZM25" i="2"/>
  <c r="AZM24" i="2"/>
  <c r="AZM23" i="2"/>
  <c r="AZM22" i="2"/>
  <c r="LZ21" i="1" s="1"/>
  <c r="AZM21" i="2"/>
  <c r="LZ20" i="1" s="1"/>
  <c r="AZM20" i="2"/>
  <c r="LZ19" i="1" s="1"/>
  <c r="AZM19" i="2"/>
  <c r="LZ18" i="1" s="1"/>
  <c r="AZM18" i="2"/>
  <c r="LZ17" i="1" s="1"/>
  <c r="AZM17" i="2"/>
  <c r="LZ16" i="1" s="1"/>
  <c r="AZO16" i="2"/>
  <c r="LZ71" i="1" s="1"/>
  <c r="AZN16" i="2"/>
  <c r="LZ55" i="1" s="1"/>
  <c r="AZM16" i="2"/>
  <c r="LZ15" i="1" s="1"/>
  <c r="AZO15" i="2"/>
  <c r="LZ70" i="1" s="1"/>
  <c r="AZN15" i="2"/>
  <c r="LZ54" i="1" s="1"/>
  <c r="AZM15" i="2"/>
  <c r="LZ14" i="1" s="1"/>
  <c r="AZO14" i="2"/>
  <c r="LZ69" i="1" s="1"/>
  <c r="AZN14" i="2"/>
  <c r="LZ53" i="1" s="1"/>
  <c r="AZM14" i="2"/>
  <c r="LZ13" i="1" s="1"/>
  <c r="AZO13" i="2"/>
  <c r="LZ68" i="1" s="1"/>
  <c r="AZN13" i="2"/>
  <c r="LZ52" i="1" s="1"/>
  <c r="AZM13" i="2"/>
  <c r="LZ12" i="1" s="1"/>
  <c r="AZO12" i="2"/>
  <c r="LZ67" i="1" s="1"/>
  <c r="AZN12" i="2"/>
  <c r="LZ51" i="1" s="1"/>
  <c r="AZM12" i="2"/>
  <c r="LZ11" i="1" s="1"/>
  <c r="AZO11" i="2"/>
  <c r="LZ66" i="1" s="1"/>
  <c r="AZN11" i="2"/>
  <c r="LZ50" i="1" s="1"/>
  <c r="AZM11" i="2"/>
  <c r="LZ10" i="1" s="1"/>
  <c r="AZO10" i="2"/>
  <c r="LZ65" i="1" s="1"/>
  <c r="AZN10" i="2"/>
  <c r="LZ49" i="1" s="1"/>
  <c r="AZM10" i="2"/>
  <c r="LZ9" i="1" s="1"/>
  <c r="AZO9" i="2"/>
  <c r="LZ64" i="1" s="1"/>
  <c r="AZN9" i="2"/>
  <c r="LZ48" i="1" s="1"/>
  <c r="AZM9" i="2"/>
  <c r="LZ8" i="1" s="1"/>
  <c r="AZO8" i="2"/>
  <c r="LZ63" i="1" s="1"/>
  <c r="AZN8" i="2"/>
  <c r="LZ47" i="1" s="1"/>
  <c r="AZM8" i="2"/>
  <c r="LZ7" i="1" s="1"/>
  <c r="AZO7" i="2"/>
  <c r="LZ62" i="1" s="1"/>
  <c r="AZN7" i="2"/>
  <c r="LZ46" i="1" s="1"/>
  <c r="AZM7" i="2"/>
  <c r="LZ6" i="1" s="1"/>
  <c r="AZO6" i="2"/>
  <c r="LZ61" i="1" s="1"/>
  <c r="LZ97" i="1" s="1"/>
  <c r="AZN6" i="2"/>
  <c r="LZ45" i="1" s="1"/>
  <c r="AZM6" i="2"/>
  <c r="LZ5" i="1" s="1"/>
  <c r="AZO5" i="2"/>
  <c r="LZ60" i="1" s="1"/>
  <c r="LZ94" i="1" s="1"/>
  <c r="AZN5" i="2"/>
  <c r="LZ44" i="1" s="1"/>
  <c r="AZM5" i="2"/>
  <c r="LZ4" i="1" s="1"/>
  <c r="AZO4" i="2"/>
  <c r="LZ59" i="1" s="1"/>
  <c r="AZN4" i="2"/>
  <c r="LZ43" i="1" s="1"/>
  <c r="AZM4" i="2"/>
  <c r="LZ3" i="1" s="1"/>
  <c r="AZO3" i="2"/>
  <c r="LZ58" i="1" s="1"/>
  <c r="LZ82" i="1" s="1"/>
  <c r="AZN3" i="2"/>
  <c r="LZ42" i="1" s="1"/>
  <c r="AZM3" i="2"/>
  <c r="LZ2" i="1" s="1"/>
  <c r="AZA30" i="2"/>
  <c r="LY37" i="1" s="1"/>
  <c r="AZA29" i="2"/>
  <c r="LY36" i="1" s="1"/>
  <c r="AZA28" i="2"/>
  <c r="LY35" i="1" s="1"/>
  <c r="AZA27" i="2"/>
  <c r="LY34" i="1" s="1"/>
  <c r="AZA26" i="2"/>
  <c r="LY33" i="1" s="1"/>
  <c r="AZA25" i="2"/>
  <c r="LY32" i="1" s="1"/>
  <c r="AZA24" i="2"/>
  <c r="LY31" i="1" s="1"/>
  <c r="AZA23" i="2"/>
  <c r="LY30" i="1" s="1"/>
  <c r="AZA22" i="2"/>
  <c r="LY21" i="1" s="1"/>
  <c r="AZA21" i="2"/>
  <c r="LY20" i="1" s="1"/>
  <c r="AZA20" i="2"/>
  <c r="LY19" i="1" s="1"/>
  <c r="AZA19" i="2"/>
  <c r="LY18" i="1" s="1"/>
  <c r="AZA18" i="2"/>
  <c r="LY17" i="1" s="1"/>
  <c r="AZA17" i="2"/>
  <c r="LY16" i="1" s="1"/>
  <c r="AZC16" i="2"/>
  <c r="LY71" i="1" s="1"/>
  <c r="AZB16" i="2"/>
  <c r="LY55" i="1" s="1"/>
  <c r="AZA16" i="2"/>
  <c r="LY15" i="1" s="1"/>
  <c r="AZC15" i="2"/>
  <c r="LY70" i="1" s="1"/>
  <c r="AZB15" i="2"/>
  <c r="LY54" i="1" s="1"/>
  <c r="AZA15" i="2"/>
  <c r="LY14" i="1" s="1"/>
  <c r="AZC14" i="2"/>
  <c r="LY69" i="1" s="1"/>
  <c r="AZB14" i="2"/>
  <c r="LY53" i="1" s="1"/>
  <c r="AZA14" i="2"/>
  <c r="LY13" i="1" s="1"/>
  <c r="AZC13" i="2"/>
  <c r="LY68" i="1" s="1"/>
  <c r="AZB13" i="2"/>
  <c r="LY52" i="1" s="1"/>
  <c r="AZA13" i="2"/>
  <c r="LY12" i="1" s="1"/>
  <c r="AZC12" i="2"/>
  <c r="LY67" i="1" s="1"/>
  <c r="AZB12" i="2"/>
  <c r="LY51" i="1" s="1"/>
  <c r="AZA12" i="2"/>
  <c r="LY11" i="1" s="1"/>
  <c r="AZC11" i="2"/>
  <c r="LY66" i="1" s="1"/>
  <c r="AZB11" i="2"/>
  <c r="LY50" i="1" s="1"/>
  <c r="AZA11" i="2"/>
  <c r="LY10" i="1" s="1"/>
  <c r="AZC10" i="2"/>
  <c r="LY65" i="1" s="1"/>
  <c r="AZB10" i="2"/>
  <c r="LY49" i="1" s="1"/>
  <c r="AZA10" i="2"/>
  <c r="LY9" i="1" s="1"/>
  <c r="AZC9" i="2"/>
  <c r="LY64" i="1" s="1"/>
  <c r="AZB9" i="2"/>
  <c r="LY48" i="1" s="1"/>
  <c r="AZA9" i="2"/>
  <c r="LY8" i="1" s="1"/>
  <c r="AZC8" i="2"/>
  <c r="LY63" i="1" s="1"/>
  <c r="AZB8" i="2"/>
  <c r="LY47" i="1" s="1"/>
  <c r="AZA8" i="2"/>
  <c r="LY7" i="1" s="1"/>
  <c r="AZC7" i="2"/>
  <c r="LY62" i="1" s="1"/>
  <c r="AZB7" i="2"/>
  <c r="LY46" i="1" s="1"/>
  <c r="AZA7" i="2"/>
  <c r="LY6" i="1" s="1"/>
  <c r="AZC6" i="2"/>
  <c r="LY61" i="1" s="1"/>
  <c r="LY97" i="1" s="1"/>
  <c r="AZB6" i="2"/>
  <c r="LY45" i="1" s="1"/>
  <c r="AZA6" i="2"/>
  <c r="LY5" i="1" s="1"/>
  <c r="AZC5" i="2"/>
  <c r="LY60" i="1" s="1"/>
  <c r="LY94" i="1" s="1"/>
  <c r="AZB5" i="2"/>
  <c r="LY44" i="1" s="1"/>
  <c r="AZA5" i="2"/>
  <c r="LY4" i="1" s="1"/>
  <c r="AZC4" i="2"/>
  <c r="LY59" i="1" s="1"/>
  <c r="AZB4" i="2"/>
  <c r="LY43" i="1" s="1"/>
  <c r="AZA4" i="2"/>
  <c r="LY3" i="1" s="1"/>
  <c r="AZC3" i="2"/>
  <c r="LY58" i="1" s="1"/>
  <c r="LY82" i="1" s="1"/>
  <c r="AZB3" i="2"/>
  <c r="LY42" i="1" s="1"/>
  <c r="AZA3" i="2"/>
  <c r="LY2" i="1" s="1"/>
  <c r="AYO30" i="2"/>
  <c r="LX37" i="1" s="1"/>
  <c r="AYO29" i="2"/>
  <c r="LX36" i="1" s="1"/>
  <c r="AYO28" i="2"/>
  <c r="LX35" i="1" s="1"/>
  <c r="AYO27" i="2"/>
  <c r="LX34" i="1" s="1"/>
  <c r="AYO26" i="2"/>
  <c r="LX33" i="1" s="1"/>
  <c r="AYO25" i="2"/>
  <c r="LX32" i="1" s="1"/>
  <c r="AYO24" i="2"/>
  <c r="LX31" i="1" s="1"/>
  <c r="AYO23" i="2"/>
  <c r="LX30" i="1" s="1"/>
  <c r="AYO22" i="2"/>
  <c r="LX21" i="1" s="1"/>
  <c r="AYO21" i="2"/>
  <c r="LX20" i="1" s="1"/>
  <c r="AYO20" i="2"/>
  <c r="LX19" i="1" s="1"/>
  <c r="AYO19" i="2"/>
  <c r="LX18" i="1" s="1"/>
  <c r="AYO18" i="2"/>
  <c r="LX17" i="1" s="1"/>
  <c r="AYO17" i="2"/>
  <c r="LX16" i="1" s="1"/>
  <c r="AYQ16" i="2"/>
  <c r="LX71" i="1" s="1"/>
  <c r="AYP16" i="2"/>
  <c r="LX55" i="1" s="1"/>
  <c r="AYO16" i="2"/>
  <c r="LX15" i="1" s="1"/>
  <c r="AYQ15" i="2"/>
  <c r="LX70" i="1" s="1"/>
  <c r="AYP15" i="2"/>
  <c r="LX54" i="1" s="1"/>
  <c r="AYO15" i="2"/>
  <c r="LX14" i="1" s="1"/>
  <c r="AYQ14" i="2"/>
  <c r="LX69" i="1" s="1"/>
  <c r="AYP14" i="2"/>
  <c r="LX53" i="1" s="1"/>
  <c r="AYO14" i="2"/>
  <c r="LX13" i="1" s="1"/>
  <c r="AYQ13" i="2"/>
  <c r="LX68" i="1" s="1"/>
  <c r="AYP13" i="2"/>
  <c r="LX52" i="1" s="1"/>
  <c r="AYO13" i="2"/>
  <c r="LX12" i="1" s="1"/>
  <c r="AYQ12" i="2"/>
  <c r="LX67" i="1" s="1"/>
  <c r="AYP12" i="2"/>
  <c r="LX51" i="1" s="1"/>
  <c r="AYO12" i="2"/>
  <c r="LX11" i="1" s="1"/>
  <c r="AYQ11" i="2"/>
  <c r="LX66" i="1" s="1"/>
  <c r="AYP11" i="2"/>
  <c r="LX50" i="1" s="1"/>
  <c r="AYO11" i="2"/>
  <c r="LX10" i="1" s="1"/>
  <c r="AYQ10" i="2"/>
  <c r="LX65" i="1" s="1"/>
  <c r="AYP10" i="2"/>
  <c r="LX49" i="1" s="1"/>
  <c r="AYO10" i="2"/>
  <c r="LX9" i="1" s="1"/>
  <c r="AYQ9" i="2"/>
  <c r="LX64" i="1" s="1"/>
  <c r="AYP9" i="2"/>
  <c r="LX48" i="1" s="1"/>
  <c r="AYO9" i="2"/>
  <c r="LX8" i="1" s="1"/>
  <c r="AYQ8" i="2"/>
  <c r="LX63" i="1" s="1"/>
  <c r="AYP8" i="2"/>
  <c r="LX47" i="1" s="1"/>
  <c r="AYO8" i="2"/>
  <c r="LX7" i="1" s="1"/>
  <c r="AYQ7" i="2"/>
  <c r="LX62" i="1" s="1"/>
  <c r="AYP7" i="2"/>
  <c r="LX46" i="1" s="1"/>
  <c r="AYO7" i="2"/>
  <c r="LX6" i="1" s="1"/>
  <c r="AYQ6" i="2"/>
  <c r="LX61" i="1" s="1"/>
  <c r="LX97" i="1" s="1"/>
  <c r="AYP6" i="2"/>
  <c r="LX45" i="1" s="1"/>
  <c r="AYO6" i="2"/>
  <c r="LX5" i="1" s="1"/>
  <c r="AYQ5" i="2"/>
  <c r="LX60" i="1" s="1"/>
  <c r="LX94" i="1" s="1"/>
  <c r="AYP5" i="2"/>
  <c r="LX44" i="1" s="1"/>
  <c r="AYO5" i="2"/>
  <c r="LX4" i="1" s="1"/>
  <c r="AYQ4" i="2"/>
  <c r="LX59" i="1" s="1"/>
  <c r="AYP4" i="2"/>
  <c r="LX43" i="1" s="1"/>
  <c r="AYO4" i="2"/>
  <c r="LX3" i="1" s="1"/>
  <c r="AYQ3" i="2"/>
  <c r="LX58" i="1" s="1"/>
  <c r="LX82" i="1" s="1"/>
  <c r="AYP3" i="2"/>
  <c r="LX42" i="1" s="1"/>
  <c r="AYO3" i="2"/>
  <c r="LX2" i="1" s="1"/>
  <c r="AYC30" i="2"/>
  <c r="LW37" i="1" s="1"/>
  <c r="AYC29" i="2"/>
  <c r="LW36" i="1" s="1"/>
  <c r="AYC28" i="2"/>
  <c r="LW35" i="1" s="1"/>
  <c r="AYC27" i="2"/>
  <c r="LW34" i="1" s="1"/>
  <c r="AYC26" i="2"/>
  <c r="LW33" i="1" s="1"/>
  <c r="AYC25" i="2"/>
  <c r="LW32" i="1" s="1"/>
  <c r="AYC24" i="2"/>
  <c r="LW31" i="1" s="1"/>
  <c r="AYC23" i="2"/>
  <c r="LW30" i="1" s="1"/>
  <c r="AYC22" i="2"/>
  <c r="LW21" i="1" s="1"/>
  <c r="AYC21" i="2"/>
  <c r="LW20" i="1" s="1"/>
  <c r="AYC20" i="2"/>
  <c r="LW19" i="1" s="1"/>
  <c r="AYC19" i="2"/>
  <c r="LW18" i="1" s="1"/>
  <c r="AYC18" i="2"/>
  <c r="LW17" i="1" s="1"/>
  <c r="AYC17" i="2"/>
  <c r="LW16" i="1" s="1"/>
  <c r="AYE16" i="2"/>
  <c r="LW71" i="1" s="1"/>
  <c r="AYD16" i="2"/>
  <c r="LW55" i="1" s="1"/>
  <c r="AYC16" i="2"/>
  <c r="LW15" i="1" s="1"/>
  <c r="AYE15" i="2"/>
  <c r="LW70" i="1" s="1"/>
  <c r="AYD15" i="2"/>
  <c r="LW54" i="1" s="1"/>
  <c r="AYC15" i="2"/>
  <c r="LW14" i="1" s="1"/>
  <c r="AYE14" i="2"/>
  <c r="LW69" i="1" s="1"/>
  <c r="AYD14" i="2"/>
  <c r="LW53" i="1" s="1"/>
  <c r="AYC14" i="2"/>
  <c r="LW13" i="1" s="1"/>
  <c r="AYE13" i="2"/>
  <c r="LW68" i="1" s="1"/>
  <c r="AYD13" i="2"/>
  <c r="LW52" i="1" s="1"/>
  <c r="AYC13" i="2"/>
  <c r="LW12" i="1" s="1"/>
  <c r="AYE12" i="2"/>
  <c r="LW67" i="1" s="1"/>
  <c r="AYD12" i="2"/>
  <c r="LW51" i="1" s="1"/>
  <c r="AYC12" i="2"/>
  <c r="LW11" i="1" s="1"/>
  <c r="AYE11" i="2"/>
  <c r="LW66" i="1" s="1"/>
  <c r="AYD11" i="2"/>
  <c r="LW50" i="1" s="1"/>
  <c r="AYC11" i="2"/>
  <c r="LW10" i="1" s="1"/>
  <c r="AYE10" i="2"/>
  <c r="LW65" i="1" s="1"/>
  <c r="AYD10" i="2"/>
  <c r="LW49" i="1" s="1"/>
  <c r="AYC10" i="2"/>
  <c r="LW9" i="1" s="1"/>
  <c r="AYE9" i="2"/>
  <c r="LW64" i="1" s="1"/>
  <c r="AYD9" i="2"/>
  <c r="LW48" i="1" s="1"/>
  <c r="AYC9" i="2"/>
  <c r="LW8" i="1" s="1"/>
  <c r="AYE8" i="2"/>
  <c r="LW63" i="1" s="1"/>
  <c r="AYD8" i="2"/>
  <c r="LW47" i="1" s="1"/>
  <c r="AYC8" i="2"/>
  <c r="LW7" i="1" s="1"/>
  <c r="AYE7" i="2"/>
  <c r="LW62" i="1" s="1"/>
  <c r="AYD7" i="2"/>
  <c r="LW46" i="1" s="1"/>
  <c r="AYC7" i="2"/>
  <c r="LW6" i="1" s="1"/>
  <c r="AYE6" i="2"/>
  <c r="LW61" i="1" s="1"/>
  <c r="LW97" i="1" s="1"/>
  <c r="AYD6" i="2"/>
  <c r="LW45" i="1" s="1"/>
  <c r="AYC6" i="2"/>
  <c r="LW5" i="1" s="1"/>
  <c r="AYE5" i="2"/>
  <c r="LW60" i="1" s="1"/>
  <c r="LW94" i="1" s="1"/>
  <c r="AYD5" i="2"/>
  <c r="LW44" i="1" s="1"/>
  <c r="AYC5" i="2"/>
  <c r="LW4" i="1" s="1"/>
  <c r="AYE4" i="2"/>
  <c r="LW59" i="1" s="1"/>
  <c r="AYD4" i="2"/>
  <c r="LW43" i="1" s="1"/>
  <c r="AYC4" i="2"/>
  <c r="LW3" i="1" s="1"/>
  <c r="AYE3" i="2"/>
  <c r="LW58" i="1" s="1"/>
  <c r="LW82" i="1" s="1"/>
  <c r="AYD3" i="2"/>
  <c r="LW42" i="1" s="1"/>
  <c r="AYC3" i="2"/>
  <c r="LW2" i="1" s="1"/>
  <c r="AXQ30" i="2"/>
  <c r="AXQ29" i="2"/>
  <c r="AXQ28" i="2"/>
  <c r="AXQ27" i="2"/>
  <c r="AXQ26" i="2"/>
  <c r="AXQ25" i="2"/>
  <c r="AXQ24" i="2"/>
  <c r="AXQ23" i="2"/>
  <c r="AXQ22" i="2"/>
  <c r="LV21" i="1" s="1"/>
  <c r="AXQ21" i="2"/>
  <c r="LV20" i="1" s="1"/>
  <c r="AXQ20" i="2"/>
  <c r="LV19" i="1" s="1"/>
  <c r="AXQ19" i="2"/>
  <c r="LV18" i="1" s="1"/>
  <c r="AXQ18" i="2"/>
  <c r="LV17" i="1" s="1"/>
  <c r="AXQ17" i="2"/>
  <c r="LV16" i="1" s="1"/>
  <c r="AXS16" i="2"/>
  <c r="LV71" i="1" s="1"/>
  <c r="AXR16" i="2"/>
  <c r="LV55" i="1" s="1"/>
  <c r="AXQ16" i="2"/>
  <c r="LV15" i="1" s="1"/>
  <c r="AXS15" i="2"/>
  <c r="LV70" i="1" s="1"/>
  <c r="AXR15" i="2"/>
  <c r="LV54" i="1" s="1"/>
  <c r="AXQ15" i="2"/>
  <c r="LV14" i="1" s="1"/>
  <c r="AXS14" i="2"/>
  <c r="LV69" i="1" s="1"/>
  <c r="AXR14" i="2"/>
  <c r="LV53" i="1" s="1"/>
  <c r="AXQ14" i="2"/>
  <c r="LV13" i="1" s="1"/>
  <c r="AXS13" i="2"/>
  <c r="LV68" i="1" s="1"/>
  <c r="AXR13" i="2"/>
  <c r="LV52" i="1" s="1"/>
  <c r="AXQ13" i="2"/>
  <c r="LV12" i="1" s="1"/>
  <c r="AXS12" i="2"/>
  <c r="LV67" i="1" s="1"/>
  <c r="AXR12" i="2"/>
  <c r="LV51" i="1" s="1"/>
  <c r="AXQ12" i="2"/>
  <c r="LV11" i="1" s="1"/>
  <c r="AXS11" i="2"/>
  <c r="LV66" i="1" s="1"/>
  <c r="AXR11" i="2"/>
  <c r="LV50" i="1" s="1"/>
  <c r="AXQ11" i="2"/>
  <c r="LV10" i="1" s="1"/>
  <c r="AXS10" i="2"/>
  <c r="LV65" i="1" s="1"/>
  <c r="AXR10" i="2"/>
  <c r="LV49" i="1" s="1"/>
  <c r="AXQ10" i="2"/>
  <c r="LV9" i="1" s="1"/>
  <c r="AXS9" i="2"/>
  <c r="LV64" i="1" s="1"/>
  <c r="AXR9" i="2"/>
  <c r="LV48" i="1" s="1"/>
  <c r="AXQ9" i="2"/>
  <c r="LV8" i="1" s="1"/>
  <c r="AXS8" i="2"/>
  <c r="LV63" i="1" s="1"/>
  <c r="AXR8" i="2"/>
  <c r="LV47" i="1" s="1"/>
  <c r="AXQ8" i="2"/>
  <c r="LV7" i="1" s="1"/>
  <c r="AXS7" i="2"/>
  <c r="LV62" i="1" s="1"/>
  <c r="AXR7" i="2"/>
  <c r="LV46" i="1" s="1"/>
  <c r="AXQ7" i="2"/>
  <c r="LV6" i="1" s="1"/>
  <c r="AXS6" i="2"/>
  <c r="LV61" i="1" s="1"/>
  <c r="LV97" i="1" s="1"/>
  <c r="AXR6" i="2"/>
  <c r="LV45" i="1" s="1"/>
  <c r="AXQ6" i="2"/>
  <c r="LV5" i="1" s="1"/>
  <c r="AXS5" i="2"/>
  <c r="LV60" i="1" s="1"/>
  <c r="LV94" i="1" s="1"/>
  <c r="AXR5" i="2"/>
  <c r="LV44" i="1" s="1"/>
  <c r="AXQ5" i="2"/>
  <c r="LV4" i="1" s="1"/>
  <c r="AXS4" i="2"/>
  <c r="LV59" i="1" s="1"/>
  <c r="AXR4" i="2"/>
  <c r="LV43" i="1" s="1"/>
  <c r="AXQ4" i="2"/>
  <c r="LV3" i="1" s="1"/>
  <c r="AXS3" i="2"/>
  <c r="LV58" i="1" s="1"/>
  <c r="LV82" i="1" s="1"/>
  <c r="AXR3" i="2"/>
  <c r="LV42" i="1" s="1"/>
  <c r="AXQ3" i="2"/>
  <c r="LV2" i="1" s="1"/>
  <c r="AXE30" i="2"/>
  <c r="AXE29" i="2"/>
  <c r="AXE28" i="2"/>
  <c r="AXE27" i="2"/>
  <c r="AXE26" i="2"/>
  <c r="AXE25" i="2"/>
  <c r="AXE24" i="2"/>
  <c r="AXE23" i="2"/>
  <c r="AXE22" i="2"/>
  <c r="LU21" i="1" s="1"/>
  <c r="AXE21" i="2"/>
  <c r="LU20" i="1" s="1"/>
  <c r="AXE20" i="2"/>
  <c r="LU19" i="1" s="1"/>
  <c r="AXE19" i="2"/>
  <c r="LU18" i="1" s="1"/>
  <c r="AXE18" i="2"/>
  <c r="LU17" i="1" s="1"/>
  <c r="AXE17" i="2"/>
  <c r="LU16" i="1" s="1"/>
  <c r="AXG16" i="2"/>
  <c r="LU71" i="1" s="1"/>
  <c r="AXF16" i="2"/>
  <c r="LU55" i="1" s="1"/>
  <c r="AXE16" i="2"/>
  <c r="LU15" i="1" s="1"/>
  <c r="AXG15" i="2"/>
  <c r="LU70" i="1" s="1"/>
  <c r="AXF15" i="2"/>
  <c r="LU54" i="1" s="1"/>
  <c r="AXE15" i="2"/>
  <c r="LU14" i="1" s="1"/>
  <c r="AXG14" i="2"/>
  <c r="LU69" i="1" s="1"/>
  <c r="AXF14" i="2"/>
  <c r="LU53" i="1" s="1"/>
  <c r="AXE14" i="2"/>
  <c r="LU13" i="1" s="1"/>
  <c r="AXG13" i="2"/>
  <c r="LU68" i="1" s="1"/>
  <c r="AXF13" i="2"/>
  <c r="LU52" i="1" s="1"/>
  <c r="AXE13" i="2"/>
  <c r="LU12" i="1" s="1"/>
  <c r="AXG12" i="2"/>
  <c r="LU67" i="1" s="1"/>
  <c r="AXF12" i="2"/>
  <c r="LU51" i="1" s="1"/>
  <c r="AXE12" i="2"/>
  <c r="LU11" i="1" s="1"/>
  <c r="AXG11" i="2"/>
  <c r="LU66" i="1" s="1"/>
  <c r="AXF11" i="2"/>
  <c r="LU50" i="1" s="1"/>
  <c r="AXE11" i="2"/>
  <c r="LU10" i="1" s="1"/>
  <c r="AXG10" i="2"/>
  <c r="LU65" i="1" s="1"/>
  <c r="AXF10" i="2"/>
  <c r="LU49" i="1" s="1"/>
  <c r="AXE10" i="2"/>
  <c r="LU9" i="1" s="1"/>
  <c r="AXG9" i="2"/>
  <c r="LU64" i="1" s="1"/>
  <c r="AXF9" i="2"/>
  <c r="LU48" i="1" s="1"/>
  <c r="AXE9" i="2"/>
  <c r="LU8" i="1" s="1"/>
  <c r="AXG8" i="2"/>
  <c r="LU63" i="1" s="1"/>
  <c r="AXF8" i="2"/>
  <c r="LU47" i="1" s="1"/>
  <c r="AXE8" i="2"/>
  <c r="LU7" i="1" s="1"/>
  <c r="AXG7" i="2"/>
  <c r="LU62" i="1" s="1"/>
  <c r="AXF7" i="2"/>
  <c r="LU46" i="1" s="1"/>
  <c r="AXE7" i="2"/>
  <c r="LU6" i="1" s="1"/>
  <c r="AXG6" i="2"/>
  <c r="LU61" i="1" s="1"/>
  <c r="LU97" i="1" s="1"/>
  <c r="AXF6" i="2"/>
  <c r="LU45" i="1" s="1"/>
  <c r="AXE6" i="2"/>
  <c r="LU5" i="1" s="1"/>
  <c r="AXG5" i="2"/>
  <c r="LU60" i="1" s="1"/>
  <c r="LU94" i="1" s="1"/>
  <c r="AXF5" i="2"/>
  <c r="LU44" i="1" s="1"/>
  <c r="AXE5" i="2"/>
  <c r="LU4" i="1" s="1"/>
  <c r="AXG4" i="2"/>
  <c r="LU59" i="1" s="1"/>
  <c r="AXF4" i="2"/>
  <c r="LU43" i="1" s="1"/>
  <c r="AXE4" i="2"/>
  <c r="LU3" i="1" s="1"/>
  <c r="AXG3" i="2"/>
  <c r="LU58" i="1" s="1"/>
  <c r="LU82" i="1" s="1"/>
  <c r="AXF3" i="2"/>
  <c r="LU42" i="1" s="1"/>
  <c r="AXE3" i="2"/>
  <c r="LU2" i="1" s="1"/>
  <c r="AWS30" i="2"/>
  <c r="LT37" i="1" s="1"/>
  <c r="AWS29" i="2"/>
  <c r="LT36" i="1" s="1"/>
  <c r="AWS28" i="2"/>
  <c r="LT35" i="1" s="1"/>
  <c r="AWS27" i="2"/>
  <c r="LT34" i="1" s="1"/>
  <c r="AWS26" i="2"/>
  <c r="LT33" i="1" s="1"/>
  <c r="AWS25" i="2"/>
  <c r="LT32" i="1" s="1"/>
  <c r="AWS24" i="2"/>
  <c r="LT31" i="1" s="1"/>
  <c r="AWS23" i="2"/>
  <c r="LT30" i="1" s="1"/>
  <c r="AWS22" i="2"/>
  <c r="LT21" i="1" s="1"/>
  <c r="AWS21" i="2"/>
  <c r="LT20" i="1" s="1"/>
  <c r="AWS20" i="2"/>
  <c r="LT19" i="1" s="1"/>
  <c r="AWS19" i="2"/>
  <c r="LT18" i="1" s="1"/>
  <c r="AWS18" i="2"/>
  <c r="LT17" i="1" s="1"/>
  <c r="AWS17" i="2"/>
  <c r="LT16" i="1" s="1"/>
  <c r="AWU16" i="2"/>
  <c r="LT71" i="1" s="1"/>
  <c r="AWT16" i="2"/>
  <c r="LT55" i="1" s="1"/>
  <c r="AWS16" i="2"/>
  <c r="LT15" i="1" s="1"/>
  <c r="AWU15" i="2"/>
  <c r="LT70" i="1" s="1"/>
  <c r="AWT15" i="2"/>
  <c r="LT54" i="1" s="1"/>
  <c r="AWS15" i="2"/>
  <c r="LT14" i="1" s="1"/>
  <c r="AWU14" i="2"/>
  <c r="LT69" i="1" s="1"/>
  <c r="AWT14" i="2"/>
  <c r="LT53" i="1" s="1"/>
  <c r="AWS14" i="2"/>
  <c r="LT13" i="1" s="1"/>
  <c r="AWU13" i="2"/>
  <c r="LT68" i="1" s="1"/>
  <c r="AWT13" i="2"/>
  <c r="LT52" i="1" s="1"/>
  <c r="AWS13" i="2"/>
  <c r="LT12" i="1" s="1"/>
  <c r="AWU12" i="2"/>
  <c r="LT67" i="1" s="1"/>
  <c r="AWT12" i="2"/>
  <c r="LT51" i="1" s="1"/>
  <c r="AWS12" i="2"/>
  <c r="LT11" i="1" s="1"/>
  <c r="AWU11" i="2"/>
  <c r="LT66" i="1" s="1"/>
  <c r="AWT11" i="2"/>
  <c r="LT50" i="1" s="1"/>
  <c r="AWS11" i="2"/>
  <c r="LT10" i="1" s="1"/>
  <c r="AWU10" i="2"/>
  <c r="LT65" i="1" s="1"/>
  <c r="AWT10" i="2"/>
  <c r="LT49" i="1" s="1"/>
  <c r="AWS10" i="2"/>
  <c r="LT9" i="1" s="1"/>
  <c r="AWU9" i="2"/>
  <c r="LT64" i="1" s="1"/>
  <c r="AWT9" i="2"/>
  <c r="LT48" i="1" s="1"/>
  <c r="AWS9" i="2"/>
  <c r="LT8" i="1" s="1"/>
  <c r="AWU8" i="2"/>
  <c r="LT63" i="1" s="1"/>
  <c r="AWT8" i="2"/>
  <c r="LT47" i="1" s="1"/>
  <c r="AWS8" i="2"/>
  <c r="LT7" i="1" s="1"/>
  <c r="AWU7" i="2"/>
  <c r="LT62" i="1" s="1"/>
  <c r="AWT7" i="2"/>
  <c r="LT46" i="1" s="1"/>
  <c r="AWS7" i="2"/>
  <c r="LT6" i="1" s="1"/>
  <c r="AWU6" i="2"/>
  <c r="LT61" i="1" s="1"/>
  <c r="LT97" i="1" s="1"/>
  <c r="AWT6" i="2"/>
  <c r="LT45" i="1" s="1"/>
  <c r="AWS6" i="2"/>
  <c r="LT5" i="1" s="1"/>
  <c r="AWU5" i="2"/>
  <c r="LT60" i="1" s="1"/>
  <c r="LT94" i="1" s="1"/>
  <c r="AWT5" i="2"/>
  <c r="LT44" i="1" s="1"/>
  <c r="AWS5" i="2"/>
  <c r="LT4" i="1" s="1"/>
  <c r="AWU4" i="2"/>
  <c r="LT59" i="1" s="1"/>
  <c r="AWT4" i="2"/>
  <c r="LT43" i="1" s="1"/>
  <c r="AWS4" i="2"/>
  <c r="LT3" i="1" s="1"/>
  <c r="AWU3" i="2"/>
  <c r="LT58" i="1" s="1"/>
  <c r="LT82" i="1" s="1"/>
  <c r="AWT3" i="2"/>
  <c r="LT42" i="1" s="1"/>
  <c r="AWS3" i="2"/>
  <c r="LT2" i="1" s="1"/>
  <c r="AWG30" i="2"/>
  <c r="LS37" i="1" s="1"/>
  <c r="AWG29" i="2"/>
  <c r="LS36" i="1" s="1"/>
  <c r="AWG28" i="2"/>
  <c r="LS35" i="1" s="1"/>
  <c r="AWG27" i="2"/>
  <c r="LS34" i="1" s="1"/>
  <c r="AWG26" i="2"/>
  <c r="LS33" i="1" s="1"/>
  <c r="AWG25" i="2"/>
  <c r="LS32" i="1" s="1"/>
  <c r="AWG24" i="2"/>
  <c r="LS31" i="1" s="1"/>
  <c r="AWG23" i="2"/>
  <c r="LS30" i="1" s="1"/>
  <c r="AWG22" i="2"/>
  <c r="LS21" i="1" s="1"/>
  <c r="AWG21" i="2"/>
  <c r="LS20" i="1" s="1"/>
  <c r="AWG20" i="2"/>
  <c r="LS19" i="1" s="1"/>
  <c r="AWG19" i="2"/>
  <c r="LS18" i="1" s="1"/>
  <c r="AWG18" i="2"/>
  <c r="LS17" i="1" s="1"/>
  <c r="AWG17" i="2"/>
  <c r="LS16" i="1" s="1"/>
  <c r="AWI16" i="2"/>
  <c r="LS71" i="1" s="1"/>
  <c r="AWH16" i="2"/>
  <c r="LS55" i="1" s="1"/>
  <c r="AWG16" i="2"/>
  <c r="LS15" i="1" s="1"/>
  <c r="AWI15" i="2"/>
  <c r="LS70" i="1" s="1"/>
  <c r="AWH15" i="2"/>
  <c r="LS54" i="1" s="1"/>
  <c r="AWG15" i="2"/>
  <c r="LS14" i="1" s="1"/>
  <c r="AWI14" i="2"/>
  <c r="LS69" i="1" s="1"/>
  <c r="AWH14" i="2"/>
  <c r="LS53" i="1" s="1"/>
  <c r="AWG14" i="2"/>
  <c r="LS13" i="1" s="1"/>
  <c r="AWI13" i="2"/>
  <c r="LS68" i="1" s="1"/>
  <c r="AWH13" i="2"/>
  <c r="LS52" i="1" s="1"/>
  <c r="AWG13" i="2"/>
  <c r="LS12" i="1" s="1"/>
  <c r="AWI12" i="2"/>
  <c r="LS67" i="1" s="1"/>
  <c r="AWH12" i="2"/>
  <c r="LS51" i="1" s="1"/>
  <c r="AWG12" i="2"/>
  <c r="LS11" i="1" s="1"/>
  <c r="AWI11" i="2"/>
  <c r="LS66" i="1" s="1"/>
  <c r="AWH11" i="2"/>
  <c r="LS50" i="1" s="1"/>
  <c r="AWG11" i="2"/>
  <c r="LS10" i="1" s="1"/>
  <c r="AWI10" i="2"/>
  <c r="LS65" i="1" s="1"/>
  <c r="AWH10" i="2"/>
  <c r="LS49" i="1" s="1"/>
  <c r="AWG10" i="2"/>
  <c r="LS9" i="1" s="1"/>
  <c r="AWI9" i="2"/>
  <c r="LS64" i="1" s="1"/>
  <c r="AWH9" i="2"/>
  <c r="LS48" i="1" s="1"/>
  <c r="AWG9" i="2"/>
  <c r="LS8" i="1" s="1"/>
  <c r="AWI8" i="2"/>
  <c r="LS63" i="1" s="1"/>
  <c r="AWH8" i="2"/>
  <c r="LS47" i="1" s="1"/>
  <c r="AWG8" i="2"/>
  <c r="LS7" i="1" s="1"/>
  <c r="AWI7" i="2"/>
  <c r="LS62" i="1" s="1"/>
  <c r="AWH7" i="2"/>
  <c r="LS46" i="1" s="1"/>
  <c r="AWG7" i="2"/>
  <c r="LS6" i="1" s="1"/>
  <c r="AWI6" i="2"/>
  <c r="LS61" i="1" s="1"/>
  <c r="LS97" i="1" s="1"/>
  <c r="AWH6" i="2"/>
  <c r="LS45" i="1" s="1"/>
  <c r="AWG6" i="2"/>
  <c r="LS5" i="1" s="1"/>
  <c r="AWI5" i="2"/>
  <c r="LS60" i="1" s="1"/>
  <c r="LS94" i="1" s="1"/>
  <c r="AWH5" i="2"/>
  <c r="LS44" i="1" s="1"/>
  <c r="AWG5" i="2"/>
  <c r="LS4" i="1" s="1"/>
  <c r="AWI4" i="2"/>
  <c r="LS59" i="1" s="1"/>
  <c r="AWH4" i="2"/>
  <c r="LS43" i="1" s="1"/>
  <c r="AWG4" i="2"/>
  <c r="LS3" i="1" s="1"/>
  <c r="AWI3" i="2"/>
  <c r="LS58" i="1" s="1"/>
  <c r="LS82" i="1" s="1"/>
  <c r="AWH3" i="2"/>
  <c r="LS42" i="1" s="1"/>
  <c r="AWG3" i="2"/>
  <c r="LS2" i="1" s="1"/>
  <c r="AVU30" i="2"/>
  <c r="AVU29" i="2"/>
  <c r="AVU28" i="2"/>
  <c r="AVU27" i="2"/>
  <c r="AVU26" i="2"/>
  <c r="AVU25" i="2"/>
  <c r="AVU24" i="2"/>
  <c r="AVU23" i="2"/>
  <c r="AVU22" i="2"/>
  <c r="LR21" i="1" s="1"/>
  <c r="AVU21" i="2"/>
  <c r="LR20" i="1" s="1"/>
  <c r="AVU20" i="2"/>
  <c r="LR19" i="1" s="1"/>
  <c r="AVU19" i="2"/>
  <c r="LR18" i="1" s="1"/>
  <c r="AVU18" i="2"/>
  <c r="LR17" i="1" s="1"/>
  <c r="AVU17" i="2"/>
  <c r="LR16" i="1" s="1"/>
  <c r="AVW16" i="2"/>
  <c r="LR71" i="1" s="1"/>
  <c r="AVV16" i="2"/>
  <c r="LR55" i="1" s="1"/>
  <c r="AVU16" i="2"/>
  <c r="LR15" i="1" s="1"/>
  <c r="AVW15" i="2"/>
  <c r="LR70" i="1" s="1"/>
  <c r="AVV15" i="2"/>
  <c r="LR54" i="1" s="1"/>
  <c r="AVU15" i="2"/>
  <c r="LR14" i="1" s="1"/>
  <c r="AVW14" i="2"/>
  <c r="LR69" i="1" s="1"/>
  <c r="AVV14" i="2"/>
  <c r="LR53" i="1" s="1"/>
  <c r="AVU14" i="2"/>
  <c r="LR13" i="1" s="1"/>
  <c r="AVW13" i="2"/>
  <c r="LR68" i="1" s="1"/>
  <c r="AVV13" i="2"/>
  <c r="LR52" i="1" s="1"/>
  <c r="AVU13" i="2"/>
  <c r="LR12" i="1" s="1"/>
  <c r="AVW12" i="2"/>
  <c r="LR67" i="1" s="1"/>
  <c r="AVV12" i="2"/>
  <c r="LR51" i="1" s="1"/>
  <c r="AVU12" i="2"/>
  <c r="LR11" i="1" s="1"/>
  <c r="AVW11" i="2"/>
  <c r="LR66" i="1" s="1"/>
  <c r="AVV11" i="2"/>
  <c r="LR50" i="1" s="1"/>
  <c r="AVU11" i="2"/>
  <c r="LR10" i="1" s="1"/>
  <c r="AVW10" i="2"/>
  <c r="LR65" i="1" s="1"/>
  <c r="AVV10" i="2"/>
  <c r="LR49" i="1" s="1"/>
  <c r="AVU10" i="2"/>
  <c r="LR9" i="1" s="1"/>
  <c r="AVW9" i="2"/>
  <c r="LR64" i="1" s="1"/>
  <c r="AVV9" i="2"/>
  <c r="LR48" i="1" s="1"/>
  <c r="AVU9" i="2"/>
  <c r="LR8" i="1" s="1"/>
  <c r="AVW8" i="2"/>
  <c r="LR63" i="1" s="1"/>
  <c r="AVV8" i="2"/>
  <c r="LR47" i="1" s="1"/>
  <c r="AVU8" i="2"/>
  <c r="LR7" i="1" s="1"/>
  <c r="AVW7" i="2"/>
  <c r="LR62" i="1" s="1"/>
  <c r="AVV7" i="2"/>
  <c r="LR46" i="1" s="1"/>
  <c r="AVU7" i="2"/>
  <c r="LR6" i="1" s="1"/>
  <c r="AVW6" i="2"/>
  <c r="LR61" i="1" s="1"/>
  <c r="LR97" i="1" s="1"/>
  <c r="AVV6" i="2"/>
  <c r="LR45" i="1" s="1"/>
  <c r="AVU6" i="2"/>
  <c r="LR5" i="1" s="1"/>
  <c r="AVW5" i="2"/>
  <c r="LR60" i="1" s="1"/>
  <c r="LR94" i="1" s="1"/>
  <c r="AVV5" i="2"/>
  <c r="LR44" i="1" s="1"/>
  <c r="AVU5" i="2"/>
  <c r="LR4" i="1" s="1"/>
  <c r="AVW4" i="2"/>
  <c r="LR59" i="1" s="1"/>
  <c r="AVV4" i="2"/>
  <c r="LR43" i="1" s="1"/>
  <c r="AVU4" i="2"/>
  <c r="LR3" i="1" s="1"/>
  <c r="AVW3" i="2"/>
  <c r="LR58" i="1" s="1"/>
  <c r="LR82" i="1" s="1"/>
  <c r="AVV3" i="2"/>
  <c r="LR42" i="1" s="1"/>
  <c r="AVU3" i="2"/>
  <c r="LR2" i="1" s="1"/>
  <c r="AVI30" i="2"/>
  <c r="AVI29" i="2"/>
  <c r="AVI28" i="2"/>
  <c r="AVI27" i="2"/>
  <c r="AVI26" i="2"/>
  <c r="AVI25" i="2"/>
  <c r="AVI24" i="2"/>
  <c r="AVI23" i="2"/>
  <c r="AVI22" i="2"/>
  <c r="LQ21" i="1" s="1"/>
  <c r="AVI21" i="2"/>
  <c r="LQ20" i="1" s="1"/>
  <c r="AVI20" i="2"/>
  <c r="LQ19" i="1" s="1"/>
  <c r="AVI19" i="2"/>
  <c r="LQ18" i="1" s="1"/>
  <c r="AVI18" i="2"/>
  <c r="LQ17" i="1" s="1"/>
  <c r="AVI17" i="2"/>
  <c r="LQ16" i="1" s="1"/>
  <c r="AVK16" i="2"/>
  <c r="LQ71" i="1" s="1"/>
  <c r="AVJ16" i="2"/>
  <c r="LQ55" i="1" s="1"/>
  <c r="AVI16" i="2"/>
  <c r="LQ15" i="1" s="1"/>
  <c r="AVK15" i="2"/>
  <c r="LQ70" i="1" s="1"/>
  <c r="AVJ15" i="2"/>
  <c r="LQ54" i="1" s="1"/>
  <c r="AVI15" i="2"/>
  <c r="LQ14" i="1" s="1"/>
  <c r="AVK14" i="2"/>
  <c r="LQ69" i="1" s="1"/>
  <c r="AVJ14" i="2"/>
  <c r="LQ53" i="1" s="1"/>
  <c r="AVI14" i="2"/>
  <c r="LQ13" i="1" s="1"/>
  <c r="AVK13" i="2"/>
  <c r="LQ68" i="1" s="1"/>
  <c r="AVJ13" i="2"/>
  <c r="LQ52" i="1" s="1"/>
  <c r="AVI13" i="2"/>
  <c r="LQ12" i="1" s="1"/>
  <c r="AVK12" i="2"/>
  <c r="LQ67" i="1" s="1"/>
  <c r="AVJ12" i="2"/>
  <c r="LQ51" i="1" s="1"/>
  <c r="AVI12" i="2"/>
  <c r="LQ11" i="1" s="1"/>
  <c r="AVK11" i="2"/>
  <c r="LQ66" i="1" s="1"/>
  <c r="AVJ11" i="2"/>
  <c r="LQ50" i="1" s="1"/>
  <c r="AVI11" i="2"/>
  <c r="LQ10" i="1" s="1"/>
  <c r="AVK10" i="2"/>
  <c r="LQ65" i="1" s="1"/>
  <c r="AVJ10" i="2"/>
  <c r="LQ49" i="1" s="1"/>
  <c r="AVI10" i="2"/>
  <c r="LQ9" i="1" s="1"/>
  <c r="AVK9" i="2"/>
  <c r="LQ64" i="1" s="1"/>
  <c r="AVJ9" i="2"/>
  <c r="LQ48" i="1" s="1"/>
  <c r="AVI9" i="2"/>
  <c r="LQ8" i="1" s="1"/>
  <c r="AVK8" i="2"/>
  <c r="LQ63" i="1" s="1"/>
  <c r="AVJ8" i="2"/>
  <c r="LQ47" i="1" s="1"/>
  <c r="AVI8" i="2"/>
  <c r="LQ7" i="1" s="1"/>
  <c r="AVK7" i="2"/>
  <c r="LQ62" i="1" s="1"/>
  <c r="AVJ7" i="2"/>
  <c r="LQ46" i="1" s="1"/>
  <c r="AVI7" i="2"/>
  <c r="LQ6" i="1" s="1"/>
  <c r="AVK6" i="2"/>
  <c r="LQ61" i="1" s="1"/>
  <c r="LQ97" i="1" s="1"/>
  <c r="AVJ6" i="2"/>
  <c r="LQ45" i="1" s="1"/>
  <c r="AVI6" i="2"/>
  <c r="LQ5" i="1" s="1"/>
  <c r="AVK5" i="2"/>
  <c r="LQ60" i="1" s="1"/>
  <c r="LQ94" i="1" s="1"/>
  <c r="AVJ5" i="2"/>
  <c r="LQ44" i="1" s="1"/>
  <c r="AVI5" i="2"/>
  <c r="LQ4" i="1" s="1"/>
  <c r="AVK4" i="2"/>
  <c r="LQ59" i="1" s="1"/>
  <c r="AVJ4" i="2"/>
  <c r="LQ43" i="1" s="1"/>
  <c r="AVI4" i="2"/>
  <c r="LQ3" i="1" s="1"/>
  <c r="AVK3" i="2"/>
  <c r="LQ58" i="1" s="1"/>
  <c r="LQ82" i="1" s="1"/>
  <c r="AVJ3" i="2"/>
  <c r="LQ42" i="1" s="1"/>
  <c r="AVI3" i="2"/>
  <c r="LQ2" i="1" s="1"/>
  <c r="AUW30" i="2"/>
  <c r="LP37" i="1" s="1"/>
  <c r="AUW29" i="2"/>
  <c r="LP36" i="1" s="1"/>
  <c r="AUW28" i="2"/>
  <c r="LP35" i="1" s="1"/>
  <c r="AUW27" i="2"/>
  <c r="LP34" i="1" s="1"/>
  <c r="AUW26" i="2"/>
  <c r="LP33" i="1" s="1"/>
  <c r="AUW25" i="2"/>
  <c r="LP32" i="1" s="1"/>
  <c r="AUW24" i="2"/>
  <c r="LP31" i="1" s="1"/>
  <c r="AUW23" i="2"/>
  <c r="LP30" i="1" s="1"/>
  <c r="AUW22" i="2"/>
  <c r="LP21" i="1" s="1"/>
  <c r="AUW21" i="2"/>
  <c r="LP20" i="1" s="1"/>
  <c r="AUW20" i="2"/>
  <c r="LP19" i="1" s="1"/>
  <c r="AUW19" i="2"/>
  <c r="LP18" i="1" s="1"/>
  <c r="AUW18" i="2"/>
  <c r="LP17" i="1" s="1"/>
  <c r="AUW17" i="2"/>
  <c r="LP16" i="1" s="1"/>
  <c r="AUY16" i="2"/>
  <c r="LP71" i="1" s="1"/>
  <c r="AUX16" i="2"/>
  <c r="LP55" i="1" s="1"/>
  <c r="AUW16" i="2"/>
  <c r="LP15" i="1" s="1"/>
  <c r="AUY15" i="2"/>
  <c r="LP70" i="1" s="1"/>
  <c r="AUX15" i="2"/>
  <c r="LP54" i="1" s="1"/>
  <c r="AUW15" i="2"/>
  <c r="LP14" i="1" s="1"/>
  <c r="AUY14" i="2"/>
  <c r="LP69" i="1" s="1"/>
  <c r="AUX14" i="2"/>
  <c r="LP53" i="1" s="1"/>
  <c r="AUW14" i="2"/>
  <c r="LP13" i="1" s="1"/>
  <c r="AUY13" i="2"/>
  <c r="LP68" i="1" s="1"/>
  <c r="AUX13" i="2"/>
  <c r="LP52" i="1" s="1"/>
  <c r="AUW13" i="2"/>
  <c r="LP12" i="1" s="1"/>
  <c r="AUY12" i="2"/>
  <c r="LP67" i="1" s="1"/>
  <c r="AUX12" i="2"/>
  <c r="LP51" i="1" s="1"/>
  <c r="AUW12" i="2"/>
  <c r="LP11" i="1" s="1"/>
  <c r="AUY11" i="2"/>
  <c r="LP66" i="1" s="1"/>
  <c r="AUX11" i="2"/>
  <c r="LP50" i="1" s="1"/>
  <c r="AUW11" i="2"/>
  <c r="LP10" i="1" s="1"/>
  <c r="AUY10" i="2"/>
  <c r="LP65" i="1" s="1"/>
  <c r="AUX10" i="2"/>
  <c r="LP49" i="1" s="1"/>
  <c r="AUW10" i="2"/>
  <c r="LP9" i="1" s="1"/>
  <c r="AUY9" i="2"/>
  <c r="LP64" i="1" s="1"/>
  <c r="AUX9" i="2"/>
  <c r="LP48" i="1" s="1"/>
  <c r="AUW9" i="2"/>
  <c r="LP8" i="1" s="1"/>
  <c r="AUY8" i="2"/>
  <c r="LP63" i="1" s="1"/>
  <c r="AUX8" i="2"/>
  <c r="LP47" i="1" s="1"/>
  <c r="AUW8" i="2"/>
  <c r="LP7" i="1" s="1"/>
  <c r="AUY7" i="2"/>
  <c r="LP62" i="1" s="1"/>
  <c r="AUX7" i="2"/>
  <c r="LP46" i="1" s="1"/>
  <c r="AUW7" i="2"/>
  <c r="LP6" i="1" s="1"/>
  <c r="AUY6" i="2"/>
  <c r="LP61" i="1" s="1"/>
  <c r="LP97" i="1" s="1"/>
  <c r="AUX6" i="2"/>
  <c r="LP45" i="1" s="1"/>
  <c r="AUW6" i="2"/>
  <c r="LP5" i="1" s="1"/>
  <c r="AUY5" i="2"/>
  <c r="LP60" i="1" s="1"/>
  <c r="LP94" i="1" s="1"/>
  <c r="AUX5" i="2"/>
  <c r="LP44" i="1" s="1"/>
  <c r="AUW5" i="2"/>
  <c r="LP4" i="1" s="1"/>
  <c r="AUY4" i="2"/>
  <c r="LP59" i="1" s="1"/>
  <c r="AUX4" i="2"/>
  <c r="LP43" i="1" s="1"/>
  <c r="AUW4" i="2"/>
  <c r="LP3" i="1" s="1"/>
  <c r="AUY3" i="2"/>
  <c r="LP58" i="1" s="1"/>
  <c r="LP82" i="1" s="1"/>
  <c r="AUX3" i="2"/>
  <c r="LP42" i="1" s="1"/>
  <c r="AUW3" i="2"/>
  <c r="LP2" i="1" s="1"/>
  <c r="AUK30" i="2"/>
  <c r="LO37" i="1" s="1"/>
  <c r="AUK29" i="2"/>
  <c r="LO36" i="1" s="1"/>
  <c r="AUK28" i="2"/>
  <c r="LO35" i="1" s="1"/>
  <c r="AUK27" i="2"/>
  <c r="LO34" i="1" s="1"/>
  <c r="AUK26" i="2"/>
  <c r="LO33" i="1" s="1"/>
  <c r="AUK25" i="2"/>
  <c r="LO32" i="1" s="1"/>
  <c r="AUK24" i="2"/>
  <c r="LO31" i="1" s="1"/>
  <c r="AUK23" i="2"/>
  <c r="LO30" i="1" s="1"/>
  <c r="AUK22" i="2"/>
  <c r="LO21" i="1" s="1"/>
  <c r="AUK21" i="2"/>
  <c r="LO20" i="1" s="1"/>
  <c r="AUK20" i="2"/>
  <c r="LO19" i="1" s="1"/>
  <c r="AUK19" i="2"/>
  <c r="LO18" i="1" s="1"/>
  <c r="AUK18" i="2"/>
  <c r="LO17" i="1" s="1"/>
  <c r="AUK17" i="2"/>
  <c r="LO16" i="1" s="1"/>
  <c r="AUM16" i="2"/>
  <c r="LO71" i="1" s="1"/>
  <c r="AUL16" i="2"/>
  <c r="LO55" i="1" s="1"/>
  <c r="AUK16" i="2"/>
  <c r="LO15" i="1" s="1"/>
  <c r="AUM15" i="2"/>
  <c r="LO70" i="1" s="1"/>
  <c r="AUL15" i="2"/>
  <c r="LO54" i="1" s="1"/>
  <c r="AUK15" i="2"/>
  <c r="LO14" i="1" s="1"/>
  <c r="AUM14" i="2"/>
  <c r="LO69" i="1" s="1"/>
  <c r="AUL14" i="2"/>
  <c r="LO53" i="1" s="1"/>
  <c r="AUK14" i="2"/>
  <c r="LO13" i="1" s="1"/>
  <c r="AUM13" i="2"/>
  <c r="LO68" i="1" s="1"/>
  <c r="AUL13" i="2"/>
  <c r="LO52" i="1" s="1"/>
  <c r="AUK13" i="2"/>
  <c r="LO12" i="1" s="1"/>
  <c r="AUM12" i="2"/>
  <c r="LO67" i="1" s="1"/>
  <c r="AUL12" i="2"/>
  <c r="LO51" i="1" s="1"/>
  <c r="AUK12" i="2"/>
  <c r="LO11" i="1" s="1"/>
  <c r="AUM11" i="2"/>
  <c r="LO66" i="1" s="1"/>
  <c r="AUL11" i="2"/>
  <c r="LO50" i="1" s="1"/>
  <c r="AUK11" i="2"/>
  <c r="LO10" i="1" s="1"/>
  <c r="AUM10" i="2"/>
  <c r="LO65" i="1" s="1"/>
  <c r="AUL10" i="2"/>
  <c r="LO49" i="1" s="1"/>
  <c r="AUK10" i="2"/>
  <c r="LO9" i="1" s="1"/>
  <c r="AUM9" i="2"/>
  <c r="LO64" i="1" s="1"/>
  <c r="AUL9" i="2"/>
  <c r="LO48" i="1" s="1"/>
  <c r="AUK9" i="2"/>
  <c r="LO8" i="1" s="1"/>
  <c r="AUM8" i="2"/>
  <c r="LO63" i="1" s="1"/>
  <c r="AUL8" i="2"/>
  <c r="LO47" i="1" s="1"/>
  <c r="AUK8" i="2"/>
  <c r="LO7" i="1" s="1"/>
  <c r="AUM7" i="2"/>
  <c r="LO62" i="1" s="1"/>
  <c r="AUL7" i="2"/>
  <c r="LO46" i="1" s="1"/>
  <c r="AUK7" i="2"/>
  <c r="LO6" i="1" s="1"/>
  <c r="AUM6" i="2"/>
  <c r="LO61" i="1" s="1"/>
  <c r="LO97" i="1" s="1"/>
  <c r="AUL6" i="2"/>
  <c r="LO45" i="1" s="1"/>
  <c r="AUK6" i="2"/>
  <c r="LO5" i="1" s="1"/>
  <c r="AUM5" i="2"/>
  <c r="LO60" i="1" s="1"/>
  <c r="LO94" i="1" s="1"/>
  <c r="AUL5" i="2"/>
  <c r="LO44" i="1" s="1"/>
  <c r="AUK5" i="2"/>
  <c r="LO4" i="1" s="1"/>
  <c r="AUM4" i="2"/>
  <c r="LO59" i="1" s="1"/>
  <c r="AUL4" i="2"/>
  <c r="LO43" i="1" s="1"/>
  <c r="AUK4" i="2"/>
  <c r="LO3" i="1" s="1"/>
  <c r="AUM3" i="2"/>
  <c r="LO58" i="1" s="1"/>
  <c r="LO82" i="1" s="1"/>
  <c r="AUL3" i="2"/>
  <c r="LO42" i="1" s="1"/>
  <c r="AUK3" i="2"/>
  <c r="LO2" i="1" s="1"/>
  <c r="ATY30" i="2"/>
  <c r="ATY29" i="2"/>
  <c r="ATY28" i="2"/>
  <c r="ATY27" i="2"/>
  <c r="ATY26" i="2"/>
  <c r="ATY25" i="2"/>
  <c r="ATY24" i="2"/>
  <c r="ATY23" i="2"/>
  <c r="ATY22" i="2"/>
  <c r="LN21" i="1" s="1"/>
  <c r="ATY21" i="2"/>
  <c r="LN20" i="1" s="1"/>
  <c r="ATY20" i="2"/>
  <c r="LN19" i="1" s="1"/>
  <c r="ATY19" i="2"/>
  <c r="LN18" i="1" s="1"/>
  <c r="ATY18" i="2"/>
  <c r="LN17" i="1" s="1"/>
  <c r="ATY17" i="2"/>
  <c r="LN16" i="1" s="1"/>
  <c r="AUA16" i="2"/>
  <c r="LN71" i="1" s="1"/>
  <c r="ATZ16" i="2"/>
  <c r="LN55" i="1" s="1"/>
  <c r="ATY16" i="2"/>
  <c r="LN15" i="1" s="1"/>
  <c r="AUA15" i="2"/>
  <c r="LN70" i="1" s="1"/>
  <c r="ATZ15" i="2"/>
  <c r="LN54" i="1" s="1"/>
  <c r="ATY15" i="2"/>
  <c r="LN14" i="1" s="1"/>
  <c r="AUA14" i="2"/>
  <c r="LN69" i="1" s="1"/>
  <c r="ATZ14" i="2"/>
  <c r="LN53" i="1" s="1"/>
  <c r="ATY14" i="2"/>
  <c r="LN13" i="1" s="1"/>
  <c r="AUA13" i="2"/>
  <c r="LN68" i="1" s="1"/>
  <c r="ATZ13" i="2"/>
  <c r="LN52" i="1" s="1"/>
  <c r="ATY13" i="2"/>
  <c r="LN12" i="1" s="1"/>
  <c r="AUA12" i="2"/>
  <c r="LN67" i="1" s="1"/>
  <c r="ATZ12" i="2"/>
  <c r="LN51" i="1" s="1"/>
  <c r="ATY12" i="2"/>
  <c r="LN11" i="1" s="1"/>
  <c r="AUA11" i="2"/>
  <c r="LN66" i="1" s="1"/>
  <c r="ATZ11" i="2"/>
  <c r="LN50" i="1" s="1"/>
  <c r="ATY11" i="2"/>
  <c r="LN10" i="1" s="1"/>
  <c r="AUA10" i="2"/>
  <c r="LN65" i="1" s="1"/>
  <c r="ATZ10" i="2"/>
  <c r="LN49" i="1" s="1"/>
  <c r="ATY10" i="2"/>
  <c r="LN9" i="1" s="1"/>
  <c r="AUA9" i="2"/>
  <c r="LN64" i="1" s="1"/>
  <c r="ATZ9" i="2"/>
  <c r="LN48" i="1" s="1"/>
  <c r="ATY9" i="2"/>
  <c r="LN8" i="1" s="1"/>
  <c r="AUA8" i="2"/>
  <c r="LN63" i="1" s="1"/>
  <c r="ATZ8" i="2"/>
  <c r="LN47" i="1" s="1"/>
  <c r="ATY8" i="2"/>
  <c r="LN7" i="1" s="1"/>
  <c r="AUA7" i="2"/>
  <c r="LN62" i="1" s="1"/>
  <c r="ATZ7" i="2"/>
  <c r="LN46" i="1" s="1"/>
  <c r="ATY7" i="2"/>
  <c r="LN6" i="1" s="1"/>
  <c r="AUA6" i="2"/>
  <c r="LN61" i="1" s="1"/>
  <c r="LN97" i="1" s="1"/>
  <c r="ATZ6" i="2"/>
  <c r="LN45" i="1" s="1"/>
  <c r="ATY6" i="2"/>
  <c r="LN5" i="1" s="1"/>
  <c r="AUA5" i="2"/>
  <c r="LN60" i="1" s="1"/>
  <c r="LN94" i="1" s="1"/>
  <c r="ATZ5" i="2"/>
  <c r="LN44" i="1" s="1"/>
  <c r="ATY5" i="2"/>
  <c r="LN4" i="1" s="1"/>
  <c r="AUA4" i="2"/>
  <c r="LN59" i="1" s="1"/>
  <c r="ATZ4" i="2"/>
  <c r="LN43" i="1" s="1"/>
  <c r="ATY4" i="2"/>
  <c r="LN3" i="1" s="1"/>
  <c r="AUA3" i="2"/>
  <c r="LN58" i="1" s="1"/>
  <c r="LN82" i="1" s="1"/>
  <c r="ATZ3" i="2"/>
  <c r="LN42" i="1" s="1"/>
  <c r="ATY3" i="2"/>
  <c r="LN2" i="1" s="1"/>
  <c r="ATM30" i="2"/>
  <c r="LM37" i="1" s="1"/>
  <c r="ATM29" i="2"/>
  <c r="LM36" i="1" s="1"/>
  <c r="ATM28" i="2"/>
  <c r="LM35" i="1" s="1"/>
  <c r="ATM27" i="2"/>
  <c r="LM34" i="1" s="1"/>
  <c r="ATM26" i="2"/>
  <c r="LM33" i="1" s="1"/>
  <c r="ATM25" i="2"/>
  <c r="LM32" i="1" s="1"/>
  <c r="ATM24" i="2"/>
  <c r="LM31" i="1" s="1"/>
  <c r="ATM23" i="2"/>
  <c r="LM30" i="1" s="1"/>
  <c r="ATM22" i="2"/>
  <c r="LM21" i="1" s="1"/>
  <c r="ATM21" i="2"/>
  <c r="LM20" i="1" s="1"/>
  <c r="ATM20" i="2"/>
  <c r="LM19" i="1" s="1"/>
  <c r="ATM19" i="2"/>
  <c r="LM18" i="1" s="1"/>
  <c r="ATM18" i="2"/>
  <c r="LM17" i="1" s="1"/>
  <c r="ATM17" i="2"/>
  <c r="LM16" i="1" s="1"/>
  <c r="ATO16" i="2"/>
  <c r="LM71" i="1" s="1"/>
  <c r="ATN16" i="2"/>
  <c r="LM55" i="1" s="1"/>
  <c r="ATM16" i="2"/>
  <c r="LM15" i="1" s="1"/>
  <c r="ATO15" i="2"/>
  <c r="LM70" i="1" s="1"/>
  <c r="ATN15" i="2"/>
  <c r="LM54" i="1" s="1"/>
  <c r="ATM15" i="2"/>
  <c r="LM14" i="1" s="1"/>
  <c r="ATO14" i="2"/>
  <c r="LM69" i="1" s="1"/>
  <c r="ATN14" i="2"/>
  <c r="LM53" i="1" s="1"/>
  <c r="ATM14" i="2"/>
  <c r="LM13" i="1" s="1"/>
  <c r="ATO13" i="2"/>
  <c r="LM68" i="1" s="1"/>
  <c r="ATN13" i="2"/>
  <c r="LM52" i="1" s="1"/>
  <c r="ATM13" i="2"/>
  <c r="LM12" i="1" s="1"/>
  <c r="ATO12" i="2"/>
  <c r="LM67" i="1" s="1"/>
  <c r="ATN12" i="2"/>
  <c r="LM51" i="1" s="1"/>
  <c r="ATM12" i="2"/>
  <c r="LM11" i="1" s="1"/>
  <c r="ATO11" i="2"/>
  <c r="LM66" i="1" s="1"/>
  <c r="ATN11" i="2"/>
  <c r="LM50" i="1" s="1"/>
  <c r="ATM11" i="2"/>
  <c r="LM10" i="1" s="1"/>
  <c r="ATO10" i="2"/>
  <c r="LM65" i="1" s="1"/>
  <c r="ATN10" i="2"/>
  <c r="LM49" i="1" s="1"/>
  <c r="ATM10" i="2"/>
  <c r="LM9" i="1" s="1"/>
  <c r="ATO9" i="2"/>
  <c r="LM64" i="1" s="1"/>
  <c r="ATN9" i="2"/>
  <c r="LM48" i="1" s="1"/>
  <c r="ATM9" i="2"/>
  <c r="LM8" i="1" s="1"/>
  <c r="ATO8" i="2"/>
  <c r="LM63" i="1" s="1"/>
  <c r="ATN8" i="2"/>
  <c r="LM47" i="1" s="1"/>
  <c r="ATM8" i="2"/>
  <c r="LM7" i="1" s="1"/>
  <c r="ATO7" i="2"/>
  <c r="LM62" i="1" s="1"/>
  <c r="ATN7" i="2"/>
  <c r="LM46" i="1" s="1"/>
  <c r="ATM7" i="2"/>
  <c r="LM6" i="1" s="1"/>
  <c r="ATO6" i="2"/>
  <c r="LM61" i="1" s="1"/>
  <c r="LM97" i="1" s="1"/>
  <c r="ATN6" i="2"/>
  <c r="LM45" i="1" s="1"/>
  <c r="ATM6" i="2"/>
  <c r="LM5" i="1" s="1"/>
  <c r="ATO5" i="2"/>
  <c r="LM60" i="1" s="1"/>
  <c r="LM94" i="1" s="1"/>
  <c r="ATN5" i="2"/>
  <c r="LM44" i="1" s="1"/>
  <c r="ATM5" i="2"/>
  <c r="LM4" i="1" s="1"/>
  <c r="ATO4" i="2"/>
  <c r="LM59" i="1" s="1"/>
  <c r="ATN4" i="2"/>
  <c r="LM43" i="1" s="1"/>
  <c r="ATM4" i="2"/>
  <c r="LM3" i="1" s="1"/>
  <c r="ATO3" i="2"/>
  <c r="LM58" i="1" s="1"/>
  <c r="LM82" i="1" s="1"/>
  <c r="ATN3" i="2"/>
  <c r="LM42" i="1" s="1"/>
  <c r="ATM3" i="2"/>
  <c r="LM2" i="1" s="1"/>
  <c r="ATA30" i="2"/>
  <c r="LL37" i="1" s="1"/>
  <c r="ATA29" i="2"/>
  <c r="LL36" i="1" s="1"/>
  <c r="ATA28" i="2"/>
  <c r="LL35" i="1" s="1"/>
  <c r="ATA27" i="2"/>
  <c r="LL34" i="1" s="1"/>
  <c r="ATA26" i="2"/>
  <c r="LL33" i="1" s="1"/>
  <c r="ATA25" i="2"/>
  <c r="LL32" i="1" s="1"/>
  <c r="ATA24" i="2"/>
  <c r="LL31" i="1" s="1"/>
  <c r="ATA23" i="2"/>
  <c r="LL30" i="1" s="1"/>
  <c r="ATA22" i="2"/>
  <c r="LL21" i="1" s="1"/>
  <c r="ATA21" i="2"/>
  <c r="LL20" i="1" s="1"/>
  <c r="ATA20" i="2"/>
  <c r="LL19" i="1" s="1"/>
  <c r="ATA19" i="2"/>
  <c r="LL18" i="1" s="1"/>
  <c r="ATA18" i="2"/>
  <c r="LL17" i="1" s="1"/>
  <c r="ATA17" i="2"/>
  <c r="LL16" i="1" s="1"/>
  <c r="ATC16" i="2"/>
  <c r="LL71" i="1" s="1"/>
  <c r="ATB16" i="2"/>
  <c r="LL55" i="1" s="1"/>
  <c r="ATA16" i="2"/>
  <c r="LL15" i="1" s="1"/>
  <c r="ATC15" i="2"/>
  <c r="LL70" i="1" s="1"/>
  <c r="ATB15" i="2"/>
  <c r="LL54" i="1" s="1"/>
  <c r="ATA15" i="2"/>
  <c r="LL14" i="1" s="1"/>
  <c r="ATC14" i="2"/>
  <c r="LL69" i="1" s="1"/>
  <c r="ATB14" i="2"/>
  <c r="LL53" i="1" s="1"/>
  <c r="ATA14" i="2"/>
  <c r="LL13" i="1" s="1"/>
  <c r="ATC13" i="2"/>
  <c r="LL68" i="1" s="1"/>
  <c r="ATB13" i="2"/>
  <c r="LL52" i="1" s="1"/>
  <c r="ATA13" i="2"/>
  <c r="LL12" i="1" s="1"/>
  <c r="ATC12" i="2"/>
  <c r="LL67" i="1" s="1"/>
  <c r="ATB12" i="2"/>
  <c r="LL51" i="1" s="1"/>
  <c r="ATA12" i="2"/>
  <c r="LL11" i="1" s="1"/>
  <c r="ATC11" i="2"/>
  <c r="LL66" i="1" s="1"/>
  <c r="ATB11" i="2"/>
  <c r="LL50" i="1" s="1"/>
  <c r="ATA11" i="2"/>
  <c r="LL10" i="1" s="1"/>
  <c r="ATC10" i="2"/>
  <c r="LL65" i="1" s="1"/>
  <c r="ATB10" i="2"/>
  <c r="LL49" i="1" s="1"/>
  <c r="ATA10" i="2"/>
  <c r="LL9" i="1" s="1"/>
  <c r="ATC9" i="2"/>
  <c r="LL64" i="1" s="1"/>
  <c r="ATB9" i="2"/>
  <c r="LL48" i="1" s="1"/>
  <c r="ATA9" i="2"/>
  <c r="LL8" i="1" s="1"/>
  <c r="ATC8" i="2"/>
  <c r="LL63" i="1" s="1"/>
  <c r="ATB8" i="2"/>
  <c r="LL47" i="1" s="1"/>
  <c r="ATA8" i="2"/>
  <c r="LL7" i="1" s="1"/>
  <c r="ATC7" i="2"/>
  <c r="LL62" i="1" s="1"/>
  <c r="ATB7" i="2"/>
  <c r="LL46" i="1" s="1"/>
  <c r="ATA7" i="2"/>
  <c r="LL6" i="1" s="1"/>
  <c r="ATC6" i="2"/>
  <c r="LL61" i="1" s="1"/>
  <c r="LL97" i="1" s="1"/>
  <c r="ATB6" i="2"/>
  <c r="LL45" i="1" s="1"/>
  <c r="ATA6" i="2"/>
  <c r="LL5" i="1" s="1"/>
  <c r="ATC5" i="2"/>
  <c r="LL60" i="1" s="1"/>
  <c r="LL94" i="1" s="1"/>
  <c r="ATB5" i="2"/>
  <c r="LL44" i="1" s="1"/>
  <c r="ATA5" i="2"/>
  <c r="LL4" i="1" s="1"/>
  <c r="ATC4" i="2"/>
  <c r="LL59" i="1" s="1"/>
  <c r="ATB4" i="2"/>
  <c r="LL43" i="1" s="1"/>
  <c r="ATA4" i="2"/>
  <c r="LL3" i="1" s="1"/>
  <c r="ATC3" i="2"/>
  <c r="LL58" i="1" s="1"/>
  <c r="LL82" i="1" s="1"/>
  <c r="ATB3" i="2"/>
  <c r="LL42" i="1" s="1"/>
  <c r="ATA3" i="2"/>
  <c r="LL2" i="1" s="1"/>
  <c r="ASO30" i="2"/>
  <c r="ASO29" i="2"/>
  <c r="ASO28" i="2"/>
  <c r="ASO27" i="2"/>
  <c r="ASO26" i="2"/>
  <c r="ASO25" i="2"/>
  <c r="ASO24" i="2"/>
  <c r="ASO23" i="2"/>
  <c r="ASO22" i="2"/>
  <c r="LK21" i="1" s="1"/>
  <c r="ASO21" i="2"/>
  <c r="LK20" i="1" s="1"/>
  <c r="ASO20" i="2"/>
  <c r="LK19" i="1" s="1"/>
  <c r="ASO19" i="2"/>
  <c r="LK18" i="1" s="1"/>
  <c r="ASO18" i="2"/>
  <c r="LK17" i="1" s="1"/>
  <c r="ASO17" i="2"/>
  <c r="LK16" i="1" s="1"/>
  <c r="ASQ16" i="2"/>
  <c r="LK71" i="1" s="1"/>
  <c r="ASP16" i="2"/>
  <c r="LK55" i="1" s="1"/>
  <c r="ASO16" i="2"/>
  <c r="LK15" i="1" s="1"/>
  <c r="ASQ15" i="2"/>
  <c r="LK70" i="1" s="1"/>
  <c r="ASP15" i="2"/>
  <c r="LK54" i="1" s="1"/>
  <c r="ASO15" i="2"/>
  <c r="LK14" i="1" s="1"/>
  <c r="ASQ14" i="2"/>
  <c r="LK69" i="1" s="1"/>
  <c r="ASP14" i="2"/>
  <c r="LK53" i="1" s="1"/>
  <c r="ASO14" i="2"/>
  <c r="LK13" i="1" s="1"/>
  <c r="ASQ13" i="2"/>
  <c r="LK68" i="1" s="1"/>
  <c r="ASP13" i="2"/>
  <c r="LK52" i="1" s="1"/>
  <c r="ASO13" i="2"/>
  <c r="LK12" i="1" s="1"/>
  <c r="ASQ12" i="2"/>
  <c r="LK67" i="1" s="1"/>
  <c r="ASP12" i="2"/>
  <c r="LK51" i="1" s="1"/>
  <c r="ASO12" i="2"/>
  <c r="LK11" i="1" s="1"/>
  <c r="ASQ11" i="2"/>
  <c r="LK66" i="1" s="1"/>
  <c r="ASP11" i="2"/>
  <c r="LK50" i="1" s="1"/>
  <c r="ASO11" i="2"/>
  <c r="LK10" i="1" s="1"/>
  <c r="ASQ10" i="2"/>
  <c r="LK65" i="1" s="1"/>
  <c r="ASP10" i="2"/>
  <c r="LK49" i="1" s="1"/>
  <c r="ASO10" i="2"/>
  <c r="LK9" i="1" s="1"/>
  <c r="ASQ9" i="2"/>
  <c r="LK64" i="1" s="1"/>
  <c r="ASP9" i="2"/>
  <c r="LK48" i="1" s="1"/>
  <c r="ASO9" i="2"/>
  <c r="LK8" i="1" s="1"/>
  <c r="ASQ8" i="2"/>
  <c r="LK63" i="1" s="1"/>
  <c r="ASP8" i="2"/>
  <c r="LK47" i="1" s="1"/>
  <c r="ASO8" i="2"/>
  <c r="LK7" i="1" s="1"/>
  <c r="ASQ7" i="2"/>
  <c r="LK62" i="1" s="1"/>
  <c r="ASP7" i="2"/>
  <c r="LK46" i="1" s="1"/>
  <c r="ASO7" i="2"/>
  <c r="LK6" i="1" s="1"/>
  <c r="ASQ6" i="2"/>
  <c r="LK61" i="1" s="1"/>
  <c r="LK97" i="1" s="1"/>
  <c r="ASP6" i="2"/>
  <c r="LK45" i="1" s="1"/>
  <c r="ASO6" i="2"/>
  <c r="LK5" i="1" s="1"/>
  <c r="ASQ5" i="2"/>
  <c r="LK60" i="1" s="1"/>
  <c r="LK94" i="1" s="1"/>
  <c r="ASP5" i="2"/>
  <c r="LK44" i="1" s="1"/>
  <c r="ASO5" i="2"/>
  <c r="LK4" i="1" s="1"/>
  <c r="ASQ4" i="2"/>
  <c r="LK59" i="1" s="1"/>
  <c r="ASP4" i="2"/>
  <c r="LK43" i="1" s="1"/>
  <c r="ASO4" i="2"/>
  <c r="LK3" i="1" s="1"/>
  <c r="ASQ3" i="2"/>
  <c r="LK58" i="1" s="1"/>
  <c r="LK82" i="1" s="1"/>
  <c r="ASP3" i="2"/>
  <c r="LK42" i="1" s="1"/>
  <c r="ASO3" i="2"/>
  <c r="LK2" i="1" s="1"/>
  <c r="ASC30" i="2"/>
  <c r="LJ37" i="1" s="1"/>
  <c r="ASC29" i="2"/>
  <c r="LJ36" i="1" s="1"/>
  <c r="ASC28" i="2"/>
  <c r="LJ35" i="1" s="1"/>
  <c r="ASC27" i="2"/>
  <c r="LJ34" i="1" s="1"/>
  <c r="ASC26" i="2"/>
  <c r="LJ33" i="1" s="1"/>
  <c r="ASC25" i="2"/>
  <c r="LJ32" i="1" s="1"/>
  <c r="ASC24" i="2"/>
  <c r="LJ31" i="1" s="1"/>
  <c r="ASC23" i="2"/>
  <c r="LJ30" i="1" s="1"/>
  <c r="ASC22" i="2"/>
  <c r="LJ21" i="1" s="1"/>
  <c r="ASC21" i="2"/>
  <c r="LJ20" i="1" s="1"/>
  <c r="ASC20" i="2"/>
  <c r="LJ19" i="1" s="1"/>
  <c r="ASC19" i="2"/>
  <c r="LJ18" i="1" s="1"/>
  <c r="ASC18" i="2"/>
  <c r="LJ17" i="1" s="1"/>
  <c r="ASC17" i="2"/>
  <c r="LJ16" i="1" s="1"/>
  <c r="ASE16" i="2"/>
  <c r="LJ71" i="1" s="1"/>
  <c r="ASD16" i="2"/>
  <c r="LJ55" i="1" s="1"/>
  <c r="ASC16" i="2"/>
  <c r="LJ15" i="1" s="1"/>
  <c r="ASE15" i="2"/>
  <c r="LJ70" i="1" s="1"/>
  <c r="ASD15" i="2"/>
  <c r="LJ54" i="1" s="1"/>
  <c r="ASC15" i="2"/>
  <c r="LJ14" i="1" s="1"/>
  <c r="ASE14" i="2"/>
  <c r="LJ69" i="1" s="1"/>
  <c r="ASD14" i="2"/>
  <c r="LJ53" i="1" s="1"/>
  <c r="ASC14" i="2"/>
  <c r="LJ13" i="1" s="1"/>
  <c r="ASE13" i="2"/>
  <c r="LJ68" i="1" s="1"/>
  <c r="ASD13" i="2"/>
  <c r="LJ52" i="1" s="1"/>
  <c r="ASC13" i="2"/>
  <c r="LJ12" i="1" s="1"/>
  <c r="ASE12" i="2"/>
  <c r="LJ67" i="1" s="1"/>
  <c r="ASD12" i="2"/>
  <c r="LJ51" i="1" s="1"/>
  <c r="ASC12" i="2"/>
  <c r="LJ11" i="1" s="1"/>
  <c r="ASE11" i="2"/>
  <c r="LJ66" i="1" s="1"/>
  <c r="ASD11" i="2"/>
  <c r="LJ50" i="1" s="1"/>
  <c r="ASC11" i="2"/>
  <c r="LJ10" i="1" s="1"/>
  <c r="ASE10" i="2"/>
  <c r="LJ65" i="1" s="1"/>
  <c r="ASD10" i="2"/>
  <c r="LJ49" i="1" s="1"/>
  <c r="ASC10" i="2"/>
  <c r="LJ9" i="1" s="1"/>
  <c r="ASE9" i="2"/>
  <c r="LJ64" i="1" s="1"/>
  <c r="ASD9" i="2"/>
  <c r="LJ48" i="1" s="1"/>
  <c r="ASC9" i="2"/>
  <c r="LJ8" i="1" s="1"/>
  <c r="ASE8" i="2"/>
  <c r="LJ63" i="1" s="1"/>
  <c r="ASD8" i="2"/>
  <c r="LJ47" i="1" s="1"/>
  <c r="ASC8" i="2"/>
  <c r="LJ7" i="1" s="1"/>
  <c r="ASE7" i="2"/>
  <c r="LJ62" i="1" s="1"/>
  <c r="ASD7" i="2"/>
  <c r="LJ46" i="1" s="1"/>
  <c r="ASC7" i="2"/>
  <c r="LJ6" i="1" s="1"/>
  <c r="ASE6" i="2"/>
  <c r="LJ61" i="1" s="1"/>
  <c r="LJ97" i="1" s="1"/>
  <c r="ASD6" i="2"/>
  <c r="LJ45" i="1" s="1"/>
  <c r="ASC6" i="2"/>
  <c r="LJ5" i="1" s="1"/>
  <c r="ASE5" i="2"/>
  <c r="LJ60" i="1" s="1"/>
  <c r="LJ94" i="1" s="1"/>
  <c r="ASD5" i="2"/>
  <c r="LJ44" i="1" s="1"/>
  <c r="ASC5" i="2"/>
  <c r="LJ4" i="1" s="1"/>
  <c r="ASE4" i="2"/>
  <c r="LJ59" i="1" s="1"/>
  <c r="ASD4" i="2"/>
  <c r="LJ43" i="1" s="1"/>
  <c r="ASC4" i="2"/>
  <c r="LJ3" i="1" s="1"/>
  <c r="ASE3" i="2"/>
  <c r="LJ58" i="1" s="1"/>
  <c r="LJ82" i="1" s="1"/>
  <c r="ASD3" i="2"/>
  <c r="LJ42" i="1" s="1"/>
  <c r="ASC3" i="2"/>
  <c r="LJ2" i="1" s="1"/>
  <c r="ARQ30" i="2"/>
  <c r="ARQ29" i="2"/>
  <c r="ARQ28" i="2"/>
  <c r="ARQ27" i="2"/>
  <c r="ARQ26" i="2"/>
  <c r="ARQ25" i="2"/>
  <c r="ARQ24" i="2"/>
  <c r="ARQ23" i="2"/>
  <c r="ARQ22" i="2"/>
  <c r="LI21" i="1" s="1"/>
  <c r="ARQ21" i="2"/>
  <c r="LI20" i="1" s="1"/>
  <c r="ARQ20" i="2"/>
  <c r="LI19" i="1" s="1"/>
  <c r="ARQ19" i="2"/>
  <c r="LI18" i="1" s="1"/>
  <c r="ARQ18" i="2"/>
  <c r="LI17" i="1" s="1"/>
  <c r="ARQ17" i="2"/>
  <c r="LI16" i="1" s="1"/>
  <c r="ARS16" i="2"/>
  <c r="LI71" i="1" s="1"/>
  <c r="ARR16" i="2"/>
  <c r="LI55" i="1" s="1"/>
  <c r="ARQ16" i="2"/>
  <c r="LI15" i="1" s="1"/>
  <c r="ARS15" i="2"/>
  <c r="LI70" i="1" s="1"/>
  <c r="ARR15" i="2"/>
  <c r="LI54" i="1" s="1"/>
  <c r="ARQ15" i="2"/>
  <c r="LI14" i="1" s="1"/>
  <c r="ARS14" i="2"/>
  <c r="LI69" i="1" s="1"/>
  <c r="ARR14" i="2"/>
  <c r="LI53" i="1" s="1"/>
  <c r="ARQ14" i="2"/>
  <c r="LI13" i="1" s="1"/>
  <c r="ARS13" i="2"/>
  <c r="LI68" i="1" s="1"/>
  <c r="ARR13" i="2"/>
  <c r="LI52" i="1" s="1"/>
  <c r="ARQ13" i="2"/>
  <c r="LI12" i="1" s="1"/>
  <c r="ARS12" i="2"/>
  <c r="LI67" i="1" s="1"/>
  <c r="ARR12" i="2"/>
  <c r="LI51" i="1" s="1"/>
  <c r="ARQ12" i="2"/>
  <c r="LI11" i="1" s="1"/>
  <c r="ARS11" i="2"/>
  <c r="LI66" i="1" s="1"/>
  <c r="ARR11" i="2"/>
  <c r="LI50" i="1" s="1"/>
  <c r="ARQ11" i="2"/>
  <c r="LI10" i="1" s="1"/>
  <c r="ARS10" i="2"/>
  <c r="LI65" i="1" s="1"/>
  <c r="ARR10" i="2"/>
  <c r="LI49" i="1" s="1"/>
  <c r="ARQ10" i="2"/>
  <c r="LI9" i="1" s="1"/>
  <c r="ARS9" i="2"/>
  <c r="LI64" i="1" s="1"/>
  <c r="ARR9" i="2"/>
  <c r="LI48" i="1" s="1"/>
  <c r="ARQ9" i="2"/>
  <c r="LI8" i="1" s="1"/>
  <c r="ARS8" i="2"/>
  <c r="LI63" i="1" s="1"/>
  <c r="ARR8" i="2"/>
  <c r="LI47" i="1" s="1"/>
  <c r="ARQ8" i="2"/>
  <c r="LI7" i="1" s="1"/>
  <c r="ARS7" i="2"/>
  <c r="LI62" i="1" s="1"/>
  <c r="ARR7" i="2"/>
  <c r="LI46" i="1" s="1"/>
  <c r="ARQ7" i="2"/>
  <c r="LI6" i="1" s="1"/>
  <c r="ARS6" i="2"/>
  <c r="LI61" i="1" s="1"/>
  <c r="LI97" i="1" s="1"/>
  <c r="ARR6" i="2"/>
  <c r="LI45" i="1" s="1"/>
  <c r="ARQ6" i="2"/>
  <c r="LI5" i="1" s="1"/>
  <c r="ARS5" i="2"/>
  <c r="LI60" i="1" s="1"/>
  <c r="LI94" i="1" s="1"/>
  <c r="ARR5" i="2"/>
  <c r="LI44" i="1" s="1"/>
  <c r="ARQ5" i="2"/>
  <c r="LI4" i="1" s="1"/>
  <c r="ARS4" i="2"/>
  <c r="LI59" i="1" s="1"/>
  <c r="ARR4" i="2"/>
  <c r="LI43" i="1" s="1"/>
  <c r="ARQ4" i="2"/>
  <c r="LI3" i="1" s="1"/>
  <c r="ARS3" i="2"/>
  <c r="LI58" i="1" s="1"/>
  <c r="LI82" i="1" s="1"/>
  <c r="ARR3" i="2"/>
  <c r="LI42" i="1" s="1"/>
  <c r="ARQ3" i="2"/>
  <c r="LI2" i="1" s="1"/>
  <c r="ARE30" i="2"/>
  <c r="LH37" i="1" s="1"/>
  <c r="ARE29" i="2"/>
  <c r="LH36" i="1" s="1"/>
  <c r="ARE28" i="2"/>
  <c r="LH35" i="1" s="1"/>
  <c r="ARE27" i="2"/>
  <c r="LH34" i="1" s="1"/>
  <c r="ARE26" i="2"/>
  <c r="LH33" i="1" s="1"/>
  <c r="ARE25" i="2"/>
  <c r="LH32" i="1" s="1"/>
  <c r="ARE24" i="2"/>
  <c r="LH31" i="1" s="1"/>
  <c r="ARE23" i="2"/>
  <c r="LH30" i="1" s="1"/>
  <c r="ARE22" i="2"/>
  <c r="LH21" i="1" s="1"/>
  <c r="ARE21" i="2"/>
  <c r="LH20" i="1" s="1"/>
  <c r="ARE20" i="2"/>
  <c r="LH19" i="1" s="1"/>
  <c r="ARE19" i="2"/>
  <c r="LH18" i="1" s="1"/>
  <c r="ARE18" i="2"/>
  <c r="LH17" i="1" s="1"/>
  <c r="ARE17" i="2"/>
  <c r="LH16" i="1" s="1"/>
  <c r="ARG16" i="2"/>
  <c r="LH71" i="1" s="1"/>
  <c r="ARF16" i="2"/>
  <c r="LH55" i="1" s="1"/>
  <c r="ARE16" i="2"/>
  <c r="LH15" i="1" s="1"/>
  <c r="ARG15" i="2"/>
  <c r="LH70" i="1" s="1"/>
  <c r="ARF15" i="2"/>
  <c r="LH54" i="1" s="1"/>
  <c r="ARE15" i="2"/>
  <c r="LH14" i="1" s="1"/>
  <c r="ARG14" i="2"/>
  <c r="LH69" i="1" s="1"/>
  <c r="ARF14" i="2"/>
  <c r="LH53" i="1" s="1"/>
  <c r="ARE14" i="2"/>
  <c r="LH13" i="1" s="1"/>
  <c r="ARG13" i="2"/>
  <c r="LH68" i="1" s="1"/>
  <c r="ARF13" i="2"/>
  <c r="LH52" i="1" s="1"/>
  <c r="ARE13" i="2"/>
  <c r="LH12" i="1" s="1"/>
  <c r="ARG12" i="2"/>
  <c r="LH67" i="1" s="1"/>
  <c r="ARF12" i="2"/>
  <c r="LH51" i="1" s="1"/>
  <c r="ARE12" i="2"/>
  <c r="LH11" i="1" s="1"/>
  <c r="ARG11" i="2"/>
  <c r="LH66" i="1" s="1"/>
  <c r="ARF11" i="2"/>
  <c r="LH50" i="1" s="1"/>
  <c r="ARE11" i="2"/>
  <c r="LH10" i="1" s="1"/>
  <c r="ARG10" i="2"/>
  <c r="LH65" i="1" s="1"/>
  <c r="ARF10" i="2"/>
  <c r="LH49" i="1" s="1"/>
  <c r="ARE10" i="2"/>
  <c r="LH9" i="1" s="1"/>
  <c r="ARG9" i="2"/>
  <c r="LH64" i="1" s="1"/>
  <c r="ARF9" i="2"/>
  <c r="LH48" i="1" s="1"/>
  <c r="ARE9" i="2"/>
  <c r="LH8" i="1" s="1"/>
  <c r="ARG8" i="2"/>
  <c r="LH63" i="1" s="1"/>
  <c r="ARF8" i="2"/>
  <c r="LH47" i="1" s="1"/>
  <c r="ARE8" i="2"/>
  <c r="LH7" i="1" s="1"/>
  <c r="ARG7" i="2"/>
  <c r="LH62" i="1" s="1"/>
  <c r="ARF7" i="2"/>
  <c r="LH46" i="1" s="1"/>
  <c r="ARE7" i="2"/>
  <c r="LH6" i="1" s="1"/>
  <c r="ARG6" i="2"/>
  <c r="LH61" i="1" s="1"/>
  <c r="LH97" i="1" s="1"/>
  <c r="ARF6" i="2"/>
  <c r="LH45" i="1" s="1"/>
  <c r="ARE6" i="2"/>
  <c r="LH5" i="1" s="1"/>
  <c r="ARG5" i="2"/>
  <c r="LH60" i="1" s="1"/>
  <c r="LH94" i="1" s="1"/>
  <c r="ARF5" i="2"/>
  <c r="LH44" i="1" s="1"/>
  <c r="ARE5" i="2"/>
  <c r="LH4" i="1" s="1"/>
  <c r="ARG4" i="2"/>
  <c r="LH59" i="1" s="1"/>
  <c r="ARF4" i="2"/>
  <c r="LH43" i="1" s="1"/>
  <c r="ARE4" i="2"/>
  <c r="LH3" i="1" s="1"/>
  <c r="ARG3" i="2"/>
  <c r="LH58" i="1" s="1"/>
  <c r="LH82" i="1" s="1"/>
  <c r="ARF3" i="2"/>
  <c r="LH42" i="1" s="1"/>
  <c r="ARE3" i="2"/>
  <c r="LH2" i="1" s="1"/>
  <c r="AQS30" i="2"/>
  <c r="LG37" i="1" s="1"/>
  <c r="AQS29" i="2"/>
  <c r="LG36" i="1" s="1"/>
  <c r="AQS28" i="2"/>
  <c r="LG35" i="1" s="1"/>
  <c r="AQS27" i="2"/>
  <c r="LG34" i="1" s="1"/>
  <c r="AQS26" i="2"/>
  <c r="LG33" i="1" s="1"/>
  <c r="AQS25" i="2"/>
  <c r="LG32" i="1" s="1"/>
  <c r="AQS24" i="2"/>
  <c r="LG31" i="1" s="1"/>
  <c r="AQS23" i="2"/>
  <c r="LG30" i="1" s="1"/>
  <c r="AQS22" i="2"/>
  <c r="LG21" i="1" s="1"/>
  <c r="AQS21" i="2"/>
  <c r="LG20" i="1" s="1"/>
  <c r="AQS20" i="2"/>
  <c r="LG19" i="1" s="1"/>
  <c r="AQS19" i="2"/>
  <c r="LG18" i="1" s="1"/>
  <c r="AQS18" i="2"/>
  <c r="LG17" i="1" s="1"/>
  <c r="AQS17" i="2"/>
  <c r="LG16" i="1" s="1"/>
  <c r="AQU16" i="2"/>
  <c r="LG71" i="1" s="1"/>
  <c r="AQT16" i="2"/>
  <c r="LG55" i="1" s="1"/>
  <c r="AQS16" i="2"/>
  <c r="LG15" i="1" s="1"/>
  <c r="AQU15" i="2"/>
  <c r="LG70" i="1" s="1"/>
  <c r="AQT15" i="2"/>
  <c r="LG54" i="1" s="1"/>
  <c r="AQS15" i="2"/>
  <c r="LG14" i="1" s="1"/>
  <c r="AQU14" i="2"/>
  <c r="LG69" i="1" s="1"/>
  <c r="AQT14" i="2"/>
  <c r="LG53" i="1" s="1"/>
  <c r="AQS14" i="2"/>
  <c r="LG13" i="1" s="1"/>
  <c r="AQU13" i="2"/>
  <c r="LG68" i="1" s="1"/>
  <c r="AQT13" i="2"/>
  <c r="LG52" i="1" s="1"/>
  <c r="AQS13" i="2"/>
  <c r="LG12" i="1" s="1"/>
  <c r="AQU12" i="2"/>
  <c r="LG67" i="1" s="1"/>
  <c r="AQT12" i="2"/>
  <c r="LG51" i="1" s="1"/>
  <c r="AQS12" i="2"/>
  <c r="LG11" i="1" s="1"/>
  <c r="AQU11" i="2"/>
  <c r="LG66" i="1" s="1"/>
  <c r="AQT11" i="2"/>
  <c r="LG50" i="1" s="1"/>
  <c r="AQS11" i="2"/>
  <c r="LG10" i="1" s="1"/>
  <c r="AQU10" i="2"/>
  <c r="LG65" i="1" s="1"/>
  <c r="AQT10" i="2"/>
  <c r="LG49" i="1" s="1"/>
  <c r="AQS10" i="2"/>
  <c r="LG9" i="1" s="1"/>
  <c r="AQU9" i="2"/>
  <c r="LG64" i="1" s="1"/>
  <c r="AQT9" i="2"/>
  <c r="LG48" i="1" s="1"/>
  <c r="AQS9" i="2"/>
  <c r="LG8" i="1" s="1"/>
  <c r="AQU8" i="2"/>
  <c r="LG63" i="1" s="1"/>
  <c r="AQT8" i="2"/>
  <c r="LG47" i="1" s="1"/>
  <c r="AQS8" i="2"/>
  <c r="LG7" i="1" s="1"/>
  <c r="AQU7" i="2"/>
  <c r="LG62" i="1" s="1"/>
  <c r="AQT7" i="2"/>
  <c r="LG46" i="1" s="1"/>
  <c r="AQS7" i="2"/>
  <c r="LG6" i="1" s="1"/>
  <c r="AQU6" i="2"/>
  <c r="LG61" i="1" s="1"/>
  <c r="LG97" i="1" s="1"/>
  <c r="AQT6" i="2"/>
  <c r="LG45" i="1" s="1"/>
  <c r="AQS6" i="2"/>
  <c r="LG5" i="1" s="1"/>
  <c r="AQU5" i="2"/>
  <c r="LG60" i="1" s="1"/>
  <c r="LG94" i="1" s="1"/>
  <c r="AQT5" i="2"/>
  <c r="LG44" i="1" s="1"/>
  <c r="AQS5" i="2"/>
  <c r="LG4" i="1" s="1"/>
  <c r="AQU4" i="2"/>
  <c r="LG59" i="1" s="1"/>
  <c r="AQT4" i="2"/>
  <c r="LG43" i="1" s="1"/>
  <c r="AQS4" i="2"/>
  <c r="LG3" i="1" s="1"/>
  <c r="AQU3" i="2"/>
  <c r="LG58" i="1" s="1"/>
  <c r="LG82" i="1" s="1"/>
  <c r="AQT3" i="2"/>
  <c r="LG42" i="1" s="1"/>
  <c r="AQS3" i="2"/>
  <c r="LG2" i="1" s="1"/>
  <c r="AQG30" i="2"/>
  <c r="LF37" i="1" s="1"/>
  <c r="AQG29" i="2"/>
  <c r="LF36" i="1" s="1"/>
  <c r="AQG28" i="2"/>
  <c r="LF35" i="1" s="1"/>
  <c r="AQG27" i="2"/>
  <c r="LF34" i="1" s="1"/>
  <c r="AQG26" i="2"/>
  <c r="LF33" i="1" s="1"/>
  <c r="AQG25" i="2"/>
  <c r="LF32" i="1" s="1"/>
  <c r="AQG24" i="2"/>
  <c r="LF31" i="1" s="1"/>
  <c r="AQG23" i="2"/>
  <c r="LF30" i="1" s="1"/>
  <c r="AQG22" i="2"/>
  <c r="LF21" i="1" s="1"/>
  <c r="AQG21" i="2"/>
  <c r="LF20" i="1" s="1"/>
  <c r="AQG20" i="2"/>
  <c r="LF19" i="1" s="1"/>
  <c r="AQG19" i="2"/>
  <c r="LF18" i="1" s="1"/>
  <c r="AQG18" i="2"/>
  <c r="LF17" i="1" s="1"/>
  <c r="AQG17" i="2"/>
  <c r="LF16" i="1" s="1"/>
  <c r="AQI16" i="2"/>
  <c r="LF71" i="1" s="1"/>
  <c r="AQH16" i="2"/>
  <c r="LF55" i="1" s="1"/>
  <c r="AQG16" i="2"/>
  <c r="LF15" i="1" s="1"/>
  <c r="AQI15" i="2"/>
  <c r="LF70" i="1" s="1"/>
  <c r="AQH15" i="2"/>
  <c r="LF54" i="1" s="1"/>
  <c r="AQG15" i="2"/>
  <c r="LF14" i="1" s="1"/>
  <c r="AQI14" i="2"/>
  <c r="LF69" i="1" s="1"/>
  <c r="AQH14" i="2"/>
  <c r="LF53" i="1" s="1"/>
  <c r="AQG14" i="2"/>
  <c r="LF13" i="1" s="1"/>
  <c r="AQI13" i="2"/>
  <c r="LF68" i="1" s="1"/>
  <c r="AQH13" i="2"/>
  <c r="LF52" i="1" s="1"/>
  <c r="AQG13" i="2"/>
  <c r="LF12" i="1" s="1"/>
  <c r="AQI12" i="2"/>
  <c r="LF67" i="1" s="1"/>
  <c r="AQH12" i="2"/>
  <c r="LF51" i="1" s="1"/>
  <c r="AQG12" i="2"/>
  <c r="LF11" i="1" s="1"/>
  <c r="AQI11" i="2"/>
  <c r="LF66" i="1" s="1"/>
  <c r="AQH11" i="2"/>
  <c r="LF50" i="1" s="1"/>
  <c r="AQG11" i="2"/>
  <c r="LF10" i="1" s="1"/>
  <c r="AQI10" i="2"/>
  <c r="LF65" i="1" s="1"/>
  <c r="AQH10" i="2"/>
  <c r="LF49" i="1" s="1"/>
  <c r="AQG10" i="2"/>
  <c r="LF9" i="1" s="1"/>
  <c r="AQI9" i="2"/>
  <c r="LF64" i="1" s="1"/>
  <c r="AQH9" i="2"/>
  <c r="LF48" i="1" s="1"/>
  <c r="AQG9" i="2"/>
  <c r="LF8" i="1" s="1"/>
  <c r="AQI8" i="2"/>
  <c r="LF63" i="1" s="1"/>
  <c r="AQH8" i="2"/>
  <c r="LF47" i="1" s="1"/>
  <c r="AQG8" i="2"/>
  <c r="LF7" i="1" s="1"/>
  <c r="AQI7" i="2"/>
  <c r="LF62" i="1" s="1"/>
  <c r="AQH7" i="2"/>
  <c r="LF46" i="1" s="1"/>
  <c r="AQG7" i="2"/>
  <c r="LF6" i="1" s="1"/>
  <c r="AQI6" i="2"/>
  <c r="LF61" i="1" s="1"/>
  <c r="LF97" i="1" s="1"/>
  <c r="AQH6" i="2"/>
  <c r="LF45" i="1" s="1"/>
  <c r="AQG6" i="2"/>
  <c r="LF5" i="1" s="1"/>
  <c r="AQI5" i="2"/>
  <c r="LF60" i="1" s="1"/>
  <c r="LF94" i="1" s="1"/>
  <c r="AQH5" i="2"/>
  <c r="LF44" i="1" s="1"/>
  <c r="AQG5" i="2"/>
  <c r="LF4" i="1" s="1"/>
  <c r="AQI4" i="2"/>
  <c r="LF59" i="1" s="1"/>
  <c r="AQH4" i="2"/>
  <c r="LF43" i="1" s="1"/>
  <c r="AQG4" i="2"/>
  <c r="LF3" i="1" s="1"/>
  <c r="AQI3" i="2"/>
  <c r="LF58" i="1" s="1"/>
  <c r="LF82" i="1" s="1"/>
  <c r="AQH3" i="2"/>
  <c r="LF42" i="1" s="1"/>
  <c r="AQG3" i="2"/>
  <c r="LF2" i="1" s="1"/>
  <c r="APU30" i="2"/>
  <c r="APU29" i="2"/>
  <c r="APU28" i="2"/>
  <c r="APU27" i="2"/>
  <c r="APU26" i="2"/>
  <c r="APU25" i="2"/>
  <c r="APU24" i="2"/>
  <c r="APU23" i="2"/>
  <c r="APU22" i="2"/>
  <c r="LE21" i="1" s="1"/>
  <c r="APU21" i="2"/>
  <c r="LE20" i="1" s="1"/>
  <c r="APU20" i="2"/>
  <c r="LE19" i="1" s="1"/>
  <c r="APU19" i="2"/>
  <c r="LE18" i="1" s="1"/>
  <c r="APU18" i="2"/>
  <c r="LE17" i="1" s="1"/>
  <c r="APU17" i="2"/>
  <c r="LE16" i="1" s="1"/>
  <c r="APW16" i="2"/>
  <c r="LE71" i="1" s="1"/>
  <c r="APV16" i="2"/>
  <c r="LE55" i="1" s="1"/>
  <c r="APU16" i="2"/>
  <c r="LE15" i="1" s="1"/>
  <c r="APW15" i="2"/>
  <c r="LE70" i="1" s="1"/>
  <c r="APV15" i="2"/>
  <c r="LE54" i="1" s="1"/>
  <c r="APU15" i="2"/>
  <c r="LE14" i="1" s="1"/>
  <c r="APW14" i="2"/>
  <c r="LE69" i="1" s="1"/>
  <c r="APV14" i="2"/>
  <c r="LE53" i="1" s="1"/>
  <c r="APU14" i="2"/>
  <c r="LE13" i="1" s="1"/>
  <c r="APW13" i="2"/>
  <c r="LE68" i="1" s="1"/>
  <c r="APV13" i="2"/>
  <c r="LE52" i="1" s="1"/>
  <c r="APU13" i="2"/>
  <c r="LE12" i="1" s="1"/>
  <c r="APW12" i="2"/>
  <c r="LE67" i="1" s="1"/>
  <c r="APV12" i="2"/>
  <c r="LE51" i="1" s="1"/>
  <c r="APU12" i="2"/>
  <c r="LE11" i="1" s="1"/>
  <c r="APW11" i="2"/>
  <c r="LE66" i="1" s="1"/>
  <c r="APV11" i="2"/>
  <c r="LE50" i="1" s="1"/>
  <c r="APU11" i="2"/>
  <c r="LE10" i="1" s="1"/>
  <c r="APW10" i="2"/>
  <c r="LE65" i="1" s="1"/>
  <c r="APV10" i="2"/>
  <c r="LE49" i="1" s="1"/>
  <c r="APU10" i="2"/>
  <c r="LE9" i="1" s="1"/>
  <c r="APW9" i="2"/>
  <c r="LE64" i="1" s="1"/>
  <c r="APV9" i="2"/>
  <c r="LE48" i="1" s="1"/>
  <c r="APU9" i="2"/>
  <c r="LE8" i="1" s="1"/>
  <c r="APW8" i="2"/>
  <c r="LE63" i="1" s="1"/>
  <c r="APV8" i="2"/>
  <c r="LE47" i="1" s="1"/>
  <c r="APU8" i="2"/>
  <c r="LE7" i="1" s="1"/>
  <c r="APW7" i="2"/>
  <c r="LE62" i="1" s="1"/>
  <c r="APV7" i="2"/>
  <c r="LE46" i="1" s="1"/>
  <c r="APU7" i="2"/>
  <c r="LE6" i="1" s="1"/>
  <c r="APW6" i="2"/>
  <c r="LE61" i="1" s="1"/>
  <c r="LE97" i="1" s="1"/>
  <c r="APV6" i="2"/>
  <c r="LE45" i="1" s="1"/>
  <c r="APU6" i="2"/>
  <c r="LE5" i="1" s="1"/>
  <c r="APW5" i="2"/>
  <c r="LE60" i="1" s="1"/>
  <c r="LE94" i="1" s="1"/>
  <c r="APV5" i="2"/>
  <c r="LE44" i="1" s="1"/>
  <c r="APU5" i="2"/>
  <c r="LE4" i="1" s="1"/>
  <c r="APW4" i="2"/>
  <c r="LE59" i="1" s="1"/>
  <c r="APV4" i="2"/>
  <c r="LE43" i="1" s="1"/>
  <c r="APU4" i="2"/>
  <c r="LE3" i="1" s="1"/>
  <c r="APW3" i="2"/>
  <c r="LE58" i="1" s="1"/>
  <c r="LE82" i="1" s="1"/>
  <c r="APV3" i="2"/>
  <c r="LE42" i="1" s="1"/>
  <c r="APU3" i="2"/>
  <c r="LE2" i="1" s="1"/>
  <c r="API30" i="2"/>
  <c r="LD37" i="1" s="1"/>
  <c r="API29" i="2"/>
  <c r="LD36" i="1" s="1"/>
  <c r="API28" i="2"/>
  <c r="LD35" i="1" s="1"/>
  <c r="API27" i="2"/>
  <c r="LD34" i="1" s="1"/>
  <c r="API26" i="2"/>
  <c r="LD33" i="1" s="1"/>
  <c r="API25" i="2"/>
  <c r="LD32" i="1" s="1"/>
  <c r="API24" i="2"/>
  <c r="LD31" i="1" s="1"/>
  <c r="API23" i="2"/>
  <c r="LD30" i="1" s="1"/>
  <c r="API22" i="2"/>
  <c r="LD21" i="1" s="1"/>
  <c r="API21" i="2"/>
  <c r="LD20" i="1" s="1"/>
  <c r="API20" i="2"/>
  <c r="LD19" i="1" s="1"/>
  <c r="API19" i="2"/>
  <c r="LD18" i="1" s="1"/>
  <c r="API18" i="2"/>
  <c r="LD17" i="1" s="1"/>
  <c r="API17" i="2"/>
  <c r="LD16" i="1" s="1"/>
  <c r="APK16" i="2"/>
  <c r="LD71" i="1" s="1"/>
  <c r="APJ16" i="2"/>
  <c r="LD55" i="1" s="1"/>
  <c r="API16" i="2"/>
  <c r="LD15" i="1" s="1"/>
  <c r="APK15" i="2"/>
  <c r="LD70" i="1" s="1"/>
  <c r="APJ15" i="2"/>
  <c r="LD54" i="1" s="1"/>
  <c r="API15" i="2"/>
  <c r="LD14" i="1" s="1"/>
  <c r="APK14" i="2"/>
  <c r="LD69" i="1" s="1"/>
  <c r="APJ14" i="2"/>
  <c r="LD53" i="1" s="1"/>
  <c r="API14" i="2"/>
  <c r="LD13" i="1" s="1"/>
  <c r="APK13" i="2"/>
  <c r="LD68" i="1" s="1"/>
  <c r="APJ13" i="2"/>
  <c r="LD52" i="1" s="1"/>
  <c r="API13" i="2"/>
  <c r="LD12" i="1" s="1"/>
  <c r="APK12" i="2"/>
  <c r="LD67" i="1" s="1"/>
  <c r="APJ12" i="2"/>
  <c r="LD51" i="1" s="1"/>
  <c r="API12" i="2"/>
  <c r="LD11" i="1" s="1"/>
  <c r="APK11" i="2"/>
  <c r="LD66" i="1" s="1"/>
  <c r="APJ11" i="2"/>
  <c r="LD50" i="1" s="1"/>
  <c r="API11" i="2"/>
  <c r="LD10" i="1" s="1"/>
  <c r="APK10" i="2"/>
  <c r="LD65" i="1" s="1"/>
  <c r="APJ10" i="2"/>
  <c r="LD49" i="1" s="1"/>
  <c r="API10" i="2"/>
  <c r="LD9" i="1" s="1"/>
  <c r="APK9" i="2"/>
  <c r="LD64" i="1" s="1"/>
  <c r="APJ9" i="2"/>
  <c r="LD48" i="1" s="1"/>
  <c r="API9" i="2"/>
  <c r="LD8" i="1" s="1"/>
  <c r="APK8" i="2"/>
  <c r="LD63" i="1" s="1"/>
  <c r="APJ8" i="2"/>
  <c r="LD47" i="1" s="1"/>
  <c r="API8" i="2"/>
  <c r="LD7" i="1" s="1"/>
  <c r="APK7" i="2"/>
  <c r="LD62" i="1" s="1"/>
  <c r="APJ7" i="2"/>
  <c r="LD46" i="1" s="1"/>
  <c r="API7" i="2"/>
  <c r="LD6" i="1" s="1"/>
  <c r="APK6" i="2"/>
  <c r="LD61" i="1" s="1"/>
  <c r="LD97" i="1" s="1"/>
  <c r="APJ6" i="2"/>
  <c r="LD45" i="1" s="1"/>
  <c r="API6" i="2"/>
  <c r="LD5" i="1" s="1"/>
  <c r="APK5" i="2"/>
  <c r="LD60" i="1" s="1"/>
  <c r="LD94" i="1" s="1"/>
  <c r="APJ5" i="2"/>
  <c r="LD44" i="1" s="1"/>
  <c r="API5" i="2"/>
  <c r="LD4" i="1" s="1"/>
  <c r="APK4" i="2"/>
  <c r="LD59" i="1" s="1"/>
  <c r="APJ4" i="2"/>
  <c r="LD43" i="1" s="1"/>
  <c r="API4" i="2"/>
  <c r="LD3" i="1" s="1"/>
  <c r="APK3" i="2"/>
  <c r="LD58" i="1" s="1"/>
  <c r="LD82" i="1" s="1"/>
  <c r="APJ3" i="2"/>
  <c r="LD42" i="1" s="1"/>
  <c r="API3" i="2"/>
  <c r="LD2" i="1" s="1"/>
  <c r="AOW30" i="2"/>
  <c r="LC37" i="1" s="1"/>
  <c r="AOW29" i="2"/>
  <c r="LC36" i="1" s="1"/>
  <c r="AOW28" i="2"/>
  <c r="LC35" i="1" s="1"/>
  <c r="AOW27" i="2"/>
  <c r="LC34" i="1" s="1"/>
  <c r="AOW26" i="2"/>
  <c r="LC33" i="1" s="1"/>
  <c r="AOW25" i="2"/>
  <c r="LC32" i="1" s="1"/>
  <c r="AOW24" i="2"/>
  <c r="LC31" i="1" s="1"/>
  <c r="AOW23" i="2"/>
  <c r="LC30" i="1" s="1"/>
  <c r="AOW22" i="2"/>
  <c r="LC21" i="1" s="1"/>
  <c r="AOW21" i="2"/>
  <c r="LC20" i="1" s="1"/>
  <c r="AOW20" i="2"/>
  <c r="LC19" i="1" s="1"/>
  <c r="AOW19" i="2"/>
  <c r="LC18" i="1" s="1"/>
  <c r="AOW18" i="2"/>
  <c r="LC17" i="1" s="1"/>
  <c r="AOW17" i="2"/>
  <c r="LC16" i="1" s="1"/>
  <c r="AOY16" i="2"/>
  <c r="LC71" i="1" s="1"/>
  <c r="AOX16" i="2"/>
  <c r="LC55" i="1" s="1"/>
  <c r="AOW16" i="2"/>
  <c r="LC15" i="1" s="1"/>
  <c r="AOY15" i="2"/>
  <c r="LC70" i="1" s="1"/>
  <c r="AOX15" i="2"/>
  <c r="LC54" i="1" s="1"/>
  <c r="AOW15" i="2"/>
  <c r="LC14" i="1" s="1"/>
  <c r="AOY14" i="2"/>
  <c r="LC69" i="1" s="1"/>
  <c r="AOX14" i="2"/>
  <c r="LC53" i="1" s="1"/>
  <c r="AOW14" i="2"/>
  <c r="LC13" i="1" s="1"/>
  <c r="AOY13" i="2"/>
  <c r="LC68" i="1" s="1"/>
  <c r="AOX13" i="2"/>
  <c r="LC52" i="1" s="1"/>
  <c r="AOW13" i="2"/>
  <c r="LC12" i="1" s="1"/>
  <c r="AOY12" i="2"/>
  <c r="LC67" i="1" s="1"/>
  <c r="AOX12" i="2"/>
  <c r="LC51" i="1" s="1"/>
  <c r="AOW12" i="2"/>
  <c r="LC11" i="1" s="1"/>
  <c r="AOY11" i="2"/>
  <c r="LC66" i="1" s="1"/>
  <c r="AOX11" i="2"/>
  <c r="LC50" i="1" s="1"/>
  <c r="AOW11" i="2"/>
  <c r="LC10" i="1" s="1"/>
  <c r="AOY10" i="2"/>
  <c r="LC65" i="1" s="1"/>
  <c r="AOX10" i="2"/>
  <c r="LC49" i="1" s="1"/>
  <c r="AOW10" i="2"/>
  <c r="LC9" i="1" s="1"/>
  <c r="AOY9" i="2"/>
  <c r="LC64" i="1" s="1"/>
  <c r="AOX9" i="2"/>
  <c r="LC48" i="1" s="1"/>
  <c r="AOW9" i="2"/>
  <c r="LC8" i="1" s="1"/>
  <c r="AOY8" i="2"/>
  <c r="LC63" i="1" s="1"/>
  <c r="AOX8" i="2"/>
  <c r="LC47" i="1" s="1"/>
  <c r="AOW8" i="2"/>
  <c r="LC7" i="1" s="1"/>
  <c r="AOY7" i="2"/>
  <c r="LC62" i="1" s="1"/>
  <c r="AOX7" i="2"/>
  <c r="LC46" i="1" s="1"/>
  <c r="AOW7" i="2"/>
  <c r="LC6" i="1" s="1"/>
  <c r="AOY6" i="2"/>
  <c r="LC61" i="1" s="1"/>
  <c r="LC97" i="1" s="1"/>
  <c r="AOX6" i="2"/>
  <c r="LC45" i="1" s="1"/>
  <c r="AOW6" i="2"/>
  <c r="LC5" i="1" s="1"/>
  <c r="AOY5" i="2"/>
  <c r="LC60" i="1" s="1"/>
  <c r="LC94" i="1" s="1"/>
  <c r="AOX5" i="2"/>
  <c r="LC44" i="1" s="1"/>
  <c r="AOW5" i="2"/>
  <c r="LC4" i="1" s="1"/>
  <c r="AOY4" i="2"/>
  <c r="LC59" i="1" s="1"/>
  <c r="AOX4" i="2"/>
  <c r="LC43" i="1" s="1"/>
  <c r="AOW4" i="2"/>
  <c r="LC3" i="1" s="1"/>
  <c r="AOY3" i="2"/>
  <c r="LC58" i="1" s="1"/>
  <c r="LC82" i="1" s="1"/>
  <c r="AOX3" i="2"/>
  <c r="LC42" i="1" s="1"/>
  <c r="AOW3" i="2"/>
  <c r="LC2" i="1" s="1"/>
  <c r="AOK30" i="2"/>
  <c r="LB37" i="1" s="1"/>
  <c r="AOK29" i="2"/>
  <c r="LB36" i="1" s="1"/>
  <c r="AOK28" i="2"/>
  <c r="LB35" i="1" s="1"/>
  <c r="AOK27" i="2"/>
  <c r="LB34" i="1" s="1"/>
  <c r="AOK26" i="2"/>
  <c r="LB33" i="1" s="1"/>
  <c r="AOK25" i="2"/>
  <c r="LB32" i="1" s="1"/>
  <c r="AOK24" i="2"/>
  <c r="LB31" i="1" s="1"/>
  <c r="AOK23" i="2"/>
  <c r="LB30" i="1" s="1"/>
  <c r="AOK22" i="2"/>
  <c r="LB21" i="1" s="1"/>
  <c r="AOK21" i="2"/>
  <c r="LB20" i="1" s="1"/>
  <c r="AOK20" i="2"/>
  <c r="LB19" i="1" s="1"/>
  <c r="AOK19" i="2"/>
  <c r="LB18" i="1" s="1"/>
  <c r="AOK18" i="2"/>
  <c r="LB17" i="1" s="1"/>
  <c r="AOK17" i="2"/>
  <c r="LB16" i="1" s="1"/>
  <c r="AOM16" i="2"/>
  <c r="LB71" i="1" s="1"/>
  <c r="AOL16" i="2"/>
  <c r="LB55" i="1" s="1"/>
  <c r="AOK16" i="2"/>
  <c r="LB15" i="1" s="1"/>
  <c r="AOM15" i="2"/>
  <c r="LB70" i="1" s="1"/>
  <c r="AOL15" i="2"/>
  <c r="LB54" i="1" s="1"/>
  <c r="AOK15" i="2"/>
  <c r="LB14" i="1" s="1"/>
  <c r="AOM14" i="2"/>
  <c r="LB69" i="1" s="1"/>
  <c r="AOL14" i="2"/>
  <c r="LB53" i="1" s="1"/>
  <c r="AOK14" i="2"/>
  <c r="LB13" i="1" s="1"/>
  <c r="AOM13" i="2"/>
  <c r="LB68" i="1" s="1"/>
  <c r="AOL13" i="2"/>
  <c r="LB52" i="1" s="1"/>
  <c r="AOK13" i="2"/>
  <c r="LB12" i="1" s="1"/>
  <c r="AOM12" i="2"/>
  <c r="LB67" i="1" s="1"/>
  <c r="AOL12" i="2"/>
  <c r="LB51" i="1" s="1"/>
  <c r="AOK12" i="2"/>
  <c r="LB11" i="1" s="1"/>
  <c r="AOM11" i="2"/>
  <c r="LB66" i="1" s="1"/>
  <c r="AOL11" i="2"/>
  <c r="LB50" i="1" s="1"/>
  <c r="AOK11" i="2"/>
  <c r="LB10" i="1" s="1"/>
  <c r="AOM10" i="2"/>
  <c r="LB65" i="1" s="1"/>
  <c r="AOL10" i="2"/>
  <c r="LB49" i="1" s="1"/>
  <c r="AOK10" i="2"/>
  <c r="LB9" i="1" s="1"/>
  <c r="AOM9" i="2"/>
  <c r="LB64" i="1" s="1"/>
  <c r="AOL9" i="2"/>
  <c r="LB48" i="1" s="1"/>
  <c r="AOK9" i="2"/>
  <c r="LB8" i="1" s="1"/>
  <c r="AOM8" i="2"/>
  <c r="LB63" i="1" s="1"/>
  <c r="AOL8" i="2"/>
  <c r="LB47" i="1" s="1"/>
  <c r="AOK8" i="2"/>
  <c r="LB7" i="1" s="1"/>
  <c r="AOM7" i="2"/>
  <c r="LB62" i="1" s="1"/>
  <c r="AOL7" i="2"/>
  <c r="LB46" i="1" s="1"/>
  <c r="AOK7" i="2"/>
  <c r="LB6" i="1" s="1"/>
  <c r="AOM6" i="2"/>
  <c r="LB61" i="1" s="1"/>
  <c r="LB97" i="1" s="1"/>
  <c r="AOL6" i="2"/>
  <c r="LB45" i="1" s="1"/>
  <c r="AOK6" i="2"/>
  <c r="LB5" i="1" s="1"/>
  <c r="AOM5" i="2"/>
  <c r="LB60" i="1" s="1"/>
  <c r="LB94" i="1" s="1"/>
  <c r="AOL5" i="2"/>
  <c r="LB44" i="1" s="1"/>
  <c r="AOK5" i="2"/>
  <c r="LB4" i="1" s="1"/>
  <c r="AOM4" i="2"/>
  <c r="LB59" i="1" s="1"/>
  <c r="AOL4" i="2"/>
  <c r="LB43" i="1" s="1"/>
  <c r="AOK4" i="2"/>
  <c r="LB3" i="1" s="1"/>
  <c r="AOM3" i="2"/>
  <c r="LB58" i="1" s="1"/>
  <c r="LB82" i="1" s="1"/>
  <c r="AOL3" i="2"/>
  <c r="LB42" i="1" s="1"/>
  <c r="AOK3" i="2"/>
  <c r="LB2" i="1" s="1"/>
  <c r="ANY30" i="2"/>
  <c r="ANY29" i="2"/>
  <c r="ANY28" i="2"/>
  <c r="ANY27" i="2"/>
  <c r="ANY26" i="2"/>
  <c r="ANY25" i="2"/>
  <c r="ANY24" i="2"/>
  <c r="ANY23" i="2"/>
  <c r="ANY22" i="2"/>
  <c r="LA21" i="1" s="1"/>
  <c r="ANY21" i="2"/>
  <c r="LA20" i="1" s="1"/>
  <c r="ANY20" i="2"/>
  <c r="LA19" i="1" s="1"/>
  <c r="ANY19" i="2"/>
  <c r="LA18" i="1" s="1"/>
  <c r="ANY18" i="2"/>
  <c r="LA17" i="1" s="1"/>
  <c r="ANY17" i="2"/>
  <c r="LA16" i="1" s="1"/>
  <c r="AOA16" i="2"/>
  <c r="LA71" i="1" s="1"/>
  <c r="ANZ16" i="2"/>
  <c r="LA55" i="1" s="1"/>
  <c r="ANY16" i="2"/>
  <c r="LA15" i="1" s="1"/>
  <c r="AOA15" i="2"/>
  <c r="LA70" i="1" s="1"/>
  <c r="ANZ15" i="2"/>
  <c r="LA54" i="1" s="1"/>
  <c r="ANY15" i="2"/>
  <c r="LA14" i="1" s="1"/>
  <c r="AOA14" i="2"/>
  <c r="LA69" i="1" s="1"/>
  <c r="ANZ14" i="2"/>
  <c r="LA53" i="1" s="1"/>
  <c r="ANY14" i="2"/>
  <c r="LA13" i="1" s="1"/>
  <c r="AOA13" i="2"/>
  <c r="LA68" i="1" s="1"/>
  <c r="ANZ13" i="2"/>
  <c r="LA52" i="1" s="1"/>
  <c r="ANY13" i="2"/>
  <c r="LA12" i="1" s="1"/>
  <c r="AOA12" i="2"/>
  <c r="LA67" i="1" s="1"/>
  <c r="ANZ12" i="2"/>
  <c r="LA51" i="1" s="1"/>
  <c r="ANY12" i="2"/>
  <c r="LA11" i="1" s="1"/>
  <c r="AOA11" i="2"/>
  <c r="LA66" i="1" s="1"/>
  <c r="ANZ11" i="2"/>
  <c r="LA50" i="1" s="1"/>
  <c r="ANY11" i="2"/>
  <c r="LA10" i="1" s="1"/>
  <c r="AOA10" i="2"/>
  <c r="LA65" i="1" s="1"/>
  <c r="ANZ10" i="2"/>
  <c r="LA49" i="1" s="1"/>
  <c r="ANY10" i="2"/>
  <c r="LA9" i="1" s="1"/>
  <c r="AOA9" i="2"/>
  <c r="LA64" i="1" s="1"/>
  <c r="ANZ9" i="2"/>
  <c r="LA48" i="1" s="1"/>
  <c r="ANY9" i="2"/>
  <c r="LA8" i="1" s="1"/>
  <c r="AOA8" i="2"/>
  <c r="LA63" i="1" s="1"/>
  <c r="ANZ8" i="2"/>
  <c r="LA47" i="1" s="1"/>
  <c r="ANY8" i="2"/>
  <c r="LA7" i="1" s="1"/>
  <c r="AOA7" i="2"/>
  <c r="LA62" i="1" s="1"/>
  <c r="ANZ7" i="2"/>
  <c r="LA46" i="1" s="1"/>
  <c r="ANY7" i="2"/>
  <c r="LA6" i="1" s="1"/>
  <c r="AOA6" i="2"/>
  <c r="LA61" i="1" s="1"/>
  <c r="LA97" i="1" s="1"/>
  <c r="ANZ6" i="2"/>
  <c r="LA45" i="1" s="1"/>
  <c r="ANY6" i="2"/>
  <c r="LA5" i="1" s="1"/>
  <c r="AOA5" i="2"/>
  <c r="LA60" i="1" s="1"/>
  <c r="LA94" i="1" s="1"/>
  <c r="ANZ5" i="2"/>
  <c r="LA44" i="1" s="1"/>
  <c r="ANY5" i="2"/>
  <c r="LA4" i="1" s="1"/>
  <c r="AOA4" i="2"/>
  <c r="LA59" i="1" s="1"/>
  <c r="ANZ4" i="2"/>
  <c r="LA43" i="1" s="1"/>
  <c r="ANY4" i="2"/>
  <c r="LA3" i="1" s="1"/>
  <c r="AOA3" i="2"/>
  <c r="LA58" i="1" s="1"/>
  <c r="LA82" i="1" s="1"/>
  <c r="ANZ3" i="2"/>
  <c r="LA42" i="1" s="1"/>
  <c r="ANY3" i="2"/>
  <c r="LA2" i="1" s="1"/>
  <c r="ANM30" i="2"/>
  <c r="KZ37" i="1" s="1"/>
  <c r="ANM29" i="2"/>
  <c r="KZ36" i="1" s="1"/>
  <c r="ANM28" i="2"/>
  <c r="KZ35" i="1" s="1"/>
  <c r="ANM27" i="2"/>
  <c r="KZ34" i="1" s="1"/>
  <c r="ANM26" i="2"/>
  <c r="KZ33" i="1" s="1"/>
  <c r="ANM25" i="2"/>
  <c r="KZ32" i="1" s="1"/>
  <c r="ANM24" i="2"/>
  <c r="KZ31" i="1" s="1"/>
  <c r="ANM23" i="2"/>
  <c r="KZ30" i="1" s="1"/>
  <c r="ANM22" i="2"/>
  <c r="KZ21" i="1" s="1"/>
  <c r="ANM21" i="2"/>
  <c r="KZ20" i="1" s="1"/>
  <c r="ANM20" i="2"/>
  <c r="KZ19" i="1" s="1"/>
  <c r="ANM19" i="2"/>
  <c r="KZ18" i="1" s="1"/>
  <c r="ANM18" i="2"/>
  <c r="KZ17" i="1" s="1"/>
  <c r="ANM17" i="2"/>
  <c r="KZ16" i="1" s="1"/>
  <c r="ANO16" i="2"/>
  <c r="KZ71" i="1" s="1"/>
  <c r="ANN16" i="2"/>
  <c r="KZ55" i="1" s="1"/>
  <c r="ANM16" i="2"/>
  <c r="KZ15" i="1" s="1"/>
  <c r="ANO15" i="2"/>
  <c r="KZ70" i="1" s="1"/>
  <c r="ANN15" i="2"/>
  <c r="KZ54" i="1" s="1"/>
  <c r="ANM15" i="2"/>
  <c r="KZ14" i="1" s="1"/>
  <c r="ANO14" i="2"/>
  <c r="KZ69" i="1" s="1"/>
  <c r="ANN14" i="2"/>
  <c r="KZ53" i="1" s="1"/>
  <c r="ANM14" i="2"/>
  <c r="KZ13" i="1" s="1"/>
  <c r="ANO13" i="2"/>
  <c r="KZ68" i="1" s="1"/>
  <c r="ANN13" i="2"/>
  <c r="KZ52" i="1" s="1"/>
  <c r="ANM13" i="2"/>
  <c r="KZ12" i="1" s="1"/>
  <c r="ANO12" i="2"/>
  <c r="KZ67" i="1" s="1"/>
  <c r="ANN12" i="2"/>
  <c r="KZ51" i="1" s="1"/>
  <c r="ANM12" i="2"/>
  <c r="KZ11" i="1" s="1"/>
  <c r="ANO11" i="2"/>
  <c r="KZ66" i="1" s="1"/>
  <c r="ANN11" i="2"/>
  <c r="KZ50" i="1" s="1"/>
  <c r="ANM11" i="2"/>
  <c r="KZ10" i="1" s="1"/>
  <c r="ANO10" i="2"/>
  <c r="KZ65" i="1" s="1"/>
  <c r="ANN10" i="2"/>
  <c r="KZ49" i="1" s="1"/>
  <c r="ANM10" i="2"/>
  <c r="KZ9" i="1" s="1"/>
  <c r="ANO9" i="2"/>
  <c r="KZ64" i="1" s="1"/>
  <c r="ANN9" i="2"/>
  <c r="KZ48" i="1" s="1"/>
  <c r="ANM9" i="2"/>
  <c r="KZ8" i="1" s="1"/>
  <c r="ANO8" i="2"/>
  <c r="KZ63" i="1" s="1"/>
  <c r="ANN8" i="2"/>
  <c r="KZ47" i="1" s="1"/>
  <c r="ANM8" i="2"/>
  <c r="KZ7" i="1" s="1"/>
  <c r="ANO7" i="2"/>
  <c r="KZ62" i="1" s="1"/>
  <c r="ANN7" i="2"/>
  <c r="KZ46" i="1" s="1"/>
  <c r="ANM7" i="2"/>
  <c r="KZ6" i="1" s="1"/>
  <c r="ANO6" i="2"/>
  <c r="KZ61" i="1" s="1"/>
  <c r="KZ97" i="1" s="1"/>
  <c r="ANN6" i="2"/>
  <c r="KZ45" i="1" s="1"/>
  <c r="ANM6" i="2"/>
  <c r="KZ5" i="1" s="1"/>
  <c r="ANO5" i="2"/>
  <c r="KZ60" i="1" s="1"/>
  <c r="KZ94" i="1" s="1"/>
  <c r="ANN5" i="2"/>
  <c r="KZ44" i="1" s="1"/>
  <c r="ANM5" i="2"/>
  <c r="KZ4" i="1" s="1"/>
  <c r="ANO4" i="2"/>
  <c r="KZ59" i="1" s="1"/>
  <c r="ANN4" i="2"/>
  <c r="KZ43" i="1" s="1"/>
  <c r="ANM4" i="2"/>
  <c r="KZ3" i="1" s="1"/>
  <c r="ANO3" i="2"/>
  <c r="KZ58" i="1" s="1"/>
  <c r="KZ82" i="1" s="1"/>
  <c r="ANN3" i="2"/>
  <c r="KZ42" i="1" s="1"/>
  <c r="ANM3" i="2"/>
  <c r="KZ2" i="1" s="1"/>
  <c r="ANA30" i="2"/>
  <c r="KY37" i="1" s="1"/>
  <c r="ANA29" i="2"/>
  <c r="KY36" i="1" s="1"/>
  <c r="ANA28" i="2"/>
  <c r="KY35" i="1" s="1"/>
  <c r="ANA27" i="2"/>
  <c r="KY34" i="1" s="1"/>
  <c r="ANA26" i="2"/>
  <c r="KY33" i="1" s="1"/>
  <c r="ANA25" i="2"/>
  <c r="KY32" i="1" s="1"/>
  <c r="ANA24" i="2"/>
  <c r="KY31" i="1" s="1"/>
  <c r="ANA23" i="2"/>
  <c r="KY30" i="1" s="1"/>
  <c r="ANA22" i="2"/>
  <c r="KY21" i="1" s="1"/>
  <c r="ANA21" i="2"/>
  <c r="KY20" i="1" s="1"/>
  <c r="ANA20" i="2"/>
  <c r="KY19" i="1" s="1"/>
  <c r="ANA19" i="2"/>
  <c r="KY18" i="1" s="1"/>
  <c r="ANA18" i="2"/>
  <c r="KY17" i="1" s="1"/>
  <c r="ANA17" i="2"/>
  <c r="KY16" i="1" s="1"/>
  <c r="ANC16" i="2"/>
  <c r="KY71" i="1" s="1"/>
  <c r="ANB16" i="2"/>
  <c r="KY55" i="1" s="1"/>
  <c r="ANA16" i="2"/>
  <c r="KY15" i="1" s="1"/>
  <c r="ANC15" i="2"/>
  <c r="KY70" i="1" s="1"/>
  <c r="ANB15" i="2"/>
  <c r="KY54" i="1" s="1"/>
  <c r="ANA15" i="2"/>
  <c r="KY14" i="1" s="1"/>
  <c r="ANC14" i="2"/>
  <c r="KY69" i="1" s="1"/>
  <c r="ANB14" i="2"/>
  <c r="KY53" i="1" s="1"/>
  <c r="ANA14" i="2"/>
  <c r="KY13" i="1" s="1"/>
  <c r="ANC13" i="2"/>
  <c r="KY68" i="1" s="1"/>
  <c r="ANB13" i="2"/>
  <c r="KY52" i="1" s="1"/>
  <c r="ANA13" i="2"/>
  <c r="KY12" i="1" s="1"/>
  <c r="ANC12" i="2"/>
  <c r="KY67" i="1" s="1"/>
  <c r="ANB12" i="2"/>
  <c r="KY51" i="1" s="1"/>
  <c r="ANA12" i="2"/>
  <c r="KY11" i="1" s="1"/>
  <c r="ANC11" i="2"/>
  <c r="KY66" i="1" s="1"/>
  <c r="ANB11" i="2"/>
  <c r="KY50" i="1" s="1"/>
  <c r="ANA11" i="2"/>
  <c r="KY10" i="1" s="1"/>
  <c r="ANC10" i="2"/>
  <c r="KY65" i="1" s="1"/>
  <c r="ANB10" i="2"/>
  <c r="KY49" i="1" s="1"/>
  <c r="ANA10" i="2"/>
  <c r="KY9" i="1" s="1"/>
  <c r="ANC9" i="2"/>
  <c r="KY64" i="1" s="1"/>
  <c r="ANB9" i="2"/>
  <c r="KY48" i="1" s="1"/>
  <c r="ANA9" i="2"/>
  <c r="KY8" i="1" s="1"/>
  <c r="ANC8" i="2"/>
  <c r="KY63" i="1" s="1"/>
  <c r="ANB8" i="2"/>
  <c r="KY47" i="1" s="1"/>
  <c r="ANA8" i="2"/>
  <c r="KY7" i="1" s="1"/>
  <c r="ANC7" i="2"/>
  <c r="KY62" i="1" s="1"/>
  <c r="ANB7" i="2"/>
  <c r="KY46" i="1" s="1"/>
  <c r="ANA7" i="2"/>
  <c r="KY6" i="1" s="1"/>
  <c r="ANC6" i="2"/>
  <c r="KY61" i="1" s="1"/>
  <c r="KY97" i="1" s="1"/>
  <c r="ANB6" i="2"/>
  <c r="KY45" i="1" s="1"/>
  <c r="ANA6" i="2"/>
  <c r="KY5" i="1" s="1"/>
  <c r="ANC5" i="2"/>
  <c r="KY60" i="1" s="1"/>
  <c r="KY94" i="1" s="1"/>
  <c r="ANB5" i="2"/>
  <c r="KY44" i="1" s="1"/>
  <c r="ANA5" i="2"/>
  <c r="KY4" i="1" s="1"/>
  <c r="ANC4" i="2"/>
  <c r="KY59" i="1" s="1"/>
  <c r="ANB4" i="2"/>
  <c r="KY43" i="1" s="1"/>
  <c r="ANA4" i="2"/>
  <c r="KY3" i="1" s="1"/>
  <c r="ANC3" i="2"/>
  <c r="KY58" i="1" s="1"/>
  <c r="KY82" i="1" s="1"/>
  <c r="ANB3" i="2"/>
  <c r="KY42" i="1" s="1"/>
  <c r="ANA3" i="2"/>
  <c r="KY2" i="1" s="1"/>
  <c r="AMO30" i="2"/>
  <c r="KX37" i="1" s="1"/>
  <c r="AMO29" i="2"/>
  <c r="KX36" i="1" s="1"/>
  <c r="AMO28" i="2"/>
  <c r="KX35" i="1" s="1"/>
  <c r="AMO27" i="2"/>
  <c r="KX34" i="1" s="1"/>
  <c r="AMO26" i="2"/>
  <c r="KX33" i="1" s="1"/>
  <c r="AMO25" i="2"/>
  <c r="KX32" i="1" s="1"/>
  <c r="AMO24" i="2"/>
  <c r="KX31" i="1" s="1"/>
  <c r="AMO23" i="2"/>
  <c r="KX30" i="1" s="1"/>
  <c r="AMO22" i="2"/>
  <c r="KX21" i="1" s="1"/>
  <c r="AMO21" i="2"/>
  <c r="KX20" i="1" s="1"/>
  <c r="AMO20" i="2"/>
  <c r="KX19" i="1" s="1"/>
  <c r="AMO19" i="2"/>
  <c r="KX18" i="1" s="1"/>
  <c r="AMO18" i="2"/>
  <c r="KX17" i="1" s="1"/>
  <c r="AMO17" i="2"/>
  <c r="KX16" i="1" s="1"/>
  <c r="AMQ16" i="2"/>
  <c r="KX71" i="1" s="1"/>
  <c r="AMP16" i="2"/>
  <c r="KX55" i="1" s="1"/>
  <c r="AMO16" i="2"/>
  <c r="KX15" i="1" s="1"/>
  <c r="AMQ15" i="2"/>
  <c r="KX70" i="1" s="1"/>
  <c r="AMP15" i="2"/>
  <c r="KX54" i="1" s="1"/>
  <c r="AMO15" i="2"/>
  <c r="KX14" i="1" s="1"/>
  <c r="AMQ14" i="2"/>
  <c r="KX69" i="1" s="1"/>
  <c r="AMP14" i="2"/>
  <c r="KX53" i="1" s="1"/>
  <c r="AMO14" i="2"/>
  <c r="KX13" i="1" s="1"/>
  <c r="AMQ13" i="2"/>
  <c r="KX68" i="1" s="1"/>
  <c r="AMP13" i="2"/>
  <c r="KX52" i="1" s="1"/>
  <c r="AMO13" i="2"/>
  <c r="KX12" i="1" s="1"/>
  <c r="AMQ12" i="2"/>
  <c r="KX67" i="1" s="1"/>
  <c r="AMP12" i="2"/>
  <c r="KX51" i="1" s="1"/>
  <c r="AMO12" i="2"/>
  <c r="KX11" i="1" s="1"/>
  <c r="AMQ11" i="2"/>
  <c r="KX66" i="1" s="1"/>
  <c r="AMP11" i="2"/>
  <c r="KX50" i="1" s="1"/>
  <c r="AMO11" i="2"/>
  <c r="KX10" i="1" s="1"/>
  <c r="AMQ10" i="2"/>
  <c r="KX65" i="1" s="1"/>
  <c r="AMP10" i="2"/>
  <c r="KX49" i="1" s="1"/>
  <c r="AMO10" i="2"/>
  <c r="KX9" i="1" s="1"/>
  <c r="AMQ9" i="2"/>
  <c r="KX64" i="1" s="1"/>
  <c r="AMP9" i="2"/>
  <c r="KX48" i="1" s="1"/>
  <c r="AMO9" i="2"/>
  <c r="KX8" i="1" s="1"/>
  <c r="AMQ8" i="2"/>
  <c r="KX63" i="1" s="1"/>
  <c r="AMP8" i="2"/>
  <c r="KX47" i="1" s="1"/>
  <c r="AMO8" i="2"/>
  <c r="KX7" i="1" s="1"/>
  <c r="AMQ7" i="2"/>
  <c r="KX62" i="1" s="1"/>
  <c r="AMP7" i="2"/>
  <c r="KX46" i="1" s="1"/>
  <c r="AMO7" i="2"/>
  <c r="KX6" i="1" s="1"/>
  <c r="AMQ6" i="2"/>
  <c r="KX61" i="1" s="1"/>
  <c r="KX97" i="1" s="1"/>
  <c r="AMP6" i="2"/>
  <c r="KX45" i="1" s="1"/>
  <c r="AMO6" i="2"/>
  <c r="KX5" i="1" s="1"/>
  <c r="AMQ5" i="2"/>
  <c r="KX60" i="1" s="1"/>
  <c r="KX94" i="1" s="1"/>
  <c r="AMP5" i="2"/>
  <c r="KX44" i="1" s="1"/>
  <c r="AMO5" i="2"/>
  <c r="KX4" i="1" s="1"/>
  <c r="AMQ4" i="2"/>
  <c r="KX59" i="1" s="1"/>
  <c r="AMP4" i="2"/>
  <c r="KX43" i="1" s="1"/>
  <c r="AMO4" i="2"/>
  <c r="KX3" i="1" s="1"/>
  <c r="AMQ3" i="2"/>
  <c r="KX58" i="1" s="1"/>
  <c r="KX82" i="1" s="1"/>
  <c r="AMP3" i="2"/>
  <c r="KX42" i="1" s="1"/>
  <c r="AMO3" i="2"/>
  <c r="KX2" i="1" s="1"/>
  <c r="AMC30" i="2"/>
  <c r="KW37" i="1" s="1"/>
  <c r="AMC29" i="2"/>
  <c r="KW36" i="1" s="1"/>
  <c r="AMC28" i="2"/>
  <c r="KW35" i="1" s="1"/>
  <c r="AMC27" i="2"/>
  <c r="KW34" i="1" s="1"/>
  <c r="AMC26" i="2"/>
  <c r="KW33" i="1" s="1"/>
  <c r="AMC25" i="2"/>
  <c r="KW32" i="1" s="1"/>
  <c r="AMC24" i="2"/>
  <c r="KW31" i="1" s="1"/>
  <c r="AMC23" i="2"/>
  <c r="KW30" i="1" s="1"/>
  <c r="AMC22" i="2"/>
  <c r="KW21" i="1" s="1"/>
  <c r="AMC21" i="2"/>
  <c r="KW20" i="1" s="1"/>
  <c r="AMC20" i="2"/>
  <c r="KW19" i="1" s="1"/>
  <c r="AMC19" i="2"/>
  <c r="KW18" i="1" s="1"/>
  <c r="AMC18" i="2"/>
  <c r="KW17" i="1" s="1"/>
  <c r="AMC17" i="2"/>
  <c r="KW16" i="1" s="1"/>
  <c r="AME16" i="2"/>
  <c r="KW71" i="1" s="1"/>
  <c r="AMD16" i="2"/>
  <c r="KW55" i="1" s="1"/>
  <c r="AMC16" i="2"/>
  <c r="KW15" i="1" s="1"/>
  <c r="AME15" i="2"/>
  <c r="KW70" i="1" s="1"/>
  <c r="AMD15" i="2"/>
  <c r="KW54" i="1" s="1"/>
  <c r="AMC15" i="2"/>
  <c r="KW14" i="1" s="1"/>
  <c r="AME14" i="2"/>
  <c r="KW69" i="1" s="1"/>
  <c r="AMD14" i="2"/>
  <c r="KW53" i="1" s="1"/>
  <c r="AMC14" i="2"/>
  <c r="KW13" i="1" s="1"/>
  <c r="AME13" i="2"/>
  <c r="KW68" i="1" s="1"/>
  <c r="AMD13" i="2"/>
  <c r="KW52" i="1" s="1"/>
  <c r="AMC13" i="2"/>
  <c r="KW12" i="1" s="1"/>
  <c r="AME12" i="2"/>
  <c r="KW67" i="1" s="1"/>
  <c r="AMD12" i="2"/>
  <c r="KW51" i="1" s="1"/>
  <c r="AMC12" i="2"/>
  <c r="KW11" i="1" s="1"/>
  <c r="AME11" i="2"/>
  <c r="KW66" i="1" s="1"/>
  <c r="AMD11" i="2"/>
  <c r="KW50" i="1" s="1"/>
  <c r="AMC11" i="2"/>
  <c r="KW10" i="1" s="1"/>
  <c r="AME10" i="2"/>
  <c r="KW65" i="1" s="1"/>
  <c r="AMD10" i="2"/>
  <c r="KW49" i="1" s="1"/>
  <c r="AMC10" i="2"/>
  <c r="KW9" i="1" s="1"/>
  <c r="AME9" i="2"/>
  <c r="KW64" i="1" s="1"/>
  <c r="AMD9" i="2"/>
  <c r="KW48" i="1" s="1"/>
  <c r="AMC9" i="2"/>
  <c r="KW8" i="1" s="1"/>
  <c r="AME8" i="2"/>
  <c r="KW63" i="1" s="1"/>
  <c r="AMD8" i="2"/>
  <c r="KW47" i="1" s="1"/>
  <c r="AMC8" i="2"/>
  <c r="KW7" i="1" s="1"/>
  <c r="AME7" i="2"/>
  <c r="KW62" i="1" s="1"/>
  <c r="AMD7" i="2"/>
  <c r="KW46" i="1" s="1"/>
  <c r="AMC7" i="2"/>
  <c r="KW6" i="1" s="1"/>
  <c r="AME6" i="2"/>
  <c r="KW61" i="1" s="1"/>
  <c r="KW97" i="1" s="1"/>
  <c r="AMD6" i="2"/>
  <c r="KW45" i="1" s="1"/>
  <c r="AMC6" i="2"/>
  <c r="KW5" i="1" s="1"/>
  <c r="AME5" i="2"/>
  <c r="KW60" i="1" s="1"/>
  <c r="KW94" i="1" s="1"/>
  <c r="AMD5" i="2"/>
  <c r="KW44" i="1" s="1"/>
  <c r="AMC5" i="2"/>
  <c r="KW4" i="1" s="1"/>
  <c r="AME4" i="2"/>
  <c r="KW59" i="1" s="1"/>
  <c r="AMD4" i="2"/>
  <c r="KW43" i="1" s="1"/>
  <c r="AMC4" i="2"/>
  <c r="KW3" i="1" s="1"/>
  <c r="AME3" i="2"/>
  <c r="KW58" i="1" s="1"/>
  <c r="KW82" i="1" s="1"/>
  <c r="AMD3" i="2"/>
  <c r="KW42" i="1" s="1"/>
  <c r="AMC3" i="2"/>
  <c r="KW2" i="1" s="1"/>
  <c r="ALQ30" i="2"/>
  <c r="ALQ29" i="2"/>
  <c r="ALQ28" i="2"/>
  <c r="ALQ27" i="2"/>
  <c r="ALQ26" i="2"/>
  <c r="ALQ25" i="2"/>
  <c r="ALQ24" i="2"/>
  <c r="ALQ23" i="2"/>
  <c r="ALQ22" i="2"/>
  <c r="KV21" i="1" s="1"/>
  <c r="ALQ21" i="2"/>
  <c r="KV20" i="1" s="1"/>
  <c r="ALQ20" i="2"/>
  <c r="KV19" i="1" s="1"/>
  <c r="ALQ19" i="2"/>
  <c r="KV18" i="1" s="1"/>
  <c r="ALQ18" i="2"/>
  <c r="KV17" i="1" s="1"/>
  <c r="ALQ17" i="2"/>
  <c r="KV16" i="1" s="1"/>
  <c r="ALS16" i="2"/>
  <c r="KV71" i="1" s="1"/>
  <c r="ALR16" i="2"/>
  <c r="KV55" i="1" s="1"/>
  <c r="ALQ16" i="2"/>
  <c r="KV15" i="1" s="1"/>
  <c r="ALS15" i="2"/>
  <c r="KV70" i="1" s="1"/>
  <c r="ALR15" i="2"/>
  <c r="KV54" i="1" s="1"/>
  <c r="ALQ15" i="2"/>
  <c r="KV14" i="1" s="1"/>
  <c r="ALS14" i="2"/>
  <c r="KV69" i="1" s="1"/>
  <c r="ALR14" i="2"/>
  <c r="KV53" i="1" s="1"/>
  <c r="ALQ14" i="2"/>
  <c r="KV13" i="1" s="1"/>
  <c r="ALS13" i="2"/>
  <c r="KV68" i="1" s="1"/>
  <c r="ALR13" i="2"/>
  <c r="KV52" i="1" s="1"/>
  <c r="ALQ13" i="2"/>
  <c r="KV12" i="1" s="1"/>
  <c r="ALS12" i="2"/>
  <c r="KV67" i="1" s="1"/>
  <c r="ALR12" i="2"/>
  <c r="KV51" i="1" s="1"/>
  <c r="ALQ12" i="2"/>
  <c r="KV11" i="1" s="1"/>
  <c r="ALS11" i="2"/>
  <c r="KV66" i="1" s="1"/>
  <c r="ALR11" i="2"/>
  <c r="KV50" i="1" s="1"/>
  <c r="ALQ11" i="2"/>
  <c r="KV10" i="1" s="1"/>
  <c r="ALS10" i="2"/>
  <c r="KV65" i="1" s="1"/>
  <c r="ALR10" i="2"/>
  <c r="KV49" i="1" s="1"/>
  <c r="ALQ10" i="2"/>
  <c r="KV9" i="1" s="1"/>
  <c r="ALS9" i="2"/>
  <c r="KV64" i="1" s="1"/>
  <c r="ALR9" i="2"/>
  <c r="KV48" i="1" s="1"/>
  <c r="ALQ9" i="2"/>
  <c r="KV8" i="1" s="1"/>
  <c r="ALS8" i="2"/>
  <c r="KV63" i="1" s="1"/>
  <c r="ALR8" i="2"/>
  <c r="KV47" i="1" s="1"/>
  <c r="ALQ8" i="2"/>
  <c r="KV7" i="1" s="1"/>
  <c r="ALS7" i="2"/>
  <c r="KV62" i="1" s="1"/>
  <c r="ALR7" i="2"/>
  <c r="KV46" i="1" s="1"/>
  <c r="ALQ7" i="2"/>
  <c r="KV6" i="1" s="1"/>
  <c r="ALS6" i="2"/>
  <c r="KV61" i="1" s="1"/>
  <c r="KV97" i="1" s="1"/>
  <c r="ALR6" i="2"/>
  <c r="KV45" i="1" s="1"/>
  <c r="ALQ6" i="2"/>
  <c r="KV5" i="1" s="1"/>
  <c r="ALS5" i="2"/>
  <c r="KV60" i="1" s="1"/>
  <c r="KV94" i="1" s="1"/>
  <c r="ALR5" i="2"/>
  <c r="KV44" i="1" s="1"/>
  <c r="ALQ5" i="2"/>
  <c r="KV4" i="1" s="1"/>
  <c r="ALS4" i="2"/>
  <c r="KV59" i="1" s="1"/>
  <c r="ALR4" i="2"/>
  <c r="KV43" i="1" s="1"/>
  <c r="ALQ4" i="2"/>
  <c r="KV3" i="1" s="1"/>
  <c r="ALS3" i="2"/>
  <c r="KV58" i="1" s="1"/>
  <c r="KV82" i="1" s="1"/>
  <c r="ALR3" i="2"/>
  <c r="KV42" i="1" s="1"/>
  <c r="ALQ3" i="2"/>
  <c r="KV2" i="1" s="1"/>
  <c r="ALE30" i="2"/>
  <c r="KU37" i="1" s="1"/>
  <c r="ALE29" i="2"/>
  <c r="KU36" i="1" s="1"/>
  <c r="ALE28" i="2"/>
  <c r="KU35" i="1" s="1"/>
  <c r="ALE27" i="2"/>
  <c r="KU34" i="1" s="1"/>
  <c r="ALE26" i="2"/>
  <c r="KU33" i="1" s="1"/>
  <c r="ALE25" i="2"/>
  <c r="KU32" i="1" s="1"/>
  <c r="ALE24" i="2"/>
  <c r="KU31" i="1" s="1"/>
  <c r="ALE23" i="2"/>
  <c r="KU30" i="1" s="1"/>
  <c r="ALE22" i="2"/>
  <c r="KU21" i="1" s="1"/>
  <c r="ALE21" i="2"/>
  <c r="KU20" i="1" s="1"/>
  <c r="ALE20" i="2"/>
  <c r="KU19" i="1" s="1"/>
  <c r="ALE19" i="2"/>
  <c r="KU18" i="1" s="1"/>
  <c r="ALE18" i="2"/>
  <c r="KU17" i="1" s="1"/>
  <c r="ALE17" i="2"/>
  <c r="KU16" i="1" s="1"/>
  <c r="ALG16" i="2"/>
  <c r="KU71" i="1" s="1"/>
  <c r="ALF16" i="2"/>
  <c r="KU55" i="1" s="1"/>
  <c r="ALE16" i="2"/>
  <c r="KU15" i="1" s="1"/>
  <c r="ALG15" i="2"/>
  <c r="KU70" i="1" s="1"/>
  <c r="ALF15" i="2"/>
  <c r="KU54" i="1" s="1"/>
  <c r="ALE15" i="2"/>
  <c r="KU14" i="1" s="1"/>
  <c r="ALG14" i="2"/>
  <c r="KU69" i="1" s="1"/>
  <c r="ALF14" i="2"/>
  <c r="KU53" i="1" s="1"/>
  <c r="ALE14" i="2"/>
  <c r="KU13" i="1" s="1"/>
  <c r="ALG13" i="2"/>
  <c r="KU68" i="1" s="1"/>
  <c r="ALF13" i="2"/>
  <c r="KU52" i="1" s="1"/>
  <c r="ALE13" i="2"/>
  <c r="KU12" i="1" s="1"/>
  <c r="ALG12" i="2"/>
  <c r="KU67" i="1" s="1"/>
  <c r="ALF12" i="2"/>
  <c r="KU51" i="1" s="1"/>
  <c r="ALE12" i="2"/>
  <c r="KU11" i="1" s="1"/>
  <c r="ALG11" i="2"/>
  <c r="KU66" i="1" s="1"/>
  <c r="ALF11" i="2"/>
  <c r="KU50" i="1" s="1"/>
  <c r="ALE11" i="2"/>
  <c r="KU10" i="1" s="1"/>
  <c r="ALG10" i="2"/>
  <c r="KU65" i="1" s="1"/>
  <c r="ALF10" i="2"/>
  <c r="KU49" i="1" s="1"/>
  <c r="ALE10" i="2"/>
  <c r="KU9" i="1" s="1"/>
  <c r="ALG9" i="2"/>
  <c r="KU64" i="1" s="1"/>
  <c r="ALF9" i="2"/>
  <c r="KU48" i="1" s="1"/>
  <c r="ALE9" i="2"/>
  <c r="KU8" i="1" s="1"/>
  <c r="ALG8" i="2"/>
  <c r="KU63" i="1" s="1"/>
  <c r="ALF8" i="2"/>
  <c r="KU47" i="1" s="1"/>
  <c r="ALE8" i="2"/>
  <c r="KU7" i="1" s="1"/>
  <c r="ALG7" i="2"/>
  <c r="KU62" i="1" s="1"/>
  <c r="ALF7" i="2"/>
  <c r="KU46" i="1" s="1"/>
  <c r="ALE7" i="2"/>
  <c r="KU6" i="1" s="1"/>
  <c r="ALG6" i="2"/>
  <c r="KU61" i="1" s="1"/>
  <c r="KU97" i="1" s="1"/>
  <c r="ALF6" i="2"/>
  <c r="KU45" i="1" s="1"/>
  <c r="ALE6" i="2"/>
  <c r="KU5" i="1" s="1"/>
  <c r="ALG5" i="2"/>
  <c r="KU60" i="1" s="1"/>
  <c r="KU94" i="1" s="1"/>
  <c r="ALF5" i="2"/>
  <c r="KU44" i="1" s="1"/>
  <c r="ALE5" i="2"/>
  <c r="KU4" i="1" s="1"/>
  <c r="ALG4" i="2"/>
  <c r="KU59" i="1" s="1"/>
  <c r="ALF4" i="2"/>
  <c r="KU43" i="1" s="1"/>
  <c r="ALE4" i="2"/>
  <c r="KU3" i="1" s="1"/>
  <c r="ALG3" i="2"/>
  <c r="KU58" i="1" s="1"/>
  <c r="KU82" i="1" s="1"/>
  <c r="ALF3" i="2"/>
  <c r="KU42" i="1" s="1"/>
  <c r="ALE3" i="2"/>
  <c r="KU2" i="1" s="1"/>
  <c r="AKS30" i="2"/>
  <c r="KT37" i="1" s="1"/>
  <c r="AKS29" i="2"/>
  <c r="KT36" i="1" s="1"/>
  <c r="AKS28" i="2"/>
  <c r="KT35" i="1" s="1"/>
  <c r="AKS27" i="2"/>
  <c r="KT34" i="1" s="1"/>
  <c r="AKS26" i="2"/>
  <c r="KT33" i="1" s="1"/>
  <c r="AKS25" i="2"/>
  <c r="KT32" i="1" s="1"/>
  <c r="AKS24" i="2"/>
  <c r="KT31" i="1" s="1"/>
  <c r="AKS23" i="2"/>
  <c r="KT30" i="1" s="1"/>
  <c r="AKS22" i="2"/>
  <c r="KT21" i="1" s="1"/>
  <c r="AKS21" i="2"/>
  <c r="KT20" i="1" s="1"/>
  <c r="AKS20" i="2"/>
  <c r="KT19" i="1" s="1"/>
  <c r="AKS19" i="2"/>
  <c r="KT18" i="1" s="1"/>
  <c r="AKS18" i="2"/>
  <c r="KT17" i="1" s="1"/>
  <c r="AKS17" i="2"/>
  <c r="KT16" i="1" s="1"/>
  <c r="AKU16" i="2"/>
  <c r="KT71" i="1" s="1"/>
  <c r="AKT16" i="2"/>
  <c r="KT55" i="1" s="1"/>
  <c r="AKS16" i="2"/>
  <c r="KT15" i="1" s="1"/>
  <c r="AKU15" i="2"/>
  <c r="KT70" i="1" s="1"/>
  <c r="AKT15" i="2"/>
  <c r="KT54" i="1" s="1"/>
  <c r="AKS15" i="2"/>
  <c r="KT14" i="1" s="1"/>
  <c r="AKU14" i="2"/>
  <c r="KT69" i="1" s="1"/>
  <c r="AKT14" i="2"/>
  <c r="KT53" i="1" s="1"/>
  <c r="AKS14" i="2"/>
  <c r="KT13" i="1" s="1"/>
  <c r="AKU13" i="2"/>
  <c r="KT68" i="1" s="1"/>
  <c r="AKT13" i="2"/>
  <c r="KT52" i="1" s="1"/>
  <c r="AKS13" i="2"/>
  <c r="KT12" i="1" s="1"/>
  <c r="AKU12" i="2"/>
  <c r="KT67" i="1" s="1"/>
  <c r="AKT12" i="2"/>
  <c r="KT51" i="1" s="1"/>
  <c r="AKS12" i="2"/>
  <c r="KT11" i="1" s="1"/>
  <c r="AKU11" i="2"/>
  <c r="KT66" i="1" s="1"/>
  <c r="AKT11" i="2"/>
  <c r="KT50" i="1" s="1"/>
  <c r="AKS11" i="2"/>
  <c r="KT10" i="1" s="1"/>
  <c r="AKU10" i="2"/>
  <c r="KT65" i="1" s="1"/>
  <c r="AKT10" i="2"/>
  <c r="KT49" i="1" s="1"/>
  <c r="AKS10" i="2"/>
  <c r="KT9" i="1" s="1"/>
  <c r="AKU9" i="2"/>
  <c r="KT64" i="1" s="1"/>
  <c r="AKT9" i="2"/>
  <c r="KT48" i="1" s="1"/>
  <c r="AKS9" i="2"/>
  <c r="KT8" i="1" s="1"/>
  <c r="AKU8" i="2"/>
  <c r="KT63" i="1" s="1"/>
  <c r="AKT8" i="2"/>
  <c r="KT47" i="1" s="1"/>
  <c r="AKS8" i="2"/>
  <c r="KT7" i="1" s="1"/>
  <c r="AKU7" i="2"/>
  <c r="KT62" i="1" s="1"/>
  <c r="AKT7" i="2"/>
  <c r="KT46" i="1" s="1"/>
  <c r="AKS7" i="2"/>
  <c r="KT6" i="1" s="1"/>
  <c r="AKU6" i="2"/>
  <c r="KT61" i="1" s="1"/>
  <c r="KT97" i="1" s="1"/>
  <c r="AKT6" i="2"/>
  <c r="KT45" i="1" s="1"/>
  <c r="AKS6" i="2"/>
  <c r="KT5" i="1" s="1"/>
  <c r="AKU5" i="2"/>
  <c r="KT60" i="1" s="1"/>
  <c r="KT94" i="1" s="1"/>
  <c r="AKT5" i="2"/>
  <c r="KT44" i="1" s="1"/>
  <c r="AKS5" i="2"/>
  <c r="KT4" i="1" s="1"/>
  <c r="AKU4" i="2"/>
  <c r="KT59" i="1" s="1"/>
  <c r="AKT4" i="2"/>
  <c r="KT43" i="1" s="1"/>
  <c r="AKS4" i="2"/>
  <c r="KT3" i="1" s="1"/>
  <c r="AKU3" i="2"/>
  <c r="KT58" i="1" s="1"/>
  <c r="KT82" i="1" s="1"/>
  <c r="AKT3" i="2"/>
  <c r="KT42" i="1" s="1"/>
  <c r="AKS3" i="2"/>
  <c r="KT2" i="1" s="1"/>
  <c r="AKG30" i="2"/>
  <c r="KS37" i="1" s="1"/>
  <c r="AKG29" i="2"/>
  <c r="KS36" i="1" s="1"/>
  <c r="AKG28" i="2"/>
  <c r="KS35" i="1" s="1"/>
  <c r="AKG27" i="2"/>
  <c r="KS34" i="1" s="1"/>
  <c r="AKG26" i="2"/>
  <c r="KS33" i="1" s="1"/>
  <c r="AKG25" i="2"/>
  <c r="KS32" i="1" s="1"/>
  <c r="AKG24" i="2"/>
  <c r="KS31" i="1" s="1"/>
  <c r="AKG23" i="2"/>
  <c r="KS30" i="1" s="1"/>
  <c r="AKG22" i="2"/>
  <c r="KS21" i="1" s="1"/>
  <c r="AKG21" i="2"/>
  <c r="KS20" i="1" s="1"/>
  <c r="AKG20" i="2"/>
  <c r="KS19" i="1" s="1"/>
  <c r="AKG19" i="2"/>
  <c r="KS18" i="1" s="1"/>
  <c r="AKG18" i="2"/>
  <c r="KS17" i="1" s="1"/>
  <c r="AKG17" i="2"/>
  <c r="KS16" i="1" s="1"/>
  <c r="AKI16" i="2"/>
  <c r="KS71" i="1" s="1"/>
  <c r="AKH16" i="2"/>
  <c r="KS55" i="1" s="1"/>
  <c r="AKG16" i="2"/>
  <c r="KS15" i="1" s="1"/>
  <c r="AKI15" i="2"/>
  <c r="KS70" i="1" s="1"/>
  <c r="AKH15" i="2"/>
  <c r="KS54" i="1" s="1"/>
  <c r="AKG15" i="2"/>
  <c r="KS14" i="1" s="1"/>
  <c r="AKI14" i="2"/>
  <c r="KS69" i="1" s="1"/>
  <c r="AKH14" i="2"/>
  <c r="KS53" i="1" s="1"/>
  <c r="AKG14" i="2"/>
  <c r="KS13" i="1" s="1"/>
  <c r="AKI13" i="2"/>
  <c r="KS68" i="1" s="1"/>
  <c r="AKH13" i="2"/>
  <c r="KS52" i="1" s="1"/>
  <c r="AKG13" i="2"/>
  <c r="KS12" i="1" s="1"/>
  <c r="AKI12" i="2"/>
  <c r="KS67" i="1" s="1"/>
  <c r="AKH12" i="2"/>
  <c r="KS51" i="1" s="1"/>
  <c r="AKG12" i="2"/>
  <c r="KS11" i="1" s="1"/>
  <c r="AKI11" i="2"/>
  <c r="KS66" i="1" s="1"/>
  <c r="AKH11" i="2"/>
  <c r="KS50" i="1" s="1"/>
  <c r="AKG11" i="2"/>
  <c r="KS10" i="1" s="1"/>
  <c r="AKI10" i="2"/>
  <c r="KS65" i="1" s="1"/>
  <c r="AKH10" i="2"/>
  <c r="KS49" i="1" s="1"/>
  <c r="AKG10" i="2"/>
  <c r="KS9" i="1" s="1"/>
  <c r="AKI9" i="2"/>
  <c r="KS64" i="1" s="1"/>
  <c r="AKH9" i="2"/>
  <c r="KS48" i="1" s="1"/>
  <c r="AKG9" i="2"/>
  <c r="KS8" i="1" s="1"/>
  <c r="AKI8" i="2"/>
  <c r="KS63" i="1" s="1"/>
  <c r="AKH8" i="2"/>
  <c r="KS47" i="1" s="1"/>
  <c r="AKG8" i="2"/>
  <c r="KS7" i="1" s="1"/>
  <c r="AKI7" i="2"/>
  <c r="KS62" i="1" s="1"/>
  <c r="AKH7" i="2"/>
  <c r="KS46" i="1" s="1"/>
  <c r="AKG7" i="2"/>
  <c r="KS6" i="1" s="1"/>
  <c r="AKI6" i="2"/>
  <c r="KS61" i="1" s="1"/>
  <c r="KS97" i="1" s="1"/>
  <c r="AKH6" i="2"/>
  <c r="KS45" i="1" s="1"/>
  <c r="AKG6" i="2"/>
  <c r="KS5" i="1" s="1"/>
  <c r="AKI5" i="2"/>
  <c r="KS60" i="1" s="1"/>
  <c r="KS94" i="1" s="1"/>
  <c r="AKH5" i="2"/>
  <c r="KS44" i="1" s="1"/>
  <c r="AKG5" i="2"/>
  <c r="KS4" i="1" s="1"/>
  <c r="AKI4" i="2"/>
  <c r="KS59" i="1" s="1"/>
  <c r="AKH4" i="2"/>
  <c r="KS43" i="1" s="1"/>
  <c r="AKG4" i="2"/>
  <c r="KS3" i="1" s="1"/>
  <c r="AKI3" i="2"/>
  <c r="KS58" i="1" s="1"/>
  <c r="KS82" i="1" s="1"/>
  <c r="AKH3" i="2"/>
  <c r="KS42" i="1" s="1"/>
  <c r="AKG3" i="2"/>
  <c r="KS2" i="1" s="1"/>
  <c r="AJU30" i="2"/>
  <c r="KR37" i="1" s="1"/>
  <c r="AJU29" i="2"/>
  <c r="KR36" i="1" s="1"/>
  <c r="AJU28" i="2"/>
  <c r="KR35" i="1" s="1"/>
  <c r="AJU27" i="2"/>
  <c r="KR34" i="1" s="1"/>
  <c r="AJU26" i="2"/>
  <c r="KR33" i="1" s="1"/>
  <c r="AJU25" i="2"/>
  <c r="KR32" i="1" s="1"/>
  <c r="AJU24" i="2"/>
  <c r="KR31" i="1" s="1"/>
  <c r="AJU23" i="2"/>
  <c r="KR30" i="1" s="1"/>
  <c r="AJU22" i="2"/>
  <c r="KR21" i="1" s="1"/>
  <c r="AJU21" i="2"/>
  <c r="KR20" i="1" s="1"/>
  <c r="AJU20" i="2"/>
  <c r="KR19" i="1" s="1"/>
  <c r="AJU19" i="2"/>
  <c r="KR18" i="1" s="1"/>
  <c r="AJU18" i="2"/>
  <c r="KR17" i="1" s="1"/>
  <c r="AJU17" i="2"/>
  <c r="KR16" i="1" s="1"/>
  <c r="AJW16" i="2"/>
  <c r="KR71" i="1" s="1"/>
  <c r="AJV16" i="2"/>
  <c r="KR55" i="1" s="1"/>
  <c r="AJU16" i="2"/>
  <c r="KR15" i="1" s="1"/>
  <c r="AJW15" i="2"/>
  <c r="KR70" i="1" s="1"/>
  <c r="AJV15" i="2"/>
  <c r="KR54" i="1" s="1"/>
  <c r="AJU15" i="2"/>
  <c r="KR14" i="1" s="1"/>
  <c r="AJW14" i="2"/>
  <c r="KR69" i="1" s="1"/>
  <c r="AJV14" i="2"/>
  <c r="KR53" i="1" s="1"/>
  <c r="AJU14" i="2"/>
  <c r="KR13" i="1" s="1"/>
  <c r="AJW13" i="2"/>
  <c r="KR68" i="1" s="1"/>
  <c r="AJV13" i="2"/>
  <c r="KR52" i="1" s="1"/>
  <c r="AJU13" i="2"/>
  <c r="KR12" i="1" s="1"/>
  <c r="AJW12" i="2"/>
  <c r="KR67" i="1" s="1"/>
  <c r="AJV12" i="2"/>
  <c r="KR51" i="1" s="1"/>
  <c r="AJU12" i="2"/>
  <c r="KR11" i="1" s="1"/>
  <c r="AJW11" i="2"/>
  <c r="KR66" i="1" s="1"/>
  <c r="AJV11" i="2"/>
  <c r="KR50" i="1" s="1"/>
  <c r="AJU11" i="2"/>
  <c r="KR10" i="1" s="1"/>
  <c r="AJW10" i="2"/>
  <c r="KR65" i="1" s="1"/>
  <c r="AJV10" i="2"/>
  <c r="KR49" i="1" s="1"/>
  <c r="AJU10" i="2"/>
  <c r="KR9" i="1" s="1"/>
  <c r="AJW9" i="2"/>
  <c r="KR64" i="1" s="1"/>
  <c r="AJV9" i="2"/>
  <c r="KR48" i="1" s="1"/>
  <c r="AJU9" i="2"/>
  <c r="KR8" i="1" s="1"/>
  <c r="AJW8" i="2"/>
  <c r="KR63" i="1" s="1"/>
  <c r="AJV8" i="2"/>
  <c r="KR47" i="1" s="1"/>
  <c r="AJU8" i="2"/>
  <c r="KR7" i="1" s="1"/>
  <c r="AJW7" i="2"/>
  <c r="KR62" i="1" s="1"/>
  <c r="AJV7" i="2"/>
  <c r="KR46" i="1" s="1"/>
  <c r="AJU7" i="2"/>
  <c r="KR6" i="1" s="1"/>
  <c r="AJW6" i="2"/>
  <c r="KR61" i="1" s="1"/>
  <c r="KR97" i="1" s="1"/>
  <c r="AJV6" i="2"/>
  <c r="KR45" i="1" s="1"/>
  <c r="AJU6" i="2"/>
  <c r="KR5" i="1" s="1"/>
  <c r="AJW5" i="2"/>
  <c r="KR60" i="1" s="1"/>
  <c r="KR94" i="1" s="1"/>
  <c r="AJV5" i="2"/>
  <c r="KR44" i="1" s="1"/>
  <c r="AJU5" i="2"/>
  <c r="KR4" i="1" s="1"/>
  <c r="AJW4" i="2"/>
  <c r="KR59" i="1" s="1"/>
  <c r="AJV4" i="2"/>
  <c r="KR43" i="1" s="1"/>
  <c r="AJU4" i="2"/>
  <c r="KR3" i="1" s="1"/>
  <c r="AJW3" i="2"/>
  <c r="KR58" i="1" s="1"/>
  <c r="KR82" i="1" s="1"/>
  <c r="AJV3" i="2"/>
  <c r="KR42" i="1" s="1"/>
  <c r="AJU3" i="2"/>
  <c r="KR2" i="1" s="1"/>
  <c r="AJI30" i="2"/>
  <c r="KQ37" i="1" s="1"/>
  <c r="AJI29" i="2"/>
  <c r="KQ36" i="1" s="1"/>
  <c r="AJI28" i="2"/>
  <c r="KQ35" i="1" s="1"/>
  <c r="AJI27" i="2"/>
  <c r="KQ34" i="1" s="1"/>
  <c r="AJI26" i="2"/>
  <c r="KQ33" i="1" s="1"/>
  <c r="AJI25" i="2"/>
  <c r="KQ32" i="1" s="1"/>
  <c r="AJI24" i="2"/>
  <c r="KQ31" i="1" s="1"/>
  <c r="AJI23" i="2"/>
  <c r="KQ30" i="1" s="1"/>
  <c r="AJI22" i="2"/>
  <c r="KQ21" i="1" s="1"/>
  <c r="AJI21" i="2"/>
  <c r="KQ20" i="1" s="1"/>
  <c r="AJI20" i="2"/>
  <c r="KQ19" i="1" s="1"/>
  <c r="AJI19" i="2"/>
  <c r="KQ18" i="1" s="1"/>
  <c r="AJI18" i="2"/>
  <c r="KQ17" i="1" s="1"/>
  <c r="AJI17" i="2"/>
  <c r="KQ16" i="1" s="1"/>
  <c r="AJK16" i="2"/>
  <c r="KQ71" i="1" s="1"/>
  <c r="AJJ16" i="2"/>
  <c r="KQ55" i="1" s="1"/>
  <c r="AJI16" i="2"/>
  <c r="KQ15" i="1" s="1"/>
  <c r="AJK15" i="2"/>
  <c r="KQ70" i="1" s="1"/>
  <c r="AJJ15" i="2"/>
  <c r="KQ54" i="1" s="1"/>
  <c r="AJI15" i="2"/>
  <c r="KQ14" i="1" s="1"/>
  <c r="AJK14" i="2"/>
  <c r="KQ69" i="1" s="1"/>
  <c r="AJJ14" i="2"/>
  <c r="KQ53" i="1" s="1"/>
  <c r="AJI14" i="2"/>
  <c r="KQ13" i="1" s="1"/>
  <c r="AJK13" i="2"/>
  <c r="KQ68" i="1" s="1"/>
  <c r="AJJ13" i="2"/>
  <c r="KQ52" i="1" s="1"/>
  <c r="AJI13" i="2"/>
  <c r="KQ12" i="1" s="1"/>
  <c r="AJK12" i="2"/>
  <c r="KQ67" i="1" s="1"/>
  <c r="AJJ12" i="2"/>
  <c r="KQ51" i="1" s="1"/>
  <c r="AJI12" i="2"/>
  <c r="KQ11" i="1" s="1"/>
  <c r="AJK11" i="2"/>
  <c r="KQ66" i="1" s="1"/>
  <c r="AJJ11" i="2"/>
  <c r="KQ50" i="1" s="1"/>
  <c r="AJI11" i="2"/>
  <c r="KQ10" i="1" s="1"/>
  <c r="AJK10" i="2"/>
  <c r="KQ65" i="1" s="1"/>
  <c r="AJJ10" i="2"/>
  <c r="KQ49" i="1" s="1"/>
  <c r="AJI10" i="2"/>
  <c r="KQ9" i="1" s="1"/>
  <c r="AJK9" i="2"/>
  <c r="KQ64" i="1" s="1"/>
  <c r="AJJ9" i="2"/>
  <c r="KQ48" i="1" s="1"/>
  <c r="AJI9" i="2"/>
  <c r="KQ8" i="1" s="1"/>
  <c r="AJK8" i="2"/>
  <c r="KQ63" i="1" s="1"/>
  <c r="AJJ8" i="2"/>
  <c r="KQ47" i="1" s="1"/>
  <c r="AJI8" i="2"/>
  <c r="KQ7" i="1" s="1"/>
  <c r="AJK7" i="2"/>
  <c r="KQ62" i="1" s="1"/>
  <c r="AJJ7" i="2"/>
  <c r="KQ46" i="1" s="1"/>
  <c r="AJI7" i="2"/>
  <c r="KQ6" i="1" s="1"/>
  <c r="AJK6" i="2"/>
  <c r="KQ61" i="1" s="1"/>
  <c r="KQ97" i="1" s="1"/>
  <c r="AJJ6" i="2"/>
  <c r="KQ45" i="1" s="1"/>
  <c r="AJI6" i="2"/>
  <c r="KQ5" i="1" s="1"/>
  <c r="AJK5" i="2"/>
  <c r="KQ60" i="1" s="1"/>
  <c r="KQ94" i="1" s="1"/>
  <c r="AJJ5" i="2"/>
  <c r="KQ44" i="1" s="1"/>
  <c r="AJI5" i="2"/>
  <c r="KQ4" i="1" s="1"/>
  <c r="AJK4" i="2"/>
  <c r="KQ59" i="1" s="1"/>
  <c r="AJJ4" i="2"/>
  <c r="KQ43" i="1" s="1"/>
  <c r="AJI4" i="2"/>
  <c r="KQ3" i="1" s="1"/>
  <c r="AJK3" i="2"/>
  <c r="KQ58" i="1" s="1"/>
  <c r="KQ82" i="1" s="1"/>
  <c r="AJJ3" i="2"/>
  <c r="KQ42" i="1" s="1"/>
  <c r="AJI3" i="2"/>
  <c r="KQ2" i="1" s="1"/>
  <c r="AIW30" i="2"/>
  <c r="AIW29" i="2"/>
  <c r="AIW28" i="2"/>
  <c r="AIW27" i="2"/>
  <c r="AIW26" i="2"/>
  <c r="AIW25" i="2"/>
  <c r="AIW24" i="2"/>
  <c r="KP31" i="1" s="1"/>
  <c r="AIW23" i="2"/>
  <c r="AIW22" i="2"/>
  <c r="KP21" i="1" s="1"/>
  <c r="AIW21" i="2"/>
  <c r="KP20" i="1" s="1"/>
  <c r="AIW20" i="2"/>
  <c r="KP19" i="1" s="1"/>
  <c r="AIW19" i="2"/>
  <c r="KP18" i="1" s="1"/>
  <c r="AIW18" i="2"/>
  <c r="KP17" i="1" s="1"/>
  <c r="AIW17" i="2"/>
  <c r="KP16" i="1" s="1"/>
  <c r="AIY16" i="2"/>
  <c r="KP71" i="1" s="1"/>
  <c r="AIX16" i="2"/>
  <c r="KP55" i="1" s="1"/>
  <c r="AIW16" i="2"/>
  <c r="KP15" i="1" s="1"/>
  <c r="AIY15" i="2"/>
  <c r="KP70" i="1" s="1"/>
  <c r="AIX15" i="2"/>
  <c r="KP54" i="1" s="1"/>
  <c r="AIW15" i="2"/>
  <c r="KP14" i="1" s="1"/>
  <c r="AIY14" i="2"/>
  <c r="KP69" i="1" s="1"/>
  <c r="AIX14" i="2"/>
  <c r="KP53" i="1" s="1"/>
  <c r="AIW14" i="2"/>
  <c r="KP13" i="1" s="1"/>
  <c r="AIY13" i="2"/>
  <c r="KP68" i="1" s="1"/>
  <c r="AIX13" i="2"/>
  <c r="KP52" i="1" s="1"/>
  <c r="AIW13" i="2"/>
  <c r="KP12" i="1" s="1"/>
  <c r="AIY12" i="2"/>
  <c r="KP67" i="1" s="1"/>
  <c r="AIX12" i="2"/>
  <c r="KP51" i="1" s="1"/>
  <c r="AIW12" i="2"/>
  <c r="KP11" i="1" s="1"/>
  <c r="AIY11" i="2"/>
  <c r="KP66" i="1" s="1"/>
  <c r="AIX11" i="2"/>
  <c r="KP50" i="1" s="1"/>
  <c r="AIW11" i="2"/>
  <c r="KP10" i="1" s="1"/>
  <c r="AIY10" i="2"/>
  <c r="KP65" i="1" s="1"/>
  <c r="AIX10" i="2"/>
  <c r="KP49" i="1" s="1"/>
  <c r="AIW10" i="2"/>
  <c r="KP9" i="1" s="1"/>
  <c r="AIY9" i="2"/>
  <c r="KP64" i="1" s="1"/>
  <c r="AIX9" i="2"/>
  <c r="KP48" i="1" s="1"/>
  <c r="AIW9" i="2"/>
  <c r="KP8" i="1" s="1"/>
  <c r="AIY8" i="2"/>
  <c r="KP63" i="1" s="1"/>
  <c r="AIX8" i="2"/>
  <c r="KP47" i="1" s="1"/>
  <c r="AIW8" i="2"/>
  <c r="KP7" i="1" s="1"/>
  <c r="AIY7" i="2"/>
  <c r="KP62" i="1" s="1"/>
  <c r="AIX7" i="2"/>
  <c r="KP46" i="1" s="1"/>
  <c r="AIW7" i="2"/>
  <c r="KP6" i="1" s="1"/>
  <c r="AIY6" i="2"/>
  <c r="KP61" i="1" s="1"/>
  <c r="KP97" i="1" s="1"/>
  <c r="AIX6" i="2"/>
  <c r="KP45" i="1" s="1"/>
  <c r="AIW6" i="2"/>
  <c r="KP5" i="1" s="1"/>
  <c r="AIY5" i="2"/>
  <c r="KP60" i="1" s="1"/>
  <c r="KP94" i="1" s="1"/>
  <c r="AIX5" i="2"/>
  <c r="KP44" i="1" s="1"/>
  <c r="AIW5" i="2"/>
  <c r="KP4" i="1" s="1"/>
  <c r="AIY4" i="2"/>
  <c r="KP59" i="1" s="1"/>
  <c r="AIX4" i="2"/>
  <c r="KP43" i="1" s="1"/>
  <c r="AIW4" i="2"/>
  <c r="KP3" i="1" s="1"/>
  <c r="AIY3" i="2"/>
  <c r="KP58" i="1" s="1"/>
  <c r="KP82" i="1" s="1"/>
  <c r="AIX3" i="2"/>
  <c r="KP42" i="1" s="1"/>
  <c r="AIW3" i="2"/>
  <c r="KP2" i="1" s="1"/>
  <c r="AIK30" i="2"/>
  <c r="KO37" i="1" s="1"/>
  <c r="AIK29" i="2"/>
  <c r="KO36" i="1" s="1"/>
  <c r="AIK28" i="2"/>
  <c r="KO35" i="1" s="1"/>
  <c r="AIK27" i="2"/>
  <c r="KO34" i="1" s="1"/>
  <c r="AIK26" i="2"/>
  <c r="KO33" i="1" s="1"/>
  <c r="AIK25" i="2"/>
  <c r="KO32" i="1" s="1"/>
  <c r="AIK24" i="2"/>
  <c r="KO31" i="1" s="1"/>
  <c r="AIK23" i="2"/>
  <c r="KO30" i="1" s="1"/>
  <c r="AIK22" i="2"/>
  <c r="KO21" i="1" s="1"/>
  <c r="AIK21" i="2"/>
  <c r="KO20" i="1" s="1"/>
  <c r="AIK20" i="2"/>
  <c r="KO19" i="1" s="1"/>
  <c r="AIK19" i="2"/>
  <c r="KO18" i="1" s="1"/>
  <c r="AIK18" i="2"/>
  <c r="KO17" i="1" s="1"/>
  <c r="AIK17" i="2"/>
  <c r="KO16" i="1" s="1"/>
  <c r="AIM16" i="2"/>
  <c r="KO71" i="1" s="1"/>
  <c r="AIL16" i="2"/>
  <c r="KO55" i="1" s="1"/>
  <c r="AIK16" i="2"/>
  <c r="KO15" i="1" s="1"/>
  <c r="AIM15" i="2"/>
  <c r="KO70" i="1" s="1"/>
  <c r="AIL15" i="2"/>
  <c r="KO54" i="1" s="1"/>
  <c r="AIK15" i="2"/>
  <c r="KO14" i="1" s="1"/>
  <c r="AIM14" i="2"/>
  <c r="KO69" i="1" s="1"/>
  <c r="AIL14" i="2"/>
  <c r="KO53" i="1" s="1"/>
  <c r="AIK14" i="2"/>
  <c r="KO13" i="1" s="1"/>
  <c r="AIM13" i="2"/>
  <c r="KO68" i="1" s="1"/>
  <c r="AIL13" i="2"/>
  <c r="KO52" i="1" s="1"/>
  <c r="AIK13" i="2"/>
  <c r="KO12" i="1" s="1"/>
  <c r="AIM12" i="2"/>
  <c r="KO67" i="1" s="1"/>
  <c r="AIL12" i="2"/>
  <c r="KO51" i="1" s="1"/>
  <c r="AIK12" i="2"/>
  <c r="KO11" i="1" s="1"/>
  <c r="AIM11" i="2"/>
  <c r="KO66" i="1" s="1"/>
  <c r="AIL11" i="2"/>
  <c r="KO50" i="1" s="1"/>
  <c r="AIK11" i="2"/>
  <c r="KO10" i="1" s="1"/>
  <c r="AIM10" i="2"/>
  <c r="KO65" i="1" s="1"/>
  <c r="AIL10" i="2"/>
  <c r="KO49" i="1" s="1"/>
  <c r="AIK10" i="2"/>
  <c r="KO9" i="1" s="1"/>
  <c r="AIM9" i="2"/>
  <c r="KO64" i="1" s="1"/>
  <c r="AIL9" i="2"/>
  <c r="KO48" i="1" s="1"/>
  <c r="AIK9" i="2"/>
  <c r="KO8" i="1" s="1"/>
  <c r="AIM8" i="2"/>
  <c r="KO63" i="1" s="1"/>
  <c r="AIL8" i="2"/>
  <c r="KO47" i="1" s="1"/>
  <c r="AIK8" i="2"/>
  <c r="KO7" i="1" s="1"/>
  <c r="AIM7" i="2"/>
  <c r="KO62" i="1" s="1"/>
  <c r="AIL7" i="2"/>
  <c r="KO46" i="1" s="1"/>
  <c r="AIK7" i="2"/>
  <c r="KO6" i="1" s="1"/>
  <c r="AIM6" i="2"/>
  <c r="KO61" i="1" s="1"/>
  <c r="KO97" i="1" s="1"/>
  <c r="AIL6" i="2"/>
  <c r="KO45" i="1" s="1"/>
  <c r="AIK6" i="2"/>
  <c r="KO5" i="1" s="1"/>
  <c r="AIM5" i="2"/>
  <c r="KO60" i="1" s="1"/>
  <c r="KO94" i="1" s="1"/>
  <c r="AIL5" i="2"/>
  <c r="KO44" i="1" s="1"/>
  <c r="AIK5" i="2"/>
  <c r="KO4" i="1" s="1"/>
  <c r="AIM4" i="2"/>
  <c r="KO59" i="1" s="1"/>
  <c r="AIL4" i="2"/>
  <c r="KO43" i="1" s="1"/>
  <c r="AIK4" i="2"/>
  <c r="KO3" i="1" s="1"/>
  <c r="AIM3" i="2"/>
  <c r="KO58" i="1" s="1"/>
  <c r="KO82" i="1" s="1"/>
  <c r="AIL3" i="2"/>
  <c r="KO42" i="1" s="1"/>
  <c r="AIK3" i="2"/>
  <c r="KO2" i="1" s="1"/>
  <c r="AHY30" i="2"/>
  <c r="KN37" i="1" s="1"/>
  <c r="AHY29" i="2"/>
  <c r="KN36" i="1" s="1"/>
  <c r="AHY28" i="2"/>
  <c r="KN35" i="1" s="1"/>
  <c r="AHY27" i="2"/>
  <c r="KN34" i="1" s="1"/>
  <c r="AHY26" i="2"/>
  <c r="KN33" i="1" s="1"/>
  <c r="AHY25" i="2"/>
  <c r="KN32" i="1" s="1"/>
  <c r="AHY24" i="2"/>
  <c r="KN31" i="1" s="1"/>
  <c r="AHY23" i="2"/>
  <c r="KN30" i="1" s="1"/>
  <c r="AHY22" i="2"/>
  <c r="KN21" i="1" s="1"/>
  <c r="AHY21" i="2"/>
  <c r="KN20" i="1" s="1"/>
  <c r="AHY20" i="2"/>
  <c r="KN19" i="1" s="1"/>
  <c r="AHY19" i="2"/>
  <c r="KN18" i="1" s="1"/>
  <c r="AHY18" i="2"/>
  <c r="KN17" i="1" s="1"/>
  <c r="AHY17" i="2"/>
  <c r="KN16" i="1" s="1"/>
  <c r="AIA16" i="2"/>
  <c r="KN71" i="1" s="1"/>
  <c r="AHZ16" i="2"/>
  <c r="KN55" i="1" s="1"/>
  <c r="AHY16" i="2"/>
  <c r="KN15" i="1" s="1"/>
  <c r="AIA15" i="2"/>
  <c r="KN70" i="1" s="1"/>
  <c r="AHZ15" i="2"/>
  <c r="KN54" i="1" s="1"/>
  <c r="AHY15" i="2"/>
  <c r="KN14" i="1" s="1"/>
  <c r="AIA14" i="2"/>
  <c r="KN69" i="1" s="1"/>
  <c r="AHZ14" i="2"/>
  <c r="KN53" i="1" s="1"/>
  <c r="AHY14" i="2"/>
  <c r="KN13" i="1" s="1"/>
  <c r="AIA13" i="2"/>
  <c r="KN68" i="1" s="1"/>
  <c r="AHZ13" i="2"/>
  <c r="KN52" i="1" s="1"/>
  <c r="AHY13" i="2"/>
  <c r="KN12" i="1" s="1"/>
  <c r="AIA12" i="2"/>
  <c r="KN67" i="1" s="1"/>
  <c r="AHZ12" i="2"/>
  <c r="KN51" i="1" s="1"/>
  <c r="AHY12" i="2"/>
  <c r="KN11" i="1" s="1"/>
  <c r="AIA11" i="2"/>
  <c r="KN66" i="1" s="1"/>
  <c r="AHZ11" i="2"/>
  <c r="KN50" i="1" s="1"/>
  <c r="AHY11" i="2"/>
  <c r="KN10" i="1" s="1"/>
  <c r="AIA10" i="2"/>
  <c r="KN65" i="1" s="1"/>
  <c r="AHZ10" i="2"/>
  <c r="KN49" i="1" s="1"/>
  <c r="AHY10" i="2"/>
  <c r="KN9" i="1" s="1"/>
  <c r="AIA9" i="2"/>
  <c r="KN64" i="1" s="1"/>
  <c r="AHZ9" i="2"/>
  <c r="KN48" i="1" s="1"/>
  <c r="AHY9" i="2"/>
  <c r="KN8" i="1" s="1"/>
  <c r="AIA8" i="2"/>
  <c r="KN63" i="1" s="1"/>
  <c r="AHZ8" i="2"/>
  <c r="KN47" i="1" s="1"/>
  <c r="AHY8" i="2"/>
  <c r="KN7" i="1" s="1"/>
  <c r="AIA7" i="2"/>
  <c r="KN62" i="1" s="1"/>
  <c r="AHZ7" i="2"/>
  <c r="KN46" i="1" s="1"/>
  <c r="AHY7" i="2"/>
  <c r="KN6" i="1" s="1"/>
  <c r="AIA6" i="2"/>
  <c r="KN61" i="1" s="1"/>
  <c r="KN97" i="1" s="1"/>
  <c r="AHZ6" i="2"/>
  <c r="KN45" i="1" s="1"/>
  <c r="AHY6" i="2"/>
  <c r="KN5" i="1" s="1"/>
  <c r="AIA5" i="2"/>
  <c r="KN60" i="1" s="1"/>
  <c r="KN94" i="1" s="1"/>
  <c r="AHZ5" i="2"/>
  <c r="KN44" i="1" s="1"/>
  <c r="AHY5" i="2"/>
  <c r="KN4" i="1" s="1"/>
  <c r="AIA4" i="2"/>
  <c r="KN59" i="1" s="1"/>
  <c r="AHZ4" i="2"/>
  <c r="KN43" i="1" s="1"/>
  <c r="AHY4" i="2"/>
  <c r="KN3" i="1" s="1"/>
  <c r="AIA3" i="2"/>
  <c r="KN58" i="1" s="1"/>
  <c r="KN82" i="1" s="1"/>
  <c r="AHZ3" i="2"/>
  <c r="KN42" i="1" s="1"/>
  <c r="AHY3" i="2"/>
  <c r="KN2" i="1" s="1"/>
  <c r="AHM30" i="2"/>
  <c r="KM37" i="1" s="1"/>
  <c r="AHM29" i="2"/>
  <c r="KM36" i="1" s="1"/>
  <c r="AHM28" i="2"/>
  <c r="KM35" i="1" s="1"/>
  <c r="AHM27" i="2"/>
  <c r="KM34" i="1" s="1"/>
  <c r="AHM26" i="2"/>
  <c r="KM33" i="1" s="1"/>
  <c r="AHM25" i="2"/>
  <c r="KM32" i="1" s="1"/>
  <c r="AHM24" i="2"/>
  <c r="KM31" i="1" s="1"/>
  <c r="AHM23" i="2"/>
  <c r="KM30" i="1" s="1"/>
  <c r="AHM22" i="2"/>
  <c r="KM21" i="1" s="1"/>
  <c r="AHM21" i="2"/>
  <c r="KM20" i="1" s="1"/>
  <c r="AHM20" i="2"/>
  <c r="KM19" i="1" s="1"/>
  <c r="AHM19" i="2"/>
  <c r="KM18" i="1" s="1"/>
  <c r="AHM18" i="2"/>
  <c r="KM17" i="1" s="1"/>
  <c r="AHM17" i="2"/>
  <c r="KM16" i="1" s="1"/>
  <c r="AHO16" i="2"/>
  <c r="KM71" i="1" s="1"/>
  <c r="AHN16" i="2"/>
  <c r="KM55" i="1" s="1"/>
  <c r="AHM16" i="2"/>
  <c r="KM15" i="1" s="1"/>
  <c r="AHO15" i="2"/>
  <c r="KM70" i="1" s="1"/>
  <c r="AHN15" i="2"/>
  <c r="KM54" i="1" s="1"/>
  <c r="AHM15" i="2"/>
  <c r="KM14" i="1" s="1"/>
  <c r="AHO14" i="2"/>
  <c r="KM69" i="1" s="1"/>
  <c r="AHN14" i="2"/>
  <c r="KM53" i="1" s="1"/>
  <c r="AHM14" i="2"/>
  <c r="KM13" i="1" s="1"/>
  <c r="AHO13" i="2"/>
  <c r="KM68" i="1" s="1"/>
  <c r="AHN13" i="2"/>
  <c r="KM52" i="1" s="1"/>
  <c r="AHM13" i="2"/>
  <c r="KM12" i="1" s="1"/>
  <c r="AHO12" i="2"/>
  <c r="KM67" i="1" s="1"/>
  <c r="AHN12" i="2"/>
  <c r="KM51" i="1" s="1"/>
  <c r="AHM12" i="2"/>
  <c r="KM11" i="1" s="1"/>
  <c r="AHO11" i="2"/>
  <c r="KM66" i="1" s="1"/>
  <c r="AHN11" i="2"/>
  <c r="KM50" i="1" s="1"/>
  <c r="AHM11" i="2"/>
  <c r="KM10" i="1" s="1"/>
  <c r="AHO10" i="2"/>
  <c r="KM65" i="1" s="1"/>
  <c r="AHN10" i="2"/>
  <c r="KM49" i="1" s="1"/>
  <c r="AHM10" i="2"/>
  <c r="KM9" i="1" s="1"/>
  <c r="AHO9" i="2"/>
  <c r="KM64" i="1" s="1"/>
  <c r="AHN9" i="2"/>
  <c r="KM48" i="1" s="1"/>
  <c r="AHM9" i="2"/>
  <c r="KM8" i="1" s="1"/>
  <c r="AHO8" i="2"/>
  <c r="KM63" i="1" s="1"/>
  <c r="AHN8" i="2"/>
  <c r="KM47" i="1" s="1"/>
  <c r="AHM8" i="2"/>
  <c r="KM7" i="1" s="1"/>
  <c r="AHO7" i="2"/>
  <c r="KM62" i="1" s="1"/>
  <c r="AHN7" i="2"/>
  <c r="KM46" i="1" s="1"/>
  <c r="AHM7" i="2"/>
  <c r="KM6" i="1" s="1"/>
  <c r="AHO6" i="2"/>
  <c r="KM61" i="1" s="1"/>
  <c r="KM97" i="1" s="1"/>
  <c r="AHN6" i="2"/>
  <c r="KM45" i="1" s="1"/>
  <c r="AHM6" i="2"/>
  <c r="KM5" i="1" s="1"/>
  <c r="AHO5" i="2"/>
  <c r="KM60" i="1" s="1"/>
  <c r="KM94" i="1" s="1"/>
  <c r="AHN5" i="2"/>
  <c r="KM44" i="1" s="1"/>
  <c r="AHM5" i="2"/>
  <c r="KM4" i="1" s="1"/>
  <c r="AHO4" i="2"/>
  <c r="KM59" i="1" s="1"/>
  <c r="AHN4" i="2"/>
  <c r="KM43" i="1" s="1"/>
  <c r="AHM4" i="2"/>
  <c r="KM3" i="1" s="1"/>
  <c r="AHO3" i="2"/>
  <c r="KM58" i="1" s="1"/>
  <c r="KM82" i="1" s="1"/>
  <c r="AHN3" i="2"/>
  <c r="KM42" i="1" s="1"/>
  <c r="AHM3" i="2"/>
  <c r="KM2" i="1" s="1"/>
  <c r="AHA30" i="2"/>
  <c r="AHA29" i="2"/>
  <c r="AHA28" i="2"/>
  <c r="KL35" i="1" s="1"/>
  <c r="AHA27" i="2"/>
  <c r="AHA26" i="2"/>
  <c r="AHA25" i="2"/>
  <c r="AHA24" i="2"/>
  <c r="KL23" i="1" s="1"/>
  <c r="AHA23" i="2"/>
  <c r="AHA22" i="2"/>
  <c r="KL21" i="1" s="1"/>
  <c r="AHA21" i="2"/>
  <c r="KL20" i="1" s="1"/>
  <c r="AHA20" i="2"/>
  <c r="KL19" i="1" s="1"/>
  <c r="AHA19" i="2"/>
  <c r="KL18" i="1" s="1"/>
  <c r="AHA18" i="2"/>
  <c r="KL17" i="1" s="1"/>
  <c r="AHA17" i="2"/>
  <c r="KL16" i="1" s="1"/>
  <c r="AHC16" i="2"/>
  <c r="KL71" i="1" s="1"/>
  <c r="AHB16" i="2"/>
  <c r="KL55" i="1" s="1"/>
  <c r="AHA16" i="2"/>
  <c r="KL15" i="1" s="1"/>
  <c r="AHC15" i="2"/>
  <c r="KL70" i="1" s="1"/>
  <c r="AHB15" i="2"/>
  <c r="KL54" i="1" s="1"/>
  <c r="AHA15" i="2"/>
  <c r="KL14" i="1" s="1"/>
  <c r="AHC14" i="2"/>
  <c r="KL69" i="1" s="1"/>
  <c r="AHB14" i="2"/>
  <c r="KL53" i="1" s="1"/>
  <c r="AHA14" i="2"/>
  <c r="KL13" i="1" s="1"/>
  <c r="AHC13" i="2"/>
  <c r="KL68" i="1" s="1"/>
  <c r="AHB13" i="2"/>
  <c r="KL52" i="1" s="1"/>
  <c r="AHA13" i="2"/>
  <c r="KL12" i="1" s="1"/>
  <c r="AHC12" i="2"/>
  <c r="KL67" i="1" s="1"/>
  <c r="AHB12" i="2"/>
  <c r="KL51" i="1" s="1"/>
  <c r="AHA12" i="2"/>
  <c r="KL11" i="1" s="1"/>
  <c r="AHC11" i="2"/>
  <c r="KL66" i="1" s="1"/>
  <c r="AHB11" i="2"/>
  <c r="KL50" i="1" s="1"/>
  <c r="AHA11" i="2"/>
  <c r="KL10" i="1" s="1"/>
  <c r="AHC10" i="2"/>
  <c r="KL65" i="1" s="1"/>
  <c r="AHB10" i="2"/>
  <c r="KL49" i="1" s="1"/>
  <c r="AHA10" i="2"/>
  <c r="KL9" i="1" s="1"/>
  <c r="AHC9" i="2"/>
  <c r="KL64" i="1" s="1"/>
  <c r="AHB9" i="2"/>
  <c r="KL48" i="1" s="1"/>
  <c r="AHA9" i="2"/>
  <c r="KL8" i="1" s="1"/>
  <c r="AHC8" i="2"/>
  <c r="KL63" i="1" s="1"/>
  <c r="AHB8" i="2"/>
  <c r="KL47" i="1" s="1"/>
  <c r="AHA8" i="2"/>
  <c r="KL7" i="1" s="1"/>
  <c r="AHC7" i="2"/>
  <c r="KL62" i="1" s="1"/>
  <c r="AHB7" i="2"/>
  <c r="KL46" i="1" s="1"/>
  <c r="AHA7" i="2"/>
  <c r="KL6" i="1" s="1"/>
  <c r="AHC6" i="2"/>
  <c r="KL61" i="1" s="1"/>
  <c r="KL97" i="1" s="1"/>
  <c r="AHB6" i="2"/>
  <c r="KL45" i="1" s="1"/>
  <c r="AHA6" i="2"/>
  <c r="KL5" i="1" s="1"/>
  <c r="AHC5" i="2"/>
  <c r="KL60" i="1" s="1"/>
  <c r="KL94" i="1" s="1"/>
  <c r="AHB5" i="2"/>
  <c r="KL44" i="1" s="1"/>
  <c r="AHA5" i="2"/>
  <c r="KL4" i="1" s="1"/>
  <c r="AHC4" i="2"/>
  <c r="KL59" i="1" s="1"/>
  <c r="AHB4" i="2"/>
  <c r="KL43" i="1" s="1"/>
  <c r="AHA4" i="2"/>
  <c r="KL3" i="1" s="1"/>
  <c r="AHC3" i="2"/>
  <c r="KL58" i="1" s="1"/>
  <c r="KL82" i="1" s="1"/>
  <c r="AHB3" i="2"/>
  <c r="KL42" i="1" s="1"/>
  <c r="AHA3" i="2"/>
  <c r="KL2" i="1" s="1"/>
  <c r="AGO30" i="2"/>
  <c r="KK37" i="1" s="1"/>
  <c r="AGO29" i="2"/>
  <c r="KK36" i="1" s="1"/>
  <c r="AGO28" i="2"/>
  <c r="KK35" i="1" s="1"/>
  <c r="AGO27" i="2"/>
  <c r="KK34" i="1" s="1"/>
  <c r="AGO26" i="2"/>
  <c r="KK33" i="1" s="1"/>
  <c r="AGO25" i="2"/>
  <c r="KK32" i="1" s="1"/>
  <c r="AGO24" i="2"/>
  <c r="KK31" i="1" s="1"/>
  <c r="AGO23" i="2"/>
  <c r="KK30" i="1" s="1"/>
  <c r="AGO22" i="2"/>
  <c r="KK21" i="1" s="1"/>
  <c r="AGO21" i="2"/>
  <c r="KK20" i="1" s="1"/>
  <c r="AGO20" i="2"/>
  <c r="KK19" i="1" s="1"/>
  <c r="AGO19" i="2"/>
  <c r="KK18" i="1" s="1"/>
  <c r="AGO18" i="2"/>
  <c r="KK17" i="1" s="1"/>
  <c r="AGO17" i="2"/>
  <c r="KK16" i="1" s="1"/>
  <c r="AGQ16" i="2"/>
  <c r="KK71" i="1" s="1"/>
  <c r="AGP16" i="2"/>
  <c r="KK55" i="1" s="1"/>
  <c r="AGO16" i="2"/>
  <c r="KK15" i="1" s="1"/>
  <c r="AGQ15" i="2"/>
  <c r="KK70" i="1" s="1"/>
  <c r="AGP15" i="2"/>
  <c r="KK54" i="1" s="1"/>
  <c r="AGO15" i="2"/>
  <c r="KK14" i="1" s="1"/>
  <c r="AGQ14" i="2"/>
  <c r="KK69" i="1" s="1"/>
  <c r="AGP14" i="2"/>
  <c r="KK53" i="1" s="1"/>
  <c r="AGO14" i="2"/>
  <c r="KK13" i="1" s="1"/>
  <c r="AGQ13" i="2"/>
  <c r="KK68" i="1" s="1"/>
  <c r="AGP13" i="2"/>
  <c r="KK52" i="1" s="1"/>
  <c r="AGO13" i="2"/>
  <c r="KK12" i="1" s="1"/>
  <c r="AGQ12" i="2"/>
  <c r="KK67" i="1" s="1"/>
  <c r="AGP12" i="2"/>
  <c r="KK51" i="1" s="1"/>
  <c r="AGO12" i="2"/>
  <c r="KK11" i="1" s="1"/>
  <c r="AGQ11" i="2"/>
  <c r="KK66" i="1" s="1"/>
  <c r="AGP11" i="2"/>
  <c r="KK50" i="1" s="1"/>
  <c r="AGO11" i="2"/>
  <c r="KK10" i="1" s="1"/>
  <c r="AGQ10" i="2"/>
  <c r="KK65" i="1" s="1"/>
  <c r="AGP10" i="2"/>
  <c r="KK49" i="1" s="1"/>
  <c r="AGO10" i="2"/>
  <c r="KK9" i="1" s="1"/>
  <c r="AGQ9" i="2"/>
  <c r="KK64" i="1" s="1"/>
  <c r="AGP9" i="2"/>
  <c r="KK48" i="1" s="1"/>
  <c r="AGO9" i="2"/>
  <c r="KK8" i="1" s="1"/>
  <c r="AGQ8" i="2"/>
  <c r="KK63" i="1" s="1"/>
  <c r="AGP8" i="2"/>
  <c r="KK47" i="1" s="1"/>
  <c r="AGO8" i="2"/>
  <c r="KK7" i="1" s="1"/>
  <c r="AGQ7" i="2"/>
  <c r="KK62" i="1" s="1"/>
  <c r="AGP7" i="2"/>
  <c r="KK46" i="1" s="1"/>
  <c r="AGO7" i="2"/>
  <c r="KK6" i="1" s="1"/>
  <c r="AGQ6" i="2"/>
  <c r="KK61" i="1" s="1"/>
  <c r="KK97" i="1" s="1"/>
  <c r="AGP6" i="2"/>
  <c r="KK45" i="1" s="1"/>
  <c r="AGO6" i="2"/>
  <c r="KK5" i="1" s="1"/>
  <c r="AGQ5" i="2"/>
  <c r="KK60" i="1" s="1"/>
  <c r="KK94" i="1" s="1"/>
  <c r="AGP5" i="2"/>
  <c r="KK44" i="1" s="1"/>
  <c r="AGO5" i="2"/>
  <c r="KK4" i="1" s="1"/>
  <c r="AGQ4" i="2"/>
  <c r="KK59" i="1" s="1"/>
  <c r="AGP4" i="2"/>
  <c r="KK43" i="1" s="1"/>
  <c r="AGO4" i="2"/>
  <c r="KK3" i="1" s="1"/>
  <c r="AGQ3" i="2"/>
  <c r="KK58" i="1" s="1"/>
  <c r="KK82" i="1" s="1"/>
  <c r="AGP3" i="2"/>
  <c r="KK42" i="1" s="1"/>
  <c r="AGO3" i="2"/>
  <c r="KK2" i="1" s="1"/>
  <c r="AGC30" i="2"/>
  <c r="KJ29" i="1" s="1"/>
  <c r="AGC29" i="2"/>
  <c r="KJ28" i="1" s="1"/>
  <c r="AGC28" i="2"/>
  <c r="AGC27" i="2"/>
  <c r="AGC26" i="2"/>
  <c r="AGC25" i="2"/>
  <c r="AGC24" i="2"/>
  <c r="AGC23" i="2"/>
  <c r="AGC22" i="2"/>
  <c r="KJ21" i="1" s="1"/>
  <c r="AGC21" i="2"/>
  <c r="KJ20" i="1" s="1"/>
  <c r="AGC20" i="2"/>
  <c r="KJ19" i="1" s="1"/>
  <c r="AGC19" i="2"/>
  <c r="KJ18" i="1" s="1"/>
  <c r="AGC18" i="2"/>
  <c r="KJ17" i="1" s="1"/>
  <c r="AGC17" i="2"/>
  <c r="KJ16" i="1" s="1"/>
  <c r="AGE16" i="2"/>
  <c r="KJ71" i="1" s="1"/>
  <c r="AGD16" i="2"/>
  <c r="KJ55" i="1" s="1"/>
  <c r="AGC16" i="2"/>
  <c r="KJ15" i="1" s="1"/>
  <c r="AGE15" i="2"/>
  <c r="KJ70" i="1" s="1"/>
  <c r="AGD15" i="2"/>
  <c r="KJ54" i="1" s="1"/>
  <c r="AGC15" i="2"/>
  <c r="KJ14" i="1" s="1"/>
  <c r="AGE14" i="2"/>
  <c r="KJ69" i="1" s="1"/>
  <c r="AGD14" i="2"/>
  <c r="KJ53" i="1" s="1"/>
  <c r="AGC14" i="2"/>
  <c r="KJ13" i="1" s="1"/>
  <c r="AGE13" i="2"/>
  <c r="KJ68" i="1" s="1"/>
  <c r="AGD13" i="2"/>
  <c r="KJ52" i="1" s="1"/>
  <c r="AGC13" i="2"/>
  <c r="KJ12" i="1" s="1"/>
  <c r="AGE12" i="2"/>
  <c r="KJ67" i="1" s="1"/>
  <c r="AGD12" i="2"/>
  <c r="KJ51" i="1" s="1"/>
  <c r="AGC12" i="2"/>
  <c r="KJ11" i="1" s="1"/>
  <c r="AGE11" i="2"/>
  <c r="KJ66" i="1" s="1"/>
  <c r="AGD11" i="2"/>
  <c r="KJ50" i="1" s="1"/>
  <c r="AGC11" i="2"/>
  <c r="KJ10" i="1" s="1"/>
  <c r="AGE10" i="2"/>
  <c r="KJ65" i="1" s="1"/>
  <c r="AGD10" i="2"/>
  <c r="KJ49" i="1" s="1"/>
  <c r="AGC10" i="2"/>
  <c r="KJ9" i="1" s="1"/>
  <c r="AGE9" i="2"/>
  <c r="KJ64" i="1" s="1"/>
  <c r="AGD9" i="2"/>
  <c r="KJ48" i="1" s="1"/>
  <c r="AGC9" i="2"/>
  <c r="KJ8" i="1" s="1"/>
  <c r="AGE8" i="2"/>
  <c r="KJ63" i="1" s="1"/>
  <c r="AGD8" i="2"/>
  <c r="KJ47" i="1" s="1"/>
  <c r="AGC8" i="2"/>
  <c r="KJ7" i="1" s="1"/>
  <c r="AGE7" i="2"/>
  <c r="KJ62" i="1" s="1"/>
  <c r="AGD7" i="2"/>
  <c r="KJ46" i="1" s="1"/>
  <c r="AGC7" i="2"/>
  <c r="KJ6" i="1" s="1"/>
  <c r="AGE6" i="2"/>
  <c r="KJ61" i="1" s="1"/>
  <c r="KJ97" i="1" s="1"/>
  <c r="AGD6" i="2"/>
  <c r="KJ45" i="1" s="1"/>
  <c r="AGC6" i="2"/>
  <c r="KJ5" i="1" s="1"/>
  <c r="AGE5" i="2"/>
  <c r="KJ60" i="1" s="1"/>
  <c r="KJ94" i="1" s="1"/>
  <c r="AGD5" i="2"/>
  <c r="KJ44" i="1" s="1"/>
  <c r="AGC5" i="2"/>
  <c r="KJ4" i="1" s="1"/>
  <c r="AGE4" i="2"/>
  <c r="KJ59" i="1" s="1"/>
  <c r="AGD4" i="2"/>
  <c r="KJ43" i="1" s="1"/>
  <c r="AGC4" i="2"/>
  <c r="KJ3" i="1" s="1"/>
  <c r="AGE3" i="2"/>
  <c r="KJ58" i="1" s="1"/>
  <c r="KJ82" i="1" s="1"/>
  <c r="AGD3" i="2"/>
  <c r="KJ42" i="1" s="1"/>
  <c r="AGC3" i="2"/>
  <c r="KJ2" i="1" s="1"/>
  <c r="AFQ30" i="2"/>
  <c r="KI37" i="1" s="1"/>
  <c r="AFQ29" i="2"/>
  <c r="KI36" i="1" s="1"/>
  <c r="AFQ28" i="2"/>
  <c r="KI35" i="1" s="1"/>
  <c r="AFQ27" i="2"/>
  <c r="KI34" i="1" s="1"/>
  <c r="AFQ26" i="2"/>
  <c r="KI33" i="1" s="1"/>
  <c r="AFQ25" i="2"/>
  <c r="KI32" i="1" s="1"/>
  <c r="AFQ24" i="2"/>
  <c r="KI31" i="1" s="1"/>
  <c r="AFQ23" i="2"/>
  <c r="KI30" i="1" s="1"/>
  <c r="AFQ22" i="2"/>
  <c r="KI21" i="1" s="1"/>
  <c r="AFQ21" i="2"/>
  <c r="KI20" i="1" s="1"/>
  <c r="AFQ20" i="2"/>
  <c r="KI19" i="1" s="1"/>
  <c r="AFQ19" i="2"/>
  <c r="KI18" i="1" s="1"/>
  <c r="AFQ18" i="2"/>
  <c r="KI17" i="1" s="1"/>
  <c r="AFQ17" i="2"/>
  <c r="KI16" i="1" s="1"/>
  <c r="AFS16" i="2"/>
  <c r="KI71" i="1" s="1"/>
  <c r="AFR16" i="2"/>
  <c r="KI55" i="1" s="1"/>
  <c r="AFQ16" i="2"/>
  <c r="KI15" i="1" s="1"/>
  <c r="AFS15" i="2"/>
  <c r="KI70" i="1" s="1"/>
  <c r="AFR15" i="2"/>
  <c r="KI54" i="1" s="1"/>
  <c r="AFQ15" i="2"/>
  <c r="KI14" i="1" s="1"/>
  <c r="AFS14" i="2"/>
  <c r="KI69" i="1" s="1"/>
  <c r="AFR14" i="2"/>
  <c r="KI53" i="1" s="1"/>
  <c r="AFQ14" i="2"/>
  <c r="KI13" i="1" s="1"/>
  <c r="AFS13" i="2"/>
  <c r="KI68" i="1" s="1"/>
  <c r="AFR13" i="2"/>
  <c r="KI52" i="1" s="1"/>
  <c r="AFQ13" i="2"/>
  <c r="KI12" i="1" s="1"/>
  <c r="AFS12" i="2"/>
  <c r="KI67" i="1" s="1"/>
  <c r="AFR12" i="2"/>
  <c r="KI51" i="1" s="1"/>
  <c r="AFQ12" i="2"/>
  <c r="KI11" i="1" s="1"/>
  <c r="AFS11" i="2"/>
  <c r="KI66" i="1" s="1"/>
  <c r="AFR11" i="2"/>
  <c r="KI50" i="1" s="1"/>
  <c r="AFQ11" i="2"/>
  <c r="KI10" i="1" s="1"/>
  <c r="AFS10" i="2"/>
  <c r="KI65" i="1" s="1"/>
  <c r="AFR10" i="2"/>
  <c r="KI49" i="1" s="1"/>
  <c r="AFQ10" i="2"/>
  <c r="KI9" i="1" s="1"/>
  <c r="AFS9" i="2"/>
  <c r="KI64" i="1" s="1"/>
  <c r="AFR9" i="2"/>
  <c r="KI48" i="1" s="1"/>
  <c r="AFQ9" i="2"/>
  <c r="KI8" i="1" s="1"/>
  <c r="AFS8" i="2"/>
  <c r="KI63" i="1" s="1"/>
  <c r="AFR8" i="2"/>
  <c r="KI47" i="1" s="1"/>
  <c r="AFQ8" i="2"/>
  <c r="KI7" i="1" s="1"/>
  <c r="AFS7" i="2"/>
  <c r="KI62" i="1" s="1"/>
  <c r="AFR7" i="2"/>
  <c r="KI46" i="1" s="1"/>
  <c r="AFQ7" i="2"/>
  <c r="KI6" i="1" s="1"/>
  <c r="AFS6" i="2"/>
  <c r="KI61" i="1" s="1"/>
  <c r="KI97" i="1" s="1"/>
  <c r="AFR6" i="2"/>
  <c r="KI45" i="1" s="1"/>
  <c r="AFQ6" i="2"/>
  <c r="KI5" i="1" s="1"/>
  <c r="AFS5" i="2"/>
  <c r="KI60" i="1" s="1"/>
  <c r="KI94" i="1" s="1"/>
  <c r="AFR5" i="2"/>
  <c r="KI44" i="1" s="1"/>
  <c r="AFQ5" i="2"/>
  <c r="KI4" i="1" s="1"/>
  <c r="AFS4" i="2"/>
  <c r="KI59" i="1" s="1"/>
  <c r="AFR4" i="2"/>
  <c r="KI43" i="1" s="1"/>
  <c r="AFQ4" i="2"/>
  <c r="KI3" i="1" s="1"/>
  <c r="AFS3" i="2"/>
  <c r="KI58" i="1" s="1"/>
  <c r="KI82" i="1" s="1"/>
  <c r="AFR3" i="2"/>
  <c r="KI42" i="1" s="1"/>
  <c r="AFQ3" i="2"/>
  <c r="KI2" i="1" s="1"/>
  <c r="AFE30" i="2"/>
  <c r="KH37" i="1" s="1"/>
  <c r="AFE29" i="2"/>
  <c r="KH36" i="1" s="1"/>
  <c r="AFE28" i="2"/>
  <c r="KH35" i="1" s="1"/>
  <c r="AFE27" i="2"/>
  <c r="KH34" i="1" s="1"/>
  <c r="AFE26" i="2"/>
  <c r="KH33" i="1" s="1"/>
  <c r="AFE25" i="2"/>
  <c r="KH32" i="1" s="1"/>
  <c r="AFE24" i="2"/>
  <c r="KH31" i="1" s="1"/>
  <c r="AFE23" i="2"/>
  <c r="KH30" i="1" s="1"/>
  <c r="AFE22" i="2"/>
  <c r="KH21" i="1" s="1"/>
  <c r="AFE21" i="2"/>
  <c r="KH20" i="1" s="1"/>
  <c r="AFE20" i="2"/>
  <c r="KH19" i="1" s="1"/>
  <c r="AFE19" i="2"/>
  <c r="KH18" i="1" s="1"/>
  <c r="AFE18" i="2"/>
  <c r="KH17" i="1" s="1"/>
  <c r="AFE17" i="2"/>
  <c r="KH16" i="1" s="1"/>
  <c r="AFG16" i="2"/>
  <c r="KH71" i="1" s="1"/>
  <c r="AFF16" i="2"/>
  <c r="KH55" i="1" s="1"/>
  <c r="AFE16" i="2"/>
  <c r="KH15" i="1" s="1"/>
  <c r="AFG15" i="2"/>
  <c r="KH70" i="1" s="1"/>
  <c r="AFF15" i="2"/>
  <c r="KH54" i="1" s="1"/>
  <c r="AFE15" i="2"/>
  <c r="KH14" i="1" s="1"/>
  <c r="AFG14" i="2"/>
  <c r="KH69" i="1" s="1"/>
  <c r="AFF14" i="2"/>
  <c r="KH53" i="1" s="1"/>
  <c r="AFE14" i="2"/>
  <c r="KH13" i="1" s="1"/>
  <c r="AFG13" i="2"/>
  <c r="KH68" i="1" s="1"/>
  <c r="AFF13" i="2"/>
  <c r="KH52" i="1" s="1"/>
  <c r="AFE13" i="2"/>
  <c r="KH12" i="1" s="1"/>
  <c r="AFG12" i="2"/>
  <c r="KH67" i="1" s="1"/>
  <c r="AFF12" i="2"/>
  <c r="KH51" i="1" s="1"/>
  <c r="AFE12" i="2"/>
  <c r="KH11" i="1" s="1"/>
  <c r="AFG11" i="2"/>
  <c r="KH66" i="1" s="1"/>
  <c r="AFF11" i="2"/>
  <c r="KH50" i="1" s="1"/>
  <c r="AFE11" i="2"/>
  <c r="KH10" i="1" s="1"/>
  <c r="AFG10" i="2"/>
  <c r="KH65" i="1" s="1"/>
  <c r="AFF10" i="2"/>
  <c r="KH49" i="1" s="1"/>
  <c r="AFE10" i="2"/>
  <c r="KH9" i="1" s="1"/>
  <c r="AFG9" i="2"/>
  <c r="KH64" i="1" s="1"/>
  <c r="AFF9" i="2"/>
  <c r="KH48" i="1" s="1"/>
  <c r="AFE9" i="2"/>
  <c r="KH8" i="1" s="1"/>
  <c r="AFG8" i="2"/>
  <c r="KH63" i="1" s="1"/>
  <c r="AFF8" i="2"/>
  <c r="KH47" i="1" s="1"/>
  <c r="AFE8" i="2"/>
  <c r="KH7" i="1" s="1"/>
  <c r="AFG7" i="2"/>
  <c r="KH62" i="1" s="1"/>
  <c r="AFF7" i="2"/>
  <c r="KH46" i="1" s="1"/>
  <c r="AFE7" i="2"/>
  <c r="KH6" i="1" s="1"/>
  <c r="AFG6" i="2"/>
  <c r="KH61" i="1" s="1"/>
  <c r="KH97" i="1" s="1"/>
  <c r="AFF6" i="2"/>
  <c r="KH45" i="1" s="1"/>
  <c r="AFE6" i="2"/>
  <c r="KH5" i="1" s="1"/>
  <c r="AFG5" i="2"/>
  <c r="KH60" i="1" s="1"/>
  <c r="KH94" i="1" s="1"/>
  <c r="AFF5" i="2"/>
  <c r="KH44" i="1" s="1"/>
  <c r="AFE5" i="2"/>
  <c r="KH4" i="1" s="1"/>
  <c r="AFG4" i="2"/>
  <c r="KH59" i="1" s="1"/>
  <c r="AFF4" i="2"/>
  <c r="KH43" i="1" s="1"/>
  <c r="AFE4" i="2"/>
  <c r="KH3" i="1" s="1"/>
  <c r="AFG3" i="2"/>
  <c r="KH58" i="1" s="1"/>
  <c r="KH82" i="1" s="1"/>
  <c r="AFF3" i="2"/>
  <c r="KH42" i="1" s="1"/>
  <c r="AFE3" i="2"/>
  <c r="KH2" i="1" s="1"/>
  <c r="AES30" i="2"/>
  <c r="KG37" i="1" s="1"/>
  <c r="AES29" i="2"/>
  <c r="KG36" i="1" s="1"/>
  <c r="AES28" i="2"/>
  <c r="KG35" i="1" s="1"/>
  <c r="AES27" i="2"/>
  <c r="KG34" i="1" s="1"/>
  <c r="AES26" i="2"/>
  <c r="KG33" i="1" s="1"/>
  <c r="AES25" i="2"/>
  <c r="KG32" i="1" s="1"/>
  <c r="AES24" i="2"/>
  <c r="KG31" i="1" s="1"/>
  <c r="AES23" i="2"/>
  <c r="KG30" i="1" s="1"/>
  <c r="AES22" i="2"/>
  <c r="KG21" i="1" s="1"/>
  <c r="AES21" i="2"/>
  <c r="KG20" i="1" s="1"/>
  <c r="AES20" i="2"/>
  <c r="KG19" i="1" s="1"/>
  <c r="AES19" i="2"/>
  <c r="KG18" i="1" s="1"/>
  <c r="AES18" i="2"/>
  <c r="KG17" i="1" s="1"/>
  <c r="AES17" i="2"/>
  <c r="KG16" i="1" s="1"/>
  <c r="AEU16" i="2"/>
  <c r="KG71" i="1" s="1"/>
  <c r="AET16" i="2"/>
  <c r="KG55" i="1" s="1"/>
  <c r="AES16" i="2"/>
  <c r="KG15" i="1" s="1"/>
  <c r="AEU15" i="2"/>
  <c r="KG70" i="1" s="1"/>
  <c r="AET15" i="2"/>
  <c r="KG54" i="1" s="1"/>
  <c r="AES15" i="2"/>
  <c r="KG14" i="1" s="1"/>
  <c r="AEU14" i="2"/>
  <c r="KG69" i="1" s="1"/>
  <c r="AET14" i="2"/>
  <c r="KG53" i="1" s="1"/>
  <c r="AES14" i="2"/>
  <c r="KG13" i="1" s="1"/>
  <c r="AEU13" i="2"/>
  <c r="KG68" i="1" s="1"/>
  <c r="AET13" i="2"/>
  <c r="KG52" i="1" s="1"/>
  <c r="AES13" i="2"/>
  <c r="KG12" i="1" s="1"/>
  <c r="AEU12" i="2"/>
  <c r="KG67" i="1" s="1"/>
  <c r="AET12" i="2"/>
  <c r="KG51" i="1" s="1"/>
  <c r="AES12" i="2"/>
  <c r="KG11" i="1" s="1"/>
  <c r="AEU11" i="2"/>
  <c r="KG66" i="1" s="1"/>
  <c r="AET11" i="2"/>
  <c r="KG50" i="1" s="1"/>
  <c r="AES11" i="2"/>
  <c r="KG10" i="1" s="1"/>
  <c r="AEU10" i="2"/>
  <c r="KG65" i="1" s="1"/>
  <c r="AET10" i="2"/>
  <c r="KG49" i="1" s="1"/>
  <c r="AES10" i="2"/>
  <c r="KG9" i="1" s="1"/>
  <c r="AEU9" i="2"/>
  <c r="KG64" i="1" s="1"/>
  <c r="AET9" i="2"/>
  <c r="KG48" i="1" s="1"/>
  <c r="AES9" i="2"/>
  <c r="KG8" i="1" s="1"/>
  <c r="AEU8" i="2"/>
  <c r="KG63" i="1" s="1"/>
  <c r="AET8" i="2"/>
  <c r="KG47" i="1" s="1"/>
  <c r="AES8" i="2"/>
  <c r="KG7" i="1" s="1"/>
  <c r="AEU7" i="2"/>
  <c r="KG62" i="1" s="1"/>
  <c r="AET7" i="2"/>
  <c r="KG46" i="1" s="1"/>
  <c r="AES7" i="2"/>
  <c r="KG6" i="1" s="1"/>
  <c r="AEU6" i="2"/>
  <c r="KG61" i="1" s="1"/>
  <c r="KG97" i="1" s="1"/>
  <c r="AET6" i="2"/>
  <c r="KG45" i="1" s="1"/>
  <c r="AES6" i="2"/>
  <c r="KG5" i="1" s="1"/>
  <c r="AEU5" i="2"/>
  <c r="KG60" i="1" s="1"/>
  <c r="KG94" i="1" s="1"/>
  <c r="AET5" i="2"/>
  <c r="KG44" i="1" s="1"/>
  <c r="AES5" i="2"/>
  <c r="KG4" i="1" s="1"/>
  <c r="AEU4" i="2"/>
  <c r="KG59" i="1" s="1"/>
  <c r="AET4" i="2"/>
  <c r="KG43" i="1" s="1"/>
  <c r="AES4" i="2"/>
  <c r="KG3" i="1" s="1"/>
  <c r="AEU3" i="2"/>
  <c r="KG58" i="1" s="1"/>
  <c r="KG82" i="1" s="1"/>
  <c r="AET3" i="2"/>
  <c r="KG42" i="1" s="1"/>
  <c r="AES3" i="2"/>
  <c r="KG2" i="1" s="1"/>
  <c r="AEG30" i="2"/>
  <c r="KF37" i="1" s="1"/>
  <c r="AEG29" i="2"/>
  <c r="KF36" i="1" s="1"/>
  <c r="AEG28" i="2"/>
  <c r="AEG27" i="2"/>
  <c r="AEG26" i="2"/>
  <c r="KF25" i="1" s="1"/>
  <c r="AEG25" i="2"/>
  <c r="AEG24" i="2"/>
  <c r="AEG23" i="2"/>
  <c r="AEG22" i="2"/>
  <c r="KF21" i="1" s="1"/>
  <c r="AEG21" i="2"/>
  <c r="KF20" i="1" s="1"/>
  <c r="AEG20" i="2"/>
  <c r="KF19" i="1" s="1"/>
  <c r="AEG19" i="2"/>
  <c r="KF18" i="1" s="1"/>
  <c r="AEG18" i="2"/>
  <c r="KF17" i="1" s="1"/>
  <c r="AEG17" i="2"/>
  <c r="KF16" i="1" s="1"/>
  <c r="AEI16" i="2"/>
  <c r="KF71" i="1" s="1"/>
  <c r="AEH16" i="2"/>
  <c r="KF55" i="1" s="1"/>
  <c r="AEG16" i="2"/>
  <c r="KF15" i="1" s="1"/>
  <c r="AEI15" i="2"/>
  <c r="KF70" i="1" s="1"/>
  <c r="AEH15" i="2"/>
  <c r="KF54" i="1" s="1"/>
  <c r="AEG15" i="2"/>
  <c r="KF14" i="1" s="1"/>
  <c r="AEI14" i="2"/>
  <c r="KF69" i="1" s="1"/>
  <c r="AEH14" i="2"/>
  <c r="KF53" i="1" s="1"/>
  <c r="AEG14" i="2"/>
  <c r="KF13" i="1" s="1"/>
  <c r="AEI13" i="2"/>
  <c r="KF68" i="1" s="1"/>
  <c r="AEH13" i="2"/>
  <c r="KF52" i="1" s="1"/>
  <c r="AEG13" i="2"/>
  <c r="KF12" i="1" s="1"/>
  <c r="AEI12" i="2"/>
  <c r="KF67" i="1" s="1"/>
  <c r="AEH12" i="2"/>
  <c r="KF51" i="1" s="1"/>
  <c r="AEG12" i="2"/>
  <c r="KF11" i="1" s="1"/>
  <c r="AEI11" i="2"/>
  <c r="KF66" i="1" s="1"/>
  <c r="AEH11" i="2"/>
  <c r="KF50" i="1" s="1"/>
  <c r="AEG11" i="2"/>
  <c r="KF10" i="1" s="1"/>
  <c r="AEI10" i="2"/>
  <c r="KF65" i="1" s="1"/>
  <c r="AEH10" i="2"/>
  <c r="KF49" i="1" s="1"/>
  <c r="AEG10" i="2"/>
  <c r="KF9" i="1" s="1"/>
  <c r="AEI9" i="2"/>
  <c r="KF64" i="1" s="1"/>
  <c r="AEH9" i="2"/>
  <c r="KF48" i="1" s="1"/>
  <c r="AEG9" i="2"/>
  <c r="KF8" i="1" s="1"/>
  <c r="AEI8" i="2"/>
  <c r="KF63" i="1" s="1"/>
  <c r="AEH8" i="2"/>
  <c r="KF47" i="1" s="1"/>
  <c r="AEG8" i="2"/>
  <c r="KF7" i="1" s="1"/>
  <c r="AEI7" i="2"/>
  <c r="KF62" i="1" s="1"/>
  <c r="AEH7" i="2"/>
  <c r="KF46" i="1" s="1"/>
  <c r="AEG7" i="2"/>
  <c r="KF6" i="1" s="1"/>
  <c r="AEI6" i="2"/>
  <c r="KF61" i="1" s="1"/>
  <c r="KF97" i="1" s="1"/>
  <c r="AEH6" i="2"/>
  <c r="KF45" i="1" s="1"/>
  <c r="AEG6" i="2"/>
  <c r="KF5" i="1" s="1"/>
  <c r="AEI5" i="2"/>
  <c r="KF60" i="1" s="1"/>
  <c r="KF94" i="1" s="1"/>
  <c r="AEH5" i="2"/>
  <c r="KF44" i="1" s="1"/>
  <c r="AEG5" i="2"/>
  <c r="KF4" i="1" s="1"/>
  <c r="AEI4" i="2"/>
  <c r="KF59" i="1" s="1"/>
  <c r="AEH4" i="2"/>
  <c r="KF43" i="1" s="1"/>
  <c r="AEG4" i="2"/>
  <c r="KF3" i="1" s="1"/>
  <c r="AEI3" i="2"/>
  <c r="KF58" i="1" s="1"/>
  <c r="KF82" i="1" s="1"/>
  <c r="AEH3" i="2"/>
  <c r="KF42" i="1" s="1"/>
  <c r="AEG3" i="2"/>
  <c r="KF2" i="1" s="1"/>
  <c r="ADU30" i="2"/>
  <c r="KE37" i="1" s="1"/>
  <c r="ADU29" i="2"/>
  <c r="KE36" i="1" s="1"/>
  <c r="ADU28" i="2"/>
  <c r="KE35" i="1" s="1"/>
  <c r="ADU27" i="2"/>
  <c r="KE34" i="1" s="1"/>
  <c r="ADU26" i="2"/>
  <c r="KE33" i="1" s="1"/>
  <c r="ADU25" i="2"/>
  <c r="KE32" i="1" s="1"/>
  <c r="ADU24" i="2"/>
  <c r="KE31" i="1" s="1"/>
  <c r="ADU23" i="2"/>
  <c r="KE30" i="1" s="1"/>
  <c r="ADU22" i="2"/>
  <c r="KE21" i="1" s="1"/>
  <c r="ADU21" i="2"/>
  <c r="KE20" i="1" s="1"/>
  <c r="ADU20" i="2"/>
  <c r="KE19" i="1" s="1"/>
  <c r="ADU19" i="2"/>
  <c r="KE18" i="1" s="1"/>
  <c r="ADU18" i="2"/>
  <c r="KE17" i="1" s="1"/>
  <c r="ADU17" i="2"/>
  <c r="KE16" i="1" s="1"/>
  <c r="ADW16" i="2"/>
  <c r="KE71" i="1" s="1"/>
  <c r="ADV16" i="2"/>
  <c r="KE55" i="1" s="1"/>
  <c r="ADU16" i="2"/>
  <c r="KE15" i="1" s="1"/>
  <c r="ADW15" i="2"/>
  <c r="KE70" i="1" s="1"/>
  <c r="ADV15" i="2"/>
  <c r="KE54" i="1" s="1"/>
  <c r="ADU15" i="2"/>
  <c r="KE14" i="1" s="1"/>
  <c r="ADW14" i="2"/>
  <c r="KE69" i="1" s="1"/>
  <c r="ADV14" i="2"/>
  <c r="KE53" i="1" s="1"/>
  <c r="ADU14" i="2"/>
  <c r="KE13" i="1" s="1"/>
  <c r="ADW13" i="2"/>
  <c r="KE68" i="1" s="1"/>
  <c r="ADV13" i="2"/>
  <c r="KE52" i="1" s="1"/>
  <c r="ADU13" i="2"/>
  <c r="KE12" i="1" s="1"/>
  <c r="ADW12" i="2"/>
  <c r="KE67" i="1" s="1"/>
  <c r="ADV12" i="2"/>
  <c r="KE51" i="1" s="1"/>
  <c r="ADU12" i="2"/>
  <c r="KE11" i="1" s="1"/>
  <c r="ADW11" i="2"/>
  <c r="KE66" i="1" s="1"/>
  <c r="ADV11" i="2"/>
  <c r="KE50" i="1" s="1"/>
  <c r="ADU11" i="2"/>
  <c r="KE10" i="1" s="1"/>
  <c r="ADW10" i="2"/>
  <c r="KE65" i="1" s="1"/>
  <c r="ADV10" i="2"/>
  <c r="KE49" i="1" s="1"/>
  <c r="ADU10" i="2"/>
  <c r="KE9" i="1" s="1"/>
  <c r="ADW9" i="2"/>
  <c r="KE64" i="1" s="1"/>
  <c r="ADV9" i="2"/>
  <c r="KE48" i="1" s="1"/>
  <c r="ADU9" i="2"/>
  <c r="KE8" i="1" s="1"/>
  <c r="ADW8" i="2"/>
  <c r="KE63" i="1" s="1"/>
  <c r="ADV8" i="2"/>
  <c r="KE47" i="1" s="1"/>
  <c r="ADU8" i="2"/>
  <c r="KE7" i="1" s="1"/>
  <c r="ADW7" i="2"/>
  <c r="KE62" i="1" s="1"/>
  <c r="ADV7" i="2"/>
  <c r="KE46" i="1" s="1"/>
  <c r="ADU7" i="2"/>
  <c r="KE6" i="1" s="1"/>
  <c r="ADW6" i="2"/>
  <c r="KE61" i="1" s="1"/>
  <c r="KE97" i="1" s="1"/>
  <c r="ADV6" i="2"/>
  <c r="KE45" i="1" s="1"/>
  <c r="ADU6" i="2"/>
  <c r="KE5" i="1" s="1"/>
  <c r="ADW5" i="2"/>
  <c r="KE60" i="1" s="1"/>
  <c r="KE94" i="1" s="1"/>
  <c r="ADV5" i="2"/>
  <c r="KE44" i="1" s="1"/>
  <c r="ADU5" i="2"/>
  <c r="KE4" i="1" s="1"/>
  <c r="ADW4" i="2"/>
  <c r="KE59" i="1" s="1"/>
  <c r="ADV4" i="2"/>
  <c r="KE43" i="1" s="1"/>
  <c r="ADU4" i="2"/>
  <c r="KE3" i="1" s="1"/>
  <c r="ADW3" i="2"/>
  <c r="KE58" i="1" s="1"/>
  <c r="KE82" i="1" s="1"/>
  <c r="ADV3" i="2"/>
  <c r="KE42" i="1" s="1"/>
  <c r="ADU3" i="2"/>
  <c r="KE2" i="1" s="1"/>
  <c r="ADI30" i="2"/>
  <c r="KD37" i="1" s="1"/>
  <c r="ADI29" i="2"/>
  <c r="KD36" i="1" s="1"/>
  <c r="ADI28" i="2"/>
  <c r="KD35" i="1" s="1"/>
  <c r="ADI27" i="2"/>
  <c r="KD34" i="1" s="1"/>
  <c r="ADI26" i="2"/>
  <c r="KD33" i="1" s="1"/>
  <c r="ADI25" i="2"/>
  <c r="KD32" i="1" s="1"/>
  <c r="ADI24" i="2"/>
  <c r="KD31" i="1" s="1"/>
  <c r="ADI23" i="2"/>
  <c r="KD30" i="1" s="1"/>
  <c r="ADI22" i="2"/>
  <c r="KD21" i="1" s="1"/>
  <c r="ADI21" i="2"/>
  <c r="KD20" i="1" s="1"/>
  <c r="ADI20" i="2"/>
  <c r="KD19" i="1" s="1"/>
  <c r="ADI19" i="2"/>
  <c r="KD18" i="1" s="1"/>
  <c r="ADI18" i="2"/>
  <c r="KD17" i="1" s="1"/>
  <c r="ADI17" i="2"/>
  <c r="KD16" i="1" s="1"/>
  <c r="ADK16" i="2"/>
  <c r="KD71" i="1" s="1"/>
  <c r="ADJ16" i="2"/>
  <c r="KD55" i="1" s="1"/>
  <c r="ADI16" i="2"/>
  <c r="KD15" i="1" s="1"/>
  <c r="ADK15" i="2"/>
  <c r="KD70" i="1" s="1"/>
  <c r="ADJ15" i="2"/>
  <c r="KD54" i="1" s="1"/>
  <c r="ADI15" i="2"/>
  <c r="KD14" i="1" s="1"/>
  <c r="ADK14" i="2"/>
  <c r="KD69" i="1" s="1"/>
  <c r="ADJ14" i="2"/>
  <c r="KD53" i="1" s="1"/>
  <c r="ADI14" i="2"/>
  <c r="KD13" i="1" s="1"/>
  <c r="ADK13" i="2"/>
  <c r="KD68" i="1" s="1"/>
  <c r="ADJ13" i="2"/>
  <c r="KD52" i="1" s="1"/>
  <c r="ADI13" i="2"/>
  <c r="KD12" i="1" s="1"/>
  <c r="ADK12" i="2"/>
  <c r="KD67" i="1" s="1"/>
  <c r="ADJ12" i="2"/>
  <c r="KD51" i="1" s="1"/>
  <c r="ADI12" i="2"/>
  <c r="KD11" i="1" s="1"/>
  <c r="ADK11" i="2"/>
  <c r="KD66" i="1" s="1"/>
  <c r="ADJ11" i="2"/>
  <c r="KD50" i="1" s="1"/>
  <c r="ADI11" i="2"/>
  <c r="KD10" i="1" s="1"/>
  <c r="ADK10" i="2"/>
  <c r="KD65" i="1" s="1"/>
  <c r="ADJ10" i="2"/>
  <c r="KD49" i="1" s="1"/>
  <c r="ADI10" i="2"/>
  <c r="KD9" i="1" s="1"/>
  <c r="ADK9" i="2"/>
  <c r="KD64" i="1" s="1"/>
  <c r="ADJ9" i="2"/>
  <c r="KD48" i="1" s="1"/>
  <c r="ADI9" i="2"/>
  <c r="KD8" i="1" s="1"/>
  <c r="ADK8" i="2"/>
  <c r="KD63" i="1" s="1"/>
  <c r="ADJ8" i="2"/>
  <c r="KD47" i="1" s="1"/>
  <c r="ADI8" i="2"/>
  <c r="KD7" i="1" s="1"/>
  <c r="ADK7" i="2"/>
  <c r="KD62" i="1" s="1"/>
  <c r="ADJ7" i="2"/>
  <c r="KD46" i="1" s="1"/>
  <c r="ADI7" i="2"/>
  <c r="KD6" i="1" s="1"/>
  <c r="ADK6" i="2"/>
  <c r="KD61" i="1" s="1"/>
  <c r="KD97" i="1" s="1"/>
  <c r="ADJ6" i="2"/>
  <c r="KD45" i="1" s="1"/>
  <c r="ADI6" i="2"/>
  <c r="KD5" i="1" s="1"/>
  <c r="ADK5" i="2"/>
  <c r="KD60" i="1" s="1"/>
  <c r="KD94" i="1" s="1"/>
  <c r="ADJ5" i="2"/>
  <c r="KD44" i="1" s="1"/>
  <c r="ADI5" i="2"/>
  <c r="KD4" i="1" s="1"/>
  <c r="ADK4" i="2"/>
  <c r="KD59" i="1" s="1"/>
  <c r="ADJ4" i="2"/>
  <c r="KD43" i="1" s="1"/>
  <c r="ADI4" i="2"/>
  <c r="KD3" i="1" s="1"/>
  <c r="ADK3" i="2"/>
  <c r="KD58" i="1" s="1"/>
  <c r="KD82" i="1" s="1"/>
  <c r="ADJ3" i="2"/>
  <c r="KD42" i="1" s="1"/>
  <c r="ADI3" i="2"/>
  <c r="KD2" i="1" s="1"/>
  <c r="ACW30" i="2"/>
  <c r="KC37" i="1" s="1"/>
  <c r="ACW29" i="2"/>
  <c r="KC36" i="1" s="1"/>
  <c r="ACW28" i="2"/>
  <c r="KC35" i="1" s="1"/>
  <c r="ACW27" i="2"/>
  <c r="KC34" i="1" s="1"/>
  <c r="ACW26" i="2"/>
  <c r="KC33" i="1" s="1"/>
  <c r="ACW25" i="2"/>
  <c r="KC32" i="1" s="1"/>
  <c r="ACW24" i="2"/>
  <c r="KC31" i="1" s="1"/>
  <c r="ACW23" i="2"/>
  <c r="KC30" i="1" s="1"/>
  <c r="ACW22" i="2"/>
  <c r="KC21" i="1" s="1"/>
  <c r="ACW21" i="2"/>
  <c r="KC20" i="1" s="1"/>
  <c r="ACW20" i="2"/>
  <c r="KC19" i="1" s="1"/>
  <c r="ACW19" i="2"/>
  <c r="KC18" i="1" s="1"/>
  <c r="ACW18" i="2"/>
  <c r="KC17" i="1" s="1"/>
  <c r="ACW17" i="2"/>
  <c r="KC16" i="1" s="1"/>
  <c r="ACY16" i="2"/>
  <c r="KC71" i="1" s="1"/>
  <c r="ACX16" i="2"/>
  <c r="KC55" i="1" s="1"/>
  <c r="ACW16" i="2"/>
  <c r="KC15" i="1" s="1"/>
  <c r="ACY15" i="2"/>
  <c r="KC70" i="1" s="1"/>
  <c r="ACX15" i="2"/>
  <c r="KC54" i="1" s="1"/>
  <c r="ACW15" i="2"/>
  <c r="KC14" i="1" s="1"/>
  <c r="ACY14" i="2"/>
  <c r="KC69" i="1" s="1"/>
  <c r="ACX14" i="2"/>
  <c r="KC53" i="1" s="1"/>
  <c r="ACW14" i="2"/>
  <c r="KC13" i="1" s="1"/>
  <c r="ACY13" i="2"/>
  <c r="KC68" i="1" s="1"/>
  <c r="ACX13" i="2"/>
  <c r="KC52" i="1" s="1"/>
  <c r="ACW13" i="2"/>
  <c r="KC12" i="1" s="1"/>
  <c r="ACY12" i="2"/>
  <c r="KC67" i="1" s="1"/>
  <c r="ACX12" i="2"/>
  <c r="KC51" i="1" s="1"/>
  <c r="ACW12" i="2"/>
  <c r="KC11" i="1" s="1"/>
  <c r="ACY11" i="2"/>
  <c r="KC66" i="1" s="1"/>
  <c r="ACX11" i="2"/>
  <c r="KC50" i="1" s="1"/>
  <c r="ACW11" i="2"/>
  <c r="KC10" i="1" s="1"/>
  <c r="ACY10" i="2"/>
  <c r="KC65" i="1" s="1"/>
  <c r="ACX10" i="2"/>
  <c r="KC49" i="1" s="1"/>
  <c r="ACW10" i="2"/>
  <c r="KC9" i="1" s="1"/>
  <c r="ACY9" i="2"/>
  <c r="KC64" i="1" s="1"/>
  <c r="ACX9" i="2"/>
  <c r="KC48" i="1" s="1"/>
  <c r="ACW9" i="2"/>
  <c r="KC8" i="1" s="1"/>
  <c r="ACY8" i="2"/>
  <c r="KC63" i="1" s="1"/>
  <c r="ACX8" i="2"/>
  <c r="KC47" i="1" s="1"/>
  <c r="ACW8" i="2"/>
  <c r="KC7" i="1" s="1"/>
  <c r="ACY7" i="2"/>
  <c r="KC62" i="1" s="1"/>
  <c r="ACX7" i="2"/>
  <c r="KC46" i="1" s="1"/>
  <c r="ACW7" i="2"/>
  <c r="KC6" i="1" s="1"/>
  <c r="ACY6" i="2"/>
  <c r="KC61" i="1" s="1"/>
  <c r="KC97" i="1" s="1"/>
  <c r="ACX6" i="2"/>
  <c r="KC45" i="1" s="1"/>
  <c r="ACW6" i="2"/>
  <c r="KC5" i="1" s="1"/>
  <c r="ACY5" i="2"/>
  <c r="KC60" i="1" s="1"/>
  <c r="KC94" i="1" s="1"/>
  <c r="ACX5" i="2"/>
  <c r="KC44" i="1" s="1"/>
  <c r="ACW5" i="2"/>
  <c r="KC4" i="1" s="1"/>
  <c r="ACY4" i="2"/>
  <c r="KC59" i="1" s="1"/>
  <c r="ACX4" i="2"/>
  <c r="KC43" i="1" s="1"/>
  <c r="ACW4" i="2"/>
  <c r="KC3" i="1" s="1"/>
  <c r="ACY3" i="2"/>
  <c r="KC58" i="1" s="1"/>
  <c r="KC82" i="1" s="1"/>
  <c r="ACX3" i="2"/>
  <c r="KC42" i="1" s="1"/>
  <c r="ACW3" i="2"/>
  <c r="KC2" i="1" s="1"/>
  <c r="ACK30" i="2"/>
  <c r="KB37" i="1" s="1"/>
  <c r="ACK29" i="2"/>
  <c r="KB36" i="1" s="1"/>
  <c r="ACK28" i="2"/>
  <c r="KB35" i="1" s="1"/>
  <c r="ACK27" i="2"/>
  <c r="KB34" i="1" s="1"/>
  <c r="ACK26" i="2"/>
  <c r="KB33" i="1" s="1"/>
  <c r="ACK25" i="2"/>
  <c r="KB32" i="1" s="1"/>
  <c r="ACK24" i="2"/>
  <c r="KB31" i="1" s="1"/>
  <c r="ACK23" i="2"/>
  <c r="KB30" i="1" s="1"/>
  <c r="ACK22" i="2"/>
  <c r="KB21" i="1" s="1"/>
  <c r="ACK21" i="2"/>
  <c r="KB20" i="1" s="1"/>
  <c r="ACK20" i="2"/>
  <c r="KB19" i="1" s="1"/>
  <c r="ACK19" i="2"/>
  <c r="KB18" i="1" s="1"/>
  <c r="ACK18" i="2"/>
  <c r="KB17" i="1" s="1"/>
  <c r="ACK17" i="2"/>
  <c r="KB16" i="1" s="1"/>
  <c r="ACM16" i="2"/>
  <c r="KB71" i="1" s="1"/>
  <c r="ACL16" i="2"/>
  <c r="KB55" i="1" s="1"/>
  <c r="ACK16" i="2"/>
  <c r="KB15" i="1" s="1"/>
  <c r="ACM15" i="2"/>
  <c r="KB70" i="1" s="1"/>
  <c r="ACL15" i="2"/>
  <c r="KB54" i="1" s="1"/>
  <c r="ACK15" i="2"/>
  <c r="KB14" i="1" s="1"/>
  <c r="ACM14" i="2"/>
  <c r="KB69" i="1" s="1"/>
  <c r="ACL14" i="2"/>
  <c r="KB53" i="1" s="1"/>
  <c r="ACK14" i="2"/>
  <c r="KB13" i="1" s="1"/>
  <c r="ACM13" i="2"/>
  <c r="KB68" i="1" s="1"/>
  <c r="ACL13" i="2"/>
  <c r="KB52" i="1" s="1"/>
  <c r="ACK13" i="2"/>
  <c r="KB12" i="1" s="1"/>
  <c r="ACM12" i="2"/>
  <c r="KB67" i="1" s="1"/>
  <c r="ACL12" i="2"/>
  <c r="KB51" i="1" s="1"/>
  <c r="ACK12" i="2"/>
  <c r="KB11" i="1" s="1"/>
  <c r="ACM11" i="2"/>
  <c r="KB66" i="1" s="1"/>
  <c r="ACL11" i="2"/>
  <c r="KB50" i="1" s="1"/>
  <c r="ACK11" i="2"/>
  <c r="KB10" i="1" s="1"/>
  <c r="ACM10" i="2"/>
  <c r="KB65" i="1" s="1"/>
  <c r="ACL10" i="2"/>
  <c r="KB49" i="1" s="1"/>
  <c r="ACK10" i="2"/>
  <c r="KB9" i="1" s="1"/>
  <c r="ACM9" i="2"/>
  <c r="KB64" i="1" s="1"/>
  <c r="ACL9" i="2"/>
  <c r="KB48" i="1" s="1"/>
  <c r="ACK9" i="2"/>
  <c r="KB8" i="1" s="1"/>
  <c r="ACM8" i="2"/>
  <c r="KB63" i="1" s="1"/>
  <c r="ACL8" i="2"/>
  <c r="KB47" i="1" s="1"/>
  <c r="ACK8" i="2"/>
  <c r="KB7" i="1" s="1"/>
  <c r="ACM7" i="2"/>
  <c r="KB62" i="1" s="1"/>
  <c r="ACL7" i="2"/>
  <c r="KB46" i="1" s="1"/>
  <c r="ACK7" i="2"/>
  <c r="KB6" i="1" s="1"/>
  <c r="ACM6" i="2"/>
  <c r="KB61" i="1" s="1"/>
  <c r="KB97" i="1" s="1"/>
  <c r="ACL6" i="2"/>
  <c r="KB45" i="1" s="1"/>
  <c r="ACK6" i="2"/>
  <c r="KB5" i="1" s="1"/>
  <c r="ACM5" i="2"/>
  <c r="KB60" i="1" s="1"/>
  <c r="KB94" i="1" s="1"/>
  <c r="ACL5" i="2"/>
  <c r="KB44" i="1" s="1"/>
  <c r="ACK5" i="2"/>
  <c r="KB4" i="1" s="1"/>
  <c r="ACM4" i="2"/>
  <c r="KB59" i="1" s="1"/>
  <c r="ACL4" i="2"/>
  <c r="KB43" i="1" s="1"/>
  <c r="ACK4" i="2"/>
  <c r="KB3" i="1" s="1"/>
  <c r="ACM3" i="2"/>
  <c r="KB58" i="1" s="1"/>
  <c r="KB82" i="1" s="1"/>
  <c r="ACL3" i="2"/>
  <c r="KB42" i="1" s="1"/>
  <c r="ACK3" i="2"/>
  <c r="KB2" i="1" s="1"/>
  <c r="ABY30" i="2"/>
  <c r="KA37" i="1" s="1"/>
  <c r="ABY29" i="2"/>
  <c r="KA36" i="1" s="1"/>
  <c r="ABY28" i="2"/>
  <c r="KA35" i="1" s="1"/>
  <c r="ABY27" i="2"/>
  <c r="KA34" i="1" s="1"/>
  <c r="ABY26" i="2"/>
  <c r="KA33" i="1" s="1"/>
  <c r="ABY25" i="2"/>
  <c r="KA32" i="1" s="1"/>
  <c r="ABY24" i="2"/>
  <c r="KA31" i="1" s="1"/>
  <c r="ABY23" i="2"/>
  <c r="KA30" i="1" s="1"/>
  <c r="ABY22" i="2"/>
  <c r="KA21" i="1" s="1"/>
  <c r="ABY21" i="2"/>
  <c r="KA20" i="1" s="1"/>
  <c r="ABY20" i="2"/>
  <c r="KA19" i="1" s="1"/>
  <c r="ABY19" i="2"/>
  <c r="KA18" i="1" s="1"/>
  <c r="ABY18" i="2"/>
  <c r="KA17" i="1" s="1"/>
  <c r="ABY17" i="2"/>
  <c r="KA16" i="1" s="1"/>
  <c r="ACA16" i="2"/>
  <c r="KA71" i="1" s="1"/>
  <c r="ABZ16" i="2"/>
  <c r="KA55" i="1" s="1"/>
  <c r="ABY16" i="2"/>
  <c r="KA15" i="1" s="1"/>
  <c r="ACA15" i="2"/>
  <c r="KA70" i="1" s="1"/>
  <c r="ABZ15" i="2"/>
  <c r="KA54" i="1" s="1"/>
  <c r="ABY15" i="2"/>
  <c r="KA14" i="1" s="1"/>
  <c r="ACA14" i="2"/>
  <c r="KA69" i="1" s="1"/>
  <c r="ABZ14" i="2"/>
  <c r="KA53" i="1" s="1"/>
  <c r="ABY14" i="2"/>
  <c r="KA13" i="1" s="1"/>
  <c r="ACA13" i="2"/>
  <c r="KA68" i="1" s="1"/>
  <c r="ABZ13" i="2"/>
  <c r="KA52" i="1" s="1"/>
  <c r="ABY13" i="2"/>
  <c r="KA12" i="1" s="1"/>
  <c r="ACA12" i="2"/>
  <c r="KA67" i="1" s="1"/>
  <c r="ABZ12" i="2"/>
  <c r="KA51" i="1" s="1"/>
  <c r="ABY12" i="2"/>
  <c r="KA11" i="1" s="1"/>
  <c r="ACA11" i="2"/>
  <c r="KA66" i="1" s="1"/>
  <c r="ABZ11" i="2"/>
  <c r="KA50" i="1" s="1"/>
  <c r="ABY11" i="2"/>
  <c r="KA10" i="1" s="1"/>
  <c r="ACA10" i="2"/>
  <c r="KA65" i="1" s="1"/>
  <c r="ABZ10" i="2"/>
  <c r="KA49" i="1" s="1"/>
  <c r="ABY10" i="2"/>
  <c r="KA9" i="1" s="1"/>
  <c r="ACA9" i="2"/>
  <c r="KA64" i="1" s="1"/>
  <c r="ABZ9" i="2"/>
  <c r="KA48" i="1" s="1"/>
  <c r="ABY9" i="2"/>
  <c r="KA8" i="1" s="1"/>
  <c r="ACA8" i="2"/>
  <c r="KA63" i="1" s="1"/>
  <c r="ABZ8" i="2"/>
  <c r="KA47" i="1" s="1"/>
  <c r="ABY8" i="2"/>
  <c r="KA7" i="1" s="1"/>
  <c r="ACA7" i="2"/>
  <c r="KA62" i="1" s="1"/>
  <c r="ABZ7" i="2"/>
  <c r="KA46" i="1" s="1"/>
  <c r="ABY7" i="2"/>
  <c r="KA6" i="1" s="1"/>
  <c r="ACA6" i="2"/>
  <c r="KA61" i="1" s="1"/>
  <c r="KA97" i="1" s="1"/>
  <c r="ABZ6" i="2"/>
  <c r="KA45" i="1" s="1"/>
  <c r="ABY6" i="2"/>
  <c r="KA5" i="1" s="1"/>
  <c r="ACA5" i="2"/>
  <c r="KA60" i="1" s="1"/>
  <c r="KA94" i="1" s="1"/>
  <c r="ABZ5" i="2"/>
  <c r="KA44" i="1" s="1"/>
  <c r="ABY5" i="2"/>
  <c r="KA4" i="1" s="1"/>
  <c r="ACA4" i="2"/>
  <c r="KA59" i="1" s="1"/>
  <c r="ABZ4" i="2"/>
  <c r="KA43" i="1" s="1"/>
  <c r="ABY4" i="2"/>
  <c r="KA3" i="1" s="1"/>
  <c r="ACA3" i="2"/>
  <c r="KA58" i="1" s="1"/>
  <c r="KA82" i="1" s="1"/>
  <c r="ABZ3" i="2"/>
  <c r="KA42" i="1" s="1"/>
  <c r="ABY3" i="2"/>
  <c r="KA2" i="1" s="1"/>
  <c r="ABM30" i="2"/>
  <c r="JZ37" i="1" s="1"/>
  <c r="ABM29" i="2"/>
  <c r="JZ36" i="1" s="1"/>
  <c r="ABM28" i="2"/>
  <c r="JZ35" i="1" s="1"/>
  <c r="ABM27" i="2"/>
  <c r="JZ34" i="1" s="1"/>
  <c r="ABM26" i="2"/>
  <c r="JZ33" i="1" s="1"/>
  <c r="ABM25" i="2"/>
  <c r="JZ32" i="1" s="1"/>
  <c r="ABM24" i="2"/>
  <c r="JZ31" i="1" s="1"/>
  <c r="ABM23" i="2"/>
  <c r="JZ30" i="1" s="1"/>
  <c r="ABM22" i="2"/>
  <c r="JZ21" i="1" s="1"/>
  <c r="ABM21" i="2"/>
  <c r="JZ20" i="1" s="1"/>
  <c r="ABM20" i="2"/>
  <c r="JZ19" i="1" s="1"/>
  <c r="ABM19" i="2"/>
  <c r="JZ18" i="1" s="1"/>
  <c r="ABM18" i="2"/>
  <c r="JZ17" i="1" s="1"/>
  <c r="ABM17" i="2"/>
  <c r="JZ16" i="1" s="1"/>
  <c r="ABO16" i="2"/>
  <c r="JZ71" i="1" s="1"/>
  <c r="ABN16" i="2"/>
  <c r="JZ55" i="1" s="1"/>
  <c r="ABM16" i="2"/>
  <c r="JZ15" i="1" s="1"/>
  <c r="ABO15" i="2"/>
  <c r="JZ70" i="1" s="1"/>
  <c r="ABN15" i="2"/>
  <c r="JZ54" i="1" s="1"/>
  <c r="ABM15" i="2"/>
  <c r="JZ14" i="1" s="1"/>
  <c r="ABO14" i="2"/>
  <c r="JZ69" i="1" s="1"/>
  <c r="ABN14" i="2"/>
  <c r="JZ53" i="1" s="1"/>
  <c r="ABM14" i="2"/>
  <c r="JZ13" i="1" s="1"/>
  <c r="ABO13" i="2"/>
  <c r="JZ68" i="1" s="1"/>
  <c r="ABN13" i="2"/>
  <c r="JZ52" i="1" s="1"/>
  <c r="ABM13" i="2"/>
  <c r="JZ12" i="1" s="1"/>
  <c r="ABO12" i="2"/>
  <c r="JZ67" i="1" s="1"/>
  <c r="ABN12" i="2"/>
  <c r="JZ51" i="1" s="1"/>
  <c r="ABM12" i="2"/>
  <c r="JZ11" i="1" s="1"/>
  <c r="ABO11" i="2"/>
  <c r="JZ66" i="1" s="1"/>
  <c r="ABN11" i="2"/>
  <c r="JZ50" i="1" s="1"/>
  <c r="ABM11" i="2"/>
  <c r="JZ10" i="1" s="1"/>
  <c r="ABO10" i="2"/>
  <c r="JZ65" i="1" s="1"/>
  <c r="ABN10" i="2"/>
  <c r="JZ49" i="1" s="1"/>
  <c r="ABM10" i="2"/>
  <c r="JZ9" i="1" s="1"/>
  <c r="ABO9" i="2"/>
  <c r="JZ64" i="1" s="1"/>
  <c r="ABN9" i="2"/>
  <c r="JZ48" i="1" s="1"/>
  <c r="ABM9" i="2"/>
  <c r="JZ8" i="1" s="1"/>
  <c r="ABO8" i="2"/>
  <c r="JZ63" i="1" s="1"/>
  <c r="ABN8" i="2"/>
  <c r="JZ47" i="1" s="1"/>
  <c r="ABM8" i="2"/>
  <c r="JZ7" i="1" s="1"/>
  <c r="ABO7" i="2"/>
  <c r="JZ62" i="1" s="1"/>
  <c r="ABN7" i="2"/>
  <c r="JZ46" i="1" s="1"/>
  <c r="ABM7" i="2"/>
  <c r="JZ6" i="1" s="1"/>
  <c r="ABO6" i="2"/>
  <c r="JZ61" i="1" s="1"/>
  <c r="JZ97" i="1" s="1"/>
  <c r="ABN6" i="2"/>
  <c r="JZ45" i="1" s="1"/>
  <c r="ABM6" i="2"/>
  <c r="JZ5" i="1" s="1"/>
  <c r="ABO5" i="2"/>
  <c r="JZ60" i="1" s="1"/>
  <c r="JZ94" i="1" s="1"/>
  <c r="ABN5" i="2"/>
  <c r="JZ44" i="1" s="1"/>
  <c r="ABM5" i="2"/>
  <c r="JZ4" i="1" s="1"/>
  <c r="ABO4" i="2"/>
  <c r="JZ59" i="1" s="1"/>
  <c r="ABN4" i="2"/>
  <c r="JZ43" i="1" s="1"/>
  <c r="ABM4" i="2"/>
  <c r="JZ3" i="1" s="1"/>
  <c r="ABO3" i="2"/>
  <c r="JZ58" i="1" s="1"/>
  <c r="JZ82" i="1" s="1"/>
  <c r="ABN3" i="2"/>
  <c r="JZ42" i="1" s="1"/>
  <c r="ABM3" i="2"/>
  <c r="JZ2" i="1" s="1"/>
  <c r="ABA30" i="2"/>
  <c r="JY37" i="1" s="1"/>
  <c r="ABA29" i="2"/>
  <c r="JY36" i="1" s="1"/>
  <c r="ABA28" i="2"/>
  <c r="JY35" i="1" s="1"/>
  <c r="ABA27" i="2"/>
  <c r="JY34" i="1" s="1"/>
  <c r="ABA26" i="2"/>
  <c r="JY33" i="1" s="1"/>
  <c r="ABA25" i="2"/>
  <c r="JY32" i="1" s="1"/>
  <c r="ABA24" i="2"/>
  <c r="JY31" i="1" s="1"/>
  <c r="ABA23" i="2"/>
  <c r="JY30" i="1" s="1"/>
  <c r="ABA22" i="2"/>
  <c r="JY21" i="1" s="1"/>
  <c r="ABA21" i="2"/>
  <c r="JY20" i="1" s="1"/>
  <c r="ABA20" i="2"/>
  <c r="JY19" i="1" s="1"/>
  <c r="ABA19" i="2"/>
  <c r="JY18" i="1" s="1"/>
  <c r="ABA18" i="2"/>
  <c r="JY17" i="1" s="1"/>
  <c r="ABA17" i="2"/>
  <c r="JY16" i="1" s="1"/>
  <c r="ABC16" i="2"/>
  <c r="JY71" i="1" s="1"/>
  <c r="ABB16" i="2"/>
  <c r="JY55" i="1" s="1"/>
  <c r="ABA16" i="2"/>
  <c r="JY15" i="1" s="1"/>
  <c r="ABC15" i="2"/>
  <c r="JY70" i="1" s="1"/>
  <c r="ABB15" i="2"/>
  <c r="JY54" i="1" s="1"/>
  <c r="ABA15" i="2"/>
  <c r="JY14" i="1" s="1"/>
  <c r="ABC14" i="2"/>
  <c r="JY69" i="1" s="1"/>
  <c r="ABB14" i="2"/>
  <c r="JY53" i="1" s="1"/>
  <c r="ABA14" i="2"/>
  <c r="JY13" i="1" s="1"/>
  <c r="ABC13" i="2"/>
  <c r="JY68" i="1" s="1"/>
  <c r="ABB13" i="2"/>
  <c r="JY52" i="1" s="1"/>
  <c r="ABA13" i="2"/>
  <c r="JY12" i="1" s="1"/>
  <c r="ABC12" i="2"/>
  <c r="JY67" i="1" s="1"/>
  <c r="ABB12" i="2"/>
  <c r="JY51" i="1" s="1"/>
  <c r="ABA12" i="2"/>
  <c r="JY11" i="1" s="1"/>
  <c r="ABC11" i="2"/>
  <c r="JY66" i="1" s="1"/>
  <c r="ABB11" i="2"/>
  <c r="JY50" i="1" s="1"/>
  <c r="ABA11" i="2"/>
  <c r="JY10" i="1" s="1"/>
  <c r="ABC10" i="2"/>
  <c r="JY65" i="1" s="1"/>
  <c r="ABB10" i="2"/>
  <c r="JY49" i="1" s="1"/>
  <c r="ABA10" i="2"/>
  <c r="JY9" i="1" s="1"/>
  <c r="ABC9" i="2"/>
  <c r="JY64" i="1" s="1"/>
  <c r="ABB9" i="2"/>
  <c r="JY48" i="1" s="1"/>
  <c r="ABA9" i="2"/>
  <c r="JY8" i="1" s="1"/>
  <c r="ABC8" i="2"/>
  <c r="JY63" i="1" s="1"/>
  <c r="ABB8" i="2"/>
  <c r="JY47" i="1" s="1"/>
  <c r="ABA8" i="2"/>
  <c r="JY7" i="1" s="1"/>
  <c r="ABC7" i="2"/>
  <c r="JY62" i="1" s="1"/>
  <c r="ABB7" i="2"/>
  <c r="JY46" i="1" s="1"/>
  <c r="ABA7" i="2"/>
  <c r="JY6" i="1" s="1"/>
  <c r="ABC6" i="2"/>
  <c r="JY61" i="1" s="1"/>
  <c r="JY97" i="1" s="1"/>
  <c r="ABB6" i="2"/>
  <c r="JY45" i="1" s="1"/>
  <c r="ABA6" i="2"/>
  <c r="JY5" i="1" s="1"/>
  <c r="ABC5" i="2"/>
  <c r="JY60" i="1" s="1"/>
  <c r="JY94" i="1" s="1"/>
  <c r="ABB5" i="2"/>
  <c r="JY44" i="1" s="1"/>
  <c r="ABA5" i="2"/>
  <c r="JY4" i="1" s="1"/>
  <c r="ABC4" i="2"/>
  <c r="JY59" i="1" s="1"/>
  <c r="ABB4" i="2"/>
  <c r="JY43" i="1" s="1"/>
  <c r="ABA4" i="2"/>
  <c r="JY3" i="1" s="1"/>
  <c r="ABC3" i="2"/>
  <c r="JY58" i="1" s="1"/>
  <c r="JY82" i="1" s="1"/>
  <c r="ABB3" i="2"/>
  <c r="JY42" i="1" s="1"/>
  <c r="ABA3" i="2"/>
  <c r="JY2" i="1" s="1"/>
  <c r="AAO30" i="2"/>
  <c r="JX37" i="1" s="1"/>
  <c r="AAO29" i="2"/>
  <c r="JX36" i="1" s="1"/>
  <c r="AAO28" i="2"/>
  <c r="JX35" i="1" s="1"/>
  <c r="AAO27" i="2"/>
  <c r="JX34" i="1" s="1"/>
  <c r="AAO26" i="2"/>
  <c r="JX33" i="1" s="1"/>
  <c r="AAO25" i="2"/>
  <c r="JX32" i="1" s="1"/>
  <c r="AAO24" i="2"/>
  <c r="JX31" i="1" s="1"/>
  <c r="AAO23" i="2"/>
  <c r="JX30" i="1" s="1"/>
  <c r="AAO22" i="2"/>
  <c r="JX21" i="1" s="1"/>
  <c r="AAO21" i="2"/>
  <c r="JX20" i="1" s="1"/>
  <c r="AAO20" i="2"/>
  <c r="JX19" i="1" s="1"/>
  <c r="AAO19" i="2"/>
  <c r="JX18" i="1" s="1"/>
  <c r="AAO18" i="2"/>
  <c r="JX17" i="1" s="1"/>
  <c r="AAO17" i="2"/>
  <c r="JX16" i="1" s="1"/>
  <c r="AAQ16" i="2"/>
  <c r="JX71" i="1" s="1"/>
  <c r="AAP16" i="2"/>
  <c r="JX55" i="1" s="1"/>
  <c r="AAO16" i="2"/>
  <c r="JX15" i="1" s="1"/>
  <c r="AAQ15" i="2"/>
  <c r="JX70" i="1" s="1"/>
  <c r="AAP15" i="2"/>
  <c r="JX54" i="1" s="1"/>
  <c r="AAO15" i="2"/>
  <c r="JX14" i="1" s="1"/>
  <c r="AAQ14" i="2"/>
  <c r="JX69" i="1" s="1"/>
  <c r="AAP14" i="2"/>
  <c r="JX53" i="1" s="1"/>
  <c r="AAO14" i="2"/>
  <c r="JX13" i="1" s="1"/>
  <c r="AAQ13" i="2"/>
  <c r="JX68" i="1" s="1"/>
  <c r="AAP13" i="2"/>
  <c r="JX52" i="1" s="1"/>
  <c r="AAO13" i="2"/>
  <c r="JX12" i="1" s="1"/>
  <c r="AAQ12" i="2"/>
  <c r="JX67" i="1" s="1"/>
  <c r="AAP12" i="2"/>
  <c r="JX51" i="1" s="1"/>
  <c r="AAO12" i="2"/>
  <c r="JX11" i="1" s="1"/>
  <c r="AAQ11" i="2"/>
  <c r="JX66" i="1" s="1"/>
  <c r="AAP11" i="2"/>
  <c r="JX50" i="1" s="1"/>
  <c r="AAO11" i="2"/>
  <c r="JX10" i="1" s="1"/>
  <c r="AAQ10" i="2"/>
  <c r="JX65" i="1" s="1"/>
  <c r="AAP10" i="2"/>
  <c r="JX49" i="1" s="1"/>
  <c r="AAO10" i="2"/>
  <c r="JX9" i="1" s="1"/>
  <c r="AAQ9" i="2"/>
  <c r="JX64" i="1" s="1"/>
  <c r="AAP9" i="2"/>
  <c r="JX48" i="1" s="1"/>
  <c r="AAO9" i="2"/>
  <c r="JX8" i="1" s="1"/>
  <c r="AAQ8" i="2"/>
  <c r="JX63" i="1" s="1"/>
  <c r="AAP8" i="2"/>
  <c r="JX47" i="1" s="1"/>
  <c r="AAO8" i="2"/>
  <c r="JX7" i="1" s="1"/>
  <c r="AAQ7" i="2"/>
  <c r="JX62" i="1" s="1"/>
  <c r="AAP7" i="2"/>
  <c r="JX46" i="1" s="1"/>
  <c r="AAO7" i="2"/>
  <c r="JX6" i="1" s="1"/>
  <c r="AAQ6" i="2"/>
  <c r="JX61" i="1" s="1"/>
  <c r="JX97" i="1" s="1"/>
  <c r="AAP6" i="2"/>
  <c r="JX45" i="1" s="1"/>
  <c r="AAO6" i="2"/>
  <c r="JX5" i="1" s="1"/>
  <c r="AAQ5" i="2"/>
  <c r="JX60" i="1" s="1"/>
  <c r="JX94" i="1" s="1"/>
  <c r="AAP5" i="2"/>
  <c r="JX44" i="1" s="1"/>
  <c r="AAO5" i="2"/>
  <c r="JX4" i="1" s="1"/>
  <c r="AAQ4" i="2"/>
  <c r="JX59" i="1" s="1"/>
  <c r="AAP4" i="2"/>
  <c r="JX43" i="1" s="1"/>
  <c r="AAO4" i="2"/>
  <c r="JX3" i="1" s="1"/>
  <c r="AAQ3" i="2"/>
  <c r="JX58" i="1" s="1"/>
  <c r="JX82" i="1" s="1"/>
  <c r="AAP3" i="2"/>
  <c r="JX42" i="1" s="1"/>
  <c r="AAO3" i="2"/>
  <c r="JX2" i="1" s="1"/>
  <c r="AAC30" i="2"/>
  <c r="JW37" i="1" s="1"/>
  <c r="AAC29" i="2"/>
  <c r="JW36" i="1" s="1"/>
  <c r="AAC28" i="2"/>
  <c r="JW35" i="1" s="1"/>
  <c r="AAC27" i="2"/>
  <c r="JW34" i="1" s="1"/>
  <c r="AAC26" i="2"/>
  <c r="JW33" i="1" s="1"/>
  <c r="AAC25" i="2"/>
  <c r="JW32" i="1" s="1"/>
  <c r="AAC24" i="2"/>
  <c r="JW31" i="1" s="1"/>
  <c r="AAC23" i="2"/>
  <c r="JW30" i="1" s="1"/>
  <c r="AAC22" i="2"/>
  <c r="JW21" i="1" s="1"/>
  <c r="AAC21" i="2"/>
  <c r="JW20" i="1" s="1"/>
  <c r="AAC20" i="2"/>
  <c r="JW19" i="1" s="1"/>
  <c r="AAC19" i="2"/>
  <c r="JW18" i="1" s="1"/>
  <c r="AAC18" i="2"/>
  <c r="JW17" i="1" s="1"/>
  <c r="AAC17" i="2"/>
  <c r="JW16" i="1" s="1"/>
  <c r="AAE16" i="2"/>
  <c r="JW71" i="1" s="1"/>
  <c r="AAD16" i="2"/>
  <c r="JW55" i="1" s="1"/>
  <c r="AAC16" i="2"/>
  <c r="JW15" i="1" s="1"/>
  <c r="AAE15" i="2"/>
  <c r="JW70" i="1" s="1"/>
  <c r="AAD15" i="2"/>
  <c r="JW54" i="1" s="1"/>
  <c r="AAC15" i="2"/>
  <c r="JW14" i="1" s="1"/>
  <c r="AAE14" i="2"/>
  <c r="JW69" i="1" s="1"/>
  <c r="AAD14" i="2"/>
  <c r="JW53" i="1" s="1"/>
  <c r="AAC14" i="2"/>
  <c r="JW13" i="1" s="1"/>
  <c r="AAE13" i="2"/>
  <c r="JW68" i="1" s="1"/>
  <c r="AAD13" i="2"/>
  <c r="JW52" i="1" s="1"/>
  <c r="AAC13" i="2"/>
  <c r="JW12" i="1" s="1"/>
  <c r="AAE12" i="2"/>
  <c r="JW67" i="1" s="1"/>
  <c r="AAD12" i="2"/>
  <c r="JW51" i="1" s="1"/>
  <c r="AAC12" i="2"/>
  <c r="JW11" i="1" s="1"/>
  <c r="AAE11" i="2"/>
  <c r="JW66" i="1" s="1"/>
  <c r="AAD11" i="2"/>
  <c r="JW50" i="1" s="1"/>
  <c r="AAC11" i="2"/>
  <c r="JW10" i="1" s="1"/>
  <c r="AAE10" i="2"/>
  <c r="JW65" i="1" s="1"/>
  <c r="AAD10" i="2"/>
  <c r="JW49" i="1" s="1"/>
  <c r="AAC10" i="2"/>
  <c r="JW9" i="1" s="1"/>
  <c r="AAE9" i="2"/>
  <c r="JW64" i="1" s="1"/>
  <c r="AAD9" i="2"/>
  <c r="JW48" i="1" s="1"/>
  <c r="AAC9" i="2"/>
  <c r="JW8" i="1" s="1"/>
  <c r="AAE8" i="2"/>
  <c r="JW63" i="1" s="1"/>
  <c r="AAD8" i="2"/>
  <c r="JW47" i="1" s="1"/>
  <c r="AAC8" i="2"/>
  <c r="JW7" i="1" s="1"/>
  <c r="AAE7" i="2"/>
  <c r="JW62" i="1" s="1"/>
  <c r="AAD7" i="2"/>
  <c r="JW46" i="1" s="1"/>
  <c r="AAC7" i="2"/>
  <c r="JW6" i="1" s="1"/>
  <c r="AAE6" i="2"/>
  <c r="JW61" i="1" s="1"/>
  <c r="JW97" i="1" s="1"/>
  <c r="AAD6" i="2"/>
  <c r="JW45" i="1" s="1"/>
  <c r="AAC6" i="2"/>
  <c r="JW5" i="1" s="1"/>
  <c r="AAE5" i="2"/>
  <c r="JW60" i="1" s="1"/>
  <c r="JW94" i="1" s="1"/>
  <c r="AAD5" i="2"/>
  <c r="JW44" i="1" s="1"/>
  <c r="AAC5" i="2"/>
  <c r="JW4" i="1" s="1"/>
  <c r="AAE4" i="2"/>
  <c r="JW59" i="1" s="1"/>
  <c r="AAD4" i="2"/>
  <c r="JW43" i="1" s="1"/>
  <c r="AAC4" i="2"/>
  <c r="JW3" i="1" s="1"/>
  <c r="AAE3" i="2"/>
  <c r="JW58" i="1" s="1"/>
  <c r="JW82" i="1" s="1"/>
  <c r="AAD3" i="2"/>
  <c r="JW42" i="1" s="1"/>
  <c r="AAC3" i="2"/>
  <c r="JW2" i="1" s="1"/>
  <c r="ZQ30" i="2"/>
  <c r="JV37" i="1" s="1"/>
  <c r="ZQ29" i="2"/>
  <c r="JV36" i="1" s="1"/>
  <c r="ZQ28" i="2"/>
  <c r="JV35" i="1" s="1"/>
  <c r="ZQ27" i="2"/>
  <c r="JV34" i="1" s="1"/>
  <c r="ZQ26" i="2"/>
  <c r="JV33" i="1" s="1"/>
  <c r="ZQ25" i="2"/>
  <c r="JV32" i="1" s="1"/>
  <c r="ZQ24" i="2"/>
  <c r="JV31" i="1" s="1"/>
  <c r="ZQ23" i="2"/>
  <c r="JV30" i="1" s="1"/>
  <c r="ZQ22" i="2"/>
  <c r="JV21" i="1" s="1"/>
  <c r="ZQ21" i="2"/>
  <c r="JV20" i="1" s="1"/>
  <c r="ZQ20" i="2"/>
  <c r="JV19" i="1" s="1"/>
  <c r="ZQ19" i="2"/>
  <c r="JV18" i="1" s="1"/>
  <c r="ZQ18" i="2"/>
  <c r="JV17" i="1" s="1"/>
  <c r="ZQ17" i="2"/>
  <c r="JV16" i="1" s="1"/>
  <c r="ZS16" i="2"/>
  <c r="JV71" i="1" s="1"/>
  <c r="ZR16" i="2"/>
  <c r="JV55" i="1" s="1"/>
  <c r="ZQ16" i="2"/>
  <c r="JV15" i="1" s="1"/>
  <c r="ZS15" i="2"/>
  <c r="JV70" i="1" s="1"/>
  <c r="ZR15" i="2"/>
  <c r="JV54" i="1" s="1"/>
  <c r="ZQ15" i="2"/>
  <c r="JV14" i="1" s="1"/>
  <c r="ZS14" i="2"/>
  <c r="JV69" i="1" s="1"/>
  <c r="ZR14" i="2"/>
  <c r="JV53" i="1" s="1"/>
  <c r="ZQ14" i="2"/>
  <c r="JV13" i="1" s="1"/>
  <c r="ZS13" i="2"/>
  <c r="JV68" i="1" s="1"/>
  <c r="ZR13" i="2"/>
  <c r="JV52" i="1" s="1"/>
  <c r="ZQ13" i="2"/>
  <c r="JV12" i="1" s="1"/>
  <c r="ZS12" i="2"/>
  <c r="JV67" i="1" s="1"/>
  <c r="ZR12" i="2"/>
  <c r="JV51" i="1" s="1"/>
  <c r="ZQ12" i="2"/>
  <c r="JV11" i="1" s="1"/>
  <c r="ZS11" i="2"/>
  <c r="JV66" i="1" s="1"/>
  <c r="ZR11" i="2"/>
  <c r="JV50" i="1" s="1"/>
  <c r="ZQ11" i="2"/>
  <c r="JV10" i="1" s="1"/>
  <c r="ZS10" i="2"/>
  <c r="JV65" i="1" s="1"/>
  <c r="ZR10" i="2"/>
  <c r="JV49" i="1" s="1"/>
  <c r="ZQ10" i="2"/>
  <c r="JV9" i="1" s="1"/>
  <c r="ZS9" i="2"/>
  <c r="JV64" i="1" s="1"/>
  <c r="ZR9" i="2"/>
  <c r="JV48" i="1" s="1"/>
  <c r="ZQ9" i="2"/>
  <c r="JV8" i="1" s="1"/>
  <c r="ZS8" i="2"/>
  <c r="JV63" i="1" s="1"/>
  <c r="ZR8" i="2"/>
  <c r="JV47" i="1" s="1"/>
  <c r="ZQ8" i="2"/>
  <c r="JV7" i="1" s="1"/>
  <c r="ZS7" i="2"/>
  <c r="JV62" i="1" s="1"/>
  <c r="ZR7" i="2"/>
  <c r="JV46" i="1" s="1"/>
  <c r="ZQ7" i="2"/>
  <c r="JV6" i="1" s="1"/>
  <c r="ZS6" i="2"/>
  <c r="JV61" i="1" s="1"/>
  <c r="JV97" i="1" s="1"/>
  <c r="ZR6" i="2"/>
  <c r="JV45" i="1" s="1"/>
  <c r="ZQ6" i="2"/>
  <c r="JV5" i="1" s="1"/>
  <c r="ZS5" i="2"/>
  <c r="JV60" i="1" s="1"/>
  <c r="JV94" i="1" s="1"/>
  <c r="ZR5" i="2"/>
  <c r="JV44" i="1" s="1"/>
  <c r="ZQ5" i="2"/>
  <c r="JV4" i="1" s="1"/>
  <c r="ZS4" i="2"/>
  <c r="JV59" i="1" s="1"/>
  <c r="ZR4" i="2"/>
  <c r="JV43" i="1" s="1"/>
  <c r="ZQ4" i="2"/>
  <c r="JV3" i="1" s="1"/>
  <c r="ZS3" i="2"/>
  <c r="JV58" i="1" s="1"/>
  <c r="JV82" i="1" s="1"/>
  <c r="ZR3" i="2"/>
  <c r="JV42" i="1" s="1"/>
  <c r="ZQ3" i="2"/>
  <c r="JV2" i="1" s="1"/>
  <c r="ZE30" i="2"/>
  <c r="JU37" i="1" s="1"/>
  <c r="ZE29" i="2"/>
  <c r="JU36" i="1" s="1"/>
  <c r="ZE28" i="2"/>
  <c r="JU35" i="1" s="1"/>
  <c r="ZE27" i="2"/>
  <c r="JU34" i="1" s="1"/>
  <c r="ZE26" i="2"/>
  <c r="JU33" i="1" s="1"/>
  <c r="ZE25" i="2"/>
  <c r="JU32" i="1" s="1"/>
  <c r="ZE24" i="2"/>
  <c r="JU31" i="1" s="1"/>
  <c r="ZE23" i="2"/>
  <c r="JU30" i="1" s="1"/>
  <c r="ZE22" i="2"/>
  <c r="JU21" i="1" s="1"/>
  <c r="ZE21" i="2"/>
  <c r="JU20" i="1" s="1"/>
  <c r="ZE20" i="2"/>
  <c r="JU19" i="1" s="1"/>
  <c r="ZE19" i="2"/>
  <c r="JU18" i="1" s="1"/>
  <c r="ZE18" i="2"/>
  <c r="JU17" i="1" s="1"/>
  <c r="ZE17" i="2"/>
  <c r="JU16" i="1" s="1"/>
  <c r="ZG16" i="2"/>
  <c r="JU71" i="1" s="1"/>
  <c r="ZF16" i="2"/>
  <c r="JU55" i="1" s="1"/>
  <c r="ZE16" i="2"/>
  <c r="JU15" i="1" s="1"/>
  <c r="ZG15" i="2"/>
  <c r="JU70" i="1" s="1"/>
  <c r="ZF15" i="2"/>
  <c r="JU54" i="1" s="1"/>
  <c r="ZE15" i="2"/>
  <c r="JU14" i="1" s="1"/>
  <c r="ZG14" i="2"/>
  <c r="JU69" i="1" s="1"/>
  <c r="ZF14" i="2"/>
  <c r="JU53" i="1" s="1"/>
  <c r="ZE14" i="2"/>
  <c r="JU13" i="1" s="1"/>
  <c r="ZG13" i="2"/>
  <c r="JU68" i="1" s="1"/>
  <c r="ZF13" i="2"/>
  <c r="JU52" i="1" s="1"/>
  <c r="ZE13" i="2"/>
  <c r="JU12" i="1" s="1"/>
  <c r="ZG12" i="2"/>
  <c r="JU67" i="1" s="1"/>
  <c r="ZF12" i="2"/>
  <c r="JU51" i="1" s="1"/>
  <c r="ZE12" i="2"/>
  <c r="JU11" i="1" s="1"/>
  <c r="ZG11" i="2"/>
  <c r="JU66" i="1" s="1"/>
  <c r="ZF11" i="2"/>
  <c r="JU50" i="1" s="1"/>
  <c r="ZE11" i="2"/>
  <c r="JU10" i="1" s="1"/>
  <c r="ZG10" i="2"/>
  <c r="JU65" i="1" s="1"/>
  <c r="ZF10" i="2"/>
  <c r="JU49" i="1" s="1"/>
  <c r="ZE10" i="2"/>
  <c r="JU9" i="1" s="1"/>
  <c r="ZG9" i="2"/>
  <c r="JU64" i="1" s="1"/>
  <c r="ZF9" i="2"/>
  <c r="JU48" i="1" s="1"/>
  <c r="ZE9" i="2"/>
  <c r="JU8" i="1" s="1"/>
  <c r="ZG8" i="2"/>
  <c r="JU63" i="1" s="1"/>
  <c r="ZF8" i="2"/>
  <c r="JU47" i="1" s="1"/>
  <c r="ZE8" i="2"/>
  <c r="JU7" i="1" s="1"/>
  <c r="ZG7" i="2"/>
  <c r="JU62" i="1" s="1"/>
  <c r="ZF7" i="2"/>
  <c r="JU46" i="1" s="1"/>
  <c r="ZE7" i="2"/>
  <c r="JU6" i="1" s="1"/>
  <c r="ZG6" i="2"/>
  <c r="JU61" i="1" s="1"/>
  <c r="JU97" i="1" s="1"/>
  <c r="ZF6" i="2"/>
  <c r="JU45" i="1" s="1"/>
  <c r="ZE6" i="2"/>
  <c r="JU5" i="1" s="1"/>
  <c r="ZG5" i="2"/>
  <c r="JU60" i="1" s="1"/>
  <c r="JU94" i="1" s="1"/>
  <c r="ZF5" i="2"/>
  <c r="JU44" i="1" s="1"/>
  <c r="ZE5" i="2"/>
  <c r="JU4" i="1" s="1"/>
  <c r="ZG4" i="2"/>
  <c r="JU59" i="1" s="1"/>
  <c r="ZF4" i="2"/>
  <c r="JU43" i="1" s="1"/>
  <c r="ZE4" i="2"/>
  <c r="JU3" i="1" s="1"/>
  <c r="ZG3" i="2"/>
  <c r="JU58" i="1" s="1"/>
  <c r="JU82" i="1" s="1"/>
  <c r="ZF3" i="2"/>
  <c r="JU42" i="1" s="1"/>
  <c r="ZE3" i="2"/>
  <c r="JU2" i="1" s="1"/>
  <c r="JG23" i="1"/>
  <c r="YS30" i="2"/>
  <c r="YS29" i="2"/>
  <c r="YS28" i="2"/>
  <c r="YS27" i="2"/>
  <c r="YS26" i="2"/>
  <c r="JT33" i="1" s="1"/>
  <c r="YS25" i="2"/>
  <c r="YS24" i="2"/>
  <c r="YS23" i="2"/>
  <c r="YS22" i="2"/>
  <c r="JT21" i="1" s="1"/>
  <c r="YS21" i="2"/>
  <c r="JT20" i="1" s="1"/>
  <c r="YS20" i="2"/>
  <c r="JT19" i="1" s="1"/>
  <c r="YS19" i="2"/>
  <c r="JT18" i="1" s="1"/>
  <c r="YS18" i="2"/>
  <c r="JT17" i="1" s="1"/>
  <c r="YS17" i="2"/>
  <c r="JT16" i="1" s="1"/>
  <c r="YU16" i="2"/>
  <c r="JT71" i="1" s="1"/>
  <c r="YT16" i="2"/>
  <c r="JT55" i="1" s="1"/>
  <c r="YS16" i="2"/>
  <c r="JT15" i="1" s="1"/>
  <c r="YU15" i="2"/>
  <c r="JT70" i="1" s="1"/>
  <c r="YT15" i="2"/>
  <c r="JT54" i="1" s="1"/>
  <c r="YS15" i="2"/>
  <c r="JT14" i="1" s="1"/>
  <c r="YU14" i="2"/>
  <c r="JT69" i="1" s="1"/>
  <c r="YT14" i="2"/>
  <c r="JT53" i="1" s="1"/>
  <c r="YS14" i="2"/>
  <c r="JT13" i="1" s="1"/>
  <c r="YU13" i="2"/>
  <c r="JT68" i="1" s="1"/>
  <c r="YT13" i="2"/>
  <c r="JT52" i="1" s="1"/>
  <c r="YS13" i="2"/>
  <c r="JT12" i="1" s="1"/>
  <c r="YU12" i="2"/>
  <c r="JT67" i="1" s="1"/>
  <c r="YT12" i="2"/>
  <c r="JT51" i="1" s="1"/>
  <c r="YS12" i="2"/>
  <c r="JT11" i="1" s="1"/>
  <c r="YU11" i="2"/>
  <c r="JT66" i="1" s="1"/>
  <c r="YT11" i="2"/>
  <c r="JT50" i="1" s="1"/>
  <c r="YS11" i="2"/>
  <c r="JT10" i="1" s="1"/>
  <c r="YU10" i="2"/>
  <c r="JT65" i="1" s="1"/>
  <c r="YT10" i="2"/>
  <c r="JT49" i="1" s="1"/>
  <c r="YS10" i="2"/>
  <c r="JT9" i="1" s="1"/>
  <c r="YU9" i="2"/>
  <c r="JT64" i="1" s="1"/>
  <c r="YT9" i="2"/>
  <c r="JT48" i="1" s="1"/>
  <c r="YS9" i="2"/>
  <c r="JT8" i="1" s="1"/>
  <c r="YU8" i="2"/>
  <c r="JT63" i="1" s="1"/>
  <c r="YT8" i="2"/>
  <c r="JT47" i="1" s="1"/>
  <c r="YS8" i="2"/>
  <c r="JT7" i="1" s="1"/>
  <c r="YU7" i="2"/>
  <c r="JT62" i="1" s="1"/>
  <c r="YT7" i="2"/>
  <c r="JT46" i="1" s="1"/>
  <c r="YS7" i="2"/>
  <c r="JT6" i="1" s="1"/>
  <c r="YU6" i="2"/>
  <c r="JT61" i="1" s="1"/>
  <c r="JT97" i="1" s="1"/>
  <c r="YT6" i="2"/>
  <c r="JT45" i="1" s="1"/>
  <c r="YS6" i="2"/>
  <c r="JT5" i="1" s="1"/>
  <c r="YU5" i="2"/>
  <c r="JT60" i="1" s="1"/>
  <c r="JT94" i="1" s="1"/>
  <c r="YT5" i="2"/>
  <c r="JT44" i="1" s="1"/>
  <c r="YS5" i="2"/>
  <c r="JT4" i="1" s="1"/>
  <c r="YU4" i="2"/>
  <c r="JT59" i="1" s="1"/>
  <c r="YT4" i="2"/>
  <c r="JT43" i="1" s="1"/>
  <c r="YS4" i="2"/>
  <c r="JT3" i="1" s="1"/>
  <c r="YU3" i="2"/>
  <c r="JT58" i="1" s="1"/>
  <c r="JT82" i="1" s="1"/>
  <c r="YT3" i="2"/>
  <c r="JT42" i="1" s="1"/>
  <c r="YS3" i="2"/>
  <c r="JT2" i="1" s="1"/>
  <c r="YG30" i="2"/>
  <c r="YG29" i="2"/>
  <c r="YG28" i="2"/>
  <c r="YG27" i="2"/>
  <c r="YG26" i="2"/>
  <c r="JS25" i="1" s="1"/>
  <c r="YG25" i="2"/>
  <c r="YG24" i="2"/>
  <c r="YG23" i="2"/>
  <c r="YG22" i="2"/>
  <c r="JS21" i="1" s="1"/>
  <c r="YG21" i="2"/>
  <c r="JS20" i="1" s="1"/>
  <c r="YG20" i="2"/>
  <c r="JS19" i="1" s="1"/>
  <c r="YG19" i="2"/>
  <c r="JS18" i="1" s="1"/>
  <c r="YG18" i="2"/>
  <c r="JS17" i="1" s="1"/>
  <c r="YG17" i="2"/>
  <c r="JS16" i="1" s="1"/>
  <c r="YI16" i="2"/>
  <c r="JS71" i="1" s="1"/>
  <c r="YH16" i="2"/>
  <c r="JS55" i="1" s="1"/>
  <c r="YG16" i="2"/>
  <c r="JS15" i="1" s="1"/>
  <c r="YI15" i="2"/>
  <c r="JS70" i="1" s="1"/>
  <c r="YH15" i="2"/>
  <c r="JS54" i="1" s="1"/>
  <c r="YG15" i="2"/>
  <c r="JS14" i="1" s="1"/>
  <c r="YI14" i="2"/>
  <c r="JS69" i="1" s="1"/>
  <c r="YH14" i="2"/>
  <c r="JS53" i="1" s="1"/>
  <c r="YG14" i="2"/>
  <c r="JS13" i="1" s="1"/>
  <c r="YI13" i="2"/>
  <c r="JS68" i="1" s="1"/>
  <c r="YH13" i="2"/>
  <c r="JS52" i="1" s="1"/>
  <c r="YG13" i="2"/>
  <c r="JS12" i="1" s="1"/>
  <c r="YI12" i="2"/>
  <c r="JS67" i="1" s="1"/>
  <c r="YH12" i="2"/>
  <c r="JS51" i="1" s="1"/>
  <c r="YG12" i="2"/>
  <c r="JS11" i="1" s="1"/>
  <c r="YI11" i="2"/>
  <c r="JS66" i="1" s="1"/>
  <c r="YH11" i="2"/>
  <c r="JS50" i="1" s="1"/>
  <c r="YG11" i="2"/>
  <c r="JS10" i="1" s="1"/>
  <c r="YI10" i="2"/>
  <c r="JS65" i="1" s="1"/>
  <c r="YH10" i="2"/>
  <c r="JS49" i="1" s="1"/>
  <c r="YG10" i="2"/>
  <c r="JS9" i="1" s="1"/>
  <c r="YI9" i="2"/>
  <c r="JS64" i="1" s="1"/>
  <c r="YH9" i="2"/>
  <c r="JS48" i="1" s="1"/>
  <c r="YG9" i="2"/>
  <c r="JS8" i="1" s="1"/>
  <c r="YI8" i="2"/>
  <c r="JS63" i="1" s="1"/>
  <c r="YH8" i="2"/>
  <c r="JS47" i="1" s="1"/>
  <c r="YG8" i="2"/>
  <c r="JS7" i="1" s="1"/>
  <c r="YI7" i="2"/>
  <c r="JS62" i="1" s="1"/>
  <c r="YH7" i="2"/>
  <c r="JS46" i="1" s="1"/>
  <c r="YG7" i="2"/>
  <c r="JS6" i="1" s="1"/>
  <c r="YI6" i="2"/>
  <c r="JS61" i="1" s="1"/>
  <c r="JS97" i="1" s="1"/>
  <c r="YH6" i="2"/>
  <c r="JS45" i="1" s="1"/>
  <c r="YG6" i="2"/>
  <c r="JS5" i="1" s="1"/>
  <c r="YI5" i="2"/>
  <c r="JS60" i="1" s="1"/>
  <c r="JS94" i="1" s="1"/>
  <c r="YH5" i="2"/>
  <c r="JS44" i="1" s="1"/>
  <c r="YG5" i="2"/>
  <c r="JS4" i="1" s="1"/>
  <c r="YI4" i="2"/>
  <c r="JS59" i="1" s="1"/>
  <c r="YH4" i="2"/>
  <c r="JS43" i="1" s="1"/>
  <c r="YG4" i="2"/>
  <c r="JS3" i="1" s="1"/>
  <c r="YI3" i="2"/>
  <c r="JS58" i="1" s="1"/>
  <c r="JS82" i="1" s="1"/>
  <c r="YH3" i="2"/>
  <c r="JS42" i="1" s="1"/>
  <c r="YG3" i="2"/>
  <c r="JS2" i="1" s="1"/>
  <c r="XU30" i="2"/>
  <c r="JR37" i="1" s="1"/>
  <c r="XU29" i="2"/>
  <c r="JR36" i="1" s="1"/>
  <c r="XU28" i="2"/>
  <c r="JR35" i="1" s="1"/>
  <c r="XU27" i="2"/>
  <c r="JR34" i="1" s="1"/>
  <c r="XU26" i="2"/>
  <c r="JR33" i="1" s="1"/>
  <c r="XU25" i="2"/>
  <c r="JR32" i="1" s="1"/>
  <c r="XU24" i="2"/>
  <c r="JR31" i="1" s="1"/>
  <c r="XU23" i="2"/>
  <c r="JR30" i="1" s="1"/>
  <c r="XU22" i="2"/>
  <c r="JR21" i="1" s="1"/>
  <c r="XU21" i="2"/>
  <c r="JR20" i="1" s="1"/>
  <c r="XU20" i="2"/>
  <c r="JR19" i="1" s="1"/>
  <c r="XU19" i="2"/>
  <c r="JR18" i="1" s="1"/>
  <c r="XU18" i="2"/>
  <c r="JR17" i="1" s="1"/>
  <c r="XU17" i="2"/>
  <c r="JR16" i="1" s="1"/>
  <c r="XW16" i="2"/>
  <c r="JR71" i="1" s="1"/>
  <c r="XV16" i="2"/>
  <c r="JR55" i="1" s="1"/>
  <c r="XU16" i="2"/>
  <c r="JR15" i="1" s="1"/>
  <c r="XW15" i="2"/>
  <c r="JR70" i="1" s="1"/>
  <c r="XV15" i="2"/>
  <c r="JR54" i="1" s="1"/>
  <c r="XU15" i="2"/>
  <c r="JR14" i="1" s="1"/>
  <c r="XW14" i="2"/>
  <c r="JR69" i="1" s="1"/>
  <c r="XV14" i="2"/>
  <c r="JR53" i="1" s="1"/>
  <c r="XU14" i="2"/>
  <c r="JR13" i="1" s="1"/>
  <c r="XW13" i="2"/>
  <c r="JR68" i="1" s="1"/>
  <c r="XV13" i="2"/>
  <c r="JR52" i="1" s="1"/>
  <c r="XU13" i="2"/>
  <c r="JR12" i="1" s="1"/>
  <c r="XW12" i="2"/>
  <c r="JR67" i="1" s="1"/>
  <c r="XV12" i="2"/>
  <c r="JR51" i="1" s="1"/>
  <c r="XU12" i="2"/>
  <c r="JR11" i="1" s="1"/>
  <c r="XW11" i="2"/>
  <c r="JR66" i="1" s="1"/>
  <c r="XV11" i="2"/>
  <c r="JR50" i="1" s="1"/>
  <c r="XU11" i="2"/>
  <c r="JR10" i="1" s="1"/>
  <c r="XW10" i="2"/>
  <c r="JR65" i="1" s="1"/>
  <c r="XV10" i="2"/>
  <c r="JR49" i="1" s="1"/>
  <c r="XU10" i="2"/>
  <c r="JR9" i="1" s="1"/>
  <c r="XW9" i="2"/>
  <c r="JR64" i="1" s="1"/>
  <c r="XV9" i="2"/>
  <c r="JR48" i="1" s="1"/>
  <c r="XU9" i="2"/>
  <c r="JR8" i="1" s="1"/>
  <c r="XW8" i="2"/>
  <c r="JR63" i="1" s="1"/>
  <c r="XV8" i="2"/>
  <c r="JR47" i="1" s="1"/>
  <c r="XU8" i="2"/>
  <c r="JR7" i="1" s="1"/>
  <c r="XW7" i="2"/>
  <c r="JR62" i="1" s="1"/>
  <c r="XV7" i="2"/>
  <c r="JR46" i="1" s="1"/>
  <c r="XU7" i="2"/>
  <c r="JR6" i="1" s="1"/>
  <c r="XW6" i="2"/>
  <c r="JR61" i="1" s="1"/>
  <c r="JR97" i="1" s="1"/>
  <c r="XV6" i="2"/>
  <c r="JR45" i="1" s="1"/>
  <c r="XU6" i="2"/>
  <c r="JR5" i="1" s="1"/>
  <c r="XW5" i="2"/>
  <c r="JR60" i="1" s="1"/>
  <c r="JR94" i="1" s="1"/>
  <c r="XV5" i="2"/>
  <c r="JR44" i="1" s="1"/>
  <c r="XU5" i="2"/>
  <c r="JR4" i="1" s="1"/>
  <c r="XW4" i="2"/>
  <c r="JR59" i="1" s="1"/>
  <c r="XV4" i="2"/>
  <c r="JR43" i="1" s="1"/>
  <c r="XU4" i="2"/>
  <c r="JR3" i="1" s="1"/>
  <c r="XW3" i="2"/>
  <c r="JR58" i="1" s="1"/>
  <c r="JR82" i="1" s="1"/>
  <c r="XV3" i="2"/>
  <c r="JR42" i="1" s="1"/>
  <c r="XU3" i="2"/>
  <c r="JR2" i="1" s="1"/>
  <c r="XI30" i="2"/>
  <c r="JQ37" i="1" s="1"/>
  <c r="XI29" i="2"/>
  <c r="XI28" i="2"/>
  <c r="JQ35" i="1" s="1"/>
  <c r="XI27" i="2"/>
  <c r="XI26" i="2"/>
  <c r="JQ33" i="1" s="1"/>
  <c r="XI25" i="2"/>
  <c r="JQ24" i="1" s="1"/>
  <c r="XI24" i="2"/>
  <c r="JQ23" i="1" s="1"/>
  <c r="XI23" i="2"/>
  <c r="XI22" i="2"/>
  <c r="JQ21" i="1" s="1"/>
  <c r="XI21" i="2"/>
  <c r="JQ20" i="1" s="1"/>
  <c r="XI20" i="2"/>
  <c r="JQ19" i="1" s="1"/>
  <c r="XI19" i="2"/>
  <c r="JQ18" i="1" s="1"/>
  <c r="XI18" i="2"/>
  <c r="JQ17" i="1" s="1"/>
  <c r="XI17" i="2"/>
  <c r="JQ16" i="1" s="1"/>
  <c r="XK16" i="2"/>
  <c r="JQ71" i="1" s="1"/>
  <c r="XJ16" i="2"/>
  <c r="JQ55" i="1" s="1"/>
  <c r="XI16" i="2"/>
  <c r="JQ15" i="1" s="1"/>
  <c r="XK15" i="2"/>
  <c r="JQ70" i="1" s="1"/>
  <c r="XJ15" i="2"/>
  <c r="JQ54" i="1" s="1"/>
  <c r="XI15" i="2"/>
  <c r="JQ14" i="1" s="1"/>
  <c r="XK14" i="2"/>
  <c r="JQ69" i="1" s="1"/>
  <c r="XJ14" i="2"/>
  <c r="JQ53" i="1" s="1"/>
  <c r="XI14" i="2"/>
  <c r="JQ13" i="1" s="1"/>
  <c r="XK13" i="2"/>
  <c r="JQ68" i="1" s="1"/>
  <c r="XJ13" i="2"/>
  <c r="JQ52" i="1" s="1"/>
  <c r="XI13" i="2"/>
  <c r="JQ12" i="1" s="1"/>
  <c r="XK12" i="2"/>
  <c r="JQ67" i="1" s="1"/>
  <c r="XJ12" i="2"/>
  <c r="JQ51" i="1" s="1"/>
  <c r="XI12" i="2"/>
  <c r="JQ11" i="1" s="1"/>
  <c r="XK11" i="2"/>
  <c r="JQ66" i="1" s="1"/>
  <c r="XJ11" i="2"/>
  <c r="JQ50" i="1" s="1"/>
  <c r="XI11" i="2"/>
  <c r="JQ10" i="1" s="1"/>
  <c r="XK10" i="2"/>
  <c r="JQ65" i="1" s="1"/>
  <c r="XJ10" i="2"/>
  <c r="JQ49" i="1" s="1"/>
  <c r="XI10" i="2"/>
  <c r="JQ9" i="1" s="1"/>
  <c r="XK9" i="2"/>
  <c r="JQ64" i="1" s="1"/>
  <c r="XJ9" i="2"/>
  <c r="JQ48" i="1" s="1"/>
  <c r="XI9" i="2"/>
  <c r="JQ8" i="1" s="1"/>
  <c r="XK8" i="2"/>
  <c r="JQ63" i="1" s="1"/>
  <c r="XJ8" i="2"/>
  <c r="JQ47" i="1" s="1"/>
  <c r="XI8" i="2"/>
  <c r="JQ7" i="1" s="1"/>
  <c r="XK7" i="2"/>
  <c r="JQ62" i="1" s="1"/>
  <c r="XJ7" i="2"/>
  <c r="JQ46" i="1" s="1"/>
  <c r="XI7" i="2"/>
  <c r="JQ6" i="1" s="1"/>
  <c r="XK6" i="2"/>
  <c r="JQ61" i="1" s="1"/>
  <c r="JQ97" i="1" s="1"/>
  <c r="XJ6" i="2"/>
  <c r="JQ45" i="1" s="1"/>
  <c r="XI6" i="2"/>
  <c r="JQ5" i="1" s="1"/>
  <c r="XK5" i="2"/>
  <c r="JQ60" i="1" s="1"/>
  <c r="JQ94" i="1" s="1"/>
  <c r="XJ5" i="2"/>
  <c r="JQ44" i="1" s="1"/>
  <c r="XI5" i="2"/>
  <c r="JQ4" i="1" s="1"/>
  <c r="XK4" i="2"/>
  <c r="JQ59" i="1" s="1"/>
  <c r="XJ4" i="2"/>
  <c r="JQ43" i="1" s="1"/>
  <c r="XI4" i="2"/>
  <c r="JQ3" i="1" s="1"/>
  <c r="XK3" i="2"/>
  <c r="JQ58" i="1" s="1"/>
  <c r="JQ82" i="1" s="1"/>
  <c r="XJ3" i="2"/>
  <c r="JQ42" i="1" s="1"/>
  <c r="XI3" i="2"/>
  <c r="JQ2" i="1" s="1"/>
  <c r="WW30" i="2"/>
  <c r="JP37" i="1" s="1"/>
  <c r="WW29" i="2"/>
  <c r="JP36" i="1" s="1"/>
  <c r="WW28" i="2"/>
  <c r="JP35" i="1" s="1"/>
  <c r="WW27" i="2"/>
  <c r="JP34" i="1" s="1"/>
  <c r="WW26" i="2"/>
  <c r="JP33" i="1" s="1"/>
  <c r="WW25" i="2"/>
  <c r="JP32" i="1" s="1"/>
  <c r="WW24" i="2"/>
  <c r="JP31" i="1" s="1"/>
  <c r="WW23" i="2"/>
  <c r="JP30" i="1" s="1"/>
  <c r="WW22" i="2"/>
  <c r="JP21" i="1" s="1"/>
  <c r="WW21" i="2"/>
  <c r="JP20" i="1" s="1"/>
  <c r="WW20" i="2"/>
  <c r="JP19" i="1" s="1"/>
  <c r="WW19" i="2"/>
  <c r="JP18" i="1" s="1"/>
  <c r="WW18" i="2"/>
  <c r="JP17" i="1" s="1"/>
  <c r="WW17" i="2"/>
  <c r="JP16" i="1" s="1"/>
  <c r="WY16" i="2"/>
  <c r="JP71" i="1" s="1"/>
  <c r="WX16" i="2"/>
  <c r="JP55" i="1" s="1"/>
  <c r="WW16" i="2"/>
  <c r="JP15" i="1" s="1"/>
  <c r="WY15" i="2"/>
  <c r="JP70" i="1" s="1"/>
  <c r="WX15" i="2"/>
  <c r="JP54" i="1" s="1"/>
  <c r="WW15" i="2"/>
  <c r="JP14" i="1" s="1"/>
  <c r="WY14" i="2"/>
  <c r="JP69" i="1" s="1"/>
  <c r="WX14" i="2"/>
  <c r="JP53" i="1" s="1"/>
  <c r="WW14" i="2"/>
  <c r="JP13" i="1" s="1"/>
  <c r="WY13" i="2"/>
  <c r="JP68" i="1" s="1"/>
  <c r="WX13" i="2"/>
  <c r="JP52" i="1" s="1"/>
  <c r="WW13" i="2"/>
  <c r="JP12" i="1" s="1"/>
  <c r="WY12" i="2"/>
  <c r="JP67" i="1" s="1"/>
  <c r="WX12" i="2"/>
  <c r="JP51" i="1" s="1"/>
  <c r="WW12" i="2"/>
  <c r="JP11" i="1" s="1"/>
  <c r="WY11" i="2"/>
  <c r="JP66" i="1" s="1"/>
  <c r="WX11" i="2"/>
  <c r="JP50" i="1" s="1"/>
  <c r="WW11" i="2"/>
  <c r="JP10" i="1" s="1"/>
  <c r="WY10" i="2"/>
  <c r="JP65" i="1" s="1"/>
  <c r="WX10" i="2"/>
  <c r="JP49" i="1" s="1"/>
  <c r="WW10" i="2"/>
  <c r="JP9" i="1" s="1"/>
  <c r="WY9" i="2"/>
  <c r="JP64" i="1" s="1"/>
  <c r="WX9" i="2"/>
  <c r="JP48" i="1" s="1"/>
  <c r="WW9" i="2"/>
  <c r="JP8" i="1" s="1"/>
  <c r="WY8" i="2"/>
  <c r="JP63" i="1" s="1"/>
  <c r="WX8" i="2"/>
  <c r="JP47" i="1" s="1"/>
  <c r="WW8" i="2"/>
  <c r="JP7" i="1" s="1"/>
  <c r="WY7" i="2"/>
  <c r="JP62" i="1" s="1"/>
  <c r="WX7" i="2"/>
  <c r="JP46" i="1" s="1"/>
  <c r="WW7" i="2"/>
  <c r="JP6" i="1" s="1"/>
  <c r="WY6" i="2"/>
  <c r="JP61" i="1" s="1"/>
  <c r="JP97" i="1" s="1"/>
  <c r="WX6" i="2"/>
  <c r="JP45" i="1" s="1"/>
  <c r="WW6" i="2"/>
  <c r="JP5" i="1" s="1"/>
  <c r="WY5" i="2"/>
  <c r="JP60" i="1" s="1"/>
  <c r="JP94" i="1" s="1"/>
  <c r="WX5" i="2"/>
  <c r="JP44" i="1" s="1"/>
  <c r="WW5" i="2"/>
  <c r="JP4" i="1" s="1"/>
  <c r="WY4" i="2"/>
  <c r="JP59" i="1" s="1"/>
  <c r="WX4" i="2"/>
  <c r="JP43" i="1" s="1"/>
  <c r="WW4" i="2"/>
  <c r="JP3" i="1" s="1"/>
  <c r="WY3" i="2"/>
  <c r="JP58" i="1" s="1"/>
  <c r="JP82" i="1" s="1"/>
  <c r="WX3" i="2"/>
  <c r="JP42" i="1" s="1"/>
  <c r="WW3" i="2"/>
  <c r="JP2" i="1" s="1"/>
  <c r="WK30" i="2"/>
  <c r="JO37" i="1" s="1"/>
  <c r="WK29" i="2"/>
  <c r="JO36" i="1" s="1"/>
  <c r="WK28" i="2"/>
  <c r="JO35" i="1" s="1"/>
  <c r="WK27" i="2"/>
  <c r="JO34" i="1" s="1"/>
  <c r="WK26" i="2"/>
  <c r="JO33" i="1" s="1"/>
  <c r="WK25" i="2"/>
  <c r="JO32" i="1" s="1"/>
  <c r="WK24" i="2"/>
  <c r="JO31" i="1" s="1"/>
  <c r="WK23" i="2"/>
  <c r="JO30" i="1" s="1"/>
  <c r="WK22" i="2"/>
  <c r="JO21" i="1" s="1"/>
  <c r="WK21" i="2"/>
  <c r="JO20" i="1" s="1"/>
  <c r="WK20" i="2"/>
  <c r="JO19" i="1" s="1"/>
  <c r="WK19" i="2"/>
  <c r="JO18" i="1" s="1"/>
  <c r="WK18" i="2"/>
  <c r="JO17" i="1" s="1"/>
  <c r="WK17" i="2"/>
  <c r="JO16" i="1" s="1"/>
  <c r="WM16" i="2"/>
  <c r="JO71" i="1" s="1"/>
  <c r="WL16" i="2"/>
  <c r="JO55" i="1" s="1"/>
  <c r="WK16" i="2"/>
  <c r="JO15" i="1" s="1"/>
  <c r="WM15" i="2"/>
  <c r="JO70" i="1" s="1"/>
  <c r="WL15" i="2"/>
  <c r="JO54" i="1" s="1"/>
  <c r="WK15" i="2"/>
  <c r="JO14" i="1" s="1"/>
  <c r="WM14" i="2"/>
  <c r="JO69" i="1" s="1"/>
  <c r="WL14" i="2"/>
  <c r="JO53" i="1" s="1"/>
  <c r="WK14" i="2"/>
  <c r="JO13" i="1" s="1"/>
  <c r="WM13" i="2"/>
  <c r="JO68" i="1" s="1"/>
  <c r="WL13" i="2"/>
  <c r="JO52" i="1" s="1"/>
  <c r="WK13" i="2"/>
  <c r="JO12" i="1" s="1"/>
  <c r="WM12" i="2"/>
  <c r="JO67" i="1" s="1"/>
  <c r="WL12" i="2"/>
  <c r="JO51" i="1" s="1"/>
  <c r="WK12" i="2"/>
  <c r="JO11" i="1" s="1"/>
  <c r="WM11" i="2"/>
  <c r="JO66" i="1" s="1"/>
  <c r="WL11" i="2"/>
  <c r="JO50" i="1" s="1"/>
  <c r="WK11" i="2"/>
  <c r="JO10" i="1" s="1"/>
  <c r="WM10" i="2"/>
  <c r="JO65" i="1" s="1"/>
  <c r="WL10" i="2"/>
  <c r="JO49" i="1" s="1"/>
  <c r="WK10" i="2"/>
  <c r="JO9" i="1" s="1"/>
  <c r="WM9" i="2"/>
  <c r="JO64" i="1" s="1"/>
  <c r="WL9" i="2"/>
  <c r="JO48" i="1" s="1"/>
  <c r="WK9" i="2"/>
  <c r="JO8" i="1" s="1"/>
  <c r="WM8" i="2"/>
  <c r="JO63" i="1" s="1"/>
  <c r="WL8" i="2"/>
  <c r="JO47" i="1" s="1"/>
  <c r="WK8" i="2"/>
  <c r="JO7" i="1" s="1"/>
  <c r="WM7" i="2"/>
  <c r="JO62" i="1" s="1"/>
  <c r="WL7" i="2"/>
  <c r="JO46" i="1" s="1"/>
  <c r="WK7" i="2"/>
  <c r="JO6" i="1" s="1"/>
  <c r="WM6" i="2"/>
  <c r="JO61" i="1" s="1"/>
  <c r="JO97" i="1" s="1"/>
  <c r="WL6" i="2"/>
  <c r="JO45" i="1" s="1"/>
  <c r="WK6" i="2"/>
  <c r="JO5" i="1" s="1"/>
  <c r="WM5" i="2"/>
  <c r="JO60" i="1" s="1"/>
  <c r="JO94" i="1" s="1"/>
  <c r="WL5" i="2"/>
  <c r="JO44" i="1" s="1"/>
  <c r="WK5" i="2"/>
  <c r="JO4" i="1" s="1"/>
  <c r="WM4" i="2"/>
  <c r="JO59" i="1" s="1"/>
  <c r="WL4" i="2"/>
  <c r="JO43" i="1" s="1"/>
  <c r="WK4" i="2"/>
  <c r="JO3" i="1" s="1"/>
  <c r="WM3" i="2"/>
  <c r="JO58" i="1" s="1"/>
  <c r="JO82" i="1" s="1"/>
  <c r="WL3" i="2"/>
  <c r="JO42" i="1" s="1"/>
  <c r="WK3" i="2"/>
  <c r="JO2" i="1" s="1"/>
  <c r="VY30" i="2"/>
  <c r="JN37" i="1" s="1"/>
  <c r="VY29" i="2"/>
  <c r="JN36" i="1" s="1"/>
  <c r="VY28" i="2"/>
  <c r="JN35" i="1" s="1"/>
  <c r="VY27" i="2"/>
  <c r="JN34" i="1" s="1"/>
  <c r="VY26" i="2"/>
  <c r="JN33" i="1" s="1"/>
  <c r="VY25" i="2"/>
  <c r="JN32" i="1" s="1"/>
  <c r="VY24" i="2"/>
  <c r="JN31" i="1" s="1"/>
  <c r="VY23" i="2"/>
  <c r="JN30" i="1" s="1"/>
  <c r="VY22" i="2"/>
  <c r="JN21" i="1" s="1"/>
  <c r="VY21" i="2"/>
  <c r="JN20" i="1" s="1"/>
  <c r="VY20" i="2"/>
  <c r="JN19" i="1" s="1"/>
  <c r="VY19" i="2"/>
  <c r="JN18" i="1" s="1"/>
  <c r="VY18" i="2"/>
  <c r="JN17" i="1" s="1"/>
  <c r="VY17" i="2"/>
  <c r="JN16" i="1" s="1"/>
  <c r="WA16" i="2"/>
  <c r="JN71" i="1" s="1"/>
  <c r="VZ16" i="2"/>
  <c r="JN55" i="1" s="1"/>
  <c r="VY16" i="2"/>
  <c r="JN15" i="1" s="1"/>
  <c r="WA15" i="2"/>
  <c r="JN70" i="1" s="1"/>
  <c r="VZ15" i="2"/>
  <c r="JN54" i="1" s="1"/>
  <c r="VY15" i="2"/>
  <c r="JN14" i="1" s="1"/>
  <c r="WA14" i="2"/>
  <c r="JN69" i="1" s="1"/>
  <c r="VZ14" i="2"/>
  <c r="JN53" i="1" s="1"/>
  <c r="VY14" i="2"/>
  <c r="JN13" i="1" s="1"/>
  <c r="WA13" i="2"/>
  <c r="JN68" i="1" s="1"/>
  <c r="VZ13" i="2"/>
  <c r="JN52" i="1" s="1"/>
  <c r="VY13" i="2"/>
  <c r="JN12" i="1" s="1"/>
  <c r="WA12" i="2"/>
  <c r="JN67" i="1" s="1"/>
  <c r="VZ12" i="2"/>
  <c r="JN51" i="1" s="1"/>
  <c r="VY12" i="2"/>
  <c r="JN11" i="1" s="1"/>
  <c r="WA11" i="2"/>
  <c r="JN66" i="1" s="1"/>
  <c r="VZ11" i="2"/>
  <c r="JN50" i="1" s="1"/>
  <c r="VY11" i="2"/>
  <c r="JN10" i="1" s="1"/>
  <c r="WA10" i="2"/>
  <c r="JN65" i="1" s="1"/>
  <c r="VZ10" i="2"/>
  <c r="JN49" i="1" s="1"/>
  <c r="VY10" i="2"/>
  <c r="JN9" i="1" s="1"/>
  <c r="WA9" i="2"/>
  <c r="JN64" i="1" s="1"/>
  <c r="VZ9" i="2"/>
  <c r="JN48" i="1" s="1"/>
  <c r="VY9" i="2"/>
  <c r="JN8" i="1" s="1"/>
  <c r="WA8" i="2"/>
  <c r="JN63" i="1" s="1"/>
  <c r="VZ8" i="2"/>
  <c r="JN47" i="1" s="1"/>
  <c r="VY8" i="2"/>
  <c r="JN7" i="1" s="1"/>
  <c r="WA7" i="2"/>
  <c r="JN62" i="1" s="1"/>
  <c r="VZ7" i="2"/>
  <c r="JN46" i="1" s="1"/>
  <c r="VY7" i="2"/>
  <c r="JN6" i="1" s="1"/>
  <c r="WA6" i="2"/>
  <c r="JN61" i="1" s="1"/>
  <c r="JN97" i="1" s="1"/>
  <c r="VZ6" i="2"/>
  <c r="JN45" i="1" s="1"/>
  <c r="VY6" i="2"/>
  <c r="JN5" i="1" s="1"/>
  <c r="WA5" i="2"/>
  <c r="JN60" i="1" s="1"/>
  <c r="JN94" i="1" s="1"/>
  <c r="VZ5" i="2"/>
  <c r="JN44" i="1" s="1"/>
  <c r="VY5" i="2"/>
  <c r="JN4" i="1" s="1"/>
  <c r="WA4" i="2"/>
  <c r="JN59" i="1" s="1"/>
  <c r="VZ4" i="2"/>
  <c r="JN43" i="1" s="1"/>
  <c r="VY4" i="2"/>
  <c r="JN3" i="1" s="1"/>
  <c r="WA3" i="2"/>
  <c r="JN58" i="1" s="1"/>
  <c r="JN82" i="1" s="1"/>
  <c r="VZ3" i="2"/>
  <c r="JN42" i="1" s="1"/>
  <c r="VY3" i="2"/>
  <c r="JN2" i="1" s="1"/>
  <c r="VM30" i="2"/>
  <c r="JM37" i="1" s="1"/>
  <c r="VM29" i="2"/>
  <c r="JM36" i="1" s="1"/>
  <c r="VM28" i="2"/>
  <c r="JM35" i="1" s="1"/>
  <c r="VM27" i="2"/>
  <c r="JM34" i="1" s="1"/>
  <c r="VM26" i="2"/>
  <c r="JM33" i="1" s="1"/>
  <c r="VM25" i="2"/>
  <c r="JM32" i="1" s="1"/>
  <c r="VM24" i="2"/>
  <c r="JM31" i="1" s="1"/>
  <c r="VM23" i="2"/>
  <c r="JM30" i="1" s="1"/>
  <c r="VM22" i="2"/>
  <c r="JM21" i="1" s="1"/>
  <c r="VM21" i="2"/>
  <c r="JM20" i="1" s="1"/>
  <c r="VM20" i="2"/>
  <c r="JM19" i="1" s="1"/>
  <c r="VM19" i="2"/>
  <c r="JM18" i="1" s="1"/>
  <c r="VM18" i="2"/>
  <c r="JM17" i="1" s="1"/>
  <c r="VM17" i="2"/>
  <c r="JM16" i="1" s="1"/>
  <c r="VO16" i="2"/>
  <c r="JM71" i="1" s="1"/>
  <c r="VN16" i="2"/>
  <c r="JM55" i="1" s="1"/>
  <c r="VM16" i="2"/>
  <c r="JM15" i="1" s="1"/>
  <c r="VO15" i="2"/>
  <c r="JM70" i="1" s="1"/>
  <c r="VN15" i="2"/>
  <c r="JM54" i="1" s="1"/>
  <c r="VM15" i="2"/>
  <c r="JM14" i="1" s="1"/>
  <c r="VO14" i="2"/>
  <c r="JM69" i="1" s="1"/>
  <c r="VN14" i="2"/>
  <c r="JM53" i="1" s="1"/>
  <c r="VM14" i="2"/>
  <c r="JM13" i="1" s="1"/>
  <c r="VO13" i="2"/>
  <c r="JM68" i="1" s="1"/>
  <c r="VN13" i="2"/>
  <c r="JM52" i="1" s="1"/>
  <c r="VM13" i="2"/>
  <c r="JM12" i="1" s="1"/>
  <c r="VO12" i="2"/>
  <c r="JM67" i="1" s="1"/>
  <c r="VN12" i="2"/>
  <c r="JM51" i="1" s="1"/>
  <c r="VM12" i="2"/>
  <c r="JM11" i="1" s="1"/>
  <c r="VO11" i="2"/>
  <c r="JM66" i="1" s="1"/>
  <c r="VN11" i="2"/>
  <c r="JM50" i="1" s="1"/>
  <c r="VM11" i="2"/>
  <c r="JM10" i="1" s="1"/>
  <c r="VO10" i="2"/>
  <c r="JM65" i="1" s="1"/>
  <c r="VN10" i="2"/>
  <c r="JM49" i="1" s="1"/>
  <c r="VM10" i="2"/>
  <c r="JM9" i="1" s="1"/>
  <c r="VO9" i="2"/>
  <c r="JM64" i="1" s="1"/>
  <c r="VN9" i="2"/>
  <c r="JM48" i="1" s="1"/>
  <c r="VM9" i="2"/>
  <c r="JM8" i="1" s="1"/>
  <c r="VO8" i="2"/>
  <c r="JM63" i="1" s="1"/>
  <c r="VN8" i="2"/>
  <c r="JM47" i="1" s="1"/>
  <c r="VM8" i="2"/>
  <c r="JM7" i="1" s="1"/>
  <c r="VO7" i="2"/>
  <c r="JM62" i="1" s="1"/>
  <c r="VN7" i="2"/>
  <c r="JM46" i="1" s="1"/>
  <c r="VM7" i="2"/>
  <c r="JM6" i="1" s="1"/>
  <c r="VO6" i="2"/>
  <c r="JM61" i="1" s="1"/>
  <c r="JM97" i="1" s="1"/>
  <c r="VN6" i="2"/>
  <c r="JM45" i="1" s="1"/>
  <c r="VM6" i="2"/>
  <c r="JM5" i="1" s="1"/>
  <c r="VO5" i="2"/>
  <c r="JM60" i="1" s="1"/>
  <c r="JM94" i="1" s="1"/>
  <c r="VN5" i="2"/>
  <c r="JM44" i="1" s="1"/>
  <c r="VM5" i="2"/>
  <c r="JM4" i="1" s="1"/>
  <c r="VO4" i="2"/>
  <c r="JM59" i="1" s="1"/>
  <c r="VN4" i="2"/>
  <c r="JM43" i="1" s="1"/>
  <c r="VM4" i="2"/>
  <c r="JM3" i="1" s="1"/>
  <c r="VO3" i="2"/>
  <c r="JM58" i="1" s="1"/>
  <c r="JM82" i="1" s="1"/>
  <c r="VN3" i="2"/>
  <c r="JM42" i="1" s="1"/>
  <c r="VM3" i="2"/>
  <c r="JM2" i="1" s="1"/>
  <c r="VA30" i="2"/>
  <c r="JL37" i="1" s="1"/>
  <c r="VA29" i="2"/>
  <c r="JL36" i="1" s="1"/>
  <c r="VA28" i="2"/>
  <c r="JL35" i="1" s="1"/>
  <c r="VA27" i="2"/>
  <c r="JL34" i="1" s="1"/>
  <c r="VA26" i="2"/>
  <c r="JL33" i="1" s="1"/>
  <c r="VA25" i="2"/>
  <c r="JL32" i="1" s="1"/>
  <c r="VA24" i="2"/>
  <c r="JL31" i="1" s="1"/>
  <c r="VA23" i="2"/>
  <c r="JL30" i="1" s="1"/>
  <c r="VA22" i="2"/>
  <c r="JL21" i="1" s="1"/>
  <c r="VA21" i="2"/>
  <c r="JL20" i="1" s="1"/>
  <c r="VA20" i="2"/>
  <c r="JL19" i="1" s="1"/>
  <c r="VA19" i="2"/>
  <c r="JL18" i="1" s="1"/>
  <c r="VA18" i="2"/>
  <c r="JL17" i="1" s="1"/>
  <c r="VA17" i="2"/>
  <c r="JL16" i="1" s="1"/>
  <c r="VC16" i="2"/>
  <c r="JL71" i="1" s="1"/>
  <c r="VB16" i="2"/>
  <c r="JL55" i="1" s="1"/>
  <c r="VA16" i="2"/>
  <c r="JL15" i="1" s="1"/>
  <c r="VC15" i="2"/>
  <c r="JL70" i="1" s="1"/>
  <c r="VB15" i="2"/>
  <c r="JL54" i="1" s="1"/>
  <c r="VA15" i="2"/>
  <c r="JL14" i="1" s="1"/>
  <c r="VC14" i="2"/>
  <c r="JL69" i="1" s="1"/>
  <c r="VB14" i="2"/>
  <c r="JL53" i="1" s="1"/>
  <c r="VA14" i="2"/>
  <c r="JL13" i="1" s="1"/>
  <c r="VC13" i="2"/>
  <c r="JL68" i="1" s="1"/>
  <c r="VB13" i="2"/>
  <c r="JL52" i="1" s="1"/>
  <c r="VA13" i="2"/>
  <c r="JL12" i="1" s="1"/>
  <c r="VC12" i="2"/>
  <c r="JL67" i="1" s="1"/>
  <c r="VB12" i="2"/>
  <c r="JL51" i="1" s="1"/>
  <c r="VA12" i="2"/>
  <c r="JL11" i="1" s="1"/>
  <c r="VC11" i="2"/>
  <c r="JL66" i="1" s="1"/>
  <c r="VB11" i="2"/>
  <c r="JL50" i="1" s="1"/>
  <c r="VA11" i="2"/>
  <c r="JL10" i="1" s="1"/>
  <c r="VC10" i="2"/>
  <c r="JL65" i="1" s="1"/>
  <c r="VB10" i="2"/>
  <c r="JL49" i="1" s="1"/>
  <c r="VA10" i="2"/>
  <c r="JL9" i="1" s="1"/>
  <c r="VC9" i="2"/>
  <c r="JL64" i="1" s="1"/>
  <c r="VB9" i="2"/>
  <c r="JL48" i="1" s="1"/>
  <c r="VA9" i="2"/>
  <c r="JL8" i="1" s="1"/>
  <c r="VC8" i="2"/>
  <c r="JL63" i="1" s="1"/>
  <c r="VB8" i="2"/>
  <c r="JL47" i="1" s="1"/>
  <c r="VA8" i="2"/>
  <c r="JL7" i="1" s="1"/>
  <c r="VC7" i="2"/>
  <c r="JL62" i="1" s="1"/>
  <c r="VB7" i="2"/>
  <c r="JL46" i="1" s="1"/>
  <c r="VA7" i="2"/>
  <c r="JL6" i="1" s="1"/>
  <c r="VC6" i="2"/>
  <c r="JL61" i="1" s="1"/>
  <c r="JL97" i="1" s="1"/>
  <c r="VB6" i="2"/>
  <c r="JL45" i="1" s="1"/>
  <c r="VA6" i="2"/>
  <c r="JL5" i="1" s="1"/>
  <c r="VC5" i="2"/>
  <c r="JL60" i="1" s="1"/>
  <c r="JL94" i="1" s="1"/>
  <c r="VB5" i="2"/>
  <c r="JL44" i="1" s="1"/>
  <c r="VA5" i="2"/>
  <c r="JL4" i="1" s="1"/>
  <c r="VC4" i="2"/>
  <c r="JL59" i="1" s="1"/>
  <c r="VB4" i="2"/>
  <c r="JL43" i="1" s="1"/>
  <c r="VA4" i="2"/>
  <c r="JL3" i="1" s="1"/>
  <c r="VC3" i="2"/>
  <c r="JL58" i="1" s="1"/>
  <c r="JL82" i="1" s="1"/>
  <c r="VB3" i="2"/>
  <c r="JL42" i="1" s="1"/>
  <c r="VA3" i="2"/>
  <c r="JL2" i="1" s="1"/>
  <c r="UO30" i="2"/>
  <c r="JK37" i="1" s="1"/>
  <c r="UO29" i="2"/>
  <c r="JK36" i="1" s="1"/>
  <c r="UO28" i="2"/>
  <c r="JK35" i="1" s="1"/>
  <c r="UO27" i="2"/>
  <c r="JK34" i="1" s="1"/>
  <c r="UO26" i="2"/>
  <c r="JK33" i="1" s="1"/>
  <c r="UO25" i="2"/>
  <c r="JK32" i="1" s="1"/>
  <c r="UO24" i="2"/>
  <c r="JK31" i="1" s="1"/>
  <c r="UO23" i="2"/>
  <c r="JK30" i="1" s="1"/>
  <c r="UO22" i="2"/>
  <c r="JK21" i="1" s="1"/>
  <c r="UO21" i="2"/>
  <c r="JK20" i="1" s="1"/>
  <c r="UO20" i="2"/>
  <c r="JK19" i="1" s="1"/>
  <c r="UO19" i="2"/>
  <c r="JK18" i="1" s="1"/>
  <c r="UO18" i="2"/>
  <c r="JK17" i="1" s="1"/>
  <c r="UO17" i="2"/>
  <c r="JK16" i="1" s="1"/>
  <c r="UQ16" i="2"/>
  <c r="JK71" i="1" s="1"/>
  <c r="UP16" i="2"/>
  <c r="JK55" i="1" s="1"/>
  <c r="UO16" i="2"/>
  <c r="JK15" i="1" s="1"/>
  <c r="UQ15" i="2"/>
  <c r="JK70" i="1" s="1"/>
  <c r="UP15" i="2"/>
  <c r="JK54" i="1" s="1"/>
  <c r="UO15" i="2"/>
  <c r="JK14" i="1" s="1"/>
  <c r="UQ14" i="2"/>
  <c r="JK69" i="1" s="1"/>
  <c r="UP14" i="2"/>
  <c r="JK53" i="1" s="1"/>
  <c r="UO14" i="2"/>
  <c r="JK13" i="1" s="1"/>
  <c r="UQ13" i="2"/>
  <c r="JK68" i="1" s="1"/>
  <c r="UP13" i="2"/>
  <c r="JK52" i="1" s="1"/>
  <c r="UO13" i="2"/>
  <c r="JK12" i="1" s="1"/>
  <c r="UQ12" i="2"/>
  <c r="JK67" i="1" s="1"/>
  <c r="UP12" i="2"/>
  <c r="JK51" i="1" s="1"/>
  <c r="UO12" i="2"/>
  <c r="JK11" i="1" s="1"/>
  <c r="UQ11" i="2"/>
  <c r="JK66" i="1" s="1"/>
  <c r="UP11" i="2"/>
  <c r="JK50" i="1" s="1"/>
  <c r="UO11" i="2"/>
  <c r="JK10" i="1" s="1"/>
  <c r="UQ10" i="2"/>
  <c r="JK65" i="1" s="1"/>
  <c r="UP10" i="2"/>
  <c r="JK49" i="1" s="1"/>
  <c r="UO10" i="2"/>
  <c r="JK9" i="1" s="1"/>
  <c r="UQ9" i="2"/>
  <c r="JK64" i="1" s="1"/>
  <c r="UP9" i="2"/>
  <c r="JK48" i="1" s="1"/>
  <c r="UO9" i="2"/>
  <c r="JK8" i="1" s="1"/>
  <c r="UQ8" i="2"/>
  <c r="JK63" i="1" s="1"/>
  <c r="UP8" i="2"/>
  <c r="JK47" i="1" s="1"/>
  <c r="UO8" i="2"/>
  <c r="JK7" i="1" s="1"/>
  <c r="UQ7" i="2"/>
  <c r="JK62" i="1" s="1"/>
  <c r="UP7" i="2"/>
  <c r="JK46" i="1" s="1"/>
  <c r="UO7" i="2"/>
  <c r="JK6" i="1" s="1"/>
  <c r="UQ6" i="2"/>
  <c r="JK61" i="1" s="1"/>
  <c r="JK97" i="1" s="1"/>
  <c r="UP6" i="2"/>
  <c r="JK45" i="1" s="1"/>
  <c r="UO6" i="2"/>
  <c r="JK5" i="1" s="1"/>
  <c r="UQ5" i="2"/>
  <c r="JK60" i="1" s="1"/>
  <c r="JK94" i="1" s="1"/>
  <c r="UP5" i="2"/>
  <c r="JK44" i="1" s="1"/>
  <c r="UO5" i="2"/>
  <c r="JK4" i="1" s="1"/>
  <c r="UQ4" i="2"/>
  <c r="JK59" i="1" s="1"/>
  <c r="UP4" i="2"/>
  <c r="JK43" i="1" s="1"/>
  <c r="UO4" i="2"/>
  <c r="JK3" i="1" s="1"/>
  <c r="UQ3" i="2"/>
  <c r="JK58" i="1" s="1"/>
  <c r="JK82" i="1" s="1"/>
  <c r="UP3" i="2"/>
  <c r="JK42" i="1" s="1"/>
  <c r="UO3" i="2"/>
  <c r="JK2" i="1" s="1"/>
  <c r="UC30" i="2"/>
  <c r="JJ29" i="1" s="1"/>
  <c r="UC29" i="2"/>
  <c r="UC28" i="2"/>
  <c r="UC27" i="2"/>
  <c r="JJ34" i="1" s="1"/>
  <c r="UC26" i="2"/>
  <c r="UC25" i="2"/>
  <c r="JJ24" i="1" s="1"/>
  <c r="UC24" i="2"/>
  <c r="UC23" i="2"/>
  <c r="JJ30" i="1" s="1"/>
  <c r="UC22" i="2"/>
  <c r="JJ21" i="1" s="1"/>
  <c r="UC21" i="2"/>
  <c r="JJ20" i="1" s="1"/>
  <c r="UC20" i="2"/>
  <c r="JJ19" i="1" s="1"/>
  <c r="UC19" i="2"/>
  <c r="JJ18" i="1" s="1"/>
  <c r="UC18" i="2"/>
  <c r="JJ17" i="1" s="1"/>
  <c r="UC17" i="2"/>
  <c r="JJ16" i="1" s="1"/>
  <c r="UE16" i="2"/>
  <c r="JJ71" i="1" s="1"/>
  <c r="UD16" i="2"/>
  <c r="JJ55" i="1" s="1"/>
  <c r="UC16" i="2"/>
  <c r="JJ15" i="1" s="1"/>
  <c r="UE15" i="2"/>
  <c r="JJ70" i="1" s="1"/>
  <c r="UD15" i="2"/>
  <c r="JJ54" i="1" s="1"/>
  <c r="UC15" i="2"/>
  <c r="JJ14" i="1" s="1"/>
  <c r="UE14" i="2"/>
  <c r="JJ69" i="1" s="1"/>
  <c r="UD14" i="2"/>
  <c r="JJ53" i="1" s="1"/>
  <c r="UC14" i="2"/>
  <c r="JJ13" i="1" s="1"/>
  <c r="UE13" i="2"/>
  <c r="JJ68" i="1" s="1"/>
  <c r="UD13" i="2"/>
  <c r="JJ52" i="1" s="1"/>
  <c r="UC13" i="2"/>
  <c r="JJ12" i="1" s="1"/>
  <c r="UE12" i="2"/>
  <c r="JJ67" i="1" s="1"/>
  <c r="UD12" i="2"/>
  <c r="JJ51" i="1" s="1"/>
  <c r="UC12" i="2"/>
  <c r="JJ11" i="1" s="1"/>
  <c r="UE11" i="2"/>
  <c r="JJ66" i="1" s="1"/>
  <c r="UD11" i="2"/>
  <c r="JJ50" i="1" s="1"/>
  <c r="UC11" i="2"/>
  <c r="JJ10" i="1" s="1"/>
  <c r="UE10" i="2"/>
  <c r="JJ65" i="1" s="1"/>
  <c r="UD10" i="2"/>
  <c r="JJ49" i="1" s="1"/>
  <c r="UC10" i="2"/>
  <c r="JJ9" i="1" s="1"/>
  <c r="UE9" i="2"/>
  <c r="JJ64" i="1" s="1"/>
  <c r="UD9" i="2"/>
  <c r="JJ48" i="1" s="1"/>
  <c r="UC9" i="2"/>
  <c r="JJ8" i="1" s="1"/>
  <c r="UE8" i="2"/>
  <c r="JJ63" i="1" s="1"/>
  <c r="UD8" i="2"/>
  <c r="JJ47" i="1" s="1"/>
  <c r="UC8" i="2"/>
  <c r="JJ7" i="1" s="1"/>
  <c r="UE7" i="2"/>
  <c r="JJ62" i="1" s="1"/>
  <c r="UD7" i="2"/>
  <c r="JJ46" i="1" s="1"/>
  <c r="UC7" i="2"/>
  <c r="JJ6" i="1" s="1"/>
  <c r="UE6" i="2"/>
  <c r="JJ61" i="1" s="1"/>
  <c r="JJ97" i="1" s="1"/>
  <c r="UD6" i="2"/>
  <c r="JJ45" i="1" s="1"/>
  <c r="UC6" i="2"/>
  <c r="JJ5" i="1" s="1"/>
  <c r="UE5" i="2"/>
  <c r="JJ60" i="1" s="1"/>
  <c r="JJ94" i="1" s="1"/>
  <c r="UD5" i="2"/>
  <c r="JJ44" i="1" s="1"/>
  <c r="UC5" i="2"/>
  <c r="JJ4" i="1" s="1"/>
  <c r="UE4" i="2"/>
  <c r="JJ59" i="1" s="1"/>
  <c r="UD4" i="2"/>
  <c r="JJ43" i="1" s="1"/>
  <c r="UC4" i="2"/>
  <c r="JJ3" i="1" s="1"/>
  <c r="UE3" i="2"/>
  <c r="JJ58" i="1" s="1"/>
  <c r="JJ82" i="1" s="1"/>
  <c r="UD3" i="2"/>
  <c r="JJ42" i="1" s="1"/>
  <c r="UC3" i="2"/>
  <c r="JJ2" i="1" s="1"/>
  <c r="TQ30" i="2"/>
  <c r="JI37" i="1" s="1"/>
  <c r="TQ29" i="2"/>
  <c r="JI36" i="1" s="1"/>
  <c r="TQ28" i="2"/>
  <c r="JI35" i="1" s="1"/>
  <c r="TQ27" i="2"/>
  <c r="JI34" i="1" s="1"/>
  <c r="TQ26" i="2"/>
  <c r="JI33" i="1" s="1"/>
  <c r="TQ25" i="2"/>
  <c r="JI32" i="1" s="1"/>
  <c r="TQ24" i="2"/>
  <c r="JI31" i="1" s="1"/>
  <c r="TQ23" i="2"/>
  <c r="JI30" i="1" s="1"/>
  <c r="TQ22" i="2"/>
  <c r="JI21" i="1" s="1"/>
  <c r="TQ21" i="2"/>
  <c r="JI20" i="1" s="1"/>
  <c r="TQ20" i="2"/>
  <c r="JI19" i="1" s="1"/>
  <c r="TQ19" i="2"/>
  <c r="JI18" i="1" s="1"/>
  <c r="TQ18" i="2"/>
  <c r="JI17" i="1" s="1"/>
  <c r="TQ17" i="2"/>
  <c r="JI16" i="1" s="1"/>
  <c r="TS16" i="2"/>
  <c r="JI71" i="1" s="1"/>
  <c r="TR16" i="2"/>
  <c r="JI55" i="1" s="1"/>
  <c r="TQ16" i="2"/>
  <c r="JI15" i="1" s="1"/>
  <c r="TS15" i="2"/>
  <c r="JI70" i="1" s="1"/>
  <c r="TR15" i="2"/>
  <c r="JI54" i="1" s="1"/>
  <c r="TQ15" i="2"/>
  <c r="JI14" i="1" s="1"/>
  <c r="TS14" i="2"/>
  <c r="JI69" i="1" s="1"/>
  <c r="TR14" i="2"/>
  <c r="JI53" i="1" s="1"/>
  <c r="TQ14" i="2"/>
  <c r="JI13" i="1" s="1"/>
  <c r="TS13" i="2"/>
  <c r="JI68" i="1" s="1"/>
  <c r="TR13" i="2"/>
  <c r="JI52" i="1" s="1"/>
  <c r="TQ13" i="2"/>
  <c r="JI12" i="1" s="1"/>
  <c r="TS12" i="2"/>
  <c r="JI67" i="1" s="1"/>
  <c r="TR12" i="2"/>
  <c r="JI51" i="1" s="1"/>
  <c r="TQ12" i="2"/>
  <c r="JI11" i="1" s="1"/>
  <c r="TS11" i="2"/>
  <c r="JI66" i="1" s="1"/>
  <c r="TR11" i="2"/>
  <c r="JI50" i="1" s="1"/>
  <c r="TQ11" i="2"/>
  <c r="JI10" i="1" s="1"/>
  <c r="TS10" i="2"/>
  <c r="JI65" i="1" s="1"/>
  <c r="TR10" i="2"/>
  <c r="JI49" i="1" s="1"/>
  <c r="TQ10" i="2"/>
  <c r="JI9" i="1" s="1"/>
  <c r="TS9" i="2"/>
  <c r="JI64" i="1" s="1"/>
  <c r="TR9" i="2"/>
  <c r="JI48" i="1" s="1"/>
  <c r="TQ9" i="2"/>
  <c r="JI8" i="1" s="1"/>
  <c r="TS8" i="2"/>
  <c r="JI63" i="1" s="1"/>
  <c r="TR8" i="2"/>
  <c r="JI47" i="1" s="1"/>
  <c r="TQ8" i="2"/>
  <c r="JI7" i="1" s="1"/>
  <c r="TS7" i="2"/>
  <c r="JI62" i="1" s="1"/>
  <c r="TR7" i="2"/>
  <c r="JI46" i="1" s="1"/>
  <c r="TQ7" i="2"/>
  <c r="JI6" i="1" s="1"/>
  <c r="TS6" i="2"/>
  <c r="JI61" i="1" s="1"/>
  <c r="JI97" i="1" s="1"/>
  <c r="TR6" i="2"/>
  <c r="JI45" i="1" s="1"/>
  <c r="TQ6" i="2"/>
  <c r="JI5" i="1" s="1"/>
  <c r="TS5" i="2"/>
  <c r="JI60" i="1" s="1"/>
  <c r="JI94" i="1" s="1"/>
  <c r="TR5" i="2"/>
  <c r="JI44" i="1" s="1"/>
  <c r="TQ5" i="2"/>
  <c r="JI4" i="1" s="1"/>
  <c r="TS4" i="2"/>
  <c r="JI59" i="1" s="1"/>
  <c r="TR4" i="2"/>
  <c r="JI43" i="1" s="1"/>
  <c r="TQ4" i="2"/>
  <c r="JI3" i="1" s="1"/>
  <c r="TS3" i="2"/>
  <c r="JI58" i="1" s="1"/>
  <c r="JI82" i="1" s="1"/>
  <c r="TR3" i="2"/>
  <c r="JI42" i="1" s="1"/>
  <c r="TQ3" i="2"/>
  <c r="JI2" i="1" s="1"/>
  <c r="TE30" i="2"/>
  <c r="JH37" i="1" s="1"/>
  <c r="TE29" i="2"/>
  <c r="JH36" i="1" s="1"/>
  <c r="TE28" i="2"/>
  <c r="JH35" i="1" s="1"/>
  <c r="TE27" i="2"/>
  <c r="JH34" i="1" s="1"/>
  <c r="TE26" i="2"/>
  <c r="JH33" i="1" s="1"/>
  <c r="TE25" i="2"/>
  <c r="JH32" i="1" s="1"/>
  <c r="TE24" i="2"/>
  <c r="JH31" i="1" s="1"/>
  <c r="TE23" i="2"/>
  <c r="JH30" i="1" s="1"/>
  <c r="TE22" i="2"/>
  <c r="JH21" i="1" s="1"/>
  <c r="TE21" i="2"/>
  <c r="JH20" i="1" s="1"/>
  <c r="TE20" i="2"/>
  <c r="JH19" i="1" s="1"/>
  <c r="TE19" i="2"/>
  <c r="JH18" i="1" s="1"/>
  <c r="TE18" i="2"/>
  <c r="JH17" i="1" s="1"/>
  <c r="TE17" i="2"/>
  <c r="JH16" i="1" s="1"/>
  <c r="TG16" i="2"/>
  <c r="JH71" i="1" s="1"/>
  <c r="TF16" i="2"/>
  <c r="JH55" i="1" s="1"/>
  <c r="TE16" i="2"/>
  <c r="JH15" i="1" s="1"/>
  <c r="TG15" i="2"/>
  <c r="JH70" i="1" s="1"/>
  <c r="TF15" i="2"/>
  <c r="JH54" i="1" s="1"/>
  <c r="TE15" i="2"/>
  <c r="JH14" i="1" s="1"/>
  <c r="TG14" i="2"/>
  <c r="JH69" i="1" s="1"/>
  <c r="TF14" i="2"/>
  <c r="JH53" i="1" s="1"/>
  <c r="TE14" i="2"/>
  <c r="JH13" i="1" s="1"/>
  <c r="TG13" i="2"/>
  <c r="JH68" i="1" s="1"/>
  <c r="TF13" i="2"/>
  <c r="JH52" i="1" s="1"/>
  <c r="TE13" i="2"/>
  <c r="JH12" i="1" s="1"/>
  <c r="TG12" i="2"/>
  <c r="JH67" i="1" s="1"/>
  <c r="TF12" i="2"/>
  <c r="JH51" i="1" s="1"/>
  <c r="TE12" i="2"/>
  <c r="JH11" i="1" s="1"/>
  <c r="TG11" i="2"/>
  <c r="JH66" i="1" s="1"/>
  <c r="TF11" i="2"/>
  <c r="JH50" i="1" s="1"/>
  <c r="TE11" i="2"/>
  <c r="JH10" i="1" s="1"/>
  <c r="TG10" i="2"/>
  <c r="JH65" i="1" s="1"/>
  <c r="TF10" i="2"/>
  <c r="JH49" i="1" s="1"/>
  <c r="TE10" i="2"/>
  <c r="JH9" i="1" s="1"/>
  <c r="TG9" i="2"/>
  <c r="JH64" i="1" s="1"/>
  <c r="TF9" i="2"/>
  <c r="JH48" i="1" s="1"/>
  <c r="TE9" i="2"/>
  <c r="JH8" i="1" s="1"/>
  <c r="TG8" i="2"/>
  <c r="JH63" i="1" s="1"/>
  <c r="TF8" i="2"/>
  <c r="JH47" i="1" s="1"/>
  <c r="TE8" i="2"/>
  <c r="JH7" i="1" s="1"/>
  <c r="TG7" i="2"/>
  <c r="JH62" i="1" s="1"/>
  <c r="TF7" i="2"/>
  <c r="JH46" i="1" s="1"/>
  <c r="TE7" i="2"/>
  <c r="JH6" i="1" s="1"/>
  <c r="TG6" i="2"/>
  <c r="JH61" i="1" s="1"/>
  <c r="JH97" i="1" s="1"/>
  <c r="TF6" i="2"/>
  <c r="JH45" i="1" s="1"/>
  <c r="TE6" i="2"/>
  <c r="JH5" i="1" s="1"/>
  <c r="TG5" i="2"/>
  <c r="JH60" i="1" s="1"/>
  <c r="JH94" i="1" s="1"/>
  <c r="TF5" i="2"/>
  <c r="JH44" i="1" s="1"/>
  <c r="TE5" i="2"/>
  <c r="JH4" i="1" s="1"/>
  <c r="TG4" i="2"/>
  <c r="JH59" i="1" s="1"/>
  <c r="TF4" i="2"/>
  <c r="JH43" i="1" s="1"/>
  <c r="TE4" i="2"/>
  <c r="JH3" i="1" s="1"/>
  <c r="TG3" i="2"/>
  <c r="JH58" i="1" s="1"/>
  <c r="JH82" i="1" s="1"/>
  <c r="TF3" i="2"/>
  <c r="JH42" i="1" s="1"/>
  <c r="TE3" i="2"/>
  <c r="JH2" i="1" s="1"/>
  <c r="SS30" i="2"/>
  <c r="JG37" i="1" s="1"/>
  <c r="SS29" i="2"/>
  <c r="SS28" i="2"/>
  <c r="JG35" i="1" s="1"/>
  <c r="SS27" i="2"/>
  <c r="JG34" i="1" s="1"/>
  <c r="SS26" i="2"/>
  <c r="JG25" i="1" s="1"/>
  <c r="SS25" i="2"/>
  <c r="SS24" i="2"/>
  <c r="JG31" i="1" s="1"/>
  <c r="SS23" i="2"/>
  <c r="JG22" i="1" s="1"/>
  <c r="SS22" i="2"/>
  <c r="JG21" i="1" s="1"/>
  <c r="SS21" i="2"/>
  <c r="JG20" i="1" s="1"/>
  <c r="SS20" i="2"/>
  <c r="JG19" i="1" s="1"/>
  <c r="SS19" i="2"/>
  <c r="JG18" i="1" s="1"/>
  <c r="SS18" i="2"/>
  <c r="JG17" i="1" s="1"/>
  <c r="SS17" i="2"/>
  <c r="JG16" i="1" s="1"/>
  <c r="SU16" i="2"/>
  <c r="JG71" i="1" s="1"/>
  <c r="ST16" i="2"/>
  <c r="JG55" i="1" s="1"/>
  <c r="SS16" i="2"/>
  <c r="JG15" i="1" s="1"/>
  <c r="SU15" i="2"/>
  <c r="JG70" i="1" s="1"/>
  <c r="ST15" i="2"/>
  <c r="JG54" i="1" s="1"/>
  <c r="SS15" i="2"/>
  <c r="JG14" i="1" s="1"/>
  <c r="SU14" i="2"/>
  <c r="JG69" i="1" s="1"/>
  <c r="ST14" i="2"/>
  <c r="JG53" i="1" s="1"/>
  <c r="SS14" i="2"/>
  <c r="JG13" i="1" s="1"/>
  <c r="SU13" i="2"/>
  <c r="JG68" i="1" s="1"/>
  <c r="ST13" i="2"/>
  <c r="JG52" i="1" s="1"/>
  <c r="SS13" i="2"/>
  <c r="JG12" i="1" s="1"/>
  <c r="SU12" i="2"/>
  <c r="JG67" i="1" s="1"/>
  <c r="ST12" i="2"/>
  <c r="JG51" i="1" s="1"/>
  <c r="SS12" i="2"/>
  <c r="JG11" i="1" s="1"/>
  <c r="SU11" i="2"/>
  <c r="JG66" i="1" s="1"/>
  <c r="ST11" i="2"/>
  <c r="JG50" i="1" s="1"/>
  <c r="SS11" i="2"/>
  <c r="JG10" i="1" s="1"/>
  <c r="SU10" i="2"/>
  <c r="JG65" i="1" s="1"/>
  <c r="ST10" i="2"/>
  <c r="JG49" i="1" s="1"/>
  <c r="SS10" i="2"/>
  <c r="JG9" i="1" s="1"/>
  <c r="SU9" i="2"/>
  <c r="JG64" i="1" s="1"/>
  <c r="ST9" i="2"/>
  <c r="JG48" i="1" s="1"/>
  <c r="SS9" i="2"/>
  <c r="JG8" i="1" s="1"/>
  <c r="SU8" i="2"/>
  <c r="JG63" i="1" s="1"/>
  <c r="ST8" i="2"/>
  <c r="JG47" i="1" s="1"/>
  <c r="SS8" i="2"/>
  <c r="JG7" i="1" s="1"/>
  <c r="SU7" i="2"/>
  <c r="JG62" i="1" s="1"/>
  <c r="ST7" i="2"/>
  <c r="JG46" i="1" s="1"/>
  <c r="SS7" i="2"/>
  <c r="JG6" i="1" s="1"/>
  <c r="SU6" i="2"/>
  <c r="JG61" i="1" s="1"/>
  <c r="JG97" i="1" s="1"/>
  <c r="ST6" i="2"/>
  <c r="JG45" i="1" s="1"/>
  <c r="SS6" i="2"/>
  <c r="JG5" i="1" s="1"/>
  <c r="SU5" i="2"/>
  <c r="JG60" i="1" s="1"/>
  <c r="JG94" i="1" s="1"/>
  <c r="ST5" i="2"/>
  <c r="JG44" i="1" s="1"/>
  <c r="SS5" i="2"/>
  <c r="JG4" i="1" s="1"/>
  <c r="SU4" i="2"/>
  <c r="JG59" i="1" s="1"/>
  <c r="ST4" i="2"/>
  <c r="JG43" i="1" s="1"/>
  <c r="SS4" i="2"/>
  <c r="JG3" i="1" s="1"/>
  <c r="SU3" i="2"/>
  <c r="JG58" i="1" s="1"/>
  <c r="JG82" i="1" s="1"/>
  <c r="ST3" i="2"/>
  <c r="JG42" i="1" s="1"/>
  <c r="SS3" i="2"/>
  <c r="JG2" i="1" s="1"/>
  <c r="SG30" i="2"/>
  <c r="JF37" i="1" s="1"/>
  <c r="SG29" i="2"/>
  <c r="JF36" i="1" s="1"/>
  <c r="SG28" i="2"/>
  <c r="JF35" i="1" s="1"/>
  <c r="SG27" i="2"/>
  <c r="JF34" i="1" s="1"/>
  <c r="SG26" i="2"/>
  <c r="JF33" i="1" s="1"/>
  <c r="SG25" i="2"/>
  <c r="JF32" i="1" s="1"/>
  <c r="SG24" i="2"/>
  <c r="JF31" i="1" s="1"/>
  <c r="SG23" i="2"/>
  <c r="JF30" i="1" s="1"/>
  <c r="SG22" i="2"/>
  <c r="JF21" i="1" s="1"/>
  <c r="SG21" i="2"/>
  <c r="JF20" i="1" s="1"/>
  <c r="SG20" i="2"/>
  <c r="JF19" i="1" s="1"/>
  <c r="SG19" i="2"/>
  <c r="JF18" i="1" s="1"/>
  <c r="SG18" i="2"/>
  <c r="JF17" i="1" s="1"/>
  <c r="SG17" i="2"/>
  <c r="JF16" i="1" s="1"/>
  <c r="SI16" i="2"/>
  <c r="JF71" i="1" s="1"/>
  <c r="SH16" i="2"/>
  <c r="JF55" i="1" s="1"/>
  <c r="SG16" i="2"/>
  <c r="JF15" i="1" s="1"/>
  <c r="SI15" i="2"/>
  <c r="JF70" i="1" s="1"/>
  <c r="SH15" i="2"/>
  <c r="JF54" i="1" s="1"/>
  <c r="SG15" i="2"/>
  <c r="JF14" i="1" s="1"/>
  <c r="SI14" i="2"/>
  <c r="JF69" i="1" s="1"/>
  <c r="SH14" i="2"/>
  <c r="JF53" i="1" s="1"/>
  <c r="SG14" i="2"/>
  <c r="JF13" i="1" s="1"/>
  <c r="SI13" i="2"/>
  <c r="JF68" i="1" s="1"/>
  <c r="SH13" i="2"/>
  <c r="JF52" i="1" s="1"/>
  <c r="SG13" i="2"/>
  <c r="JF12" i="1" s="1"/>
  <c r="SI12" i="2"/>
  <c r="JF67" i="1" s="1"/>
  <c r="SH12" i="2"/>
  <c r="JF51" i="1" s="1"/>
  <c r="SG12" i="2"/>
  <c r="JF11" i="1" s="1"/>
  <c r="SI11" i="2"/>
  <c r="JF66" i="1" s="1"/>
  <c r="SH11" i="2"/>
  <c r="JF50" i="1" s="1"/>
  <c r="SG11" i="2"/>
  <c r="JF10" i="1" s="1"/>
  <c r="SI10" i="2"/>
  <c r="JF65" i="1" s="1"/>
  <c r="SH10" i="2"/>
  <c r="JF49" i="1" s="1"/>
  <c r="SG10" i="2"/>
  <c r="JF9" i="1" s="1"/>
  <c r="SI9" i="2"/>
  <c r="JF64" i="1" s="1"/>
  <c r="SH9" i="2"/>
  <c r="JF48" i="1" s="1"/>
  <c r="SG9" i="2"/>
  <c r="JF8" i="1" s="1"/>
  <c r="SI8" i="2"/>
  <c r="JF63" i="1" s="1"/>
  <c r="SH8" i="2"/>
  <c r="JF47" i="1" s="1"/>
  <c r="SG8" i="2"/>
  <c r="JF7" i="1" s="1"/>
  <c r="SI7" i="2"/>
  <c r="JF62" i="1" s="1"/>
  <c r="SH7" i="2"/>
  <c r="JF46" i="1" s="1"/>
  <c r="SG7" i="2"/>
  <c r="JF6" i="1" s="1"/>
  <c r="SI6" i="2"/>
  <c r="JF61" i="1" s="1"/>
  <c r="JF97" i="1" s="1"/>
  <c r="SH6" i="2"/>
  <c r="JF45" i="1" s="1"/>
  <c r="SG6" i="2"/>
  <c r="JF5" i="1" s="1"/>
  <c r="SI5" i="2"/>
  <c r="JF60" i="1" s="1"/>
  <c r="JF94" i="1" s="1"/>
  <c r="SH5" i="2"/>
  <c r="JF44" i="1" s="1"/>
  <c r="SG5" i="2"/>
  <c r="JF4" i="1" s="1"/>
  <c r="SI4" i="2"/>
  <c r="JF59" i="1" s="1"/>
  <c r="SH4" i="2"/>
  <c r="JF43" i="1" s="1"/>
  <c r="SG4" i="2"/>
  <c r="JF3" i="1" s="1"/>
  <c r="SI3" i="2"/>
  <c r="JF58" i="1" s="1"/>
  <c r="JF82" i="1" s="1"/>
  <c r="SH3" i="2"/>
  <c r="JF42" i="1" s="1"/>
  <c r="SG3" i="2"/>
  <c r="JF2" i="1" s="1"/>
  <c r="RU30" i="2"/>
  <c r="JE37" i="1" s="1"/>
  <c r="RU29" i="2"/>
  <c r="RU28" i="2"/>
  <c r="JE27" i="1" s="1"/>
  <c r="RU27" i="2"/>
  <c r="JE34" i="1" s="1"/>
  <c r="RU26" i="2"/>
  <c r="JE25" i="1" s="1"/>
  <c r="RU25" i="2"/>
  <c r="RU24" i="2"/>
  <c r="JE31" i="1" s="1"/>
  <c r="RU23" i="2"/>
  <c r="RU22" i="2"/>
  <c r="JE21" i="1" s="1"/>
  <c r="RU21" i="2"/>
  <c r="JE20" i="1" s="1"/>
  <c r="RU20" i="2"/>
  <c r="JE19" i="1" s="1"/>
  <c r="RU19" i="2"/>
  <c r="JE18" i="1" s="1"/>
  <c r="RU18" i="2"/>
  <c r="JE17" i="1" s="1"/>
  <c r="RU17" i="2"/>
  <c r="JE16" i="1" s="1"/>
  <c r="RW16" i="2"/>
  <c r="JE71" i="1" s="1"/>
  <c r="RV16" i="2"/>
  <c r="JE55" i="1" s="1"/>
  <c r="RU16" i="2"/>
  <c r="JE15" i="1" s="1"/>
  <c r="RW15" i="2"/>
  <c r="JE70" i="1" s="1"/>
  <c r="RV15" i="2"/>
  <c r="JE54" i="1" s="1"/>
  <c r="RU15" i="2"/>
  <c r="JE14" i="1" s="1"/>
  <c r="RW14" i="2"/>
  <c r="JE69" i="1" s="1"/>
  <c r="RV14" i="2"/>
  <c r="JE53" i="1" s="1"/>
  <c r="RU14" i="2"/>
  <c r="JE13" i="1" s="1"/>
  <c r="RW13" i="2"/>
  <c r="JE68" i="1" s="1"/>
  <c r="RV13" i="2"/>
  <c r="JE52" i="1" s="1"/>
  <c r="RU13" i="2"/>
  <c r="JE12" i="1" s="1"/>
  <c r="RW12" i="2"/>
  <c r="JE67" i="1" s="1"/>
  <c r="RV12" i="2"/>
  <c r="JE51" i="1" s="1"/>
  <c r="RU12" i="2"/>
  <c r="JE11" i="1" s="1"/>
  <c r="RW11" i="2"/>
  <c r="JE66" i="1" s="1"/>
  <c r="RV11" i="2"/>
  <c r="JE50" i="1" s="1"/>
  <c r="RU11" i="2"/>
  <c r="JE10" i="1" s="1"/>
  <c r="RW10" i="2"/>
  <c r="JE65" i="1" s="1"/>
  <c r="RV10" i="2"/>
  <c r="JE49" i="1" s="1"/>
  <c r="RU10" i="2"/>
  <c r="JE9" i="1" s="1"/>
  <c r="RW9" i="2"/>
  <c r="JE64" i="1" s="1"/>
  <c r="RV9" i="2"/>
  <c r="JE48" i="1" s="1"/>
  <c r="RU9" i="2"/>
  <c r="JE8" i="1" s="1"/>
  <c r="RW8" i="2"/>
  <c r="JE63" i="1" s="1"/>
  <c r="RV8" i="2"/>
  <c r="JE47" i="1" s="1"/>
  <c r="RU8" i="2"/>
  <c r="JE7" i="1" s="1"/>
  <c r="RW7" i="2"/>
  <c r="JE62" i="1" s="1"/>
  <c r="RV7" i="2"/>
  <c r="JE46" i="1" s="1"/>
  <c r="RU7" i="2"/>
  <c r="JE6" i="1" s="1"/>
  <c r="RW6" i="2"/>
  <c r="JE61" i="1" s="1"/>
  <c r="JE97" i="1" s="1"/>
  <c r="RV6" i="2"/>
  <c r="JE45" i="1" s="1"/>
  <c r="RU6" i="2"/>
  <c r="JE5" i="1" s="1"/>
  <c r="RW5" i="2"/>
  <c r="JE60" i="1" s="1"/>
  <c r="JE94" i="1" s="1"/>
  <c r="RV5" i="2"/>
  <c r="JE44" i="1" s="1"/>
  <c r="RU5" i="2"/>
  <c r="JE4" i="1" s="1"/>
  <c r="RW4" i="2"/>
  <c r="JE59" i="1" s="1"/>
  <c r="RV4" i="2"/>
  <c r="JE43" i="1" s="1"/>
  <c r="RU4" i="2"/>
  <c r="JE3" i="1" s="1"/>
  <c r="RW3" i="2"/>
  <c r="JE58" i="1" s="1"/>
  <c r="JE82" i="1" s="1"/>
  <c r="RV3" i="2"/>
  <c r="JE42" i="1" s="1"/>
  <c r="RU3" i="2"/>
  <c r="JE2" i="1" s="1"/>
  <c r="RI30" i="2"/>
  <c r="JD37" i="1" s="1"/>
  <c r="RI29" i="2"/>
  <c r="JD36" i="1" s="1"/>
  <c r="RI28" i="2"/>
  <c r="JD35" i="1" s="1"/>
  <c r="RI27" i="2"/>
  <c r="JD34" i="1" s="1"/>
  <c r="RI26" i="2"/>
  <c r="JD33" i="1" s="1"/>
  <c r="RI25" i="2"/>
  <c r="JD32" i="1" s="1"/>
  <c r="RI24" i="2"/>
  <c r="JD31" i="1" s="1"/>
  <c r="RI23" i="2"/>
  <c r="JD30" i="1" s="1"/>
  <c r="RI22" i="2"/>
  <c r="JD21" i="1" s="1"/>
  <c r="RI21" i="2"/>
  <c r="JD20" i="1" s="1"/>
  <c r="RI20" i="2"/>
  <c r="JD19" i="1" s="1"/>
  <c r="RI19" i="2"/>
  <c r="JD18" i="1" s="1"/>
  <c r="RI18" i="2"/>
  <c r="JD17" i="1" s="1"/>
  <c r="RI17" i="2"/>
  <c r="JD16" i="1" s="1"/>
  <c r="RK16" i="2"/>
  <c r="JD71" i="1" s="1"/>
  <c r="RJ16" i="2"/>
  <c r="JD55" i="1" s="1"/>
  <c r="RI16" i="2"/>
  <c r="JD15" i="1" s="1"/>
  <c r="RK15" i="2"/>
  <c r="JD70" i="1" s="1"/>
  <c r="RJ15" i="2"/>
  <c r="JD54" i="1" s="1"/>
  <c r="RI15" i="2"/>
  <c r="JD14" i="1" s="1"/>
  <c r="RK14" i="2"/>
  <c r="JD69" i="1" s="1"/>
  <c r="RJ14" i="2"/>
  <c r="JD53" i="1" s="1"/>
  <c r="RI14" i="2"/>
  <c r="JD13" i="1" s="1"/>
  <c r="RK13" i="2"/>
  <c r="JD68" i="1" s="1"/>
  <c r="RJ13" i="2"/>
  <c r="JD52" i="1" s="1"/>
  <c r="RI13" i="2"/>
  <c r="JD12" i="1" s="1"/>
  <c r="RK12" i="2"/>
  <c r="JD67" i="1" s="1"/>
  <c r="RJ12" i="2"/>
  <c r="JD51" i="1" s="1"/>
  <c r="RI12" i="2"/>
  <c r="JD11" i="1" s="1"/>
  <c r="RK11" i="2"/>
  <c r="JD66" i="1" s="1"/>
  <c r="RJ11" i="2"/>
  <c r="JD50" i="1" s="1"/>
  <c r="RI11" i="2"/>
  <c r="JD10" i="1" s="1"/>
  <c r="RK10" i="2"/>
  <c r="JD65" i="1" s="1"/>
  <c r="RJ10" i="2"/>
  <c r="JD49" i="1" s="1"/>
  <c r="RI10" i="2"/>
  <c r="JD9" i="1" s="1"/>
  <c r="RK9" i="2"/>
  <c r="JD64" i="1" s="1"/>
  <c r="RJ9" i="2"/>
  <c r="JD48" i="1" s="1"/>
  <c r="RI9" i="2"/>
  <c r="JD8" i="1" s="1"/>
  <c r="RK8" i="2"/>
  <c r="JD63" i="1" s="1"/>
  <c r="RJ8" i="2"/>
  <c r="JD47" i="1" s="1"/>
  <c r="RI8" i="2"/>
  <c r="JD7" i="1" s="1"/>
  <c r="RK7" i="2"/>
  <c r="JD62" i="1" s="1"/>
  <c r="RJ7" i="2"/>
  <c r="JD46" i="1" s="1"/>
  <c r="RI7" i="2"/>
  <c r="JD6" i="1" s="1"/>
  <c r="RK6" i="2"/>
  <c r="JD61" i="1" s="1"/>
  <c r="JD97" i="1" s="1"/>
  <c r="RJ6" i="2"/>
  <c r="JD45" i="1" s="1"/>
  <c r="RI6" i="2"/>
  <c r="JD5" i="1" s="1"/>
  <c r="RK5" i="2"/>
  <c r="JD60" i="1" s="1"/>
  <c r="JD94" i="1" s="1"/>
  <c r="RJ5" i="2"/>
  <c r="JD44" i="1" s="1"/>
  <c r="RI5" i="2"/>
  <c r="JD4" i="1" s="1"/>
  <c r="RK4" i="2"/>
  <c r="JD59" i="1" s="1"/>
  <c r="RJ4" i="2"/>
  <c r="JD43" i="1" s="1"/>
  <c r="RI4" i="2"/>
  <c r="JD3" i="1" s="1"/>
  <c r="RK3" i="2"/>
  <c r="JD58" i="1" s="1"/>
  <c r="JD82" i="1" s="1"/>
  <c r="RJ3" i="2"/>
  <c r="JD42" i="1" s="1"/>
  <c r="RI3" i="2"/>
  <c r="JD2" i="1" s="1"/>
  <c r="QW30" i="2"/>
  <c r="JC29" i="1" s="1"/>
  <c r="QW29" i="2"/>
  <c r="QW28" i="2"/>
  <c r="JC27" i="1" s="1"/>
  <c r="QW27" i="2"/>
  <c r="QW26" i="2"/>
  <c r="JC33" i="1" s="1"/>
  <c r="QW25" i="2"/>
  <c r="JC24" i="1" s="1"/>
  <c r="QW24" i="2"/>
  <c r="QW23" i="2"/>
  <c r="QW22" i="2"/>
  <c r="JC21" i="1" s="1"/>
  <c r="QW21" i="2"/>
  <c r="JC20" i="1" s="1"/>
  <c r="QW20" i="2"/>
  <c r="JC19" i="1" s="1"/>
  <c r="QW19" i="2"/>
  <c r="JC18" i="1" s="1"/>
  <c r="QW18" i="2"/>
  <c r="JC17" i="1" s="1"/>
  <c r="QW17" i="2"/>
  <c r="JC16" i="1" s="1"/>
  <c r="QY16" i="2"/>
  <c r="JC71" i="1" s="1"/>
  <c r="QX16" i="2"/>
  <c r="JC55" i="1" s="1"/>
  <c r="QW16" i="2"/>
  <c r="JC15" i="1" s="1"/>
  <c r="QY15" i="2"/>
  <c r="JC70" i="1" s="1"/>
  <c r="QX15" i="2"/>
  <c r="JC54" i="1" s="1"/>
  <c r="QW15" i="2"/>
  <c r="JC14" i="1" s="1"/>
  <c r="QY14" i="2"/>
  <c r="QX14" i="2"/>
  <c r="JC53" i="1" s="1"/>
  <c r="QW14" i="2"/>
  <c r="JC13" i="1" s="1"/>
  <c r="QY13" i="2"/>
  <c r="JC68" i="1" s="1"/>
  <c r="QX13" i="2"/>
  <c r="JC52" i="1" s="1"/>
  <c r="QW13" i="2"/>
  <c r="JC12" i="1" s="1"/>
  <c r="QY12" i="2"/>
  <c r="JC67" i="1" s="1"/>
  <c r="QX12" i="2"/>
  <c r="JC51" i="1" s="1"/>
  <c r="QW12" i="2"/>
  <c r="JC11" i="1" s="1"/>
  <c r="QY11" i="2"/>
  <c r="JC66" i="1" s="1"/>
  <c r="QX11" i="2"/>
  <c r="JC50" i="1" s="1"/>
  <c r="QW11" i="2"/>
  <c r="JC10" i="1" s="1"/>
  <c r="QY10" i="2"/>
  <c r="JC65" i="1" s="1"/>
  <c r="QX10" i="2"/>
  <c r="JC49" i="1" s="1"/>
  <c r="QW10" i="2"/>
  <c r="JC9" i="1" s="1"/>
  <c r="QY9" i="2"/>
  <c r="JC64" i="1" s="1"/>
  <c r="QX9" i="2"/>
  <c r="JC48" i="1" s="1"/>
  <c r="QW9" i="2"/>
  <c r="JC8" i="1" s="1"/>
  <c r="QY8" i="2"/>
  <c r="JC63" i="1" s="1"/>
  <c r="QX8" i="2"/>
  <c r="JC47" i="1" s="1"/>
  <c r="QW8" i="2"/>
  <c r="JC7" i="1" s="1"/>
  <c r="QY7" i="2"/>
  <c r="JC62" i="1" s="1"/>
  <c r="QX7" i="2"/>
  <c r="JC46" i="1" s="1"/>
  <c r="QW7" i="2"/>
  <c r="JC6" i="1" s="1"/>
  <c r="QY6" i="2"/>
  <c r="JC61" i="1" s="1"/>
  <c r="JC97" i="1" s="1"/>
  <c r="QX6" i="2"/>
  <c r="JC45" i="1" s="1"/>
  <c r="QW6" i="2"/>
  <c r="JC5" i="1" s="1"/>
  <c r="QY5" i="2"/>
  <c r="JC60" i="1" s="1"/>
  <c r="JC94" i="1" s="1"/>
  <c r="QX5" i="2"/>
  <c r="JC44" i="1" s="1"/>
  <c r="QW5" i="2"/>
  <c r="JC4" i="1" s="1"/>
  <c r="QY4" i="2"/>
  <c r="QX4" i="2"/>
  <c r="JC43" i="1" s="1"/>
  <c r="QW4" i="2"/>
  <c r="JC3" i="1" s="1"/>
  <c r="QY3" i="2"/>
  <c r="JC58" i="1" s="1"/>
  <c r="JC82" i="1" s="1"/>
  <c r="QX3" i="2"/>
  <c r="JC42" i="1" s="1"/>
  <c r="QW3" i="2"/>
  <c r="JC2" i="1" s="1"/>
  <c r="QK30" i="2"/>
  <c r="JB37" i="1" s="1"/>
  <c r="QK29" i="2"/>
  <c r="JB36" i="1" s="1"/>
  <c r="QK28" i="2"/>
  <c r="JB35" i="1" s="1"/>
  <c r="QK27" i="2"/>
  <c r="JB34" i="1" s="1"/>
  <c r="QK26" i="2"/>
  <c r="JB33" i="1" s="1"/>
  <c r="QK25" i="2"/>
  <c r="JB32" i="1" s="1"/>
  <c r="QK24" i="2"/>
  <c r="JB31" i="1" s="1"/>
  <c r="QK23" i="2"/>
  <c r="JB30" i="1" s="1"/>
  <c r="QK22" i="2"/>
  <c r="JB21" i="1" s="1"/>
  <c r="QK21" i="2"/>
  <c r="JB20" i="1" s="1"/>
  <c r="QK20" i="2"/>
  <c r="JB19" i="1" s="1"/>
  <c r="QK19" i="2"/>
  <c r="JB18" i="1" s="1"/>
  <c r="QK18" i="2"/>
  <c r="JB17" i="1" s="1"/>
  <c r="QK17" i="2"/>
  <c r="JB16" i="1" s="1"/>
  <c r="QM16" i="2"/>
  <c r="JB71" i="1" s="1"/>
  <c r="QL16" i="2"/>
  <c r="JB55" i="1" s="1"/>
  <c r="QK16" i="2"/>
  <c r="JB15" i="1" s="1"/>
  <c r="QM15" i="2"/>
  <c r="JB70" i="1" s="1"/>
  <c r="QL15" i="2"/>
  <c r="JB54" i="1" s="1"/>
  <c r="QK15" i="2"/>
  <c r="JB14" i="1" s="1"/>
  <c r="QM14" i="2"/>
  <c r="JB69" i="1" s="1"/>
  <c r="QL14" i="2"/>
  <c r="JB53" i="1" s="1"/>
  <c r="QK14" i="2"/>
  <c r="JB13" i="1" s="1"/>
  <c r="QM13" i="2"/>
  <c r="JB68" i="1" s="1"/>
  <c r="QL13" i="2"/>
  <c r="JB52" i="1" s="1"/>
  <c r="QK13" i="2"/>
  <c r="JB12" i="1" s="1"/>
  <c r="QM12" i="2"/>
  <c r="JB67" i="1" s="1"/>
  <c r="QL12" i="2"/>
  <c r="JB51" i="1" s="1"/>
  <c r="QK12" i="2"/>
  <c r="JB11" i="1" s="1"/>
  <c r="QM11" i="2"/>
  <c r="JB66" i="1" s="1"/>
  <c r="QL11" i="2"/>
  <c r="JB50" i="1" s="1"/>
  <c r="QK11" i="2"/>
  <c r="JB10" i="1" s="1"/>
  <c r="QM10" i="2"/>
  <c r="JB65" i="1" s="1"/>
  <c r="QL10" i="2"/>
  <c r="JB49" i="1" s="1"/>
  <c r="QK10" i="2"/>
  <c r="JB9" i="1" s="1"/>
  <c r="QM9" i="2"/>
  <c r="JB64" i="1" s="1"/>
  <c r="QL9" i="2"/>
  <c r="JB48" i="1" s="1"/>
  <c r="QK9" i="2"/>
  <c r="JB8" i="1" s="1"/>
  <c r="QM8" i="2"/>
  <c r="JB63" i="1" s="1"/>
  <c r="QL8" i="2"/>
  <c r="JB47" i="1" s="1"/>
  <c r="QK8" i="2"/>
  <c r="JB7" i="1" s="1"/>
  <c r="QM7" i="2"/>
  <c r="JB62" i="1" s="1"/>
  <c r="QL7" i="2"/>
  <c r="JB46" i="1" s="1"/>
  <c r="QK7" i="2"/>
  <c r="JB6" i="1" s="1"/>
  <c r="QM6" i="2"/>
  <c r="JB61" i="1" s="1"/>
  <c r="JB97" i="1" s="1"/>
  <c r="QL6" i="2"/>
  <c r="JB45" i="1" s="1"/>
  <c r="QK6" i="2"/>
  <c r="JB5" i="1" s="1"/>
  <c r="QM5" i="2"/>
  <c r="JB60" i="1" s="1"/>
  <c r="JB94" i="1" s="1"/>
  <c r="QL5" i="2"/>
  <c r="JB44" i="1" s="1"/>
  <c r="QK5" i="2"/>
  <c r="JB4" i="1" s="1"/>
  <c r="QM4" i="2"/>
  <c r="JB59" i="1" s="1"/>
  <c r="QL4" i="2"/>
  <c r="JB43" i="1" s="1"/>
  <c r="QK4" i="2"/>
  <c r="JB3" i="1" s="1"/>
  <c r="QM3" i="2"/>
  <c r="JB58" i="1" s="1"/>
  <c r="JB82" i="1" s="1"/>
  <c r="QL3" i="2"/>
  <c r="JB42" i="1" s="1"/>
  <c r="QK3" i="2"/>
  <c r="JB2" i="1" s="1"/>
  <c r="PY30" i="2"/>
  <c r="JA37" i="1" s="1"/>
  <c r="PY29" i="2"/>
  <c r="JA36" i="1" s="1"/>
  <c r="PY28" i="2"/>
  <c r="JA35" i="1" s="1"/>
  <c r="PY27" i="2"/>
  <c r="JA34" i="1" s="1"/>
  <c r="PY26" i="2"/>
  <c r="JA33" i="1" s="1"/>
  <c r="PY25" i="2"/>
  <c r="JA32" i="1" s="1"/>
  <c r="PY24" i="2"/>
  <c r="JA31" i="1" s="1"/>
  <c r="PY23" i="2"/>
  <c r="JA30" i="1" s="1"/>
  <c r="PY22" i="2"/>
  <c r="JA21" i="1" s="1"/>
  <c r="PY21" i="2"/>
  <c r="JA20" i="1" s="1"/>
  <c r="PY20" i="2"/>
  <c r="JA19" i="1" s="1"/>
  <c r="PY19" i="2"/>
  <c r="JA18" i="1" s="1"/>
  <c r="PY18" i="2"/>
  <c r="JA17" i="1" s="1"/>
  <c r="PY17" i="2"/>
  <c r="JA16" i="1" s="1"/>
  <c r="QA16" i="2"/>
  <c r="JA71" i="1" s="1"/>
  <c r="PZ16" i="2"/>
  <c r="JA55" i="1" s="1"/>
  <c r="PY16" i="2"/>
  <c r="JA15" i="1" s="1"/>
  <c r="QA15" i="2"/>
  <c r="JA70" i="1" s="1"/>
  <c r="PZ15" i="2"/>
  <c r="JA54" i="1" s="1"/>
  <c r="PY15" i="2"/>
  <c r="JA14" i="1" s="1"/>
  <c r="QA14" i="2"/>
  <c r="JA69" i="1" s="1"/>
  <c r="PZ14" i="2"/>
  <c r="JA53" i="1" s="1"/>
  <c r="PY14" i="2"/>
  <c r="JA13" i="1" s="1"/>
  <c r="QA13" i="2"/>
  <c r="JA68" i="1" s="1"/>
  <c r="PZ13" i="2"/>
  <c r="JA52" i="1" s="1"/>
  <c r="PY13" i="2"/>
  <c r="JA12" i="1" s="1"/>
  <c r="QA12" i="2"/>
  <c r="JA67" i="1" s="1"/>
  <c r="PZ12" i="2"/>
  <c r="JA51" i="1" s="1"/>
  <c r="PY12" i="2"/>
  <c r="JA11" i="1" s="1"/>
  <c r="QA11" i="2"/>
  <c r="JA66" i="1" s="1"/>
  <c r="PZ11" i="2"/>
  <c r="JA50" i="1" s="1"/>
  <c r="PY11" i="2"/>
  <c r="JA10" i="1" s="1"/>
  <c r="QA10" i="2"/>
  <c r="JA65" i="1" s="1"/>
  <c r="PZ10" i="2"/>
  <c r="JA49" i="1" s="1"/>
  <c r="PY10" i="2"/>
  <c r="JA9" i="1" s="1"/>
  <c r="QA9" i="2"/>
  <c r="JA64" i="1" s="1"/>
  <c r="PZ9" i="2"/>
  <c r="JA48" i="1" s="1"/>
  <c r="PY9" i="2"/>
  <c r="JA8" i="1" s="1"/>
  <c r="QA8" i="2"/>
  <c r="JA63" i="1" s="1"/>
  <c r="PZ8" i="2"/>
  <c r="JA47" i="1" s="1"/>
  <c r="PY8" i="2"/>
  <c r="JA7" i="1" s="1"/>
  <c r="QA7" i="2"/>
  <c r="JA62" i="1" s="1"/>
  <c r="PZ7" i="2"/>
  <c r="JA46" i="1" s="1"/>
  <c r="PY7" i="2"/>
  <c r="JA6" i="1" s="1"/>
  <c r="QA6" i="2"/>
  <c r="JA61" i="1" s="1"/>
  <c r="JA97" i="1" s="1"/>
  <c r="PZ6" i="2"/>
  <c r="JA45" i="1" s="1"/>
  <c r="PY6" i="2"/>
  <c r="JA5" i="1" s="1"/>
  <c r="QA5" i="2"/>
  <c r="JA60" i="1" s="1"/>
  <c r="JA94" i="1" s="1"/>
  <c r="PZ5" i="2"/>
  <c r="JA44" i="1" s="1"/>
  <c r="PY5" i="2"/>
  <c r="JA4" i="1" s="1"/>
  <c r="QA4" i="2"/>
  <c r="JA59" i="1" s="1"/>
  <c r="PZ4" i="2"/>
  <c r="JA43" i="1" s="1"/>
  <c r="PY4" i="2"/>
  <c r="JA3" i="1" s="1"/>
  <c r="QA3" i="2"/>
  <c r="JA58" i="1" s="1"/>
  <c r="JA82" i="1" s="1"/>
  <c r="PZ3" i="2"/>
  <c r="JA42" i="1" s="1"/>
  <c r="PY3" i="2"/>
  <c r="JA2" i="1" s="1"/>
  <c r="PM30" i="2"/>
  <c r="IZ37" i="1" s="1"/>
  <c r="PM29" i="2"/>
  <c r="IZ36" i="1" s="1"/>
  <c r="PM28" i="2"/>
  <c r="IZ35" i="1" s="1"/>
  <c r="PM27" i="2"/>
  <c r="IZ34" i="1" s="1"/>
  <c r="PM26" i="2"/>
  <c r="IZ33" i="1" s="1"/>
  <c r="PM25" i="2"/>
  <c r="IZ32" i="1" s="1"/>
  <c r="PM24" i="2"/>
  <c r="IZ31" i="1" s="1"/>
  <c r="PM23" i="2"/>
  <c r="IZ30" i="1" s="1"/>
  <c r="PM22" i="2"/>
  <c r="IZ21" i="1" s="1"/>
  <c r="PM21" i="2"/>
  <c r="IZ20" i="1" s="1"/>
  <c r="PM20" i="2"/>
  <c r="IZ19" i="1" s="1"/>
  <c r="PM19" i="2"/>
  <c r="IZ18" i="1" s="1"/>
  <c r="PM18" i="2"/>
  <c r="IZ17" i="1" s="1"/>
  <c r="PM17" i="2"/>
  <c r="IZ16" i="1" s="1"/>
  <c r="PO16" i="2"/>
  <c r="IZ71" i="1" s="1"/>
  <c r="PN16" i="2"/>
  <c r="IZ55" i="1" s="1"/>
  <c r="PM16" i="2"/>
  <c r="IZ15" i="1" s="1"/>
  <c r="PO15" i="2"/>
  <c r="IZ70" i="1" s="1"/>
  <c r="PN15" i="2"/>
  <c r="IZ54" i="1" s="1"/>
  <c r="PM15" i="2"/>
  <c r="IZ14" i="1" s="1"/>
  <c r="PO14" i="2"/>
  <c r="IZ69" i="1" s="1"/>
  <c r="PN14" i="2"/>
  <c r="IZ53" i="1" s="1"/>
  <c r="PM14" i="2"/>
  <c r="IZ13" i="1" s="1"/>
  <c r="PO13" i="2"/>
  <c r="IZ68" i="1" s="1"/>
  <c r="PN13" i="2"/>
  <c r="IZ52" i="1" s="1"/>
  <c r="PM13" i="2"/>
  <c r="IZ12" i="1" s="1"/>
  <c r="PO12" i="2"/>
  <c r="IZ67" i="1" s="1"/>
  <c r="PN12" i="2"/>
  <c r="IZ51" i="1" s="1"/>
  <c r="PM12" i="2"/>
  <c r="IZ11" i="1" s="1"/>
  <c r="PO11" i="2"/>
  <c r="IZ66" i="1" s="1"/>
  <c r="PN11" i="2"/>
  <c r="IZ50" i="1" s="1"/>
  <c r="PM11" i="2"/>
  <c r="IZ10" i="1" s="1"/>
  <c r="PO10" i="2"/>
  <c r="IZ65" i="1" s="1"/>
  <c r="PN10" i="2"/>
  <c r="IZ49" i="1" s="1"/>
  <c r="PM10" i="2"/>
  <c r="IZ9" i="1" s="1"/>
  <c r="PO9" i="2"/>
  <c r="IZ64" i="1" s="1"/>
  <c r="PN9" i="2"/>
  <c r="IZ48" i="1" s="1"/>
  <c r="PM9" i="2"/>
  <c r="IZ8" i="1" s="1"/>
  <c r="PO8" i="2"/>
  <c r="IZ63" i="1" s="1"/>
  <c r="PN8" i="2"/>
  <c r="IZ47" i="1" s="1"/>
  <c r="PM8" i="2"/>
  <c r="IZ7" i="1" s="1"/>
  <c r="PO7" i="2"/>
  <c r="IZ62" i="1" s="1"/>
  <c r="PN7" i="2"/>
  <c r="IZ46" i="1" s="1"/>
  <c r="PM7" i="2"/>
  <c r="IZ6" i="1" s="1"/>
  <c r="PO6" i="2"/>
  <c r="IZ61" i="1" s="1"/>
  <c r="IZ97" i="1" s="1"/>
  <c r="PN6" i="2"/>
  <c r="IZ45" i="1" s="1"/>
  <c r="PM6" i="2"/>
  <c r="IZ5" i="1" s="1"/>
  <c r="PO5" i="2"/>
  <c r="IZ60" i="1" s="1"/>
  <c r="IZ94" i="1" s="1"/>
  <c r="PN5" i="2"/>
  <c r="IZ44" i="1" s="1"/>
  <c r="PM5" i="2"/>
  <c r="IZ4" i="1" s="1"/>
  <c r="PO4" i="2"/>
  <c r="IZ59" i="1" s="1"/>
  <c r="PN4" i="2"/>
  <c r="IZ43" i="1" s="1"/>
  <c r="PM4" i="2"/>
  <c r="IZ3" i="1" s="1"/>
  <c r="PO3" i="2"/>
  <c r="IZ58" i="1" s="1"/>
  <c r="IZ82" i="1" s="1"/>
  <c r="PN3" i="2"/>
  <c r="IZ42" i="1" s="1"/>
  <c r="PM3" i="2"/>
  <c r="IZ2" i="1" s="1"/>
  <c r="PA30" i="2"/>
  <c r="IY37" i="1" s="1"/>
  <c r="PA29" i="2"/>
  <c r="IY36" i="1" s="1"/>
  <c r="PA28" i="2"/>
  <c r="IY35" i="1" s="1"/>
  <c r="PA27" i="2"/>
  <c r="IY34" i="1" s="1"/>
  <c r="PA26" i="2"/>
  <c r="IY33" i="1" s="1"/>
  <c r="PA25" i="2"/>
  <c r="IY32" i="1" s="1"/>
  <c r="PA24" i="2"/>
  <c r="IY31" i="1" s="1"/>
  <c r="PA23" i="2"/>
  <c r="IY30" i="1" s="1"/>
  <c r="PA22" i="2"/>
  <c r="IY21" i="1" s="1"/>
  <c r="PA21" i="2"/>
  <c r="IY20" i="1" s="1"/>
  <c r="PA20" i="2"/>
  <c r="IY19" i="1" s="1"/>
  <c r="PA19" i="2"/>
  <c r="IY18" i="1" s="1"/>
  <c r="PA18" i="2"/>
  <c r="IY17" i="1" s="1"/>
  <c r="PA17" i="2"/>
  <c r="IY16" i="1" s="1"/>
  <c r="PC16" i="2"/>
  <c r="IY71" i="1" s="1"/>
  <c r="PB16" i="2"/>
  <c r="IY55" i="1" s="1"/>
  <c r="PA16" i="2"/>
  <c r="IY15" i="1" s="1"/>
  <c r="PC15" i="2"/>
  <c r="IY70" i="1" s="1"/>
  <c r="PB15" i="2"/>
  <c r="IY54" i="1" s="1"/>
  <c r="PA15" i="2"/>
  <c r="IY14" i="1" s="1"/>
  <c r="PC14" i="2"/>
  <c r="IY69" i="1" s="1"/>
  <c r="PB14" i="2"/>
  <c r="IY53" i="1" s="1"/>
  <c r="PA14" i="2"/>
  <c r="IY13" i="1" s="1"/>
  <c r="PC13" i="2"/>
  <c r="IY68" i="1" s="1"/>
  <c r="PB13" i="2"/>
  <c r="IY52" i="1" s="1"/>
  <c r="PA13" i="2"/>
  <c r="IY12" i="1" s="1"/>
  <c r="PC12" i="2"/>
  <c r="IY67" i="1" s="1"/>
  <c r="PB12" i="2"/>
  <c r="IY51" i="1" s="1"/>
  <c r="PA12" i="2"/>
  <c r="IY11" i="1" s="1"/>
  <c r="PC11" i="2"/>
  <c r="IY66" i="1" s="1"/>
  <c r="PB11" i="2"/>
  <c r="IY50" i="1" s="1"/>
  <c r="PA11" i="2"/>
  <c r="IY10" i="1" s="1"/>
  <c r="PC10" i="2"/>
  <c r="IY65" i="1" s="1"/>
  <c r="PB10" i="2"/>
  <c r="IY49" i="1" s="1"/>
  <c r="PA10" i="2"/>
  <c r="IY9" i="1" s="1"/>
  <c r="PC9" i="2"/>
  <c r="IY64" i="1" s="1"/>
  <c r="PB9" i="2"/>
  <c r="IY48" i="1" s="1"/>
  <c r="PA9" i="2"/>
  <c r="IY8" i="1" s="1"/>
  <c r="PC8" i="2"/>
  <c r="IY63" i="1" s="1"/>
  <c r="PB8" i="2"/>
  <c r="IY47" i="1" s="1"/>
  <c r="PA8" i="2"/>
  <c r="IY7" i="1" s="1"/>
  <c r="PC7" i="2"/>
  <c r="IY62" i="1" s="1"/>
  <c r="PB7" i="2"/>
  <c r="IY46" i="1" s="1"/>
  <c r="PA7" i="2"/>
  <c r="IY6" i="1" s="1"/>
  <c r="PC6" i="2"/>
  <c r="IY61" i="1" s="1"/>
  <c r="IY97" i="1" s="1"/>
  <c r="PB6" i="2"/>
  <c r="IY45" i="1" s="1"/>
  <c r="PA6" i="2"/>
  <c r="IY5" i="1" s="1"/>
  <c r="PC5" i="2"/>
  <c r="IY60" i="1" s="1"/>
  <c r="IY94" i="1" s="1"/>
  <c r="PB5" i="2"/>
  <c r="IY44" i="1" s="1"/>
  <c r="PA5" i="2"/>
  <c r="IY4" i="1" s="1"/>
  <c r="PC4" i="2"/>
  <c r="IY59" i="1" s="1"/>
  <c r="PB4" i="2"/>
  <c r="IY43" i="1" s="1"/>
  <c r="PA4" i="2"/>
  <c r="IY3" i="1" s="1"/>
  <c r="PC3" i="2"/>
  <c r="IY58" i="1" s="1"/>
  <c r="IY82" i="1" s="1"/>
  <c r="PB3" i="2"/>
  <c r="IY42" i="1" s="1"/>
  <c r="PA3" i="2"/>
  <c r="IY2" i="1" s="1"/>
  <c r="OO30" i="2"/>
  <c r="OO29" i="2"/>
  <c r="IX36" i="1" s="1"/>
  <c r="OO28" i="2"/>
  <c r="OO27" i="2"/>
  <c r="OO26" i="2"/>
  <c r="OO25" i="2"/>
  <c r="IX24" i="1" s="1"/>
  <c r="OO24" i="2"/>
  <c r="IX31" i="1" s="1"/>
  <c r="OO23" i="2"/>
  <c r="IX22" i="1" s="1"/>
  <c r="OO22" i="2"/>
  <c r="IX21" i="1" s="1"/>
  <c r="OO21" i="2"/>
  <c r="IX20" i="1" s="1"/>
  <c r="OO20" i="2"/>
  <c r="IX19" i="1" s="1"/>
  <c r="OO19" i="2"/>
  <c r="IX18" i="1" s="1"/>
  <c r="OO18" i="2"/>
  <c r="IX17" i="1" s="1"/>
  <c r="OO17" i="2"/>
  <c r="IX16" i="1" s="1"/>
  <c r="OQ16" i="2"/>
  <c r="IX71" i="1" s="1"/>
  <c r="OP16" i="2"/>
  <c r="IX55" i="1" s="1"/>
  <c r="OO16" i="2"/>
  <c r="IX15" i="1" s="1"/>
  <c r="OQ15" i="2"/>
  <c r="IX70" i="1" s="1"/>
  <c r="OP15" i="2"/>
  <c r="IX54" i="1" s="1"/>
  <c r="OO15" i="2"/>
  <c r="IX14" i="1" s="1"/>
  <c r="OQ14" i="2"/>
  <c r="IX69" i="1" s="1"/>
  <c r="OP14" i="2"/>
  <c r="IX53" i="1" s="1"/>
  <c r="OO14" i="2"/>
  <c r="IX13" i="1" s="1"/>
  <c r="OQ13" i="2"/>
  <c r="IX68" i="1" s="1"/>
  <c r="OP13" i="2"/>
  <c r="IX52" i="1" s="1"/>
  <c r="OO13" i="2"/>
  <c r="IX12" i="1" s="1"/>
  <c r="OQ12" i="2"/>
  <c r="IX67" i="1" s="1"/>
  <c r="OP12" i="2"/>
  <c r="IX51" i="1" s="1"/>
  <c r="OO12" i="2"/>
  <c r="IX11" i="1" s="1"/>
  <c r="OQ11" i="2"/>
  <c r="IX66" i="1" s="1"/>
  <c r="OP11" i="2"/>
  <c r="IX50" i="1" s="1"/>
  <c r="OO11" i="2"/>
  <c r="IX10" i="1" s="1"/>
  <c r="OQ10" i="2"/>
  <c r="IX65" i="1" s="1"/>
  <c r="OP10" i="2"/>
  <c r="IX49" i="1" s="1"/>
  <c r="OO10" i="2"/>
  <c r="IX9" i="1" s="1"/>
  <c r="OQ9" i="2"/>
  <c r="IX64" i="1" s="1"/>
  <c r="OP9" i="2"/>
  <c r="IX48" i="1" s="1"/>
  <c r="OO9" i="2"/>
  <c r="IX8" i="1" s="1"/>
  <c r="OQ8" i="2"/>
  <c r="IX63" i="1" s="1"/>
  <c r="OP8" i="2"/>
  <c r="IX47" i="1" s="1"/>
  <c r="OO8" i="2"/>
  <c r="IX7" i="1" s="1"/>
  <c r="OQ7" i="2"/>
  <c r="IX62" i="1" s="1"/>
  <c r="OP7" i="2"/>
  <c r="IX46" i="1" s="1"/>
  <c r="OO7" i="2"/>
  <c r="IX6" i="1" s="1"/>
  <c r="OQ6" i="2"/>
  <c r="IX61" i="1" s="1"/>
  <c r="IX97" i="1" s="1"/>
  <c r="OP6" i="2"/>
  <c r="IX45" i="1" s="1"/>
  <c r="OO6" i="2"/>
  <c r="IX5" i="1" s="1"/>
  <c r="OQ5" i="2"/>
  <c r="IX60" i="1" s="1"/>
  <c r="IX94" i="1" s="1"/>
  <c r="OP5" i="2"/>
  <c r="IX44" i="1" s="1"/>
  <c r="OO5" i="2"/>
  <c r="IX4" i="1" s="1"/>
  <c r="OQ4" i="2"/>
  <c r="IX59" i="1" s="1"/>
  <c r="OP4" i="2"/>
  <c r="IX43" i="1" s="1"/>
  <c r="OO4" i="2"/>
  <c r="IX3" i="1" s="1"/>
  <c r="OQ3" i="2"/>
  <c r="IX58" i="1" s="1"/>
  <c r="IX82" i="1" s="1"/>
  <c r="OP3" i="2"/>
  <c r="IX42" i="1" s="1"/>
  <c r="OO3" i="2"/>
  <c r="IX2" i="1" s="1"/>
  <c r="OC30" i="2"/>
  <c r="IW37" i="1" s="1"/>
  <c r="OC29" i="2"/>
  <c r="OC28" i="2"/>
  <c r="IW27" i="1" s="1"/>
  <c r="OC27" i="2"/>
  <c r="OC26" i="2"/>
  <c r="IW25" i="1" s="1"/>
  <c r="OC25" i="2"/>
  <c r="OC24" i="2"/>
  <c r="IW31" i="1" s="1"/>
  <c r="OC23" i="2"/>
  <c r="OC22" i="2"/>
  <c r="IW21" i="1" s="1"/>
  <c r="OC21" i="2"/>
  <c r="IW20" i="1" s="1"/>
  <c r="OC20" i="2"/>
  <c r="IW19" i="1" s="1"/>
  <c r="OC19" i="2"/>
  <c r="IW18" i="1" s="1"/>
  <c r="OC18" i="2"/>
  <c r="IW17" i="1" s="1"/>
  <c r="OC17" i="2"/>
  <c r="IW16" i="1" s="1"/>
  <c r="OE16" i="2"/>
  <c r="IW71" i="1" s="1"/>
  <c r="OD16" i="2"/>
  <c r="IW55" i="1" s="1"/>
  <c r="OC16" i="2"/>
  <c r="IW15" i="1" s="1"/>
  <c r="OE15" i="2"/>
  <c r="IW70" i="1" s="1"/>
  <c r="OD15" i="2"/>
  <c r="IW54" i="1" s="1"/>
  <c r="OC15" i="2"/>
  <c r="IW14" i="1" s="1"/>
  <c r="OE14" i="2"/>
  <c r="IW69" i="1" s="1"/>
  <c r="OD14" i="2"/>
  <c r="IW53" i="1" s="1"/>
  <c r="OC14" i="2"/>
  <c r="IW13" i="1" s="1"/>
  <c r="OE13" i="2"/>
  <c r="IW68" i="1" s="1"/>
  <c r="OD13" i="2"/>
  <c r="IW52" i="1" s="1"/>
  <c r="OC13" i="2"/>
  <c r="IW12" i="1" s="1"/>
  <c r="OE12" i="2"/>
  <c r="IW67" i="1" s="1"/>
  <c r="OD12" i="2"/>
  <c r="IW51" i="1" s="1"/>
  <c r="OC12" i="2"/>
  <c r="IW11" i="1" s="1"/>
  <c r="OE11" i="2"/>
  <c r="IW66" i="1" s="1"/>
  <c r="OD11" i="2"/>
  <c r="IW50" i="1" s="1"/>
  <c r="OC11" i="2"/>
  <c r="IW10" i="1" s="1"/>
  <c r="OE10" i="2"/>
  <c r="IW65" i="1" s="1"/>
  <c r="OD10" i="2"/>
  <c r="IW49" i="1" s="1"/>
  <c r="OC10" i="2"/>
  <c r="IW9" i="1" s="1"/>
  <c r="OE9" i="2"/>
  <c r="IW64" i="1" s="1"/>
  <c r="OD9" i="2"/>
  <c r="IW48" i="1" s="1"/>
  <c r="OC9" i="2"/>
  <c r="IW8" i="1" s="1"/>
  <c r="OE8" i="2"/>
  <c r="IW63" i="1" s="1"/>
  <c r="OD8" i="2"/>
  <c r="IW47" i="1" s="1"/>
  <c r="OC8" i="2"/>
  <c r="IW7" i="1" s="1"/>
  <c r="OE7" i="2"/>
  <c r="IW62" i="1" s="1"/>
  <c r="OD7" i="2"/>
  <c r="IW46" i="1" s="1"/>
  <c r="OC7" i="2"/>
  <c r="IW6" i="1" s="1"/>
  <c r="OE6" i="2"/>
  <c r="IW61" i="1" s="1"/>
  <c r="IW97" i="1" s="1"/>
  <c r="OD6" i="2"/>
  <c r="IW45" i="1" s="1"/>
  <c r="OC6" i="2"/>
  <c r="IW5" i="1" s="1"/>
  <c r="OE5" i="2"/>
  <c r="IW60" i="1" s="1"/>
  <c r="IW94" i="1" s="1"/>
  <c r="OD5" i="2"/>
  <c r="IW44" i="1" s="1"/>
  <c r="OC5" i="2"/>
  <c r="IW4" i="1" s="1"/>
  <c r="OE4" i="2"/>
  <c r="IW59" i="1" s="1"/>
  <c r="OD4" i="2"/>
  <c r="IW43" i="1" s="1"/>
  <c r="OC4" i="2"/>
  <c r="IW3" i="1" s="1"/>
  <c r="OE3" i="2"/>
  <c r="IW58" i="1" s="1"/>
  <c r="IW82" i="1" s="1"/>
  <c r="OD3" i="2"/>
  <c r="IW42" i="1" s="1"/>
  <c r="OC3" i="2"/>
  <c r="IW2" i="1" s="1"/>
  <c r="NQ30" i="2"/>
  <c r="IV29" i="1" s="1"/>
  <c r="NQ29" i="2"/>
  <c r="NQ28" i="2"/>
  <c r="NQ27" i="2"/>
  <c r="IV34" i="1" s="1"/>
  <c r="NQ26" i="2"/>
  <c r="IV33" i="1" s="1"/>
  <c r="NQ25" i="2"/>
  <c r="NQ24" i="2"/>
  <c r="IV23" i="1" s="1"/>
  <c r="NQ23" i="2"/>
  <c r="IV30" i="1" s="1"/>
  <c r="NQ22" i="2"/>
  <c r="IV21" i="1" s="1"/>
  <c r="NQ21" i="2"/>
  <c r="IV20" i="1" s="1"/>
  <c r="NQ20" i="2"/>
  <c r="IV19" i="1" s="1"/>
  <c r="NQ19" i="2"/>
  <c r="IV18" i="1" s="1"/>
  <c r="NQ18" i="2"/>
  <c r="IV17" i="1" s="1"/>
  <c r="NQ17" i="2"/>
  <c r="IV16" i="1" s="1"/>
  <c r="NS16" i="2"/>
  <c r="IV71" i="1" s="1"/>
  <c r="NR16" i="2"/>
  <c r="IV55" i="1" s="1"/>
  <c r="NQ16" i="2"/>
  <c r="IV15" i="1" s="1"/>
  <c r="NS15" i="2"/>
  <c r="IV70" i="1" s="1"/>
  <c r="NR15" i="2"/>
  <c r="IV54" i="1" s="1"/>
  <c r="NQ15" i="2"/>
  <c r="IV14" i="1" s="1"/>
  <c r="NS14" i="2"/>
  <c r="IV69" i="1" s="1"/>
  <c r="NR14" i="2"/>
  <c r="IV53" i="1" s="1"/>
  <c r="NQ14" i="2"/>
  <c r="IV13" i="1" s="1"/>
  <c r="NS13" i="2"/>
  <c r="IV68" i="1" s="1"/>
  <c r="NR13" i="2"/>
  <c r="IV52" i="1" s="1"/>
  <c r="NQ13" i="2"/>
  <c r="IV12" i="1" s="1"/>
  <c r="NS12" i="2"/>
  <c r="IV67" i="1" s="1"/>
  <c r="NR12" i="2"/>
  <c r="IV51" i="1" s="1"/>
  <c r="NQ12" i="2"/>
  <c r="IV11" i="1" s="1"/>
  <c r="NS11" i="2"/>
  <c r="IV66" i="1" s="1"/>
  <c r="NR11" i="2"/>
  <c r="IV50" i="1" s="1"/>
  <c r="NQ11" i="2"/>
  <c r="IV10" i="1" s="1"/>
  <c r="NS10" i="2"/>
  <c r="IV65" i="1" s="1"/>
  <c r="NR10" i="2"/>
  <c r="IV49" i="1" s="1"/>
  <c r="NQ10" i="2"/>
  <c r="IV9" i="1" s="1"/>
  <c r="NS9" i="2"/>
  <c r="IV64" i="1" s="1"/>
  <c r="NR9" i="2"/>
  <c r="IV48" i="1" s="1"/>
  <c r="NQ9" i="2"/>
  <c r="IV8" i="1" s="1"/>
  <c r="NS8" i="2"/>
  <c r="IV63" i="1" s="1"/>
  <c r="NR8" i="2"/>
  <c r="IV47" i="1" s="1"/>
  <c r="NQ8" i="2"/>
  <c r="IV7" i="1" s="1"/>
  <c r="NS7" i="2"/>
  <c r="IV62" i="1" s="1"/>
  <c r="NR7" i="2"/>
  <c r="IV46" i="1" s="1"/>
  <c r="NQ7" i="2"/>
  <c r="IV6" i="1" s="1"/>
  <c r="NS6" i="2"/>
  <c r="IV61" i="1" s="1"/>
  <c r="IV97" i="1" s="1"/>
  <c r="NR6" i="2"/>
  <c r="IV45" i="1" s="1"/>
  <c r="NQ6" i="2"/>
  <c r="IV5" i="1" s="1"/>
  <c r="NS5" i="2"/>
  <c r="IV60" i="1" s="1"/>
  <c r="IV94" i="1" s="1"/>
  <c r="NR5" i="2"/>
  <c r="IV44" i="1" s="1"/>
  <c r="NQ5" i="2"/>
  <c r="IV4" i="1" s="1"/>
  <c r="NS4" i="2"/>
  <c r="IV59" i="1" s="1"/>
  <c r="NR4" i="2"/>
  <c r="IV43" i="1" s="1"/>
  <c r="NQ4" i="2"/>
  <c r="IV3" i="1" s="1"/>
  <c r="NS3" i="2"/>
  <c r="IV58" i="1" s="1"/>
  <c r="IV82" i="1" s="1"/>
  <c r="NR3" i="2"/>
  <c r="IV42" i="1" s="1"/>
  <c r="NQ3" i="2"/>
  <c r="IV2" i="1" s="1"/>
  <c r="NE30" i="2"/>
  <c r="IU29" i="1" s="1"/>
  <c r="NE29" i="2"/>
  <c r="NE28" i="2"/>
  <c r="NE27" i="2"/>
  <c r="NE26" i="2"/>
  <c r="IU33" i="1" s="1"/>
  <c r="NE25" i="2"/>
  <c r="NE24" i="2"/>
  <c r="IU23" i="1" s="1"/>
  <c r="NE23" i="2"/>
  <c r="IU30" i="1" s="1"/>
  <c r="NE22" i="2"/>
  <c r="IU21" i="1" s="1"/>
  <c r="NE21" i="2"/>
  <c r="IU20" i="1" s="1"/>
  <c r="NE20" i="2"/>
  <c r="IU19" i="1" s="1"/>
  <c r="NE19" i="2"/>
  <c r="IU18" i="1" s="1"/>
  <c r="NE18" i="2"/>
  <c r="IU17" i="1" s="1"/>
  <c r="NE17" i="2"/>
  <c r="IU16" i="1" s="1"/>
  <c r="NG16" i="2"/>
  <c r="IU71" i="1" s="1"/>
  <c r="NF16" i="2"/>
  <c r="IU55" i="1" s="1"/>
  <c r="NE16" i="2"/>
  <c r="IU15" i="1" s="1"/>
  <c r="NG15" i="2"/>
  <c r="IU70" i="1" s="1"/>
  <c r="NF15" i="2"/>
  <c r="IU54" i="1" s="1"/>
  <c r="NE15" i="2"/>
  <c r="IU14" i="1" s="1"/>
  <c r="NG14" i="2"/>
  <c r="IU69" i="1" s="1"/>
  <c r="NF14" i="2"/>
  <c r="IU53" i="1" s="1"/>
  <c r="NE14" i="2"/>
  <c r="IU13" i="1" s="1"/>
  <c r="NG13" i="2"/>
  <c r="IU68" i="1" s="1"/>
  <c r="NF13" i="2"/>
  <c r="IU52" i="1" s="1"/>
  <c r="NE13" i="2"/>
  <c r="IU12" i="1" s="1"/>
  <c r="NG12" i="2"/>
  <c r="IU67" i="1" s="1"/>
  <c r="NF12" i="2"/>
  <c r="IU51" i="1" s="1"/>
  <c r="NE12" i="2"/>
  <c r="IU11" i="1" s="1"/>
  <c r="NG11" i="2"/>
  <c r="IU66" i="1" s="1"/>
  <c r="NF11" i="2"/>
  <c r="IU50" i="1" s="1"/>
  <c r="NE11" i="2"/>
  <c r="IU10" i="1" s="1"/>
  <c r="NG10" i="2"/>
  <c r="IU65" i="1" s="1"/>
  <c r="NF10" i="2"/>
  <c r="IU49" i="1" s="1"/>
  <c r="NE10" i="2"/>
  <c r="IU9" i="1" s="1"/>
  <c r="NG9" i="2"/>
  <c r="IU64" i="1" s="1"/>
  <c r="NF9" i="2"/>
  <c r="IU48" i="1" s="1"/>
  <c r="NE9" i="2"/>
  <c r="IU8" i="1" s="1"/>
  <c r="NG8" i="2"/>
  <c r="IU63" i="1" s="1"/>
  <c r="NF8" i="2"/>
  <c r="IU47" i="1" s="1"/>
  <c r="NE8" i="2"/>
  <c r="IU7" i="1" s="1"/>
  <c r="NG7" i="2"/>
  <c r="IU62" i="1" s="1"/>
  <c r="NF7" i="2"/>
  <c r="IU46" i="1" s="1"/>
  <c r="NE7" i="2"/>
  <c r="IU6" i="1" s="1"/>
  <c r="NG6" i="2"/>
  <c r="IU61" i="1" s="1"/>
  <c r="IU97" i="1" s="1"/>
  <c r="NF6" i="2"/>
  <c r="IU45" i="1" s="1"/>
  <c r="NE6" i="2"/>
  <c r="IU5" i="1" s="1"/>
  <c r="NG5" i="2"/>
  <c r="IU60" i="1" s="1"/>
  <c r="IU94" i="1" s="1"/>
  <c r="NF5" i="2"/>
  <c r="IU44" i="1" s="1"/>
  <c r="NE5" i="2"/>
  <c r="IU4" i="1" s="1"/>
  <c r="NG4" i="2"/>
  <c r="IU59" i="1" s="1"/>
  <c r="NF4" i="2"/>
  <c r="IU43" i="1" s="1"/>
  <c r="NE4" i="2"/>
  <c r="IU3" i="1" s="1"/>
  <c r="NG3" i="2"/>
  <c r="IU58" i="1" s="1"/>
  <c r="IU82" i="1" s="1"/>
  <c r="NF3" i="2"/>
  <c r="IU42" i="1" s="1"/>
  <c r="NE3" i="2"/>
  <c r="IU2" i="1" s="1"/>
  <c r="MS30" i="2"/>
  <c r="IT37" i="1" s="1"/>
  <c r="MS29" i="2"/>
  <c r="IT36" i="1" s="1"/>
  <c r="MS28" i="2"/>
  <c r="IT35" i="1" s="1"/>
  <c r="MS27" i="2"/>
  <c r="IT34" i="1" s="1"/>
  <c r="MS26" i="2"/>
  <c r="IT33" i="1" s="1"/>
  <c r="MS25" i="2"/>
  <c r="IT32" i="1" s="1"/>
  <c r="MS24" i="2"/>
  <c r="IT31" i="1" s="1"/>
  <c r="MS23" i="2"/>
  <c r="IT30" i="1" s="1"/>
  <c r="MS22" i="2"/>
  <c r="IT21" i="1" s="1"/>
  <c r="MS21" i="2"/>
  <c r="IT20" i="1" s="1"/>
  <c r="MS20" i="2"/>
  <c r="IT19" i="1" s="1"/>
  <c r="MS19" i="2"/>
  <c r="IT18" i="1" s="1"/>
  <c r="MS18" i="2"/>
  <c r="IT17" i="1" s="1"/>
  <c r="MS17" i="2"/>
  <c r="IT16" i="1" s="1"/>
  <c r="MU16" i="2"/>
  <c r="IT71" i="1" s="1"/>
  <c r="MT16" i="2"/>
  <c r="IT55" i="1" s="1"/>
  <c r="MS16" i="2"/>
  <c r="IT15" i="1" s="1"/>
  <c r="MU15" i="2"/>
  <c r="IT70" i="1" s="1"/>
  <c r="MT15" i="2"/>
  <c r="IT54" i="1" s="1"/>
  <c r="MS15" i="2"/>
  <c r="IT14" i="1" s="1"/>
  <c r="MU14" i="2"/>
  <c r="IT69" i="1" s="1"/>
  <c r="MT14" i="2"/>
  <c r="IT53" i="1" s="1"/>
  <c r="MS14" i="2"/>
  <c r="IT13" i="1" s="1"/>
  <c r="MU13" i="2"/>
  <c r="IT68" i="1" s="1"/>
  <c r="MT13" i="2"/>
  <c r="IT52" i="1" s="1"/>
  <c r="MS13" i="2"/>
  <c r="IT12" i="1" s="1"/>
  <c r="MU12" i="2"/>
  <c r="IT67" i="1" s="1"/>
  <c r="MT12" i="2"/>
  <c r="IT51" i="1" s="1"/>
  <c r="MS12" i="2"/>
  <c r="IT11" i="1" s="1"/>
  <c r="MU11" i="2"/>
  <c r="IT66" i="1" s="1"/>
  <c r="MT11" i="2"/>
  <c r="IT50" i="1" s="1"/>
  <c r="MS11" i="2"/>
  <c r="IT10" i="1" s="1"/>
  <c r="MU10" i="2"/>
  <c r="IT65" i="1" s="1"/>
  <c r="MT10" i="2"/>
  <c r="IT49" i="1" s="1"/>
  <c r="MS10" i="2"/>
  <c r="IT9" i="1" s="1"/>
  <c r="MU9" i="2"/>
  <c r="IT64" i="1" s="1"/>
  <c r="MT9" i="2"/>
  <c r="IT48" i="1" s="1"/>
  <c r="MS9" i="2"/>
  <c r="IT8" i="1" s="1"/>
  <c r="MU8" i="2"/>
  <c r="IT63" i="1" s="1"/>
  <c r="MT8" i="2"/>
  <c r="IT47" i="1" s="1"/>
  <c r="MS8" i="2"/>
  <c r="IT7" i="1" s="1"/>
  <c r="MU7" i="2"/>
  <c r="IT62" i="1" s="1"/>
  <c r="MT7" i="2"/>
  <c r="IT46" i="1" s="1"/>
  <c r="MS7" i="2"/>
  <c r="IT6" i="1" s="1"/>
  <c r="MU6" i="2"/>
  <c r="IT61" i="1" s="1"/>
  <c r="IT97" i="1" s="1"/>
  <c r="MT6" i="2"/>
  <c r="IT45" i="1" s="1"/>
  <c r="MS6" i="2"/>
  <c r="IT5" i="1" s="1"/>
  <c r="MU5" i="2"/>
  <c r="IT60" i="1" s="1"/>
  <c r="IT94" i="1" s="1"/>
  <c r="MT5" i="2"/>
  <c r="IT44" i="1" s="1"/>
  <c r="MS5" i="2"/>
  <c r="IT4" i="1" s="1"/>
  <c r="MU4" i="2"/>
  <c r="IT59" i="1" s="1"/>
  <c r="MT4" i="2"/>
  <c r="IT43" i="1" s="1"/>
  <c r="MS4" i="2"/>
  <c r="IT3" i="1" s="1"/>
  <c r="MU3" i="2"/>
  <c r="IT58" i="1" s="1"/>
  <c r="IT82" i="1" s="1"/>
  <c r="MT3" i="2"/>
  <c r="IT42" i="1" s="1"/>
  <c r="MS3" i="2"/>
  <c r="IT2" i="1" s="1"/>
  <c r="MG30" i="2"/>
  <c r="IS37" i="1" s="1"/>
  <c r="MG29" i="2"/>
  <c r="IS36" i="1" s="1"/>
  <c r="MG28" i="2"/>
  <c r="IS35" i="1" s="1"/>
  <c r="MG27" i="2"/>
  <c r="IS34" i="1" s="1"/>
  <c r="MG26" i="2"/>
  <c r="IS33" i="1" s="1"/>
  <c r="MG25" i="2"/>
  <c r="IS32" i="1" s="1"/>
  <c r="MG24" i="2"/>
  <c r="IS31" i="1" s="1"/>
  <c r="MG23" i="2"/>
  <c r="IS30" i="1" s="1"/>
  <c r="MG22" i="2"/>
  <c r="IS21" i="1" s="1"/>
  <c r="MG21" i="2"/>
  <c r="IS20" i="1" s="1"/>
  <c r="MG20" i="2"/>
  <c r="IS19" i="1" s="1"/>
  <c r="MG19" i="2"/>
  <c r="IS18" i="1" s="1"/>
  <c r="MG18" i="2"/>
  <c r="IS17" i="1" s="1"/>
  <c r="MG17" i="2"/>
  <c r="IS16" i="1" s="1"/>
  <c r="MI16" i="2"/>
  <c r="IS71" i="1" s="1"/>
  <c r="MH16" i="2"/>
  <c r="IS55" i="1" s="1"/>
  <c r="MG16" i="2"/>
  <c r="IS15" i="1" s="1"/>
  <c r="MI15" i="2"/>
  <c r="IS70" i="1" s="1"/>
  <c r="MH15" i="2"/>
  <c r="IS54" i="1" s="1"/>
  <c r="MG15" i="2"/>
  <c r="IS14" i="1" s="1"/>
  <c r="MI14" i="2"/>
  <c r="IS69" i="1" s="1"/>
  <c r="MH14" i="2"/>
  <c r="IS53" i="1" s="1"/>
  <c r="MG14" i="2"/>
  <c r="IS13" i="1" s="1"/>
  <c r="MI13" i="2"/>
  <c r="IS68" i="1" s="1"/>
  <c r="MH13" i="2"/>
  <c r="IS52" i="1" s="1"/>
  <c r="MG13" i="2"/>
  <c r="IS12" i="1" s="1"/>
  <c r="MI12" i="2"/>
  <c r="IS67" i="1" s="1"/>
  <c r="MH12" i="2"/>
  <c r="IS51" i="1" s="1"/>
  <c r="MG12" i="2"/>
  <c r="IS11" i="1" s="1"/>
  <c r="MI11" i="2"/>
  <c r="IS66" i="1" s="1"/>
  <c r="MH11" i="2"/>
  <c r="IS50" i="1" s="1"/>
  <c r="MG11" i="2"/>
  <c r="IS10" i="1" s="1"/>
  <c r="MI10" i="2"/>
  <c r="IS65" i="1" s="1"/>
  <c r="MH10" i="2"/>
  <c r="IS49" i="1" s="1"/>
  <c r="MG10" i="2"/>
  <c r="IS9" i="1" s="1"/>
  <c r="MI9" i="2"/>
  <c r="IS64" i="1" s="1"/>
  <c r="MH9" i="2"/>
  <c r="IS48" i="1" s="1"/>
  <c r="MG9" i="2"/>
  <c r="IS8" i="1" s="1"/>
  <c r="MI8" i="2"/>
  <c r="IS63" i="1" s="1"/>
  <c r="MH8" i="2"/>
  <c r="IS47" i="1" s="1"/>
  <c r="MG8" i="2"/>
  <c r="IS7" i="1" s="1"/>
  <c r="MI7" i="2"/>
  <c r="IS62" i="1" s="1"/>
  <c r="MH7" i="2"/>
  <c r="IS46" i="1" s="1"/>
  <c r="MG7" i="2"/>
  <c r="IS6" i="1" s="1"/>
  <c r="MI6" i="2"/>
  <c r="IS61" i="1" s="1"/>
  <c r="IS97" i="1" s="1"/>
  <c r="MH6" i="2"/>
  <c r="IS45" i="1" s="1"/>
  <c r="MG6" i="2"/>
  <c r="IS5" i="1" s="1"/>
  <c r="MI5" i="2"/>
  <c r="IS60" i="1" s="1"/>
  <c r="IS94" i="1" s="1"/>
  <c r="MH5" i="2"/>
  <c r="IS44" i="1" s="1"/>
  <c r="MG5" i="2"/>
  <c r="IS4" i="1" s="1"/>
  <c r="MI4" i="2"/>
  <c r="IS59" i="1" s="1"/>
  <c r="MH4" i="2"/>
  <c r="IS43" i="1" s="1"/>
  <c r="MG4" i="2"/>
  <c r="IS3" i="1" s="1"/>
  <c r="MI3" i="2"/>
  <c r="IS58" i="1" s="1"/>
  <c r="IS82" i="1" s="1"/>
  <c r="MH3" i="2"/>
  <c r="IS42" i="1" s="1"/>
  <c r="MG3" i="2"/>
  <c r="IS2" i="1" s="1"/>
  <c r="LU30" i="2"/>
  <c r="IR37" i="1" s="1"/>
  <c r="LU29" i="2"/>
  <c r="IR36" i="1" s="1"/>
  <c r="LU28" i="2"/>
  <c r="IR35" i="1" s="1"/>
  <c r="LU27" i="2"/>
  <c r="IR34" i="1" s="1"/>
  <c r="LU26" i="2"/>
  <c r="IR33" i="1" s="1"/>
  <c r="LU25" i="2"/>
  <c r="IR32" i="1" s="1"/>
  <c r="LU24" i="2"/>
  <c r="IR31" i="1" s="1"/>
  <c r="LU23" i="2"/>
  <c r="IR30" i="1" s="1"/>
  <c r="LU22" i="2"/>
  <c r="IR21" i="1" s="1"/>
  <c r="LU21" i="2"/>
  <c r="IR20" i="1" s="1"/>
  <c r="LU20" i="2"/>
  <c r="IR19" i="1" s="1"/>
  <c r="LU19" i="2"/>
  <c r="IR18" i="1" s="1"/>
  <c r="LU18" i="2"/>
  <c r="IR17" i="1" s="1"/>
  <c r="LU17" i="2"/>
  <c r="IR16" i="1" s="1"/>
  <c r="LW16" i="2"/>
  <c r="IR71" i="1" s="1"/>
  <c r="LV16" i="2"/>
  <c r="IR55" i="1" s="1"/>
  <c r="LU16" i="2"/>
  <c r="IR15" i="1" s="1"/>
  <c r="LW15" i="2"/>
  <c r="IR70" i="1" s="1"/>
  <c r="LV15" i="2"/>
  <c r="IR54" i="1" s="1"/>
  <c r="LU15" i="2"/>
  <c r="IR14" i="1" s="1"/>
  <c r="LW14" i="2"/>
  <c r="IR69" i="1" s="1"/>
  <c r="LV14" i="2"/>
  <c r="IR53" i="1" s="1"/>
  <c r="LU14" i="2"/>
  <c r="IR13" i="1" s="1"/>
  <c r="LW13" i="2"/>
  <c r="IR68" i="1" s="1"/>
  <c r="LV13" i="2"/>
  <c r="IR52" i="1" s="1"/>
  <c r="LU13" i="2"/>
  <c r="IR12" i="1" s="1"/>
  <c r="LW12" i="2"/>
  <c r="IR67" i="1" s="1"/>
  <c r="LV12" i="2"/>
  <c r="IR51" i="1" s="1"/>
  <c r="LU12" i="2"/>
  <c r="IR11" i="1" s="1"/>
  <c r="LW11" i="2"/>
  <c r="IR66" i="1" s="1"/>
  <c r="LV11" i="2"/>
  <c r="IR50" i="1" s="1"/>
  <c r="LU11" i="2"/>
  <c r="IR10" i="1" s="1"/>
  <c r="LW10" i="2"/>
  <c r="IR65" i="1" s="1"/>
  <c r="LV10" i="2"/>
  <c r="IR49" i="1" s="1"/>
  <c r="LU10" i="2"/>
  <c r="IR9" i="1" s="1"/>
  <c r="LW9" i="2"/>
  <c r="IR64" i="1" s="1"/>
  <c r="LV9" i="2"/>
  <c r="IR48" i="1" s="1"/>
  <c r="LU9" i="2"/>
  <c r="IR8" i="1" s="1"/>
  <c r="LW8" i="2"/>
  <c r="IR63" i="1" s="1"/>
  <c r="LV8" i="2"/>
  <c r="IR47" i="1" s="1"/>
  <c r="LU8" i="2"/>
  <c r="IR7" i="1" s="1"/>
  <c r="LW7" i="2"/>
  <c r="IR62" i="1" s="1"/>
  <c r="LV7" i="2"/>
  <c r="IR46" i="1" s="1"/>
  <c r="LU7" i="2"/>
  <c r="IR6" i="1" s="1"/>
  <c r="LW6" i="2"/>
  <c r="IR61" i="1" s="1"/>
  <c r="IR97" i="1" s="1"/>
  <c r="LV6" i="2"/>
  <c r="IR45" i="1" s="1"/>
  <c r="LU6" i="2"/>
  <c r="IR5" i="1" s="1"/>
  <c r="LW5" i="2"/>
  <c r="IR60" i="1" s="1"/>
  <c r="IR94" i="1" s="1"/>
  <c r="LV5" i="2"/>
  <c r="IR44" i="1" s="1"/>
  <c r="LU5" i="2"/>
  <c r="IR4" i="1" s="1"/>
  <c r="LW4" i="2"/>
  <c r="IR59" i="1" s="1"/>
  <c r="LV4" i="2"/>
  <c r="IR43" i="1" s="1"/>
  <c r="LU4" i="2"/>
  <c r="IR3" i="1" s="1"/>
  <c r="LW3" i="2"/>
  <c r="IR58" i="1" s="1"/>
  <c r="IR82" i="1" s="1"/>
  <c r="LV3" i="2"/>
  <c r="IR42" i="1" s="1"/>
  <c r="LU3" i="2"/>
  <c r="IR2" i="1" s="1"/>
  <c r="LI30" i="2"/>
  <c r="IQ37" i="1" s="1"/>
  <c r="LI29" i="2"/>
  <c r="IQ36" i="1" s="1"/>
  <c r="LI28" i="2"/>
  <c r="IQ35" i="1" s="1"/>
  <c r="LI27" i="2"/>
  <c r="IQ34" i="1" s="1"/>
  <c r="LI26" i="2"/>
  <c r="IQ33" i="1" s="1"/>
  <c r="LI25" i="2"/>
  <c r="IQ32" i="1" s="1"/>
  <c r="LI24" i="2"/>
  <c r="IQ31" i="1" s="1"/>
  <c r="LI23" i="2"/>
  <c r="IQ30" i="1" s="1"/>
  <c r="LI22" i="2"/>
  <c r="IQ21" i="1" s="1"/>
  <c r="LI21" i="2"/>
  <c r="IQ20" i="1" s="1"/>
  <c r="LI20" i="2"/>
  <c r="IQ19" i="1" s="1"/>
  <c r="LI19" i="2"/>
  <c r="IQ18" i="1" s="1"/>
  <c r="LI18" i="2"/>
  <c r="IQ17" i="1" s="1"/>
  <c r="LI17" i="2"/>
  <c r="IQ16" i="1" s="1"/>
  <c r="LK16" i="2"/>
  <c r="IQ71" i="1" s="1"/>
  <c r="LJ16" i="2"/>
  <c r="IQ55" i="1" s="1"/>
  <c r="LI16" i="2"/>
  <c r="IQ15" i="1" s="1"/>
  <c r="LK15" i="2"/>
  <c r="IQ70" i="1" s="1"/>
  <c r="LJ15" i="2"/>
  <c r="IQ54" i="1" s="1"/>
  <c r="LI15" i="2"/>
  <c r="IQ14" i="1" s="1"/>
  <c r="LK14" i="2"/>
  <c r="IQ69" i="1" s="1"/>
  <c r="LJ14" i="2"/>
  <c r="IQ53" i="1" s="1"/>
  <c r="LI14" i="2"/>
  <c r="IQ13" i="1" s="1"/>
  <c r="LK13" i="2"/>
  <c r="IQ68" i="1" s="1"/>
  <c r="LJ13" i="2"/>
  <c r="IQ52" i="1" s="1"/>
  <c r="LI13" i="2"/>
  <c r="IQ12" i="1" s="1"/>
  <c r="LK12" i="2"/>
  <c r="IQ67" i="1" s="1"/>
  <c r="LJ12" i="2"/>
  <c r="IQ51" i="1" s="1"/>
  <c r="LI12" i="2"/>
  <c r="IQ11" i="1" s="1"/>
  <c r="LK11" i="2"/>
  <c r="IQ66" i="1" s="1"/>
  <c r="LJ11" i="2"/>
  <c r="IQ50" i="1" s="1"/>
  <c r="LI11" i="2"/>
  <c r="IQ10" i="1" s="1"/>
  <c r="LK10" i="2"/>
  <c r="IQ65" i="1" s="1"/>
  <c r="LJ10" i="2"/>
  <c r="IQ49" i="1" s="1"/>
  <c r="LI10" i="2"/>
  <c r="IQ9" i="1" s="1"/>
  <c r="LK9" i="2"/>
  <c r="IQ64" i="1" s="1"/>
  <c r="LJ9" i="2"/>
  <c r="IQ48" i="1" s="1"/>
  <c r="LI9" i="2"/>
  <c r="IQ8" i="1" s="1"/>
  <c r="LK8" i="2"/>
  <c r="IQ63" i="1" s="1"/>
  <c r="LJ8" i="2"/>
  <c r="IQ47" i="1" s="1"/>
  <c r="LI8" i="2"/>
  <c r="IQ7" i="1" s="1"/>
  <c r="LK7" i="2"/>
  <c r="IQ62" i="1" s="1"/>
  <c r="LJ7" i="2"/>
  <c r="IQ46" i="1" s="1"/>
  <c r="LI7" i="2"/>
  <c r="IQ6" i="1" s="1"/>
  <c r="LK6" i="2"/>
  <c r="IQ61" i="1" s="1"/>
  <c r="IQ97" i="1" s="1"/>
  <c r="LJ6" i="2"/>
  <c r="IQ45" i="1" s="1"/>
  <c r="LI6" i="2"/>
  <c r="IQ5" i="1" s="1"/>
  <c r="LK5" i="2"/>
  <c r="IQ60" i="1" s="1"/>
  <c r="IQ94" i="1" s="1"/>
  <c r="LJ5" i="2"/>
  <c r="IQ44" i="1" s="1"/>
  <c r="LI5" i="2"/>
  <c r="IQ4" i="1" s="1"/>
  <c r="LK4" i="2"/>
  <c r="IQ59" i="1" s="1"/>
  <c r="LJ4" i="2"/>
  <c r="IQ43" i="1" s="1"/>
  <c r="LI4" i="2"/>
  <c r="IQ3" i="1" s="1"/>
  <c r="LK3" i="2"/>
  <c r="IQ58" i="1" s="1"/>
  <c r="IQ82" i="1" s="1"/>
  <c r="LJ3" i="2"/>
  <c r="IQ42" i="1" s="1"/>
  <c r="LI3" i="2"/>
  <c r="IQ2" i="1" s="1"/>
  <c r="KW30" i="2"/>
  <c r="IP37" i="1" s="1"/>
  <c r="KW29" i="2"/>
  <c r="IP36" i="1" s="1"/>
  <c r="KW28" i="2"/>
  <c r="IP35" i="1" s="1"/>
  <c r="KW27" i="2"/>
  <c r="IP34" i="1" s="1"/>
  <c r="KW26" i="2"/>
  <c r="IP33" i="1" s="1"/>
  <c r="KW25" i="2"/>
  <c r="IP32" i="1" s="1"/>
  <c r="KW24" i="2"/>
  <c r="IP31" i="1" s="1"/>
  <c r="KW23" i="2"/>
  <c r="IP30" i="1" s="1"/>
  <c r="KW22" i="2"/>
  <c r="IP21" i="1" s="1"/>
  <c r="KW21" i="2"/>
  <c r="IP20" i="1" s="1"/>
  <c r="KW20" i="2"/>
  <c r="IP19" i="1" s="1"/>
  <c r="KW19" i="2"/>
  <c r="IP18" i="1" s="1"/>
  <c r="KW18" i="2"/>
  <c r="IP17" i="1" s="1"/>
  <c r="KW17" i="2"/>
  <c r="IP16" i="1" s="1"/>
  <c r="KY16" i="2"/>
  <c r="IP71" i="1" s="1"/>
  <c r="KX16" i="2"/>
  <c r="IP55" i="1" s="1"/>
  <c r="KW16" i="2"/>
  <c r="IP15" i="1" s="1"/>
  <c r="KY15" i="2"/>
  <c r="IP70" i="1" s="1"/>
  <c r="KX15" i="2"/>
  <c r="IP54" i="1" s="1"/>
  <c r="KW15" i="2"/>
  <c r="IP14" i="1" s="1"/>
  <c r="KY14" i="2"/>
  <c r="IP69" i="1" s="1"/>
  <c r="KX14" i="2"/>
  <c r="IP53" i="1" s="1"/>
  <c r="KW14" i="2"/>
  <c r="IP13" i="1" s="1"/>
  <c r="KY13" i="2"/>
  <c r="IP68" i="1" s="1"/>
  <c r="KX13" i="2"/>
  <c r="IP52" i="1" s="1"/>
  <c r="KW13" i="2"/>
  <c r="IP12" i="1" s="1"/>
  <c r="KY12" i="2"/>
  <c r="IP67" i="1" s="1"/>
  <c r="KX12" i="2"/>
  <c r="IP51" i="1" s="1"/>
  <c r="KW12" i="2"/>
  <c r="IP11" i="1" s="1"/>
  <c r="KY11" i="2"/>
  <c r="IP66" i="1" s="1"/>
  <c r="KX11" i="2"/>
  <c r="IP50" i="1" s="1"/>
  <c r="KW11" i="2"/>
  <c r="IP10" i="1" s="1"/>
  <c r="KY10" i="2"/>
  <c r="IP65" i="1" s="1"/>
  <c r="KX10" i="2"/>
  <c r="IP49" i="1" s="1"/>
  <c r="KW10" i="2"/>
  <c r="IP9" i="1" s="1"/>
  <c r="KY9" i="2"/>
  <c r="IP64" i="1" s="1"/>
  <c r="KX9" i="2"/>
  <c r="IP48" i="1" s="1"/>
  <c r="KW9" i="2"/>
  <c r="IP8" i="1" s="1"/>
  <c r="KY8" i="2"/>
  <c r="IP63" i="1" s="1"/>
  <c r="KX8" i="2"/>
  <c r="IP47" i="1" s="1"/>
  <c r="KW8" i="2"/>
  <c r="IP7" i="1" s="1"/>
  <c r="KY7" i="2"/>
  <c r="IP62" i="1" s="1"/>
  <c r="KX7" i="2"/>
  <c r="IP46" i="1" s="1"/>
  <c r="KW7" i="2"/>
  <c r="IP6" i="1" s="1"/>
  <c r="KY6" i="2"/>
  <c r="IP61" i="1" s="1"/>
  <c r="IP97" i="1" s="1"/>
  <c r="KX6" i="2"/>
  <c r="IP45" i="1" s="1"/>
  <c r="KW6" i="2"/>
  <c r="IP5" i="1" s="1"/>
  <c r="KY5" i="2"/>
  <c r="IP60" i="1" s="1"/>
  <c r="IP94" i="1" s="1"/>
  <c r="KX5" i="2"/>
  <c r="IP44" i="1" s="1"/>
  <c r="KW5" i="2"/>
  <c r="IP4" i="1" s="1"/>
  <c r="KY4" i="2"/>
  <c r="IP59" i="1" s="1"/>
  <c r="KX4" i="2"/>
  <c r="IP43" i="1" s="1"/>
  <c r="KW4" i="2"/>
  <c r="IP3" i="1" s="1"/>
  <c r="KY3" i="2"/>
  <c r="IP58" i="1" s="1"/>
  <c r="IP82" i="1" s="1"/>
  <c r="KX3" i="2"/>
  <c r="IP42" i="1" s="1"/>
  <c r="KW3" i="2"/>
  <c r="IP2" i="1" s="1"/>
  <c r="KK30" i="2"/>
  <c r="IO37" i="1" s="1"/>
  <c r="KK29" i="2"/>
  <c r="IO36" i="1" s="1"/>
  <c r="KK28" i="2"/>
  <c r="IO35" i="1" s="1"/>
  <c r="KK27" i="2"/>
  <c r="IO34" i="1" s="1"/>
  <c r="KK26" i="2"/>
  <c r="IO33" i="1" s="1"/>
  <c r="KK25" i="2"/>
  <c r="IO32" i="1" s="1"/>
  <c r="KK24" i="2"/>
  <c r="IO31" i="1" s="1"/>
  <c r="KK23" i="2"/>
  <c r="IO30" i="1" s="1"/>
  <c r="KK22" i="2"/>
  <c r="IO21" i="1" s="1"/>
  <c r="KK21" i="2"/>
  <c r="IO20" i="1" s="1"/>
  <c r="KK20" i="2"/>
  <c r="IO19" i="1" s="1"/>
  <c r="KK19" i="2"/>
  <c r="IO18" i="1" s="1"/>
  <c r="KK18" i="2"/>
  <c r="IO17" i="1" s="1"/>
  <c r="KK17" i="2"/>
  <c r="IO16" i="1" s="1"/>
  <c r="KM16" i="2"/>
  <c r="IO71" i="1" s="1"/>
  <c r="KL16" i="2"/>
  <c r="IO55" i="1" s="1"/>
  <c r="KK16" i="2"/>
  <c r="IO15" i="1" s="1"/>
  <c r="KM15" i="2"/>
  <c r="IO70" i="1" s="1"/>
  <c r="KL15" i="2"/>
  <c r="IO54" i="1" s="1"/>
  <c r="KK15" i="2"/>
  <c r="IO14" i="1" s="1"/>
  <c r="KM14" i="2"/>
  <c r="KL14" i="2"/>
  <c r="KK14" i="2"/>
  <c r="IO13" i="1" s="1"/>
  <c r="KM13" i="2"/>
  <c r="IO68" i="1" s="1"/>
  <c r="KL13" i="2"/>
  <c r="IO52" i="1" s="1"/>
  <c r="KK13" i="2"/>
  <c r="IO12" i="1" s="1"/>
  <c r="KM12" i="2"/>
  <c r="IO67" i="1" s="1"/>
  <c r="KL12" i="2"/>
  <c r="IO51" i="1" s="1"/>
  <c r="KK12" i="2"/>
  <c r="IO11" i="1" s="1"/>
  <c r="KM11" i="2"/>
  <c r="IO66" i="1" s="1"/>
  <c r="KL11" i="2"/>
  <c r="IO50" i="1" s="1"/>
  <c r="KK11" i="2"/>
  <c r="IO10" i="1" s="1"/>
  <c r="KM10" i="2"/>
  <c r="IO65" i="1" s="1"/>
  <c r="KL10" i="2"/>
  <c r="IO49" i="1" s="1"/>
  <c r="KK10" i="2"/>
  <c r="IO9" i="1" s="1"/>
  <c r="KM9" i="2"/>
  <c r="IO64" i="1" s="1"/>
  <c r="KL9" i="2"/>
  <c r="IO48" i="1" s="1"/>
  <c r="KK9" i="2"/>
  <c r="IO8" i="1" s="1"/>
  <c r="KM8" i="2"/>
  <c r="IO63" i="1" s="1"/>
  <c r="KL8" i="2"/>
  <c r="IO47" i="1" s="1"/>
  <c r="KK8" i="2"/>
  <c r="IO7" i="1" s="1"/>
  <c r="KM7" i="2"/>
  <c r="IO62" i="1" s="1"/>
  <c r="KL7" i="2"/>
  <c r="IO46" i="1" s="1"/>
  <c r="KK7" i="2"/>
  <c r="IO6" i="1" s="1"/>
  <c r="KM6" i="2"/>
  <c r="IO61" i="1" s="1"/>
  <c r="IO97" i="1" s="1"/>
  <c r="KL6" i="2"/>
  <c r="IO45" i="1" s="1"/>
  <c r="KK6" i="2"/>
  <c r="IO5" i="1" s="1"/>
  <c r="KM5" i="2"/>
  <c r="IO60" i="1" s="1"/>
  <c r="IO94" i="1" s="1"/>
  <c r="KL5" i="2"/>
  <c r="IO44" i="1" s="1"/>
  <c r="KK5" i="2"/>
  <c r="IO4" i="1" s="1"/>
  <c r="KM4" i="2"/>
  <c r="KL4" i="2"/>
  <c r="IO43" i="1" s="1"/>
  <c r="KK4" i="2"/>
  <c r="IO3" i="1" s="1"/>
  <c r="KM3" i="2"/>
  <c r="IO58" i="1" s="1"/>
  <c r="IO82" i="1" s="1"/>
  <c r="KL3" i="2"/>
  <c r="IO42" i="1" s="1"/>
  <c r="KK3" i="2"/>
  <c r="IO2" i="1" s="1"/>
  <c r="JY30" i="2"/>
  <c r="IN37" i="1" s="1"/>
  <c r="JY29" i="2"/>
  <c r="IN36" i="1" s="1"/>
  <c r="JY28" i="2"/>
  <c r="IN35" i="1" s="1"/>
  <c r="JY27" i="2"/>
  <c r="IN34" i="1" s="1"/>
  <c r="JY26" i="2"/>
  <c r="IN33" i="1" s="1"/>
  <c r="JY25" i="2"/>
  <c r="IN32" i="1" s="1"/>
  <c r="JY24" i="2"/>
  <c r="IN31" i="1" s="1"/>
  <c r="JY23" i="2"/>
  <c r="IN30" i="1" s="1"/>
  <c r="JY22" i="2"/>
  <c r="IN21" i="1" s="1"/>
  <c r="JY21" i="2"/>
  <c r="IN20" i="1" s="1"/>
  <c r="JY20" i="2"/>
  <c r="IN19" i="1" s="1"/>
  <c r="JY19" i="2"/>
  <c r="IN18" i="1" s="1"/>
  <c r="JY18" i="2"/>
  <c r="IN17" i="1" s="1"/>
  <c r="JY17" i="2"/>
  <c r="IN16" i="1" s="1"/>
  <c r="KA16" i="2"/>
  <c r="IN71" i="1" s="1"/>
  <c r="JZ16" i="2"/>
  <c r="IN55" i="1" s="1"/>
  <c r="JY16" i="2"/>
  <c r="IN15" i="1" s="1"/>
  <c r="KA15" i="2"/>
  <c r="IN70" i="1" s="1"/>
  <c r="JZ15" i="2"/>
  <c r="IN54" i="1" s="1"/>
  <c r="JY15" i="2"/>
  <c r="IN14" i="1" s="1"/>
  <c r="KA14" i="2"/>
  <c r="IN69" i="1" s="1"/>
  <c r="JZ14" i="2"/>
  <c r="IN53" i="1" s="1"/>
  <c r="JY14" i="2"/>
  <c r="IN13" i="1" s="1"/>
  <c r="KA13" i="2"/>
  <c r="IN68" i="1" s="1"/>
  <c r="JZ13" i="2"/>
  <c r="IN52" i="1" s="1"/>
  <c r="JY13" i="2"/>
  <c r="IN12" i="1" s="1"/>
  <c r="KA12" i="2"/>
  <c r="IN67" i="1" s="1"/>
  <c r="JZ12" i="2"/>
  <c r="IN51" i="1" s="1"/>
  <c r="JY12" i="2"/>
  <c r="IN11" i="1" s="1"/>
  <c r="KA11" i="2"/>
  <c r="IN66" i="1" s="1"/>
  <c r="JZ11" i="2"/>
  <c r="IN50" i="1" s="1"/>
  <c r="JY11" i="2"/>
  <c r="IN10" i="1" s="1"/>
  <c r="KA10" i="2"/>
  <c r="IN65" i="1" s="1"/>
  <c r="JZ10" i="2"/>
  <c r="IN49" i="1" s="1"/>
  <c r="JY10" i="2"/>
  <c r="IN9" i="1" s="1"/>
  <c r="KA9" i="2"/>
  <c r="IN64" i="1" s="1"/>
  <c r="JZ9" i="2"/>
  <c r="IN48" i="1" s="1"/>
  <c r="JY9" i="2"/>
  <c r="IN8" i="1" s="1"/>
  <c r="KA8" i="2"/>
  <c r="IN63" i="1" s="1"/>
  <c r="JZ8" i="2"/>
  <c r="IN47" i="1" s="1"/>
  <c r="JY8" i="2"/>
  <c r="IN7" i="1" s="1"/>
  <c r="KA7" i="2"/>
  <c r="IN62" i="1" s="1"/>
  <c r="JZ7" i="2"/>
  <c r="IN46" i="1" s="1"/>
  <c r="JY7" i="2"/>
  <c r="IN6" i="1" s="1"/>
  <c r="KA6" i="2"/>
  <c r="IN61" i="1" s="1"/>
  <c r="IN97" i="1" s="1"/>
  <c r="JZ6" i="2"/>
  <c r="IN45" i="1" s="1"/>
  <c r="JY6" i="2"/>
  <c r="IN5" i="1" s="1"/>
  <c r="KA5" i="2"/>
  <c r="IN60" i="1" s="1"/>
  <c r="IN94" i="1" s="1"/>
  <c r="JZ5" i="2"/>
  <c r="IN44" i="1" s="1"/>
  <c r="JY5" i="2"/>
  <c r="IN4" i="1" s="1"/>
  <c r="KA4" i="2"/>
  <c r="IN59" i="1" s="1"/>
  <c r="JZ4" i="2"/>
  <c r="IN43" i="1" s="1"/>
  <c r="JY4" i="2"/>
  <c r="IN3" i="1" s="1"/>
  <c r="KA3" i="2"/>
  <c r="IN58" i="1" s="1"/>
  <c r="IN82" i="1" s="1"/>
  <c r="JZ3" i="2"/>
  <c r="IN42" i="1" s="1"/>
  <c r="JY3" i="2"/>
  <c r="IN2" i="1" s="1"/>
  <c r="JM30" i="2"/>
  <c r="IM37" i="1" s="1"/>
  <c r="JM29" i="2"/>
  <c r="IM36" i="1" s="1"/>
  <c r="JM28" i="2"/>
  <c r="IM35" i="1" s="1"/>
  <c r="JM27" i="2"/>
  <c r="IM34" i="1" s="1"/>
  <c r="JM26" i="2"/>
  <c r="IM33" i="1" s="1"/>
  <c r="JM25" i="2"/>
  <c r="IM32" i="1" s="1"/>
  <c r="JM24" i="2"/>
  <c r="IM31" i="1" s="1"/>
  <c r="JM23" i="2"/>
  <c r="IM30" i="1" s="1"/>
  <c r="JM22" i="2"/>
  <c r="IM21" i="1" s="1"/>
  <c r="JM21" i="2"/>
  <c r="IM20" i="1" s="1"/>
  <c r="JM20" i="2"/>
  <c r="IM19" i="1" s="1"/>
  <c r="JM19" i="2"/>
  <c r="IM18" i="1" s="1"/>
  <c r="JM18" i="2"/>
  <c r="IM17" i="1" s="1"/>
  <c r="JM17" i="2"/>
  <c r="IM16" i="1" s="1"/>
  <c r="JO16" i="2"/>
  <c r="IM71" i="1" s="1"/>
  <c r="JN16" i="2"/>
  <c r="IM55" i="1" s="1"/>
  <c r="JM16" i="2"/>
  <c r="IM15" i="1" s="1"/>
  <c r="JO15" i="2"/>
  <c r="IM70" i="1" s="1"/>
  <c r="JN15" i="2"/>
  <c r="IM54" i="1" s="1"/>
  <c r="JM15" i="2"/>
  <c r="IM14" i="1" s="1"/>
  <c r="JO14" i="2"/>
  <c r="IM69" i="1" s="1"/>
  <c r="JN14" i="2"/>
  <c r="IM53" i="1" s="1"/>
  <c r="JM14" i="2"/>
  <c r="IM13" i="1" s="1"/>
  <c r="JO13" i="2"/>
  <c r="IM68" i="1" s="1"/>
  <c r="JN13" i="2"/>
  <c r="IM52" i="1" s="1"/>
  <c r="JM13" i="2"/>
  <c r="IM12" i="1" s="1"/>
  <c r="JO12" i="2"/>
  <c r="IM67" i="1" s="1"/>
  <c r="JN12" i="2"/>
  <c r="IM51" i="1" s="1"/>
  <c r="JM12" i="2"/>
  <c r="IM11" i="1" s="1"/>
  <c r="JO11" i="2"/>
  <c r="IM66" i="1" s="1"/>
  <c r="JN11" i="2"/>
  <c r="IM50" i="1" s="1"/>
  <c r="JM11" i="2"/>
  <c r="IM10" i="1" s="1"/>
  <c r="JO10" i="2"/>
  <c r="IM65" i="1" s="1"/>
  <c r="JN10" i="2"/>
  <c r="IM49" i="1" s="1"/>
  <c r="JM10" i="2"/>
  <c r="IM9" i="1" s="1"/>
  <c r="JO9" i="2"/>
  <c r="IM64" i="1" s="1"/>
  <c r="JN9" i="2"/>
  <c r="IM48" i="1" s="1"/>
  <c r="JM9" i="2"/>
  <c r="IM8" i="1" s="1"/>
  <c r="JO8" i="2"/>
  <c r="IM63" i="1" s="1"/>
  <c r="JN8" i="2"/>
  <c r="IM47" i="1" s="1"/>
  <c r="JM8" i="2"/>
  <c r="IM7" i="1" s="1"/>
  <c r="JO7" i="2"/>
  <c r="IM62" i="1" s="1"/>
  <c r="JN7" i="2"/>
  <c r="IM46" i="1" s="1"/>
  <c r="JM7" i="2"/>
  <c r="IM6" i="1" s="1"/>
  <c r="JO6" i="2"/>
  <c r="IM61" i="1" s="1"/>
  <c r="IM97" i="1" s="1"/>
  <c r="JN6" i="2"/>
  <c r="IM45" i="1" s="1"/>
  <c r="JM6" i="2"/>
  <c r="IM5" i="1" s="1"/>
  <c r="JO5" i="2"/>
  <c r="IM60" i="1" s="1"/>
  <c r="IM94" i="1" s="1"/>
  <c r="JN5" i="2"/>
  <c r="IM44" i="1" s="1"/>
  <c r="JM5" i="2"/>
  <c r="IM4" i="1" s="1"/>
  <c r="JO4" i="2"/>
  <c r="IM59" i="1" s="1"/>
  <c r="JN4" i="2"/>
  <c r="IM43" i="1" s="1"/>
  <c r="JM4" i="2"/>
  <c r="IM3" i="1" s="1"/>
  <c r="JO3" i="2"/>
  <c r="IM58" i="1" s="1"/>
  <c r="IM82" i="1" s="1"/>
  <c r="JN3" i="2"/>
  <c r="IM42" i="1" s="1"/>
  <c r="JM3" i="2"/>
  <c r="IM2" i="1" s="1"/>
  <c r="IK43" i="1"/>
  <c r="JA30" i="2"/>
  <c r="IL37" i="1" s="1"/>
  <c r="JA29" i="2"/>
  <c r="IL36" i="1" s="1"/>
  <c r="JA28" i="2"/>
  <c r="IL35" i="1" s="1"/>
  <c r="JA27" i="2"/>
  <c r="IL34" i="1" s="1"/>
  <c r="JA26" i="2"/>
  <c r="IL33" i="1" s="1"/>
  <c r="JA25" i="2"/>
  <c r="IL32" i="1" s="1"/>
  <c r="JA24" i="2"/>
  <c r="IL31" i="1" s="1"/>
  <c r="JA23" i="2"/>
  <c r="IL30" i="1" s="1"/>
  <c r="JA22" i="2"/>
  <c r="IL21" i="1" s="1"/>
  <c r="JA21" i="2"/>
  <c r="IL20" i="1" s="1"/>
  <c r="JA20" i="2"/>
  <c r="IL19" i="1" s="1"/>
  <c r="JA19" i="2"/>
  <c r="IL18" i="1" s="1"/>
  <c r="JA18" i="2"/>
  <c r="IL17" i="1" s="1"/>
  <c r="JA17" i="2"/>
  <c r="IL16" i="1" s="1"/>
  <c r="JC16" i="2"/>
  <c r="IL71" i="1" s="1"/>
  <c r="JB16" i="2"/>
  <c r="IL55" i="1" s="1"/>
  <c r="JA16" i="2"/>
  <c r="IL15" i="1" s="1"/>
  <c r="JC15" i="2"/>
  <c r="IL70" i="1" s="1"/>
  <c r="JB15" i="2"/>
  <c r="IL54" i="1" s="1"/>
  <c r="JA15" i="2"/>
  <c r="IL14" i="1" s="1"/>
  <c r="JC14" i="2"/>
  <c r="IL69" i="1" s="1"/>
  <c r="JB14" i="2"/>
  <c r="IL53" i="1" s="1"/>
  <c r="JA14" i="2"/>
  <c r="IL13" i="1" s="1"/>
  <c r="JC13" i="2"/>
  <c r="IL68" i="1" s="1"/>
  <c r="JB13" i="2"/>
  <c r="IL52" i="1" s="1"/>
  <c r="JA13" i="2"/>
  <c r="IL12" i="1" s="1"/>
  <c r="JC12" i="2"/>
  <c r="IL67" i="1" s="1"/>
  <c r="JB12" i="2"/>
  <c r="IL51" i="1" s="1"/>
  <c r="JA12" i="2"/>
  <c r="IL11" i="1" s="1"/>
  <c r="JC11" i="2"/>
  <c r="IL66" i="1" s="1"/>
  <c r="JB11" i="2"/>
  <c r="IL50" i="1" s="1"/>
  <c r="JA11" i="2"/>
  <c r="IL10" i="1" s="1"/>
  <c r="JC10" i="2"/>
  <c r="IL65" i="1" s="1"/>
  <c r="JB10" i="2"/>
  <c r="IL49" i="1" s="1"/>
  <c r="JA10" i="2"/>
  <c r="IL9" i="1" s="1"/>
  <c r="JC9" i="2"/>
  <c r="IL64" i="1" s="1"/>
  <c r="JB9" i="2"/>
  <c r="IL48" i="1" s="1"/>
  <c r="JA9" i="2"/>
  <c r="IL8" i="1" s="1"/>
  <c r="JC8" i="2"/>
  <c r="IL63" i="1" s="1"/>
  <c r="JB8" i="2"/>
  <c r="IL47" i="1" s="1"/>
  <c r="JA8" i="2"/>
  <c r="IL7" i="1" s="1"/>
  <c r="JC7" i="2"/>
  <c r="IL62" i="1" s="1"/>
  <c r="JB7" i="2"/>
  <c r="IL46" i="1" s="1"/>
  <c r="JA7" i="2"/>
  <c r="IL6" i="1" s="1"/>
  <c r="JC6" i="2"/>
  <c r="IL61" i="1" s="1"/>
  <c r="IL97" i="1" s="1"/>
  <c r="JB6" i="2"/>
  <c r="IL45" i="1" s="1"/>
  <c r="JA6" i="2"/>
  <c r="IL5" i="1" s="1"/>
  <c r="JC5" i="2"/>
  <c r="IL60" i="1" s="1"/>
  <c r="IL94" i="1" s="1"/>
  <c r="JB5" i="2"/>
  <c r="IL44" i="1" s="1"/>
  <c r="JA5" i="2"/>
  <c r="IL4" i="1" s="1"/>
  <c r="JC4" i="2"/>
  <c r="IL59" i="1" s="1"/>
  <c r="JB4" i="2"/>
  <c r="IL43" i="1" s="1"/>
  <c r="JA4" i="2"/>
  <c r="IL3" i="1" s="1"/>
  <c r="JC3" i="2"/>
  <c r="IL58" i="1" s="1"/>
  <c r="IL82" i="1" s="1"/>
  <c r="JB3" i="2"/>
  <c r="IL42" i="1" s="1"/>
  <c r="JA3" i="2"/>
  <c r="IL2" i="1" s="1"/>
  <c r="IO30" i="2"/>
  <c r="IK37" i="1" s="1"/>
  <c r="IO29" i="2"/>
  <c r="IK36" i="1" s="1"/>
  <c r="IO28" i="2"/>
  <c r="IK35" i="1" s="1"/>
  <c r="IO27" i="2"/>
  <c r="IK34" i="1" s="1"/>
  <c r="IO26" i="2"/>
  <c r="IK33" i="1" s="1"/>
  <c r="IO25" i="2"/>
  <c r="IK32" i="1" s="1"/>
  <c r="IO24" i="2"/>
  <c r="IK31" i="1" s="1"/>
  <c r="IO23" i="2"/>
  <c r="IK30" i="1" s="1"/>
  <c r="IO22" i="2"/>
  <c r="IK21" i="1" s="1"/>
  <c r="IO21" i="2"/>
  <c r="IK20" i="1" s="1"/>
  <c r="IO20" i="2"/>
  <c r="IK19" i="1" s="1"/>
  <c r="IO19" i="2"/>
  <c r="IK18" i="1" s="1"/>
  <c r="IO18" i="2"/>
  <c r="IK17" i="1" s="1"/>
  <c r="IO17" i="2"/>
  <c r="IK16" i="1" s="1"/>
  <c r="IQ16" i="2"/>
  <c r="IK71" i="1" s="1"/>
  <c r="IP16" i="2"/>
  <c r="IK55" i="1" s="1"/>
  <c r="IO16" i="2"/>
  <c r="IK15" i="1" s="1"/>
  <c r="IQ15" i="2"/>
  <c r="IK70" i="1" s="1"/>
  <c r="IP15" i="2"/>
  <c r="IK54" i="1" s="1"/>
  <c r="IO15" i="2"/>
  <c r="IK14" i="1" s="1"/>
  <c r="IQ14" i="2"/>
  <c r="IK69" i="1" s="1"/>
  <c r="IP14" i="2"/>
  <c r="IK53" i="1" s="1"/>
  <c r="IO14" i="2"/>
  <c r="IK13" i="1" s="1"/>
  <c r="IQ13" i="2"/>
  <c r="IK68" i="1" s="1"/>
  <c r="IP13" i="2"/>
  <c r="IK52" i="1" s="1"/>
  <c r="IO13" i="2"/>
  <c r="IK12" i="1" s="1"/>
  <c r="IQ12" i="2"/>
  <c r="IK67" i="1" s="1"/>
  <c r="IP12" i="2"/>
  <c r="IK51" i="1" s="1"/>
  <c r="IO12" i="2"/>
  <c r="IK11" i="1" s="1"/>
  <c r="IQ11" i="2"/>
  <c r="IK66" i="1" s="1"/>
  <c r="IP11" i="2"/>
  <c r="IK50" i="1" s="1"/>
  <c r="IO11" i="2"/>
  <c r="IK10" i="1" s="1"/>
  <c r="IQ10" i="2"/>
  <c r="IK65" i="1" s="1"/>
  <c r="IP10" i="2"/>
  <c r="IK49" i="1" s="1"/>
  <c r="IO10" i="2"/>
  <c r="IK9" i="1" s="1"/>
  <c r="IQ9" i="2"/>
  <c r="IK64" i="1" s="1"/>
  <c r="IP9" i="2"/>
  <c r="IK48" i="1" s="1"/>
  <c r="IO9" i="2"/>
  <c r="IK8" i="1" s="1"/>
  <c r="IQ8" i="2"/>
  <c r="IK63" i="1" s="1"/>
  <c r="IP8" i="2"/>
  <c r="IK47" i="1" s="1"/>
  <c r="IO8" i="2"/>
  <c r="IK7" i="1" s="1"/>
  <c r="IQ7" i="2"/>
  <c r="IK62" i="1" s="1"/>
  <c r="IP7" i="2"/>
  <c r="IK46" i="1" s="1"/>
  <c r="IO7" i="2"/>
  <c r="IK6" i="1" s="1"/>
  <c r="IQ6" i="2"/>
  <c r="IK61" i="1" s="1"/>
  <c r="IK97" i="1" s="1"/>
  <c r="IP6" i="2"/>
  <c r="IK45" i="1" s="1"/>
  <c r="IO6" i="2"/>
  <c r="IK5" i="1" s="1"/>
  <c r="IQ5" i="2"/>
  <c r="IK60" i="1" s="1"/>
  <c r="IK94" i="1" s="1"/>
  <c r="IP5" i="2"/>
  <c r="IK44" i="1" s="1"/>
  <c r="IO5" i="2"/>
  <c r="IK4" i="1" s="1"/>
  <c r="IQ4" i="2"/>
  <c r="IK59" i="1" s="1"/>
  <c r="IP4" i="2"/>
  <c r="IO4" i="2"/>
  <c r="IK3" i="1" s="1"/>
  <c r="IQ3" i="2"/>
  <c r="IK58" i="1" s="1"/>
  <c r="IK82" i="1" s="1"/>
  <c r="IP3" i="2"/>
  <c r="IK42" i="1" s="1"/>
  <c r="IO3" i="2"/>
  <c r="IK2" i="1" s="1"/>
  <c r="IC30" i="2"/>
  <c r="IJ37" i="1" s="1"/>
  <c r="IC29" i="2"/>
  <c r="IJ36" i="1" s="1"/>
  <c r="IC28" i="2"/>
  <c r="IJ35" i="1" s="1"/>
  <c r="IC27" i="2"/>
  <c r="IJ34" i="1" s="1"/>
  <c r="IC26" i="2"/>
  <c r="IJ33" i="1" s="1"/>
  <c r="IC25" i="2"/>
  <c r="IJ32" i="1" s="1"/>
  <c r="IC24" i="2"/>
  <c r="IJ31" i="1" s="1"/>
  <c r="IC23" i="2"/>
  <c r="IJ30" i="1" s="1"/>
  <c r="IC22" i="2"/>
  <c r="IJ21" i="1" s="1"/>
  <c r="IC21" i="2"/>
  <c r="IJ20" i="1" s="1"/>
  <c r="IC20" i="2"/>
  <c r="IJ19" i="1" s="1"/>
  <c r="IC19" i="2"/>
  <c r="IJ18" i="1" s="1"/>
  <c r="IC18" i="2"/>
  <c r="IJ17" i="1" s="1"/>
  <c r="IC17" i="2"/>
  <c r="IJ16" i="1" s="1"/>
  <c r="IE16" i="2"/>
  <c r="IJ71" i="1" s="1"/>
  <c r="ID16" i="2"/>
  <c r="IJ55" i="1" s="1"/>
  <c r="IC16" i="2"/>
  <c r="IJ15" i="1" s="1"/>
  <c r="IE15" i="2"/>
  <c r="IJ70" i="1" s="1"/>
  <c r="ID15" i="2"/>
  <c r="IJ54" i="1" s="1"/>
  <c r="IC15" i="2"/>
  <c r="IJ14" i="1" s="1"/>
  <c r="IE14" i="2"/>
  <c r="IJ69" i="1" s="1"/>
  <c r="ID14" i="2"/>
  <c r="IJ53" i="1" s="1"/>
  <c r="IC14" i="2"/>
  <c r="IJ13" i="1" s="1"/>
  <c r="IE13" i="2"/>
  <c r="IJ68" i="1" s="1"/>
  <c r="ID13" i="2"/>
  <c r="IJ52" i="1" s="1"/>
  <c r="IC13" i="2"/>
  <c r="IJ12" i="1" s="1"/>
  <c r="IE12" i="2"/>
  <c r="IJ67" i="1" s="1"/>
  <c r="ID12" i="2"/>
  <c r="IJ51" i="1" s="1"/>
  <c r="IC12" i="2"/>
  <c r="IJ11" i="1" s="1"/>
  <c r="IE11" i="2"/>
  <c r="IJ66" i="1" s="1"/>
  <c r="ID11" i="2"/>
  <c r="IJ50" i="1" s="1"/>
  <c r="IC11" i="2"/>
  <c r="IJ10" i="1" s="1"/>
  <c r="IE10" i="2"/>
  <c r="IJ65" i="1" s="1"/>
  <c r="ID10" i="2"/>
  <c r="IJ49" i="1" s="1"/>
  <c r="IC10" i="2"/>
  <c r="IJ9" i="1" s="1"/>
  <c r="IE9" i="2"/>
  <c r="IJ64" i="1" s="1"/>
  <c r="ID9" i="2"/>
  <c r="IJ48" i="1" s="1"/>
  <c r="IC9" i="2"/>
  <c r="IJ8" i="1" s="1"/>
  <c r="IE8" i="2"/>
  <c r="IJ63" i="1" s="1"/>
  <c r="ID8" i="2"/>
  <c r="IJ47" i="1" s="1"/>
  <c r="IC8" i="2"/>
  <c r="IJ7" i="1" s="1"/>
  <c r="IE7" i="2"/>
  <c r="IJ62" i="1" s="1"/>
  <c r="ID7" i="2"/>
  <c r="IJ46" i="1" s="1"/>
  <c r="IC7" i="2"/>
  <c r="IJ6" i="1" s="1"/>
  <c r="IE6" i="2"/>
  <c r="IJ61" i="1" s="1"/>
  <c r="IJ97" i="1" s="1"/>
  <c r="ID6" i="2"/>
  <c r="IJ45" i="1" s="1"/>
  <c r="IC6" i="2"/>
  <c r="IJ5" i="1" s="1"/>
  <c r="IE5" i="2"/>
  <c r="IJ60" i="1" s="1"/>
  <c r="IJ94" i="1" s="1"/>
  <c r="ID5" i="2"/>
  <c r="IJ44" i="1" s="1"/>
  <c r="IC5" i="2"/>
  <c r="IJ4" i="1" s="1"/>
  <c r="IE4" i="2"/>
  <c r="IJ59" i="1" s="1"/>
  <c r="ID4" i="2"/>
  <c r="IJ43" i="1" s="1"/>
  <c r="IC4" i="2"/>
  <c r="IJ3" i="1" s="1"/>
  <c r="IE3" i="2"/>
  <c r="IJ58" i="1" s="1"/>
  <c r="IJ82" i="1" s="1"/>
  <c r="ID3" i="2"/>
  <c r="IJ42" i="1" s="1"/>
  <c r="IC3" i="2"/>
  <c r="IJ2" i="1" s="1"/>
  <c r="HQ30" i="2"/>
  <c r="II37" i="1" s="1"/>
  <c r="HQ29" i="2"/>
  <c r="II36" i="1" s="1"/>
  <c r="HQ28" i="2"/>
  <c r="II35" i="1" s="1"/>
  <c r="HQ27" i="2"/>
  <c r="II34" i="1" s="1"/>
  <c r="HQ26" i="2"/>
  <c r="II33" i="1" s="1"/>
  <c r="HQ25" i="2"/>
  <c r="II32" i="1" s="1"/>
  <c r="HQ24" i="2"/>
  <c r="II31" i="1" s="1"/>
  <c r="HQ23" i="2"/>
  <c r="II30" i="1" s="1"/>
  <c r="HQ22" i="2"/>
  <c r="II21" i="1" s="1"/>
  <c r="HQ21" i="2"/>
  <c r="II20" i="1" s="1"/>
  <c r="HQ20" i="2"/>
  <c r="II19" i="1" s="1"/>
  <c r="HQ19" i="2"/>
  <c r="II18" i="1" s="1"/>
  <c r="HQ18" i="2"/>
  <c r="II17" i="1" s="1"/>
  <c r="HQ17" i="2"/>
  <c r="II16" i="1" s="1"/>
  <c r="HS16" i="2"/>
  <c r="II71" i="1" s="1"/>
  <c r="HR16" i="2"/>
  <c r="II55" i="1" s="1"/>
  <c r="HQ16" i="2"/>
  <c r="II15" i="1" s="1"/>
  <c r="HS15" i="2"/>
  <c r="II70" i="1" s="1"/>
  <c r="HR15" i="2"/>
  <c r="II54" i="1" s="1"/>
  <c r="HQ15" i="2"/>
  <c r="II14" i="1" s="1"/>
  <c r="HS14" i="2"/>
  <c r="II69" i="1" s="1"/>
  <c r="HR14" i="2"/>
  <c r="II53" i="1" s="1"/>
  <c r="HQ14" i="2"/>
  <c r="II13" i="1" s="1"/>
  <c r="HS13" i="2"/>
  <c r="II68" i="1" s="1"/>
  <c r="HR13" i="2"/>
  <c r="II52" i="1" s="1"/>
  <c r="HQ13" i="2"/>
  <c r="II12" i="1" s="1"/>
  <c r="HS12" i="2"/>
  <c r="II67" i="1" s="1"/>
  <c r="HR12" i="2"/>
  <c r="II51" i="1" s="1"/>
  <c r="HQ12" i="2"/>
  <c r="II11" i="1" s="1"/>
  <c r="HS11" i="2"/>
  <c r="II66" i="1" s="1"/>
  <c r="HR11" i="2"/>
  <c r="II50" i="1" s="1"/>
  <c r="HQ11" i="2"/>
  <c r="II10" i="1" s="1"/>
  <c r="HS10" i="2"/>
  <c r="II65" i="1" s="1"/>
  <c r="HR10" i="2"/>
  <c r="II49" i="1" s="1"/>
  <c r="HQ10" i="2"/>
  <c r="II9" i="1" s="1"/>
  <c r="HS9" i="2"/>
  <c r="II64" i="1" s="1"/>
  <c r="HR9" i="2"/>
  <c r="II48" i="1" s="1"/>
  <c r="HQ9" i="2"/>
  <c r="II8" i="1" s="1"/>
  <c r="HS8" i="2"/>
  <c r="II63" i="1" s="1"/>
  <c r="HR8" i="2"/>
  <c r="II47" i="1" s="1"/>
  <c r="HQ8" i="2"/>
  <c r="II7" i="1" s="1"/>
  <c r="HS7" i="2"/>
  <c r="II62" i="1" s="1"/>
  <c r="HR7" i="2"/>
  <c r="II46" i="1" s="1"/>
  <c r="HQ7" i="2"/>
  <c r="II6" i="1" s="1"/>
  <c r="HS6" i="2"/>
  <c r="II61" i="1" s="1"/>
  <c r="II97" i="1" s="1"/>
  <c r="HR6" i="2"/>
  <c r="II45" i="1" s="1"/>
  <c r="HQ6" i="2"/>
  <c r="II5" i="1" s="1"/>
  <c r="HS5" i="2"/>
  <c r="II60" i="1" s="1"/>
  <c r="II94" i="1" s="1"/>
  <c r="HR5" i="2"/>
  <c r="II44" i="1" s="1"/>
  <c r="HQ5" i="2"/>
  <c r="II4" i="1" s="1"/>
  <c r="HS4" i="2"/>
  <c r="II59" i="1" s="1"/>
  <c r="HR4" i="2"/>
  <c r="II43" i="1" s="1"/>
  <c r="HQ4" i="2"/>
  <c r="II3" i="1" s="1"/>
  <c r="HS3" i="2"/>
  <c r="II58" i="1" s="1"/>
  <c r="II82" i="1" s="1"/>
  <c r="HR3" i="2"/>
  <c r="II42" i="1" s="1"/>
  <c r="HQ3" i="2"/>
  <c r="II2" i="1" s="1"/>
  <c r="HE30" i="2"/>
  <c r="IH37" i="1" s="1"/>
  <c r="HE29" i="2"/>
  <c r="IH36" i="1" s="1"/>
  <c r="HE28" i="2"/>
  <c r="IH35" i="1" s="1"/>
  <c r="HE27" i="2"/>
  <c r="IH34" i="1" s="1"/>
  <c r="HE26" i="2"/>
  <c r="IH33" i="1" s="1"/>
  <c r="HE25" i="2"/>
  <c r="IH32" i="1" s="1"/>
  <c r="HE24" i="2"/>
  <c r="IH31" i="1" s="1"/>
  <c r="HE23" i="2"/>
  <c r="IH30" i="1" s="1"/>
  <c r="HE22" i="2"/>
  <c r="IH21" i="1" s="1"/>
  <c r="HE21" i="2"/>
  <c r="IH20" i="1" s="1"/>
  <c r="HE20" i="2"/>
  <c r="IH19" i="1" s="1"/>
  <c r="HE19" i="2"/>
  <c r="IH18" i="1" s="1"/>
  <c r="HE18" i="2"/>
  <c r="IH17" i="1" s="1"/>
  <c r="HE17" i="2"/>
  <c r="IH16" i="1" s="1"/>
  <c r="HG16" i="2"/>
  <c r="IH71" i="1" s="1"/>
  <c r="HF16" i="2"/>
  <c r="IH55" i="1" s="1"/>
  <c r="HE16" i="2"/>
  <c r="IH15" i="1" s="1"/>
  <c r="HG15" i="2"/>
  <c r="IH70" i="1" s="1"/>
  <c r="HF15" i="2"/>
  <c r="IH54" i="1" s="1"/>
  <c r="HE15" i="2"/>
  <c r="IH14" i="1" s="1"/>
  <c r="HG14" i="2"/>
  <c r="IH69" i="1" s="1"/>
  <c r="HF14" i="2"/>
  <c r="IH53" i="1" s="1"/>
  <c r="HE14" i="2"/>
  <c r="IH13" i="1" s="1"/>
  <c r="HG13" i="2"/>
  <c r="IH68" i="1" s="1"/>
  <c r="HF13" i="2"/>
  <c r="IH52" i="1" s="1"/>
  <c r="HE13" i="2"/>
  <c r="IH12" i="1" s="1"/>
  <c r="HG12" i="2"/>
  <c r="IH67" i="1" s="1"/>
  <c r="HF12" i="2"/>
  <c r="IH51" i="1" s="1"/>
  <c r="HE12" i="2"/>
  <c r="IH11" i="1" s="1"/>
  <c r="HG11" i="2"/>
  <c r="IH66" i="1" s="1"/>
  <c r="HF11" i="2"/>
  <c r="IH50" i="1" s="1"/>
  <c r="HE11" i="2"/>
  <c r="IH10" i="1" s="1"/>
  <c r="HG10" i="2"/>
  <c r="IH65" i="1" s="1"/>
  <c r="HF10" i="2"/>
  <c r="IH49" i="1" s="1"/>
  <c r="HE10" i="2"/>
  <c r="IH9" i="1" s="1"/>
  <c r="HG9" i="2"/>
  <c r="IH64" i="1" s="1"/>
  <c r="HF9" i="2"/>
  <c r="IH48" i="1" s="1"/>
  <c r="HE9" i="2"/>
  <c r="IH8" i="1" s="1"/>
  <c r="HG8" i="2"/>
  <c r="IH63" i="1" s="1"/>
  <c r="HF8" i="2"/>
  <c r="IH47" i="1" s="1"/>
  <c r="HE8" i="2"/>
  <c r="IH7" i="1" s="1"/>
  <c r="HG7" i="2"/>
  <c r="IH62" i="1" s="1"/>
  <c r="HF7" i="2"/>
  <c r="IH46" i="1" s="1"/>
  <c r="HE7" i="2"/>
  <c r="IH6" i="1" s="1"/>
  <c r="HG6" i="2"/>
  <c r="IH61" i="1" s="1"/>
  <c r="IH97" i="1" s="1"/>
  <c r="HF6" i="2"/>
  <c r="IH45" i="1" s="1"/>
  <c r="HE6" i="2"/>
  <c r="IH5" i="1" s="1"/>
  <c r="HG5" i="2"/>
  <c r="IH60" i="1" s="1"/>
  <c r="IH94" i="1" s="1"/>
  <c r="HF5" i="2"/>
  <c r="IH44" i="1" s="1"/>
  <c r="HE5" i="2"/>
  <c r="IH4" i="1" s="1"/>
  <c r="HG4" i="2"/>
  <c r="IH59" i="1" s="1"/>
  <c r="HF4" i="2"/>
  <c r="IH43" i="1" s="1"/>
  <c r="HE4" i="2"/>
  <c r="IH3" i="1" s="1"/>
  <c r="HG3" i="2"/>
  <c r="IH58" i="1" s="1"/>
  <c r="IH82" i="1" s="1"/>
  <c r="HF3" i="2"/>
  <c r="IH42" i="1" s="1"/>
  <c r="HE3" i="2"/>
  <c r="IH2" i="1" s="1"/>
  <c r="GS30" i="2"/>
  <c r="IG37" i="1" s="1"/>
  <c r="GS29" i="2"/>
  <c r="IG36" i="1" s="1"/>
  <c r="GS28" i="2"/>
  <c r="IG35" i="1" s="1"/>
  <c r="GS27" i="2"/>
  <c r="IG34" i="1" s="1"/>
  <c r="GS26" i="2"/>
  <c r="IG33" i="1" s="1"/>
  <c r="GS25" i="2"/>
  <c r="IG32" i="1" s="1"/>
  <c r="GS24" i="2"/>
  <c r="IG31" i="1" s="1"/>
  <c r="GS23" i="2"/>
  <c r="IG30" i="1" s="1"/>
  <c r="GS22" i="2"/>
  <c r="IG21" i="1" s="1"/>
  <c r="GS21" i="2"/>
  <c r="IG20" i="1" s="1"/>
  <c r="GS20" i="2"/>
  <c r="IG19" i="1" s="1"/>
  <c r="GS19" i="2"/>
  <c r="IG18" i="1" s="1"/>
  <c r="GS18" i="2"/>
  <c r="IG17" i="1" s="1"/>
  <c r="GS17" i="2"/>
  <c r="IG16" i="1" s="1"/>
  <c r="GU16" i="2"/>
  <c r="IG71" i="1" s="1"/>
  <c r="GT16" i="2"/>
  <c r="IG55" i="1" s="1"/>
  <c r="GS16" i="2"/>
  <c r="IG15" i="1" s="1"/>
  <c r="GU15" i="2"/>
  <c r="IG70" i="1" s="1"/>
  <c r="GT15" i="2"/>
  <c r="IG54" i="1" s="1"/>
  <c r="GS15" i="2"/>
  <c r="IG14" i="1" s="1"/>
  <c r="GU14" i="2"/>
  <c r="IG69" i="1" s="1"/>
  <c r="GT14" i="2"/>
  <c r="IG53" i="1" s="1"/>
  <c r="GS14" i="2"/>
  <c r="IG13" i="1" s="1"/>
  <c r="GU13" i="2"/>
  <c r="IG68" i="1" s="1"/>
  <c r="GT13" i="2"/>
  <c r="IG52" i="1" s="1"/>
  <c r="GS13" i="2"/>
  <c r="IG12" i="1" s="1"/>
  <c r="GU12" i="2"/>
  <c r="IG67" i="1" s="1"/>
  <c r="GT12" i="2"/>
  <c r="IG51" i="1" s="1"/>
  <c r="GS12" i="2"/>
  <c r="IG11" i="1" s="1"/>
  <c r="GU11" i="2"/>
  <c r="IG66" i="1" s="1"/>
  <c r="GT11" i="2"/>
  <c r="IG50" i="1" s="1"/>
  <c r="GS11" i="2"/>
  <c r="IG10" i="1" s="1"/>
  <c r="GU10" i="2"/>
  <c r="IG65" i="1" s="1"/>
  <c r="GT10" i="2"/>
  <c r="IG49" i="1" s="1"/>
  <c r="GS10" i="2"/>
  <c r="IG9" i="1" s="1"/>
  <c r="GU9" i="2"/>
  <c r="IG64" i="1" s="1"/>
  <c r="GT9" i="2"/>
  <c r="IG48" i="1" s="1"/>
  <c r="GS9" i="2"/>
  <c r="IG8" i="1" s="1"/>
  <c r="GU8" i="2"/>
  <c r="IG63" i="1" s="1"/>
  <c r="GT8" i="2"/>
  <c r="IG47" i="1" s="1"/>
  <c r="GS8" i="2"/>
  <c r="IG7" i="1" s="1"/>
  <c r="GU7" i="2"/>
  <c r="IG62" i="1" s="1"/>
  <c r="GT7" i="2"/>
  <c r="IG46" i="1" s="1"/>
  <c r="GS7" i="2"/>
  <c r="IG6" i="1" s="1"/>
  <c r="GU6" i="2"/>
  <c r="IG61" i="1" s="1"/>
  <c r="IG97" i="1" s="1"/>
  <c r="GT6" i="2"/>
  <c r="IG45" i="1" s="1"/>
  <c r="GS6" i="2"/>
  <c r="IG5" i="1" s="1"/>
  <c r="GU5" i="2"/>
  <c r="IG60" i="1" s="1"/>
  <c r="IG94" i="1" s="1"/>
  <c r="GT5" i="2"/>
  <c r="IG44" i="1" s="1"/>
  <c r="GS5" i="2"/>
  <c r="IG4" i="1" s="1"/>
  <c r="GU4" i="2"/>
  <c r="IG59" i="1" s="1"/>
  <c r="GT4" i="2"/>
  <c r="IG43" i="1" s="1"/>
  <c r="GS4" i="2"/>
  <c r="IG3" i="1" s="1"/>
  <c r="GU3" i="2"/>
  <c r="IG58" i="1" s="1"/>
  <c r="IG82" i="1" s="1"/>
  <c r="GT3" i="2"/>
  <c r="IG42" i="1" s="1"/>
  <c r="GS3" i="2"/>
  <c r="IG2" i="1" s="1"/>
  <c r="GG30" i="2"/>
  <c r="IF37" i="1" s="1"/>
  <c r="GG29" i="2"/>
  <c r="IF36" i="1" s="1"/>
  <c r="GG28" i="2"/>
  <c r="IF35" i="1" s="1"/>
  <c r="GG27" i="2"/>
  <c r="IF34" i="1" s="1"/>
  <c r="GG26" i="2"/>
  <c r="IF33" i="1" s="1"/>
  <c r="GG25" i="2"/>
  <c r="IF32" i="1" s="1"/>
  <c r="GG24" i="2"/>
  <c r="IF31" i="1" s="1"/>
  <c r="GG23" i="2"/>
  <c r="IF30" i="1" s="1"/>
  <c r="GG22" i="2"/>
  <c r="IF21" i="1" s="1"/>
  <c r="GG21" i="2"/>
  <c r="IF20" i="1" s="1"/>
  <c r="GG20" i="2"/>
  <c r="IF19" i="1" s="1"/>
  <c r="GG19" i="2"/>
  <c r="IF18" i="1" s="1"/>
  <c r="GG18" i="2"/>
  <c r="IF17" i="1" s="1"/>
  <c r="GG17" i="2"/>
  <c r="IF16" i="1" s="1"/>
  <c r="GI16" i="2"/>
  <c r="IF71" i="1" s="1"/>
  <c r="GH16" i="2"/>
  <c r="IF55" i="1" s="1"/>
  <c r="GG16" i="2"/>
  <c r="IF15" i="1" s="1"/>
  <c r="GI15" i="2"/>
  <c r="IF70" i="1" s="1"/>
  <c r="GH15" i="2"/>
  <c r="IF54" i="1" s="1"/>
  <c r="GG15" i="2"/>
  <c r="IF14" i="1" s="1"/>
  <c r="GI14" i="2"/>
  <c r="IF69" i="1" s="1"/>
  <c r="GH14" i="2"/>
  <c r="IF53" i="1" s="1"/>
  <c r="GG14" i="2"/>
  <c r="IF13" i="1" s="1"/>
  <c r="GI13" i="2"/>
  <c r="IF68" i="1" s="1"/>
  <c r="GH13" i="2"/>
  <c r="IF52" i="1" s="1"/>
  <c r="GG13" i="2"/>
  <c r="IF12" i="1" s="1"/>
  <c r="GI12" i="2"/>
  <c r="IF67" i="1" s="1"/>
  <c r="GH12" i="2"/>
  <c r="IF51" i="1" s="1"/>
  <c r="GG12" i="2"/>
  <c r="IF11" i="1" s="1"/>
  <c r="GI11" i="2"/>
  <c r="IF66" i="1" s="1"/>
  <c r="GH11" i="2"/>
  <c r="IF50" i="1" s="1"/>
  <c r="GG11" i="2"/>
  <c r="IF10" i="1" s="1"/>
  <c r="GI10" i="2"/>
  <c r="IF65" i="1" s="1"/>
  <c r="GH10" i="2"/>
  <c r="IF49" i="1" s="1"/>
  <c r="GG10" i="2"/>
  <c r="IF9" i="1" s="1"/>
  <c r="GI9" i="2"/>
  <c r="IF64" i="1" s="1"/>
  <c r="GH9" i="2"/>
  <c r="IF48" i="1" s="1"/>
  <c r="GG9" i="2"/>
  <c r="IF8" i="1" s="1"/>
  <c r="GI8" i="2"/>
  <c r="IF63" i="1" s="1"/>
  <c r="GH8" i="2"/>
  <c r="IF47" i="1" s="1"/>
  <c r="GG8" i="2"/>
  <c r="IF7" i="1" s="1"/>
  <c r="GI7" i="2"/>
  <c r="IF62" i="1" s="1"/>
  <c r="GH7" i="2"/>
  <c r="IF46" i="1" s="1"/>
  <c r="GG7" i="2"/>
  <c r="IF6" i="1" s="1"/>
  <c r="GI6" i="2"/>
  <c r="IF61" i="1" s="1"/>
  <c r="IF97" i="1" s="1"/>
  <c r="GH6" i="2"/>
  <c r="IF45" i="1" s="1"/>
  <c r="GG6" i="2"/>
  <c r="IF5" i="1" s="1"/>
  <c r="GI5" i="2"/>
  <c r="IF60" i="1" s="1"/>
  <c r="IF94" i="1" s="1"/>
  <c r="GH5" i="2"/>
  <c r="IF44" i="1" s="1"/>
  <c r="GG5" i="2"/>
  <c r="IF4" i="1" s="1"/>
  <c r="GI4" i="2"/>
  <c r="IF59" i="1" s="1"/>
  <c r="GH4" i="2"/>
  <c r="IF43" i="1" s="1"/>
  <c r="GG4" i="2"/>
  <c r="IF3" i="1" s="1"/>
  <c r="GI3" i="2"/>
  <c r="IF58" i="1" s="1"/>
  <c r="IF82" i="1" s="1"/>
  <c r="GH3" i="2"/>
  <c r="IF42" i="1" s="1"/>
  <c r="GG3" i="2"/>
  <c r="IF2" i="1" s="1"/>
  <c r="FU30" i="2"/>
  <c r="FU29" i="2"/>
  <c r="FU28" i="2"/>
  <c r="IE37" i="1" s="1"/>
  <c r="FU27" i="2"/>
  <c r="IE36" i="1" s="1"/>
  <c r="FU26" i="2"/>
  <c r="IE35" i="1" s="1"/>
  <c r="FU25" i="2"/>
  <c r="IE34" i="1" s="1"/>
  <c r="FU24" i="2"/>
  <c r="IE33" i="1" s="1"/>
  <c r="FU23" i="2"/>
  <c r="IE32" i="1" s="1"/>
  <c r="FU22" i="2"/>
  <c r="IE31" i="1" s="1"/>
  <c r="FU21" i="2"/>
  <c r="IE20" i="1" s="1"/>
  <c r="FU20" i="2"/>
  <c r="IE19" i="1" s="1"/>
  <c r="FU19" i="2"/>
  <c r="IE18" i="1" s="1"/>
  <c r="FU18" i="2"/>
  <c r="IE17" i="1" s="1"/>
  <c r="FU17" i="2"/>
  <c r="IE16" i="1" s="1"/>
  <c r="FW16" i="2"/>
  <c r="IE71" i="1" s="1"/>
  <c r="FV16" i="2"/>
  <c r="IE55" i="1" s="1"/>
  <c r="FU16" i="2"/>
  <c r="IE15" i="1" s="1"/>
  <c r="FW15" i="2"/>
  <c r="IE70" i="1" s="1"/>
  <c r="FV15" i="2"/>
  <c r="IE54" i="1" s="1"/>
  <c r="FU15" i="2"/>
  <c r="IE14" i="1" s="1"/>
  <c r="FW14" i="2"/>
  <c r="IE69" i="1" s="1"/>
  <c r="FV14" i="2"/>
  <c r="IE53" i="1" s="1"/>
  <c r="FU14" i="2"/>
  <c r="IE13" i="1" s="1"/>
  <c r="FW13" i="2"/>
  <c r="IE68" i="1" s="1"/>
  <c r="FV13" i="2"/>
  <c r="IE52" i="1" s="1"/>
  <c r="FU13" i="2"/>
  <c r="IE12" i="1" s="1"/>
  <c r="FW12" i="2"/>
  <c r="IE67" i="1" s="1"/>
  <c r="FV12" i="2"/>
  <c r="IE51" i="1" s="1"/>
  <c r="FU12" i="2"/>
  <c r="IE11" i="1" s="1"/>
  <c r="FW11" i="2"/>
  <c r="IE66" i="1" s="1"/>
  <c r="FV11" i="2"/>
  <c r="IE50" i="1" s="1"/>
  <c r="FU11" i="2"/>
  <c r="IE10" i="1" s="1"/>
  <c r="FW10" i="2"/>
  <c r="IE65" i="1" s="1"/>
  <c r="FV10" i="2"/>
  <c r="IE49" i="1" s="1"/>
  <c r="FU10" i="2"/>
  <c r="IE9" i="1" s="1"/>
  <c r="FW9" i="2"/>
  <c r="IE64" i="1" s="1"/>
  <c r="FV9" i="2"/>
  <c r="IE48" i="1" s="1"/>
  <c r="FU9" i="2"/>
  <c r="IE8" i="1" s="1"/>
  <c r="FW8" i="2"/>
  <c r="IE63" i="1" s="1"/>
  <c r="FV8" i="2"/>
  <c r="IE47" i="1" s="1"/>
  <c r="FU8" i="2"/>
  <c r="IE7" i="1" s="1"/>
  <c r="FW7" i="2"/>
  <c r="IE62" i="1" s="1"/>
  <c r="FV7" i="2"/>
  <c r="IE46" i="1" s="1"/>
  <c r="FU7" i="2"/>
  <c r="IE6" i="1" s="1"/>
  <c r="FW6" i="2"/>
  <c r="IE61" i="1" s="1"/>
  <c r="IE97" i="1" s="1"/>
  <c r="FV6" i="2"/>
  <c r="IE45" i="1" s="1"/>
  <c r="FU6" i="2"/>
  <c r="IE5" i="1" s="1"/>
  <c r="FW5" i="2"/>
  <c r="IE60" i="1" s="1"/>
  <c r="IE94" i="1" s="1"/>
  <c r="FV5" i="2"/>
  <c r="IE44" i="1" s="1"/>
  <c r="FU5" i="2"/>
  <c r="IE4" i="1" s="1"/>
  <c r="FW4" i="2"/>
  <c r="IE59" i="1" s="1"/>
  <c r="FV4" i="2"/>
  <c r="IE43" i="1" s="1"/>
  <c r="FU4" i="2"/>
  <c r="IE3" i="1" s="1"/>
  <c r="FW3" i="2"/>
  <c r="IE58" i="1" s="1"/>
  <c r="IE82" i="1" s="1"/>
  <c r="FV3" i="2"/>
  <c r="IE42" i="1" s="1"/>
  <c r="FU3" i="2"/>
  <c r="IE2" i="1" s="1"/>
  <c r="FI30" i="2"/>
  <c r="ID37" i="1" s="1"/>
  <c r="FI29" i="2"/>
  <c r="ID36" i="1" s="1"/>
  <c r="FI28" i="2"/>
  <c r="ID35" i="1" s="1"/>
  <c r="FI27" i="2"/>
  <c r="ID34" i="1" s="1"/>
  <c r="FI26" i="2"/>
  <c r="ID33" i="1" s="1"/>
  <c r="FI25" i="2"/>
  <c r="ID32" i="1" s="1"/>
  <c r="FI24" i="2"/>
  <c r="ID31" i="1" s="1"/>
  <c r="FI23" i="2"/>
  <c r="ID30" i="1" s="1"/>
  <c r="FI22" i="2"/>
  <c r="ID21" i="1" s="1"/>
  <c r="FI21" i="2"/>
  <c r="ID20" i="1" s="1"/>
  <c r="FI20" i="2"/>
  <c r="ID19" i="1" s="1"/>
  <c r="FI19" i="2"/>
  <c r="ID18" i="1" s="1"/>
  <c r="FI18" i="2"/>
  <c r="ID17" i="1" s="1"/>
  <c r="FI17" i="2"/>
  <c r="ID16" i="1" s="1"/>
  <c r="FK16" i="2"/>
  <c r="ID71" i="1" s="1"/>
  <c r="FJ16" i="2"/>
  <c r="ID55" i="1" s="1"/>
  <c r="FI16" i="2"/>
  <c r="ID15" i="1" s="1"/>
  <c r="FK15" i="2"/>
  <c r="ID70" i="1" s="1"/>
  <c r="FJ15" i="2"/>
  <c r="ID54" i="1" s="1"/>
  <c r="FI15" i="2"/>
  <c r="ID14" i="1" s="1"/>
  <c r="FK14" i="2"/>
  <c r="ID69" i="1" s="1"/>
  <c r="FJ14" i="2"/>
  <c r="ID53" i="1" s="1"/>
  <c r="FI14" i="2"/>
  <c r="ID13" i="1" s="1"/>
  <c r="FK13" i="2"/>
  <c r="ID68" i="1" s="1"/>
  <c r="FJ13" i="2"/>
  <c r="ID52" i="1" s="1"/>
  <c r="FI13" i="2"/>
  <c r="ID12" i="1" s="1"/>
  <c r="FK12" i="2"/>
  <c r="ID67" i="1" s="1"/>
  <c r="FJ12" i="2"/>
  <c r="ID51" i="1" s="1"/>
  <c r="FI12" i="2"/>
  <c r="ID11" i="1" s="1"/>
  <c r="FK11" i="2"/>
  <c r="ID66" i="1" s="1"/>
  <c r="FJ11" i="2"/>
  <c r="ID50" i="1" s="1"/>
  <c r="FI11" i="2"/>
  <c r="ID10" i="1" s="1"/>
  <c r="FK10" i="2"/>
  <c r="ID65" i="1" s="1"/>
  <c r="FJ10" i="2"/>
  <c r="ID49" i="1" s="1"/>
  <c r="FI10" i="2"/>
  <c r="ID9" i="1" s="1"/>
  <c r="FK9" i="2"/>
  <c r="ID64" i="1" s="1"/>
  <c r="FJ9" i="2"/>
  <c r="ID48" i="1" s="1"/>
  <c r="FI9" i="2"/>
  <c r="ID8" i="1" s="1"/>
  <c r="FK8" i="2"/>
  <c r="ID63" i="1" s="1"/>
  <c r="FJ8" i="2"/>
  <c r="ID47" i="1" s="1"/>
  <c r="FI8" i="2"/>
  <c r="ID7" i="1" s="1"/>
  <c r="FK7" i="2"/>
  <c r="ID62" i="1" s="1"/>
  <c r="FJ7" i="2"/>
  <c r="ID46" i="1" s="1"/>
  <c r="FI7" i="2"/>
  <c r="ID6" i="1" s="1"/>
  <c r="FK6" i="2"/>
  <c r="ID61" i="1" s="1"/>
  <c r="ID97" i="1" s="1"/>
  <c r="FJ6" i="2"/>
  <c r="ID45" i="1" s="1"/>
  <c r="FI6" i="2"/>
  <c r="ID5" i="1" s="1"/>
  <c r="FK5" i="2"/>
  <c r="ID60" i="1" s="1"/>
  <c r="ID94" i="1" s="1"/>
  <c r="FJ5" i="2"/>
  <c r="ID44" i="1" s="1"/>
  <c r="FI5" i="2"/>
  <c r="ID4" i="1" s="1"/>
  <c r="FK4" i="2"/>
  <c r="ID59" i="1" s="1"/>
  <c r="FJ4" i="2"/>
  <c r="ID43" i="1" s="1"/>
  <c r="FI4" i="2"/>
  <c r="ID3" i="1" s="1"/>
  <c r="FK3" i="2"/>
  <c r="ID58" i="1" s="1"/>
  <c r="ID82" i="1" s="1"/>
  <c r="FJ3" i="2"/>
  <c r="ID42" i="1" s="1"/>
  <c r="FI3" i="2"/>
  <c r="ID2" i="1" s="1"/>
  <c r="EW30" i="2"/>
  <c r="IC37" i="1" s="1"/>
  <c r="EW29" i="2"/>
  <c r="IC36" i="1" s="1"/>
  <c r="EW28" i="2"/>
  <c r="IC35" i="1" s="1"/>
  <c r="EW27" i="2"/>
  <c r="IC34" i="1" s="1"/>
  <c r="EW26" i="2"/>
  <c r="IC33" i="1" s="1"/>
  <c r="EW25" i="2"/>
  <c r="IC32" i="1" s="1"/>
  <c r="EW24" i="2"/>
  <c r="IC31" i="1" s="1"/>
  <c r="EW23" i="2"/>
  <c r="IC30" i="1" s="1"/>
  <c r="EW22" i="2"/>
  <c r="IC21" i="1" s="1"/>
  <c r="EW21" i="2"/>
  <c r="IC20" i="1" s="1"/>
  <c r="EW20" i="2"/>
  <c r="IC19" i="1" s="1"/>
  <c r="EW19" i="2"/>
  <c r="IC18" i="1" s="1"/>
  <c r="EW18" i="2"/>
  <c r="IC17" i="1" s="1"/>
  <c r="EW17" i="2"/>
  <c r="IC16" i="1" s="1"/>
  <c r="EY16" i="2"/>
  <c r="IC71" i="1" s="1"/>
  <c r="EX16" i="2"/>
  <c r="IC55" i="1" s="1"/>
  <c r="EW16" i="2"/>
  <c r="IC15" i="1" s="1"/>
  <c r="EY15" i="2"/>
  <c r="IC70" i="1" s="1"/>
  <c r="EX15" i="2"/>
  <c r="IC54" i="1" s="1"/>
  <c r="EW15" i="2"/>
  <c r="IC14" i="1" s="1"/>
  <c r="EY14" i="2"/>
  <c r="IC69" i="1" s="1"/>
  <c r="EX14" i="2"/>
  <c r="IC53" i="1" s="1"/>
  <c r="EW14" i="2"/>
  <c r="IC13" i="1" s="1"/>
  <c r="EY13" i="2"/>
  <c r="IC68" i="1" s="1"/>
  <c r="EX13" i="2"/>
  <c r="IC52" i="1" s="1"/>
  <c r="EW13" i="2"/>
  <c r="IC12" i="1" s="1"/>
  <c r="EY12" i="2"/>
  <c r="IC67" i="1" s="1"/>
  <c r="EX12" i="2"/>
  <c r="IC51" i="1" s="1"/>
  <c r="EW12" i="2"/>
  <c r="IC11" i="1" s="1"/>
  <c r="EY11" i="2"/>
  <c r="IC66" i="1" s="1"/>
  <c r="EX11" i="2"/>
  <c r="IC50" i="1" s="1"/>
  <c r="EW11" i="2"/>
  <c r="IC10" i="1" s="1"/>
  <c r="EY10" i="2"/>
  <c r="IC65" i="1" s="1"/>
  <c r="EX10" i="2"/>
  <c r="IC49" i="1" s="1"/>
  <c r="EW10" i="2"/>
  <c r="IC9" i="1" s="1"/>
  <c r="EY9" i="2"/>
  <c r="IC64" i="1" s="1"/>
  <c r="EX9" i="2"/>
  <c r="IC48" i="1" s="1"/>
  <c r="EW9" i="2"/>
  <c r="IC8" i="1" s="1"/>
  <c r="EY8" i="2"/>
  <c r="IC63" i="1" s="1"/>
  <c r="EX8" i="2"/>
  <c r="IC47" i="1" s="1"/>
  <c r="EW8" i="2"/>
  <c r="IC7" i="1" s="1"/>
  <c r="EY7" i="2"/>
  <c r="IC62" i="1" s="1"/>
  <c r="EX7" i="2"/>
  <c r="IC46" i="1" s="1"/>
  <c r="EW7" i="2"/>
  <c r="IC6" i="1" s="1"/>
  <c r="EY6" i="2"/>
  <c r="IC61" i="1" s="1"/>
  <c r="IC97" i="1" s="1"/>
  <c r="EX6" i="2"/>
  <c r="IC45" i="1" s="1"/>
  <c r="EW6" i="2"/>
  <c r="IC5" i="1" s="1"/>
  <c r="EY5" i="2"/>
  <c r="IC60" i="1" s="1"/>
  <c r="IC94" i="1" s="1"/>
  <c r="EX5" i="2"/>
  <c r="IC44" i="1" s="1"/>
  <c r="EW5" i="2"/>
  <c r="IC4" i="1" s="1"/>
  <c r="EY4" i="2"/>
  <c r="IC59" i="1" s="1"/>
  <c r="EX4" i="2"/>
  <c r="IC43" i="1" s="1"/>
  <c r="EW4" i="2"/>
  <c r="IC3" i="1" s="1"/>
  <c r="EY3" i="2"/>
  <c r="IC58" i="1" s="1"/>
  <c r="IC82" i="1" s="1"/>
  <c r="EX3" i="2"/>
  <c r="IC42" i="1" s="1"/>
  <c r="EW3" i="2"/>
  <c r="IC2" i="1" s="1"/>
  <c r="EK30" i="2"/>
  <c r="IB37" i="1" s="1"/>
  <c r="EK29" i="2"/>
  <c r="IB36" i="1" s="1"/>
  <c r="EK28" i="2"/>
  <c r="IB35" i="1" s="1"/>
  <c r="EK27" i="2"/>
  <c r="IB34" i="1" s="1"/>
  <c r="EK26" i="2"/>
  <c r="IB33" i="1" s="1"/>
  <c r="EK25" i="2"/>
  <c r="IB32" i="1" s="1"/>
  <c r="EK24" i="2"/>
  <c r="IB31" i="1" s="1"/>
  <c r="EK23" i="2"/>
  <c r="IB30" i="1" s="1"/>
  <c r="EK22" i="2"/>
  <c r="IB21" i="1" s="1"/>
  <c r="EK21" i="2"/>
  <c r="IB20" i="1" s="1"/>
  <c r="EK20" i="2"/>
  <c r="IB19" i="1" s="1"/>
  <c r="EK19" i="2"/>
  <c r="IB18" i="1" s="1"/>
  <c r="EK18" i="2"/>
  <c r="IB17" i="1" s="1"/>
  <c r="EK17" i="2"/>
  <c r="IB16" i="1" s="1"/>
  <c r="EM16" i="2"/>
  <c r="IB71" i="1" s="1"/>
  <c r="EL16" i="2"/>
  <c r="IB55" i="1" s="1"/>
  <c r="EK16" i="2"/>
  <c r="IB15" i="1" s="1"/>
  <c r="EM15" i="2"/>
  <c r="IB70" i="1" s="1"/>
  <c r="EL15" i="2"/>
  <c r="IB54" i="1" s="1"/>
  <c r="EK15" i="2"/>
  <c r="IB14" i="1" s="1"/>
  <c r="EM14" i="2"/>
  <c r="IB69" i="1" s="1"/>
  <c r="EL14" i="2"/>
  <c r="IB53" i="1" s="1"/>
  <c r="EK14" i="2"/>
  <c r="IB13" i="1" s="1"/>
  <c r="EM13" i="2"/>
  <c r="IB68" i="1" s="1"/>
  <c r="EL13" i="2"/>
  <c r="IB52" i="1" s="1"/>
  <c r="EK13" i="2"/>
  <c r="IB12" i="1" s="1"/>
  <c r="EM12" i="2"/>
  <c r="IB67" i="1" s="1"/>
  <c r="EL12" i="2"/>
  <c r="IB51" i="1" s="1"/>
  <c r="EK12" i="2"/>
  <c r="IB11" i="1" s="1"/>
  <c r="EM11" i="2"/>
  <c r="IB66" i="1" s="1"/>
  <c r="EL11" i="2"/>
  <c r="IB50" i="1" s="1"/>
  <c r="EK11" i="2"/>
  <c r="IB10" i="1" s="1"/>
  <c r="EM10" i="2"/>
  <c r="IB65" i="1" s="1"/>
  <c r="EL10" i="2"/>
  <c r="IB49" i="1" s="1"/>
  <c r="EK10" i="2"/>
  <c r="IB9" i="1" s="1"/>
  <c r="EM9" i="2"/>
  <c r="IB64" i="1" s="1"/>
  <c r="EL9" i="2"/>
  <c r="IB48" i="1" s="1"/>
  <c r="EK9" i="2"/>
  <c r="IB8" i="1" s="1"/>
  <c r="EM8" i="2"/>
  <c r="IB63" i="1" s="1"/>
  <c r="EL8" i="2"/>
  <c r="IB47" i="1" s="1"/>
  <c r="EK8" i="2"/>
  <c r="IB7" i="1" s="1"/>
  <c r="EM7" i="2"/>
  <c r="IB62" i="1" s="1"/>
  <c r="EL7" i="2"/>
  <c r="IB46" i="1" s="1"/>
  <c r="EK7" i="2"/>
  <c r="IB6" i="1" s="1"/>
  <c r="EM6" i="2"/>
  <c r="IB61" i="1" s="1"/>
  <c r="IB97" i="1" s="1"/>
  <c r="EL6" i="2"/>
  <c r="IB45" i="1" s="1"/>
  <c r="EK6" i="2"/>
  <c r="IB5" i="1" s="1"/>
  <c r="EM5" i="2"/>
  <c r="IB60" i="1" s="1"/>
  <c r="IB94" i="1" s="1"/>
  <c r="EL5" i="2"/>
  <c r="IB44" i="1" s="1"/>
  <c r="EK5" i="2"/>
  <c r="IB4" i="1" s="1"/>
  <c r="EM4" i="2"/>
  <c r="IB59" i="1" s="1"/>
  <c r="EL4" i="2"/>
  <c r="IB43" i="1" s="1"/>
  <c r="EK4" i="2"/>
  <c r="IB3" i="1" s="1"/>
  <c r="EM3" i="2"/>
  <c r="IB58" i="1" s="1"/>
  <c r="IB82" i="1" s="1"/>
  <c r="EL3" i="2"/>
  <c r="IB42" i="1" s="1"/>
  <c r="EK3" i="2"/>
  <c r="IB2" i="1" s="1"/>
  <c r="I30" i="2"/>
  <c r="HQ37" i="1" s="1"/>
  <c r="I29" i="2"/>
  <c r="HQ36" i="1" s="1"/>
  <c r="I28" i="2"/>
  <c r="HQ35" i="1" s="1"/>
  <c r="I27" i="2"/>
  <c r="HQ34" i="1" s="1"/>
  <c r="I26" i="2"/>
  <c r="HQ33" i="1" s="1"/>
  <c r="I25" i="2"/>
  <c r="HQ32" i="1" s="1"/>
  <c r="I24" i="2"/>
  <c r="HQ31" i="1" s="1"/>
  <c r="I23" i="2"/>
  <c r="HQ30" i="1" s="1"/>
  <c r="DY30" i="2"/>
  <c r="IA37" i="1" s="1"/>
  <c r="DY29" i="2"/>
  <c r="IA36" i="1" s="1"/>
  <c r="DY28" i="2"/>
  <c r="IA35" i="1" s="1"/>
  <c r="DY27" i="2"/>
  <c r="IA34" i="1" s="1"/>
  <c r="DY26" i="2"/>
  <c r="IA33" i="1" s="1"/>
  <c r="DY25" i="2"/>
  <c r="IA32" i="1" s="1"/>
  <c r="DY24" i="2"/>
  <c r="IA31" i="1" s="1"/>
  <c r="DY23" i="2"/>
  <c r="IA30" i="1" s="1"/>
  <c r="DY22" i="2"/>
  <c r="IA21" i="1" s="1"/>
  <c r="DY21" i="2"/>
  <c r="IA20" i="1" s="1"/>
  <c r="DY20" i="2"/>
  <c r="IA19" i="1" s="1"/>
  <c r="DY19" i="2"/>
  <c r="IA18" i="1" s="1"/>
  <c r="DY18" i="2"/>
  <c r="IA17" i="1" s="1"/>
  <c r="DY17" i="2"/>
  <c r="IA16" i="1" s="1"/>
  <c r="EA16" i="2"/>
  <c r="IA71" i="1" s="1"/>
  <c r="DZ16" i="2"/>
  <c r="IA55" i="1" s="1"/>
  <c r="DY16" i="2"/>
  <c r="IA15" i="1" s="1"/>
  <c r="EA15" i="2"/>
  <c r="IA70" i="1" s="1"/>
  <c r="DZ15" i="2"/>
  <c r="IA54" i="1" s="1"/>
  <c r="DY15" i="2"/>
  <c r="IA14" i="1" s="1"/>
  <c r="EA14" i="2"/>
  <c r="IA69" i="1" s="1"/>
  <c r="DZ14" i="2"/>
  <c r="IA53" i="1" s="1"/>
  <c r="DY14" i="2"/>
  <c r="IA13" i="1" s="1"/>
  <c r="EA13" i="2"/>
  <c r="IA68" i="1" s="1"/>
  <c r="DZ13" i="2"/>
  <c r="IA52" i="1" s="1"/>
  <c r="DY13" i="2"/>
  <c r="IA12" i="1" s="1"/>
  <c r="EA12" i="2"/>
  <c r="IA67" i="1" s="1"/>
  <c r="DZ12" i="2"/>
  <c r="IA51" i="1" s="1"/>
  <c r="DY12" i="2"/>
  <c r="IA11" i="1" s="1"/>
  <c r="EA11" i="2"/>
  <c r="IA66" i="1" s="1"/>
  <c r="DZ11" i="2"/>
  <c r="IA50" i="1" s="1"/>
  <c r="DY11" i="2"/>
  <c r="IA10" i="1" s="1"/>
  <c r="EA10" i="2"/>
  <c r="IA65" i="1" s="1"/>
  <c r="DZ10" i="2"/>
  <c r="IA49" i="1" s="1"/>
  <c r="DY10" i="2"/>
  <c r="IA9" i="1" s="1"/>
  <c r="EA9" i="2"/>
  <c r="IA64" i="1" s="1"/>
  <c r="DZ9" i="2"/>
  <c r="IA48" i="1" s="1"/>
  <c r="DY9" i="2"/>
  <c r="IA8" i="1" s="1"/>
  <c r="EA8" i="2"/>
  <c r="IA63" i="1" s="1"/>
  <c r="DZ8" i="2"/>
  <c r="IA47" i="1" s="1"/>
  <c r="DY8" i="2"/>
  <c r="IA7" i="1" s="1"/>
  <c r="EA7" i="2"/>
  <c r="IA62" i="1" s="1"/>
  <c r="DZ7" i="2"/>
  <c r="IA46" i="1" s="1"/>
  <c r="DY7" i="2"/>
  <c r="IA6" i="1" s="1"/>
  <c r="EA6" i="2"/>
  <c r="IA61" i="1" s="1"/>
  <c r="IA97" i="1" s="1"/>
  <c r="DZ6" i="2"/>
  <c r="IA45" i="1" s="1"/>
  <c r="DY6" i="2"/>
  <c r="IA5" i="1" s="1"/>
  <c r="EA5" i="2"/>
  <c r="IA60" i="1" s="1"/>
  <c r="IA94" i="1" s="1"/>
  <c r="DZ5" i="2"/>
  <c r="IA44" i="1" s="1"/>
  <c r="DY5" i="2"/>
  <c r="IA4" i="1" s="1"/>
  <c r="EA4" i="2"/>
  <c r="IA59" i="1" s="1"/>
  <c r="DZ4" i="2"/>
  <c r="IA43" i="1" s="1"/>
  <c r="DY4" i="2"/>
  <c r="IA3" i="1" s="1"/>
  <c r="EA3" i="2"/>
  <c r="IA58" i="1" s="1"/>
  <c r="IA82" i="1" s="1"/>
  <c r="DZ3" i="2"/>
  <c r="IA42" i="1" s="1"/>
  <c r="DY3" i="2"/>
  <c r="IA2" i="1" s="1"/>
  <c r="DM30" i="2"/>
  <c r="HZ37" i="1" s="1"/>
  <c r="DM29" i="2"/>
  <c r="HZ36" i="1" s="1"/>
  <c r="DM28" i="2"/>
  <c r="HZ35" i="1" s="1"/>
  <c r="DM27" i="2"/>
  <c r="HZ34" i="1" s="1"/>
  <c r="DM26" i="2"/>
  <c r="HZ33" i="1" s="1"/>
  <c r="DM25" i="2"/>
  <c r="HZ32" i="1" s="1"/>
  <c r="DM24" i="2"/>
  <c r="HZ31" i="1" s="1"/>
  <c r="DM23" i="2"/>
  <c r="HZ30" i="1" s="1"/>
  <c r="DM22" i="2"/>
  <c r="HZ21" i="1" s="1"/>
  <c r="DM21" i="2"/>
  <c r="HZ20" i="1" s="1"/>
  <c r="DM20" i="2"/>
  <c r="HZ19" i="1" s="1"/>
  <c r="DM19" i="2"/>
  <c r="HZ18" i="1" s="1"/>
  <c r="DM18" i="2"/>
  <c r="HZ17" i="1" s="1"/>
  <c r="DM17" i="2"/>
  <c r="HZ16" i="1" s="1"/>
  <c r="DO16" i="2"/>
  <c r="HZ71" i="1" s="1"/>
  <c r="DN16" i="2"/>
  <c r="HZ55" i="1" s="1"/>
  <c r="DM16" i="2"/>
  <c r="HZ15" i="1" s="1"/>
  <c r="DO15" i="2"/>
  <c r="HZ70" i="1" s="1"/>
  <c r="DN15" i="2"/>
  <c r="HZ54" i="1" s="1"/>
  <c r="DM15" i="2"/>
  <c r="HZ14" i="1" s="1"/>
  <c r="DO14" i="2"/>
  <c r="HZ69" i="1" s="1"/>
  <c r="DN14" i="2"/>
  <c r="HZ53" i="1" s="1"/>
  <c r="DM14" i="2"/>
  <c r="HZ13" i="1" s="1"/>
  <c r="DO13" i="2"/>
  <c r="HZ68" i="1" s="1"/>
  <c r="DN13" i="2"/>
  <c r="HZ52" i="1" s="1"/>
  <c r="DM13" i="2"/>
  <c r="HZ12" i="1" s="1"/>
  <c r="DO12" i="2"/>
  <c r="HZ67" i="1" s="1"/>
  <c r="DN12" i="2"/>
  <c r="HZ51" i="1" s="1"/>
  <c r="DM12" i="2"/>
  <c r="HZ11" i="1" s="1"/>
  <c r="DO11" i="2"/>
  <c r="HZ66" i="1" s="1"/>
  <c r="DN11" i="2"/>
  <c r="HZ50" i="1" s="1"/>
  <c r="DM11" i="2"/>
  <c r="HZ10" i="1" s="1"/>
  <c r="DO10" i="2"/>
  <c r="HZ65" i="1" s="1"/>
  <c r="DN10" i="2"/>
  <c r="HZ49" i="1" s="1"/>
  <c r="DM10" i="2"/>
  <c r="HZ9" i="1" s="1"/>
  <c r="DO9" i="2"/>
  <c r="HZ64" i="1" s="1"/>
  <c r="DN9" i="2"/>
  <c r="HZ48" i="1" s="1"/>
  <c r="DM9" i="2"/>
  <c r="HZ8" i="1" s="1"/>
  <c r="DO8" i="2"/>
  <c r="HZ63" i="1" s="1"/>
  <c r="DN8" i="2"/>
  <c r="HZ47" i="1" s="1"/>
  <c r="DM8" i="2"/>
  <c r="HZ7" i="1" s="1"/>
  <c r="DO7" i="2"/>
  <c r="HZ62" i="1" s="1"/>
  <c r="DN7" i="2"/>
  <c r="HZ46" i="1" s="1"/>
  <c r="DM7" i="2"/>
  <c r="HZ6" i="1" s="1"/>
  <c r="DO6" i="2"/>
  <c r="HZ61" i="1" s="1"/>
  <c r="HZ97" i="1" s="1"/>
  <c r="DN6" i="2"/>
  <c r="HZ45" i="1" s="1"/>
  <c r="DM6" i="2"/>
  <c r="HZ5" i="1" s="1"/>
  <c r="DO5" i="2"/>
  <c r="HZ60" i="1" s="1"/>
  <c r="HZ94" i="1" s="1"/>
  <c r="DN5" i="2"/>
  <c r="HZ44" i="1" s="1"/>
  <c r="DM5" i="2"/>
  <c r="HZ4" i="1" s="1"/>
  <c r="DO4" i="2"/>
  <c r="HZ59" i="1" s="1"/>
  <c r="DN4" i="2"/>
  <c r="HZ43" i="1" s="1"/>
  <c r="DM4" i="2"/>
  <c r="HZ3" i="1" s="1"/>
  <c r="DO3" i="2"/>
  <c r="HZ58" i="1" s="1"/>
  <c r="HZ82" i="1" s="1"/>
  <c r="DN3" i="2"/>
  <c r="HZ42" i="1" s="1"/>
  <c r="DM3" i="2"/>
  <c r="HZ2" i="1" s="1"/>
  <c r="DA30" i="2"/>
  <c r="HY37" i="1" s="1"/>
  <c r="DA29" i="2"/>
  <c r="HY36" i="1" s="1"/>
  <c r="DA28" i="2"/>
  <c r="HY35" i="1" s="1"/>
  <c r="DA27" i="2"/>
  <c r="HY34" i="1" s="1"/>
  <c r="DA26" i="2"/>
  <c r="HY33" i="1" s="1"/>
  <c r="DA25" i="2"/>
  <c r="HY32" i="1" s="1"/>
  <c r="DA24" i="2"/>
  <c r="HY31" i="1" s="1"/>
  <c r="DA23" i="2"/>
  <c r="HY30" i="1" s="1"/>
  <c r="DA22" i="2"/>
  <c r="HY21" i="1" s="1"/>
  <c r="DA21" i="2"/>
  <c r="HY20" i="1" s="1"/>
  <c r="DA20" i="2"/>
  <c r="HY19" i="1" s="1"/>
  <c r="DA19" i="2"/>
  <c r="HY18" i="1" s="1"/>
  <c r="DA18" i="2"/>
  <c r="HY17" i="1" s="1"/>
  <c r="DA17" i="2"/>
  <c r="HY16" i="1" s="1"/>
  <c r="DC16" i="2"/>
  <c r="HY71" i="1" s="1"/>
  <c r="DB16" i="2"/>
  <c r="HY55" i="1" s="1"/>
  <c r="DA16" i="2"/>
  <c r="HY15" i="1" s="1"/>
  <c r="DC15" i="2"/>
  <c r="HY70" i="1" s="1"/>
  <c r="DB15" i="2"/>
  <c r="HY54" i="1" s="1"/>
  <c r="DA15" i="2"/>
  <c r="HY14" i="1" s="1"/>
  <c r="DC14" i="2"/>
  <c r="HY69" i="1" s="1"/>
  <c r="DB14" i="2"/>
  <c r="HY53" i="1" s="1"/>
  <c r="DA14" i="2"/>
  <c r="HY13" i="1" s="1"/>
  <c r="DC13" i="2"/>
  <c r="HY68" i="1" s="1"/>
  <c r="DB13" i="2"/>
  <c r="HY52" i="1" s="1"/>
  <c r="DA13" i="2"/>
  <c r="HY12" i="1" s="1"/>
  <c r="DC12" i="2"/>
  <c r="HY67" i="1" s="1"/>
  <c r="DB12" i="2"/>
  <c r="HY51" i="1" s="1"/>
  <c r="DA12" i="2"/>
  <c r="HY11" i="1" s="1"/>
  <c r="DC11" i="2"/>
  <c r="HY66" i="1" s="1"/>
  <c r="DB11" i="2"/>
  <c r="HY50" i="1" s="1"/>
  <c r="DA11" i="2"/>
  <c r="HY10" i="1" s="1"/>
  <c r="DC10" i="2"/>
  <c r="HY65" i="1" s="1"/>
  <c r="DB10" i="2"/>
  <c r="HY49" i="1" s="1"/>
  <c r="DA10" i="2"/>
  <c r="HY9" i="1" s="1"/>
  <c r="DC9" i="2"/>
  <c r="HY64" i="1" s="1"/>
  <c r="DB9" i="2"/>
  <c r="HY48" i="1" s="1"/>
  <c r="DA9" i="2"/>
  <c r="HY8" i="1" s="1"/>
  <c r="DC8" i="2"/>
  <c r="HY63" i="1" s="1"/>
  <c r="DB8" i="2"/>
  <c r="HY47" i="1" s="1"/>
  <c r="DA8" i="2"/>
  <c r="HY7" i="1" s="1"/>
  <c r="DC7" i="2"/>
  <c r="HY62" i="1" s="1"/>
  <c r="DB7" i="2"/>
  <c r="HY46" i="1" s="1"/>
  <c r="DA7" i="2"/>
  <c r="HY6" i="1" s="1"/>
  <c r="DC6" i="2"/>
  <c r="HY61" i="1" s="1"/>
  <c r="HY97" i="1" s="1"/>
  <c r="DB6" i="2"/>
  <c r="HY45" i="1" s="1"/>
  <c r="DA6" i="2"/>
  <c r="HY5" i="1" s="1"/>
  <c r="DC5" i="2"/>
  <c r="HY60" i="1" s="1"/>
  <c r="HY94" i="1" s="1"/>
  <c r="DB5" i="2"/>
  <c r="HY44" i="1" s="1"/>
  <c r="DA5" i="2"/>
  <c r="HY4" i="1" s="1"/>
  <c r="DC4" i="2"/>
  <c r="HY59" i="1" s="1"/>
  <c r="DB4" i="2"/>
  <c r="HY43" i="1" s="1"/>
  <c r="DA4" i="2"/>
  <c r="HY3" i="1" s="1"/>
  <c r="DC3" i="2"/>
  <c r="HY58" i="1" s="1"/>
  <c r="HY82" i="1" s="1"/>
  <c r="DB3" i="2"/>
  <c r="HY42" i="1" s="1"/>
  <c r="DA3" i="2"/>
  <c r="HY2" i="1" s="1"/>
  <c r="CO30" i="2"/>
  <c r="HX37" i="1" s="1"/>
  <c r="CO29" i="2"/>
  <c r="HX36" i="1" s="1"/>
  <c r="CO28" i="2"/>
  <c r="HX35" i="1" s="1"/>
  <c r="CO27" i="2"/>
  <c r="HX34" i="1" s="1"/>
  <c r="CO26" i="2"/>
  <c r="HX33" i="1" s="1"/>
  <c r="CO25" i="2"/>
  <c r="HX32" i="1" s="1"/>
  <c r="CO24" i="2"/>
  <c r="HX31" i="1" s="1"/>
  <c r="CO23" i="2"/>
  <c r="HX30" i="1" s="1"/>
  <c r="CO22" i="2"/>
  <c r="HX21" i="1" s="1"/>
  <c r="CO21" i="2"/>
  <c r="HX20" i="1" s="1"/>
  <c r="CO20" i="2"/>
  <c r="HX19" i="1" s="1"/>
  <c r="CO19" i="2"/>
  <c r="HX18" i="1" s="1"/>
  <c r="CO18" i="2"/>
  <c r="HX17" i="1" s="1"/>
  <c r="CO17" i="2"/>
  <c r="HX16" i="1" s="1"/>
  <c r="CQ16" i="2"/>
  <c r="HX71" i="1" s="1"/>
  <c r="CP16" i="2"/>
  <c r="HX55" i="1" s="1"/>
  <c r="CO16" i="2"/>
  <c r="HX15" i="1" s="1"/>
  <c r="CQ15" i="2"/>
  <c r="HX70" i="1" s="1"/>
  <c r="CP15" i="2"/>
  <c r="HX54" i="1" s="1"/>
  <c r="CO15" i="2"/>
  <c r="HX14" i="1" s="1"/>
  <c r="CQ14" i="2"/>
  <c r="HX69" i="1" s="1"/>
  <c r="CP14" i="2"/>
  <c r="HX53" i="1" s="1"/>
  <c r="CO14" i="2"/>
  <c r="HX13" i="1" s="1"/>
  <c r="CQ13" i="2"/>
  <c r="HX68" i="1" s="1"/>
  <c r="CP13" i="2"/>
  <c r="HX52" i="1" s="1"/>
  <c r="CO13" i="2"/>
  <c r="HX12" i="1" s="1"/>
  <c r="CQ12" i="2"/>
  <c r="HX67" i="1" s="1"/>
  <c r="CP12" i="2"/>
  <c r="HX51" i="1" s="1"/>
  <c r="CO12" i="2"/>
  <c r="HX11" i="1" s="1"/>
  <c r="CQ11" i="2"/>
  <c r="HX66" i="1" s="1"/>
  <c r="CP11" i="2"/>
  <c r="HX50" i="1" s="1"/>
  <c r="CO11" i="2"/>
  <c r="HX10" i="1" s="1"/>
  <c r="CQ10" i="2"/>
  <c r="HX65" i="1" s="1"/>
  <c r="CP10" i="2"/>
  <c r="HX49" i="1" s="1"/>
  <c r="CO10" i="2"/>
  <c r="HX9" i="1" s="1"/>
  <c r="CQ9" i="2"/>
  <c r="HX64" i="1" s="1"/>
  <c r="CP9" i="2"/>
  <c r="HX48" i="1" s="1"/>
  <c r="CO9" i="2"/>
  <c r="HX8" i="1" s="1"/>
  <c r="CQ8" i="2"/>
  <c r="HX63" i="1" s="1"/>
  <c r="CP8" i="2"/>
  <c r="HX47" i="1" s="1"/>
  <c r="CO8" i="2"/>
  <c r="HX7" i="1" s="1"/>
  <c r="CQ7" i="2"/>
  <c r="HX62" i="1" s="1"/>
  <c r="CP7" i="2"/>
  <c r="HX46" i="1" s="1"/>
  <c r="CO7" i="2"/>
  <c r="HX6" i="1" s="1"/>
  <c r="CQ6" i="2"/>
  <c r="HX61" i="1" s="1"/>
  <c r="HX97" i="1" s="1"/>
  <c r="CP6" i="2"/>
  <c r="HX45" i="1" s="1"/>
  <c r="CO6" i="2"/>
  <c r="HX5" i="1" s="1"/>
  <c r="CQ5" i="2"/>
  <c r="HX60" i="1" s="1"/>
  <c r="HX94" i="1" s="1"/>
  <c r="CP5" i="2"/>
  <c r="HX44" i="1" s="1"/>
  <c r="CO5" i="2"/>
  <c r="HX4" i="1" s="1"/>
  <c r="CQ4" i="2"/>
  <c r="HX59" i="1" s="1"/>
  <c r="CP4" i="2"/>
  <c r="HX43" i="1" s="1"/>
  <c r="CO4" i="2"/>
  <c r="HX3" i="1" s="1"/>
  <c r="CQ3" i="2"/>
  <c r="HX58" i="1" s="1"/>
  <c r="HX82" i="1" s="1"/>
  <c r="CP3" i="2"/>
  <c r="HX42" i="1" s="1"/>
  <c r="CO3" i="2"/>
  <c r="HX2" i="1" s="1"/>
  <c r="CC30" i="2"/>
  <c r="HW37" i="1" s="1"/>
  <c r="CC29" i="2"/>
  <c r="HW36" i="1" s="1"/>
  <c r="CC28" i="2"/>
  <c r="HW35" i="1" s="1"/>
  <c r="CC27" i="2"/>
  <c r="HW34" i="1" s="1"/>
  <c r="CC26" i="2"/>
  <c r="HW33" i="1" s="1"/>
  <c r="CC25" i="2"/>
  <c r="HW32" i="1" s="1"/>
  <c r="CC24" i="2"/>
  <c r="HW31" i="1" s="1"/>
  <c r="CC23" i="2"/>
  <c r="HW30" i="1" s="1"/>
  <c r="CC22" i="2"/>
  <c r="HW21" i="1" s="1"/>
  <c r="CC21" i="2"/>
  <c r="HW20" i="1" s="1"/>
  <c r="CC20" i="2"/>
  <c r="HW19" i="1" s="1"/>
  <c r="CC19" i="2"/>
  <c r="HW18" i="1" s="1"/>
  <c r="CC18" i="2"/>
  <c r="HW17" i="1" s="1"/>
  <c r="CC17" i="2"/>
  <c r="HW16" i="1" s="1"/>
  <c r="CE16" i="2"/>
  <c r="HW71" i="1" s="1"/>
  <c r="CD16" i="2"/>
  <c r="HW55" i="1" s="1"/>
  <c r="CC16" i="2"/>
  <c r="HW15" i="1" s="1"/>
  <c r="CE15" i="2"/>
  <c r="HW70" i="1" s="1"/>
  <c r="CD15" i="2"/>
  <c r="HW54" i="1" s="1"/>
  <c r="CC15" i="2"/>
  <c r="HW14" i="1" s="1"/>
  <c r="CE14" i="2"/>
  <c r="HW69" i="1" s="1"/>
  <c r="CD14" i="2"/>
  <c r="HW53" i="1" s="1"/>
  <c r="CC14" i="2"/>
  <c r="HW13" i="1" s="1"/>
  <c r="CE13" i="2"/>
  <c r="HW68" i="1" s="1"/>
  <c r="CD13" i="2"/>
  <c r="HW52" i="1" s="1"/>
  <c r="CC13" i="2"/>
  <c r="HW12" i="1" s="1"/>
  <c r="CE12" i="2"/>
  <c r="HW67" i="1" s="1"/>
  <c r="CD12" i="2"/>
  <c r="HW51" i="1" s="1"/>
  <c r="CC12" i="2"/>
  <c r="HW11" i="1" s="1"/>
  <c r="CE11" i="2"/>
  <c r="HW66" i="1" s="1"/>
  <c r="CD11" i="2"/>
  <c r="HW50" i="1" s="1"/>
  <c r="CC11" i="2"/>
  <c r="HW10" i="1" s="1"/>
  <c r="CE10" i="2"/>
  <c r="HW65" i="1" s="1"/>
  <c r="CD10" i="2"/>
  <c r="HW49" i="1" s="1"/>
  <c r="CC10" i="2"/>
  <c r="HW9" i="1" s="1"/>
  <c r="CE9" i="2"/>
  <c r="HW64" i="1" s="1"/>
  <c r="CD9" i="2"/>
  <c r="HW48" i="1" s="1"/>
  <c r="CC9" i="2"/>
  <c r="HW8" i="1" s="1"/>
  <c r="CE8" i="2"/>
  <c r="HW63" i="1" s="1"/>
  <c r="CD8" i="2"/>
  <c r="HW47" i="1" s="1"/>
  <c r="CC8" i="2"/>
  <c r="HW7" i="1" s="1"/>
  <c r="CE7" i="2"/>
  <c r="HW62" i="1" s="1"/>
  <c r="CD7" i="2"/>
  <c r="HW46" i="1" s="1"/>
  <c r="CC7" i="2"/>
  <c r="HW6" i="1" s="1"/>
  <c r="CE6" i="2"/>
  <c r="HW61" i="1" s="1"/>
  <c r="HW97" i="1" s="1"/>
  <c r="CD6" i="2"/>
  <c r="HW45" i="1" s="1"/>
  <c r="CC6" i="2"/>
  <c r="HW5" i="1" s="1"/>
  <c r="CE5" i="2"/>
  <c r="HW60" i="1" s="1"/>
  <c r="HW94" i="1" s="1"/>
  <c r="CD5" i="2"/>
  <c r="HW44" i="1" s="1"/>
  <c r="CC5" i="2"/>
  <c r="HW4" i="1" s="1"/>
  <c r="CE4" i="2"/>
  <c r="HW59" i="1" s="1"/>
  <c r="CD4" i="2"/>
  <c r="HW43" i="1" s="1"/>
  <c r="CC4" i="2"/>
  <c r="HW3" i="1" s="1"/>
  <c r="CE3" i="2"/>
  <c r="HW58" i="1" s="1"/>
  <c r="HW82" i="1" s="1"/>
  <c r="CD3" i="2"/>
  <c r="HW42" i="1" s="1"/>
  <c r="CC3" i="2"/>
  <c r="HW2" i="1" s="1"/>
  <c r="BQ30" i="2"/>
  <c r="HV37" i="1" s="1"/>
  <c r="BQ29" i="2"/>
  <c r="HV36" i="1" s="1"/>
  <c r="BQ28" i="2"/>
  <c r="HV35" i="1" s="1"/>
  <c r="BQ27" i="2"/>
  <c r="HV34" i="1" s="1"/>
  <c r="BQ26" i="2"/>
  <c r="HV33" i="1" s="1"/>
  <c r="BQ25" i="2"/>
  <c r="HV32" i="1" s="1"/>
  <c r="BQ24" i="2"/>
  <c r="HV31" i="1" s="1"/>
  <c r="BQ23" i="2"/>
  <c r="HV30" i="1" s="1"/>
  <c r="BQ22" i="2"/>
  <c r="HV21" i="1" s="1"/>
  <c r="BQ21" i="2"/>
  <c r="HV20" i="1" s="1"/>
  <c r="BQ20" i="2"/>
  <c r="HV19" i="1" s="1"/>
  <c r="BQ19" i="2"/>
  <c r="HV18" i="1" s="1"/>
  <c r="BQ18" i="2"/>
  <c r="HV17" i="1" s="1"/>
  <c r="BQ17" i="2"/>
  <c r="HV16" i="1" s="1"/>
  <c r="BS16" i="2"/>
  <c r="HV71" i="1" s="1"/>
  <c r="BR16" i="2"/>
  <c r="HV55" i="1" s="1"/>
  <c r="BQ16" i="2"/>
  <c r="HV15" i="1" s="1"/>
  <c r="BS15" i="2"/>
  <c r="HV70" i="1" s="1"/>
  <c r="BR15" i="2"/>
  <c r="HV54" i="1" s="1"/>
  <c r="BQ15" i="2"/>
  <c r="HV14" i="1" s="1"/>
  <c r="BS14" i="2"/>
  <c r="HV69" i="1" s="1"/>
  <c r="BR14" i="2"/>
  <c r="HV53" i="1" s="1"/>
  <c r="BQ14" i="2"/>
  <c r="HV13" i="1" s="1"/>
  <c r="BS13" i="2"/>
  <c r="HV68" i="1" s="1"/>
  <c r="BR13" i="2"/>
  <c r="HV52" i="1" s="1"/>
  <c r="BQ13" i="2"/>
  <c r="HV12" i="1" s="1"/>
  <c r="BS12" i="2"/>
  <c r="HV67" i="1" s="1"/>
  <c r="BR12" i="2"/>
  <c r="HV51" i="1" s="1"/>
  <c r="BQ12" i="2"/>
  <c r="HV11" i="1" s="1"/>
  <c r="BS11" i="2"/>
  <c r="HV66" i="1" s="1"/>
  <c r="BR11" i="2"/>
  <c r="HV50" i="1" s="1"/>
  <c r="BQ11" i="2"/>
  <c r="HV10" i="1" s="1"/>
  <c r="BS10" i="2"/>
  <c r="HV65" i="1" s="1"/>
  <c r="BR10" i="2"/>
  <c r="HV49" i="1" s="1"/>
  <c r="BQ10" i="2"/>
  <c r="HV9" i="1" s="1"/>
  <c r="BS9" i="2"/>
  <c r="HV64" i="1" s="1"/>
  <c r="BR9" i="2"/>
  <c r="HV48" i="1" s="1"/>
  <c r="BQ9" i="2"/>
  <c r="HV8" i="1" s="1"/>
  <c r="BS8" i="2"/>
  <c r="HV63" i="1" s="1"/>
  <c r="BR8" i="2"/>
  <c r="HV47" i="1" s="1"/>
  <c r="BQ8" i="2"/>
  <c r="HV7" i="1" s="1"/>
  <c r="BS7" i="2"/>
  <c r="HV62" i="1" s="1"/>
  <c r="BR7" i="2"/>
  <c r="HV46" i="1" s="1"/>
  <c r="BQ7" i="2"/>
  <c r="HV6" i="1" s="1"/>
  <c r="BS6" i="2"/>
  <c r="HV61" i="1" s="1"/>
  <c r="HV97" i="1" s="1"/>
  <c r="BR6" i="2"/>
  <c r="HV45" i="1" s="1"/>
  <c r="BQ6" i="2"/>
  <c r="HV5" i="1" s="1"/>
  <c r="BS5" i="2"/>
  <c r="HV60" i="1" s="1"/>
  <c r="HV94" i="1" s="1"/>
  <c r="BR5" i="2"/>
  <c r="HV44" i="1" s="1"/>
  <c r="BQ5" i="2"/>
  <c r="HV4" i="1" s="1"/>
  <c r="BS4" i="2"/>
  <c r="HV59" i="1" s="1"/>
  <c r="BR4" i="2"/>
  <c r="HV43" i="1" s="1"/>
  <c r="BQ4" i="2"/>
  <c r="HV3" i="1" s="1"/>
  <c r="BS3" i="2"/>
  <c r="HV58" i="1" s="1"/>
  <c r="HV82" i="1" s="1"/>
  <c r="BR3" i="2"/>
  <c r="HV42" i="1" s="1"/>
  <c r="BQ3" i="2"/>
  <c r="HV2" i="1" s="1"/>
  <c r="BE30" i="2"/>
  <c r="HU37" i="1" s="1"/>
  <c r="BE29" i="2"/>
  <c r="HU36" i="1" s="1"/>
  <c r="BE28" i="2"/>
  <c r="HU35" i="1" s="1"/>
  <c r="BE27" i="2"/>
  <c r="HU34" i="1" s="1"/>
  <c r="BE26" i="2"/>
  <c r="HU33" i="1" s="1"/>
  <c r="BE25" i="2"/>
  <c r="HU32" i="1" s="1"/>
  <c r="BE24" i="2"/>
  <c r="HU31" i="1" s="1"/>
  <c r="BE23" i="2"/>
  <c r="HU30" i="1" s="1"/>
  <c r="BE22" i="2"/>
  <c r="HU21" i="1" s="1"/>
  <c r="BE21" i="2"/>
  <c r="HU20" i="1" s="1"/>
  <c r="BE20" i="2"/>
  <c r="HU19" i="1" s="1"/>
  <c r="BE19" i="2"/>
  <c r="HU18" i="1" s="1"/>
  <c r="BE18" i="2"/>
  <c r="HU17" i="1" s="1"/>
  <c r="BE17" i="2"/>
  <c r="HU16" i="1" s="1"/>
  <c r="BG16" i="2"/>
  <c r="HU71" i="1" s="1"/>
  <c r="BF16" i="2"/>
  <c r="HU55" i="1" s="1"/>
  <c r="BE16" i="2"/>
  <c r="HU15" i="1" s="1"/>
  <c r="BG15" i="2"/>
  <c r="HU70" i="1" s="1"/>
  <c r="BF15" i="2"/>
  <c r="HU54" i="1" s="1"/>
  <c r="BE15" i="2"/>
  <c r="HU14" i="1" s="1"/>
  <c r="BG14" i="2"/>
  <c r="HU69" i="1" s="1"/>
  <c r="BF14" i="2"/>
  <c r="HU53" i="1" s="1"/>
  <c r="BE14" i="2"/>
  <c r="HU13" i="1" s="1"/>
  <c r="BG13" i="2"/>
  <c r="HU68" i="1" s="1"/>
  <c r="BF13" i="2"/>
  <c r="HU52" i="1" s="1"/>
  <c r="BE13" i="2"/>
  <c r="HU12" i="1" s="1"/>
  <c r="BG12" i="2"/>
  <c r="HU67" i="1" s="1"/>
  <c r="BF12" i="2"/>
  <c r="HU51" i="1" s="1"/>
  <c r="BE12" i="2"/>
  <c r="HU11" i="1" s="1"/>
  <c r="BG11" i="2"/>
  <c r="HU66" i="1" s="1"/>
  <c r="BF11" i="2"/>
  <c r="HU50" i="1" s="1"/>
  <c r="BE11" i="2"/>
  <c r="HU10" i="1" s="1"/>
  <c r="BG10" i="2"/>
  <c r="HU65" i="1" s="1"/>
  <c r="BF10" i="2"/>
  <c r="HU49" i="1" s="1"/>
  <c r="BE10" i="2"/>
  <c r="HU9" i="1" s="1"/>
  <c r="BG9" i="2"/>
  <c r="HU64" i="1" s="1"/>
  <c r="BF9" i="2"/>
  <c r="HU48" i="1" s="1"/>
  <c r="BE9" i="2"/>
  <c r="HU8" i="1" s="1"/>
  <c r="BG8" i="2"/>
  <c r="HU63" i="1" s="1"/>
  <c r="BF8" i="2"/>
  <c r="HU47" i="1" s="1"/>
  <c r="BE8" i="2"/>
  <c r="HU7" i="1" s="1"/>
  <c r="BG7" i="2"/>
  <c r="HU62" i="1" s="1"/>
  <c r="BF7" i="2"/>
  <c r="HU46" i="1" s="1"/>
  <c r="BE7" i="2"/>
  <c r="HU6" i="1" s="1"/>
  <c r="BG6" i="2"/>
  <c r="HU61" i="1" s="1"/>
  <c r="HU97" i="1" s="1"/>
  <c r="BF6" i="2"/>
  <c r="HU45" i="1" s="1"/>
  <c r="BE6" i="2"/>
  <c r="HU5" i="1" s="1"/>
  <c r="BG5" i="2"/>
  <c r="HU60" i="1" s="1"/>
  <c r="HU94" i="1" s="1"/>
  <c r="BF5" i="2"/>
  <c r="HU44" i="1" s="1"/>
  <c r="BE5" i="2"/>
  <c r="HU4" i="1" s="1"/>
  <c r="BG4" i="2"/>
  <c r="HU59" i="1" s="1"/>
  <c r="BF4" i="2"/>
  <c r="HU43" i="1" s="1"/>
  <c r="BE4" i="2"/>
  <c r="HU3" i="1" s="1"/>
  <c r="BG3" i="2"/>
  <c r="HU58" i="1" s="1"/>
  <c r="HU82" i="1" s="1"/>
  <c r="BF3" i="2"/>
  <c r="HU42" i="1" s="1"/>
  <c r="BE3" i="2"/>
  <c r="HU2" i="1" s="1"/>
  <c r="AS30" i="2"/>
  <c r="HT37" i="1" s="1"/>
  <c r="AS29" i="2"/>
  <c r="HT36" i="1" s="1"/>
  <c r="AS28" i="2"/>
  <c r="HT35" i="1" s="1"/>
  <c r="AS27" i="2"/>
  <c r="HT34" i="1" s="1"/>
  <c r="AS26" i="2"/>
  <c r="HT33" i="1" s="1"/>
  <c r="AS25" i="2"/>
  <c r="HT32" i="1" s="1"/>
  <c r="AS24" i="2"/>
  <c r="HT31" i="1" s="1"/>
  <c r="AS23" i="2"/>
  <c r="HT30" i="1" s="1"/>
  <c r="AS22" i="2"/>
  <c r="HT21" i="1" s="1"/>
  <c r="AS21" i="2"/>
  <c r="HT20" i="1" s="1"/>
  <c r="AS20" i="2"/>
  <c r="HT19" i="1" s="1"/>
  <c r="AS19" i="2"/>
  <c r="HT18" i="1" s="1"/>
  <c r="AS18" i="2"/>
  <c r="HT17" i="1" s="1"/>
  <c r="AS17" i="2"/>
  <c r="HT16" i="1" s="1"/>
  <c r="AU16" i="2"/>
  <c r="HT71" i="1" s="1"/>
  <c r="AT16" i="2"/>
  <c r="HT55" i="1" s="1"/>
  <c r="AS16" i="2"/>
  <c r="HT15" i="1" s="1"/>
  <c r="AU15" i="2"/>
  <c r="HT70" i="1" s="1"/>
  <c r="AT15" i="2"/>
  <c r="HT54" i="1" s="1"/>
  <c r="AS15" i="2"/>
  <c r="HT14" i="1" s="1"/>
  <c r="AU14" i="2"/>
  <c r="HT69" i="1" s="1"/>
  <c r="AT14" i="2"/>
  <c r="HT53" i="1" s="1"/>
  <c r="AS14" i="2"/>
  <c r="HT13" i="1" s="1"/>
  <c r="AU13" i="2"/>
  <c r="HT68" i="1" s="1"/>
  <c r="AT13" i="2"/>
  <c r="HT52" i="1" s="1"/>
  <c r="AS13" i="2"/>
  <c r="HT12" i="1" s="1"/>
  <c r="AU12" i="2"/>
  <c r="HT67" i="1" s="1"/>
  <c r="AT12" i="2"/>
  <c r="HT51" i="1" s="1"/>
  <c r="AS12" i="2"/>
  <c r="HT11" i="1" s="1"/>
  <c r="AU11" i="2"/>
  <c r="HT66" i="1" s="1"/>
  <c r="AT11" i="2"/>
  <c r="HT50" i="1" s="1"/>
  <c r="AS11" i="2"/>
  <c r="HT10" i="1" s="1"/>
  <c r="AU10" i="2"/>
  <c r="HT65" i="1" s="1"/>
  <c r="AT10" i="2"/>
  <c r="HT49" i="1" s="1"/>
  <c r="AS10" i="2"/>
  <c r="HT9" i="1" s="1"/>
  <c r="AU9" i="2"/>
  <c r="HT64" i="1" s="1"/>
  <c r="AT9" i="2"/>
  <c r="HT48" i="1" s="1"/>
  <c r="AS9" i="2"/>
  <c r="HT8" i="1" s="1"/>
  <c r="AU8" i="2"/>
  <c r="HT63" i="1" s="1"/>
  <c r="AT8" i="2"/>
  <c r="HT47" i="1" s="1"/>
  <c r="AS8" i="2"/>
  <c r="HT7" i="1" s="1"/>
  <c r="AU7" i="2"/>
  <c r="HT62" i="1" s="1"/>
  <c r="AT7" i="2"/>
  <c r="HT46" i="1" s="1"/>
  <c r="AS7" i="2"/>
  <c r="HT6" i="1" s="1"/>
  <c r="AU6" i="2"/>
  <c r="HT61" i="1" s="1"/>
  <c r="HT97" i="1" s="1"/>
  <c r="AT6" i="2"/>
  <c r="HT45" i="1" s="1"/>
  <c r="AS6" i="2"/>
  <c r="HT5" i="1" s="1"/>
  <c r="AU5" i="2"/>
  <c r="HT60" i="1" s="1"/>
  <c r="HT94" i="1" s="1"/>
  <c r="AT5" i="2"/>
  <c r="HT44" i="1" s="1"/>
  <c r="AS5" i="2"/>
  <c r="HT4" i="1" s="1"/>
  <c r="AU4" i="2"/>
  <c r="HT59" i="1" s="1"/>
  <c r="AT4" i="2"/>
  <c r="HT43" i="1" s="1"/>
  <c r="AS4" i="2"/>
  <c r="HT3" i="1" s="1"/>
  <c r="AU3" i="2"/>
  <c r="HT58" i="1" s="1"/>
  <c r="HT82" i="1" s="1"/>
  <c r="AT3" i="2"/>
  <c r="HT42" i="1" s="1"/>
  <c r="AS3" i="2"/>
  <c r="HT2" i="1" s="1"/>
  <c r="AG30" i="2"/>
  <c r="HS37" i="1" s="1"/>
  <c r="AG29" i="2"/>
  <c r="HS36" i="1" s="1"/>
  <c r="AG28" i="2"/>
  <c r="HS35" i="1" s="1"/>
  <c r="AG27" i="2"/>
  <c r="HS34" i="1" s="1"/>
  <c r="AG26" i="2"/>
  <c r="HS33" i="1" s="1"/>
  <c r="AG25" i="2"/>
  <c r="HS32" i="1" s="1"/>
  <c r="AG24" i="2"/>
  <c r="HS31" i="1" s="1"/>
  <c r="AG23" i="2"/>
  <c r="HS30" i="1" s="1"/>
  <c r="AG22" i="2"/>
  <c r="HS21" i="1" s="1"/>
  <c r="AG21" i="2"/>
  <c r="HS20" i="1" s="1"/>
  <c r="AG20" i="2"/>
  <c r="HS19" i="1" s="1"/>
  <c r="AG19" i="2"/>
  <c r="HS18" i="1" s="1"/>
  <c r="AG18" i="2"/>
  <c r="HS17" i="1" s="1"/>
  <c r="AG17" i="2"/>
  <c r="HS16" i="1" s="1"/>
  <c r="AI16" i="2"/>
  <c r="HS71" i="1" s="1"/>
  <c r="AH16" i="2"/>
  <c r="HS55" i="1" s="1"/>
  <c r="AG16" i="2"/>
  <c r="HS15" i="1" s="1"/>
  <c r="AI15" i="2"/>
  <c r="HS70" i="1" s="1"/>
  <c r="AH15" i="2"/>
  <c r="HS54" i="1" s="1"/>
  <c r="AG15" i="2"/>
  <c r="HS14" i="1" s="1"/>
  <c r="AI14" i="2"/>
  <c r="HS69" i="1" s="1"/>
  <c r="AH14" i="2"/>
  <c r="HS53" i="1" s="1"/>
  <c r="AG14" i="2"/>
  <c r="HS13" i="1" s="1"/>
  <c r="AI13" i="2"/>
  <c r="HS68" i="1" s="1"/>
  <c r="AH13" i="2"/>
  <c r="HS52" i="1" s="1"/>
  <c r="AG13" i="2"/>
  <c r="HS12" i="1" s="1"/>
  <c r="AI12" i="2"/>
  <c r="HS67" i="1" s="1"/>
  <c r="AH12" i="2"/>
  <c r="HS51" i="1" s="1"/>
  <c r="AG12" i="2"/>
  <c r="HS11" i="1" s="1"/>
  <c r="AI11" i="2"/>
  <c r="HS66" i="1" s="1"/>
  <c r="AH11" i="2"/>
  <c r="HS50" i="1" s="1"/>
  <c r="AG11" i="2"/>
  <c r="HS10" i="1" s="1"/>
  <c r="AI10" i="2"/>
  <c r="HS65" i="1" s="1"/>
  <c r="AH10" i="2"/>
  <c r="HS49" i="1" s="1"/>
  <c r="AG10" i="2"/>
  <c r="HS9" i="1" s="1"/>
  <c r="AI9" i="2"/>
  <c r="HS64" i="1" s="1"/>
  <c r="AH9" i="2"/>
  <c r="HS48" i="1" s="1"/>
  <c r="AG9" i="2"/>
  <c r="HS8" i="1" s="1"/>
  <c r="AI8" i="2"/>
  <c r="HS63" i="1" s="1"/>
  <c r="AH8" i="2"/>
  <c r="HS47" i="1" s="1"/>
  <c r="AG8" i="2"/>
  <c r="HS7" i="1" s="1"/>
  <c r="AI7" i="2"/>
  <c r="HS62" i="1" s="1"/>
  <c r="AH7" i="2"/>
  <c r="HS46" i="1" s="1"/>
  <c r="AG7" i="2"/>
  <c r="HS6" i="1" s="1"/>
  <c r="AI6" i="2"/>
  <c r="HS61" i="1" s="1"/>
  <c r="HS97" i="1" s="1"/>
  <c r="AH6" i="2"/>
  <c r="HS45" i="1" s="1"/>
  <c r="AG6" i="2"/>
  <c r="HS5" i="1" s="1"/>
  <c r="AI5" i="2"/>
  <c r="HS60" i="1" s="1"/>
  <c r="HS94" i="1" s="1"/>
  <c r="AH5" i="2"/>
  <c r="HS44" i="1" s="1"/>
  <c r="AG5" i="2"/>
  <c r="HS4" i="1" s="1"/>
  <c r="AI4" i="2"/>
  <c r="HS59" i="1" s="1"/>
  <c r="AH4" i="2"/>
  <c r="HS43" i="1" s="1"/>
  <c r="AG4" i="2"/>
  <c r="HS3" i="1" s="1"/>
  <c r="AI3" i="2"/>
  <c r="HS58" i="1" s="1"/>
  <c r="HS82" i="1" s="1"/>
  <c r="AH3" i="2"/>
  <c r="HS42" i="1" s="1"/>
  <c r="AG3" i="2"/>
  <c r="HS2" i="1" s="1"/>
  <c r="W16" i="2"/>
  <c r="HR71" i="1" s="1"/>
  <c r="V16" i="2"/>
  <c r="HR55" i="1" s="1"/>
  <c r="W15" i="2"/>
  <c r="HR70" i="1" s="1"/>
  <c r="V15" i="2"/>
  <c r="HR54" i="1" s="1"/>
  <c r="W14" i="2"/>
  <c r="HR69" i="1" s="1"/>
  <c r="V14" i="2"/>
  <c r="HR53" i="1" s="1"/>
  <c r="W13" i="2"/>
  <c r="HR68" i="1" s="1"/>
  <c r="V13" i="2"/>
  <c r="HR52" i="1" s="1"/>
  <c r="W12" i="2"/>
  <c r="HR67" i="1" s="1"/>
  <c r="V12" i="2"/>
  <c r="HR51" i="1" s="1"/>
  <c r="W11" i="2"/>
  <c r="HR66" i="1" s="1"/>
  <c r="V11" i="2"/>
  <c r="HR50" i="1" s="1"/>
  <c r="W10" i="2"/>
  <c r="HR65" i="1" s="1"/>
  <c r="V10" i="2"/>
  <c r="HR49" i="1" s="1"/>
  <c r="W9" i="2"/>
  <c r="HR64" i="1" s="1"/>
  <c r="V9" i="2"/>
  <c r="HR48" i="1" s="1"/>
  <c r="W8" i="2"/>
  <c r="HR63" i="1" s="1"/>
  <c r="V8" i="2"/>
  <c r="HR47" i="1" s="1"/>
  <c r="W7" i="2"/>
  <c r="HR62" i="1" s="1"/>
  <c r="V7" i="2"/>
  <c r="HR46" i="1" s="1"/>
  <c r="W6" i="2"/>
  <c r="HR61" i="1" s="1"/>
  <c r="HR97" i="1" s="1"/>
  <c r="V6" i="2"/>
  <c r="HR45" i="1" s="1"/>
  <c r="W5" i="2"/>
  <c r="HR60" i="1" s="1"/>
  <c r="HR94" i="1" s="1"/>
  <c r="V5" i="2"/>
  <c r="HR44" i="1" s="1"/>
  <c r="W4" i="2"/>
  <c r="HR59" i="1" s="1"/>
  <c r="V4" i="2"/>
  <c r="HR43" i="1" s="1"/>
  <c r="W3" i="2"/>
  <c r="HR58" i="1" s="1"/>
  <c r="HR82" i="1" s="1"/>
  <c r="V3" i="2"/>
  <c r="HR42" i="1" s="1"/>
  <c r="K16" i="2"/>
  <c r="HQ71" i="1" s="1"/>
  <c r="K15" i="2"/>
  <c r="HQ70" i="1" s="1"/>
  <c r="K14" i="2"/>
  <c r="HQ69" i="1" s="1"/>
  <c r="K13" i="2"/>
  <c r="HQ68" i="1" s="1"/>
  <c r="K12" i="2"/>
  <c r="HQ67" i="1" s="1"/>
  <c r="K11" i="2"/>
  <c r="HQ66" i="1" s="1"/>
  <c r="K10" i="2"/>
  <c r="HQ65" i="1" s="1"/>
  <c r="K9" i="2"/>
  <c r="HQ64" i="1" s="1"/>
  <c r="K8" i="2"/>
  <c r="HQ63" i="1" s="1"/>
  <c r="K7" i="2"/>
  <c r="HQ62" i="1" s="1"/>
  <c r="K6" i="2"/>
  <c r="HQ61" i="1" s="1"/>
  <c r="HQ97" i="1" s="1"/>
  <c r="K5" i="2"/>
  <c r="HQ60" i="1" s="1"/>
  <c r="HQ94" i="1" s="1"/>
  <c r="K4" i="2"/>
  <c r="HQ59" i="1" s="1"/>
  <c r="K3" i="2"/>
  <c r="HQ58" i="1" s="1"/>
  <c r="HQ82" i="1" s="1"/>
  <c r="J16" i="2"/>
  <c r="HQ55" i="1" s="1"/>
  <c r="J15" i="2"/>
  <c r="HQ54" i="1" s="1"/>
  <c r="J14" i="2"/>
  <c r="HQ53" i="1" s="1"/>
  <c r="J13" i="2"/>
  <c r="HQ52" i="1" s="1"/>
  <c r="J12" i="2"/>
  <c r="HQ51" i="1" s="1"/>
  <c r="J11" i="2"/>
  <c r="HQ50" i="1" s="1"/>
  <c r="J10" i="2"/>
  <c r="HQ49" i="1" s="1"/>
  <c r="J9" i="2"/>
  <c r="HQ48" i="1" s="1"/>
  <c r="J8" i="2"/>
  <c r="HQ47" i="1" s="1"/>
  <c r="J7" i="2"/>
  <c r="HQ46" i="1" s="1"/>
  <c r="J6" i="2"/>
  <c r="HQ45" i="1" s="1"/>
  <c r="J5" i="2"/>
  <c r="HQ44" i="1" s="1"/>
  <c r="J4" i="2"/>
  <c r="HQ43" i="1" s="1"/>
  <c r="J3" i="2"/>
  <c r="HQ42" i="1" s="1"/>
  <c r="U30" i="2"/>
  <c r="HR37" i="1" s="1"/>
  <c r="U29" i="2"/>
  <c r="HR36" i="1" s="1"/>
  <c r="U28" i="2"/>
  <c r="HR35" i="1" s="1"/>
  <c r="U27" i="2"/>
  <c r="HR34" i="1" s="1"/>
  <c r="U26" i="2"/>
  <c r="HR33" i="1" s="1"/>
  <c r="U25" i="2"/>
  <c r="HR32" i="1" s="1"/>
  <c r="U24" i="2"/>
  <c r="HR31" i="1" s="1"/>
  <c r="U23" i="2"/>
  <c r="HR30" i="1" s="1"/>
  <c r="U22" i="2"/>
  <c r="HR21" i="1" s="1"/>
  <c r="U21" i="2"/>
  <c r="HR20" i="1" s="1"/>
  <c r="U20" i="2"/>
  <c r="HR19" i="1" s="1"/>
  <c r="U19" i="2"/>
  <c r="HR18" i="1" s="1"/>
  <c r="U18" i="2"/>
  <c r="HR17" i="1" s="1"/>
  <c r="U17" i="2"/>
  <c r="HR16" i="1" s="1"/>
  <c r="U16" i="2"/>
  <c r="HR15" i="1" s="1"/>
  <c r="U15" i="2"/>
  <c r="HR14" i="1" s="1"/>
  <c r="U14" i="2"/>
  <c r="HR13" i="1" s="1"/>
  <c r="U13" i="2"/>
  <c r="HR12" i="1" s="1"/>
  <c r="U12" i="2"/>
  <c r="HR11" i="1" s="1"/>
  <c r="U11" i="2"/>
  <c r="HR10" i="1" s="1"/>
  <c r="U10" i="2"/>
  <c r="HR9" i="1" s="1"/>
  <c r="U9" i="2"/>
  <c r="HR8" i="1" s="1"/>
  <c r="U8" i="2"/>
  <c r="HR7" i="1" s="1"/>
  <c r="U7" i="2"/>
  <c r="HR6" i="1" s="1"/>
  <c r="U6" i="2"/>
  <c r="HR5" i="1" s="1"/>
  <c r="U5" i="2"/>
  <c r="HR4" i="1" s="1"/>
  <c r="U4" i="2"/>
  <c r="HR3" i="1" s="1"/>
  <c r="U3" i="2"/>
  <c r="HR2" i="1" s="1"/>
  <c r="I22" i="2"/>
  <c r="HQ21" i="1" s="1"/>
  <c r="I21" i="2"/>
  <c r="HQ20" i="1" s="1"/>
  <c r="I20" i="2"/>
  <c r="HQ19" i="1" s="1"/>
  <c r="I19" i="2"/>
  <c r="HQ18" i="1" s="1"/>
  <c r="I18" i="2"/>
  <c r="HQ17" i="1" s="1"/>
  <c r="I17" i="2"/>
  <c r="HQ16" i="1" s="1"/>
  <c r="I16" i="2"/>
  <c r="HQ15" i="1" s="1"/>
  <c r="I15" i="2"/>
  <c r="HQ14" i="1" s="1"/>
  <c r="I14" i="2"/>
  <c r="HQ13" i="1" s="1"/>
  <c r="I13" i="2"/>
  <c r="HQ12" i="1" s="1"/>
  <c r="I12" i="2"/>
  <c r="HQ11" i="1" s="1"/>
  <c r="I11" i="2"/>
  <c r="HQ10" i="1" s="1"/>
  <c r="I10" i="2"/>
  <c r="HQ9" i="1" s="1"/>
  <c r="I9" i="2"/>
  <c r="HQ8" i="1" s="1"/>
  <c r="I8" i="2"/>
  <c r="HQ7" i="1" s="1"/>
  <c r="I7" i="2"/>
  <c r="HQ6" i="1" s="1"/>
  <c r="FT22" i="1"/>
  <c r="I6" i="2"/>
  <c r="HQ5" i="1" s="1"/>
  <c r="I4" i="2"/>
  <c r="HQ3" i="1" s="1"/>
  <c r="I5" i="2"/>
  <c r="HQ4" i="1" s="1"/>
  <c r="I3" i="2"/>
  <c r="HQ2" i="1" s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C94" i="1"/>
  <c r="GQ103" i="1"/>
  <c r="GQ110" i="1" s="1"/>
  <c r="GR103" i="1"/>
  <c r="GR110" i="1" s="1"/>
  <c r="GS103" i="1"/>
  <c r="GS110" i="1" s="1"/>
  <c r="GT103" i="1"/>
  <c r="GT110" i="1" s="1"/>
  <c r="GU103" i="1"/>
  <c r="GU110" i="1" s="1"/>
  <c r="GV103" i="1"/>
  <c r="GV110" i="1" s="1"/>
  <c r="GW103" i="1"/>
  <c r="GW110" i="1" s="1"/>
  <c r="GX103" i="1"/>
  <c r="GX110" i="1" s="1"/>
  <c r="GY103" i="1"/>
  <c r="GY110" i="1" s="1"/>
  <c r="GZ103" i="1"/>
  <c r="GZ110" i="1" s="1"/>
  <c r="HA103" i="1"/>
  <c r="HA110" i="1" s="1"/>
  <c r="HB103" i="1"/>
  <c r="HB110" i="1" s="1"/>
  <c r="HC103" i="1"/>
  <c r="HC110" i="1" s="1"/>
  <c r="HD103" i="1"/>
  <c r="HD110" i="1" s="1"/>
  <c r="HE103" i="1"/>
  <c r="HE110" i="1" s="1"/>
  <c r="HF103" i="1"/>
  <c r="HF110" i="1" s="1"/>
  <c r="HG103" i="1"/>
  <c r="HG110" i="1" s="1"/>
  <c r="HH103" i="1"/>
  <c r="HH110" i="1" s="1"/>
  <c r="GL85" i="1"/>
  <c r="GL108" i="1" s="1"/>
  <c r="FR22" i="1"/>
  <c r="FS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GF85" i="1"/>
  <c r="GF108" i="1" s="1"/>
  <c r="GG85" i="1"/>
  <c r="GG108" i="1" s="1"/>
  <c r="GH85" i="1"/>
  <c r="GH108" i="1" s="1"/>
  <c r="GI85" i="1"/>
  <c r="GI108" i="1" s="1"/>
  <c r="GJ85" i="1"/>
  <c r="GJ108" i="1" s="1"/>
  <c r="GK85" i="1"/>
  <c r="GK108" i="1" s="1"/>
  <c r="GM85" i="1"/>
  <c r="GM108" i="1" s="1"/>
  <c r="GN85" i="1"/>
  <c r="GN108" i="1" s="1"/>
  <c r="GO85" i="1"/>
  <c r="GO108" i="1" s="1"/>
  <c r="GP85" i="1"/>
  <c r="GP108" i="1" s="1"/>
  <c r="GQ85" i="1"/>
  <c r="GQ108" i="1" s="1"/>
  <c r="GR85" i="1"/>
  <c r="GR108" i="1" s="1"/>
  <c r="GS85" i="1"/>
  <c r="GS108" i="1" s="1"/>
  <c r="GT85" i="1"/>
  <c r="GT108" i="1" s="1"/>
  <c r="GU85" i="1"/>
  <c r="GU108" i="1" s="1"/>
  <c r="GV85" i="1"/>
  <c r="GV108" i="1" s="1"/>
  <c r="GW85" i="1"/>
  <c r="GW108" i="1" s="1"/>
  <c r="GX85" i="1"/>
  <c r="GX108" i="1" s="1"/>
  <c r="GY85" i="1"/>
  <c r="GY108" i="1" s="1"/>
  <c r="GZ85" i="1"/>
  <c r="GZ108" i="1" s="1"/>
  <c r="HA85" i="1"/>
  <c r="HA108" i="1" s="1"/>
  <c r="HB85" i="1"/>
  <c r="HB108" i="1" s="1"/>
  <c r="HC85" i="1"/>
  <c r="HC108" i="1" s="1"/>
  <c r="HD85" i="1"/>
  <c r="HD108" i="1" s="1"/>
  <c r="HE85" i="1"/>
  <c r="HE108" i="1" s="1"/>
  <c r="GJ100" i="1"/>
  <c r="GJ109" i="1" s="1"/>
  <c r="GK100" i="1"/>
  <c r="GK109" i="1" s="1"/>
  <c r="GL100" i="1"/>
  <c r="GL109" i="1" s="1"/>
  <c r="GM100" i="1"/>
  <c r="GM109" i="1" s="1"/>
  <c r="GN100" i="1"/>
  <c r="GN109" i="1" s="1"/>
  <c r="GO100" i="1"/>
  <c r="GO109" i="1" s="1"/>
  <c r="GP100" i="1"/>
  <c r="GP109" i="1" s="1"/>
  <c r="GQ100" i="1"/>
  <c r="GQ109" i="1" s="1"/>
  <c r="GR100" i="1"/>
  <c r="GR109" i="1" s="1"/>
  <c r="GS100" i="1"/>
  <c r="GS109" i="1" s="1"/>
  <c r="GT100" i="1"/>
  <c r="GT109" i="1" s="1"/>
  <c r="GU100" i="1"/>
  <c r="GU109" i="1" s="1"/>
  <c r="GV100" i="1"/>
  <c r="GV109" i="1" s="1"/>
  <c r="GW100" i="1"/>
  <c r="GW109" i="1" s="1"/>
  <c r="GX100" i="1"/>
  <c r="GX109" i="1" s="1"/>
  <c r="GY100" i="1"/>
  <c r="GY109" i="1" s="1"/>
  <c r="GZ100" i="1"/>
  <c r="GZ109" i="1" s="1"/>
  <c r="HA100" i="1"/>
  <c r="HA109" i="1" s="1"/>
  <c r="HB100" i="1"/>
  <c r="HB109" i="1" s="1"/>
  <c r="HC100" i="1"/>
  <c r="HC109" i="1" s="1"/>
  <c r="HD100" i="1"/>
  <c r="HD109" i="1" s="1"/>
  <c r="HE100" i="1"/>
  <c r="HE109" i="1" s="1"/>
  <c r="HF100" i="1"/>
  <c r="HF109" i="1" s="1"/>
  <c r="HG100" i="1"/>
  <c r="HG109" i="1" s="1"/>
  <c r="HH100" i="1"/>
  <c r="HH109" i="1" s="1"/>
  <c r="HI100" i="1"/>
  <c r="HI109" i="1" s="1"/>
  <c r="HJ100" i="1"/>
  <c r="HJ109" i="1" s="1"/>
  <c r="HK100" i="1"/>
  <c r="HK109" i="1" s="1"/>
  <c r="HL100" i="1"/>
  <c r="HL109" i="1" s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FR97" i="1"/>
  <c r="FS97" i="1"/>
  <c r="FT97" i="1"/>
  <c r="FU97" i="1"/>
  <c r="FV97" i="1"/>
  <c r="FW97" i="1"/>
  <c r="FX97" i="1"/>
  <c r="FY97" i="1"/>
  <c r="FZ97" i="1"/>
  <c r="GA97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FK97" i="1"/>
  <c r="FL97" i="1"/>
  <c r="FM97" i="1"/>
  <c r="FN97" i="1"/>
  <c r="FO97" i="1"/>
  <c r="FP97" i="1"/>
  <c r="FQ97" i="1"/>
  <c r="FC100" i="1"/>
  <c r="FC109" i="1" s="1"/>
  <c r="FD82" i="1"/>
  <c r="FD106" i="1" s="1"/>
  <c r="FE82" i="1"/>
  <c r="FE107" i="1" s="1"/>
  <c r="FF82" i="1"/>
  <c r="FG82" i="1"/>
  <c r="FH82" i="1"/>
  <c r="FH107" i="1" s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FC82" i="1"/>
  <c r="FC106" i="1" s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CP97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CP94" i="1"/>
  <c r="CP108" i="1" s="1"/>
  <c r="CP85" i="1"/>
  <c r="CP107" i="1" s="1"/>
  <c r="FA85" i="1"/>
  <c r="FA108" i="1" s="1"/>
  <c r="FB85" i="1"/>
  <c r="FB108" i="1" s="1"/>
  <c r="FC85" i="1"/>
  <c r="FC108" i="1" s="1"/>
  <c r="FD85" i="1"/>
  <c r="FD108" i="1" s="1"/>
  <c r="FE85" i="1"/>
  <c r="FE108" i="1" s="1"/>
  <c r="FF85" i="1"/>
  <c r="FF108" i="1" s="1"/>
  <c r="FG85" i="1"/>
  <c r="FG108" i="1" s="1"/>
  <c r="FH85" i="1"/>
  <c r="FH108" i="1" s="1"/>
  <c r="FI85" i="1"/>
  <c r="FI108" i="1" s="1"/>
  <c r="FJ85" i="1"/>
  <c r="FJ108" i="1" s="1"/>
  <c r="FK85" i="1"/>
  <c r="FK108" i="1" s="1"/>
  <c r="FL85" i="1"/>
  <c r="FL108" i="1" s="1"/>
  <c r="FM85" i="1"/>
  <c r="FM108" i="1" s="1"/>
  <c r="FN85" i="1"/>
  <c r="FN108" i="1" s="1"/>
  <c r="FO85" i="1"/>
  <c r="FO108" i="1" s="1"/>
  <c r="FP85" i="1"/>
  <c r="FP108" i="1" s="1"/>
  <c r="FQ85" i="1"/>
  <c r="FQ108" i="1" s="1"/>
  <c r="FR85" i="1"/>
  <c r="FR108" i="1" s="1"/>
  <c r="FS85" i="1"/>
  <c r="FS108" i="1" s="1"/>
  <c r="FT85" i="1"/>
  <c r="FT108" i="1" s="1"/>
  <c r="FU85" i="1"/>
  <c r="FU108" i="1" s="1"/>
  <c r="FV85" i="1"/>
  <c r="FV108" i="1" s="1"/>
  <c r="FW85" i="1"/>
  <c r="FW108" i="1" s="1"/>
  <c r="FX85" i="1"/>
  <c r="FX108" i="1" s="1"/>
  <c r="FY85" i="1"/>
  <c r="FY108" i="1" s="1"/>
  <c r="FZ85" i="1"/>
  <c r="FZ108" i="1" s="1"/>
  <c r="GA85" i="1"/>
  <c r="GA108" i="1" s="1"/>
  <c r="GB85" i="1"/>
  <c r="GB108" i="1" s="1"/>
  <c r="GC85" i="1"/>
  <c r="GC108" i="1" s="1"/>
  <c r="GD85" i="1"/>
  <c r="GD108" i="1" s="1"/>
  <c r="GE85" i="1"/>
  <c r="GE108" i="1" s="1"/>
  <c r="CQ100" i="1"/>
  <c r="CQ109" i="1" s="1"/>
  <c r="CR100" i="1"/>
  <c r="CR109" i="1" s="1"/>
  <c r="CS100" i="1"/>
  <c r="CS109" i="1" s="1"/>
  <c r="CT100" i="1"/>
  <c r="CT109" i="1" s="1"/>
  <c r="CU100" i="1"/>
  <c r="CU109" i="1" s="1"/>
  <c r="CV100" i="1"/>
  <c r="CV109" i="1" s="1"/>
  <c r="CW100" i="1"/>
  <c r="CW109" i="1" s="1"/>
  <c r="CX100" i="1"/>
  <c r="CX109" i="1" s="1"/>
  <c r="CY100" i="1"/>
  <c r="CY109" i="1" s="1"/>
  <c r="CZ100" i="1"/>
  <c r="CZ109" i="1" s="1"/>
  <c r="DA100" i="1"/>
  <c r="DA109" i="1" s="1"/>
  <c r="DB100" i="1"/>
  <c r="DB109" i="1" s="1"/>
  <c r="DC100" i="1"/>
  <c r="DC109" i="1" s="1"/>
  <c r="DD100" i="1"/>
  <c r="DD109" i="1" s="1"/>
  <c r="DE100" i="1"/>
  <c r="DE109" i="1" s="1"/>
  <c r="DF100" i="1"/>
  <c r="DF109" i="1" s="1"/>
  <c r="DG100" i="1"/>
  <c r="DG109" i="1" s="1"/>
  <c r="DH100" i="1"/>
  <c r="DH109" i="1" s="1"/>
  <c r="DI100" i="1"/>
  <c r="DI109" i="1" s="1"/>
  <c r="DJ100" i="1"/>
  <c r="DJ109" i="1" s="1"/>
  <c r="DK100" i="1"/>
  <c r="DK109" i="1" s="1"/>
  <c r="DL100" i="1"/>
  <c r="DL109" i="1" s="1"/>
  <c r="DM100" i="1"/>
  <c r="DM109" i="1" s="1"/>
  <c r="DN100" i="1"/>
  <c r="DN109" i="1" s="1"/>
  <c r="DO100" i="1"/>
  <c r="DO109" i="1" s="1"/>
  <c r="DP100" i="1"/>
  <c r="DP109" i="1" s="1"/>
  <c r="DQ100" i="1"/>
  <c r="DQ109" i="1" s="1"/>
  <c r="DR100" i="1"/>
  <c r="DR109" i="1" s="1"/>
  <c r="DS100" i="1"/>
  <c r="DS109" i="1" s="1"/>
  <c r="DT100" i="1"/>
  <c r="DT109" i="1" s="1"/>
  <c r="DU100" i="1"/>
  <c r="DU109" i="1" s="1"/>
  <c r="DV100" i="1"/>
  <c r="DV109" i="1" s="1"/>
  <c r="DW100" i="1"/>
  <c r="DW109" i="1" s="1"/>
  <c r="DX100" i="1"/>
  <c r="DX109" i="1" s="1"/>
  <c r="DY100" i="1"/>
  <c r="DY109" i="1" s="1"/>
  <c r="DZ100" i="1"/>
  <c r="DZ109" i="1" s="1"/>
  <c r="EA100" i="1"/>
  <c r="EA109" i="1" s="1"/>
  <c r="EB100" i="1"/>
  <c r="EB109" i="1" s="1"/>
  <c r="EC100" i="1"/>
  <c r="EC109" i="1" s="1"/>
  <c r="ED100" i="1"/>
  <c r="ED109" i="1" s="1"/>
  <c r="EE100" i="1"/>
  <c r="EE109" i="1" s="1"/>
  <c r="EF100" i="1"/>
  <c r="EF109" i="1" s="1"/>
  <c r="EG100" i="1"/>
  <c r="EG109" i="1" s="1"/>
  <c r="EH100" i="1"/>
  <c r="EH109" i="1" s="1"/>
  <c r="EI100" i="1"/>
  <c r="EI109" i="1" s="1"/>
  <c r="EJ100" i="1"/>
  <c r="EJ109" i="1" s="1"/>
  <c r="EK100" i="1"/>
  <c r="EK109" i="1" s="1"/>
  <c r="EL100" i="1"/>
  <c r="EL109" i="1" s="1"/>
  <c r="EM100" i="1"/>
  <c r="EM109" i="1" s="1"/>
  <c r="EN100" i="1"/>
  <c r="EN109" i="1" s="1"/>
  <c r="EO100" i="1"/>
  <c r="EO109" i="1" s="1"/>
  <c r="EP100" i="1"/>
  <c r="EP109" i="1" s="1"/>
  <c r="EQ100" i="1"/>
  <c r="EQ109" i="1" s="1"/>
  <c r="ER100" i="1"/>
  <c r="ER109" i="1" s="1"/>
  <c r="ES100" i="1"/>
  <c r="ES109" i="1" s="1"/>
  <c r="ET100" i="1"/>
  <c r="ET109" i="1" s="1"/>
  <c r="EU100" i="1"/>
  <c r="EU109" i="1" s="1"/>
  <c r="EV100" i="1"/>
  <c r="EV109" i="1" s="1"/>
  <c r="EW100" i="1"/>
  <c r="EW109" i="1" s="1"/>
  <c r="EX100" i="1"/>
  <c r="EX109" i="1" s="1"/>
  <c r="EY100" i="1"/>
  <c r="EY109" i="1" s="1"/>
  <c r="EZ100" i="1"/>
  <c r="EZ109" i="1" s="1"/>
  <c r="FA100" i="1"/>
  <c r="FA109" i="1" s="1"/>
  <c r="FB100" i="1"/>
  <c r="FB109" i="1" s="1"/>
  <c r="FD100" i="1"/>
  <c r="FD109" i="1" s="1"/>
  <c r="FE100" i="1"/>
  <c r="FE109" i="1" s="1"/>
  <c r="FF100" i="1"/>
  <c r="FF109" i="1" s="1"/>
  <c r="FG100" i="1"/>
  <c r="FG109" i="1" s="1"/>
  <c r="FH100" i="1"/>
  <c r="FH109" i="1" s="1"/>
  <c r="FI100" i="1"/>
  <c r="FI109" i="1" s="1"/>
  <c r="FJ100" i="1"/>
  <c r="FJ109" i="1" s="1"/>
  <c r="FK100" i="1"/>
  <c r="FK109" i="1" s="1"/>
  <c r="FL100" i="1"/>
  <c r="FL109" i="1" s="1"/>
  <c r="FM100" i="1"/>
  <c r="FM109" i="1" s="1"/>
  <c r="FN100" i="1"/>
  <c r="FN109" i="1" s="1"/>
  <c r="FO100" i="1"/>
  <c r="FO109" i="1" s="1"/>
  <c r="FP100" i="1"/>
  <c r="FP109" i="1" s="1"/>
  <c r="FQ100" i="1"/>
  <c r="FQ109" i="1" s="1"/>
  <c r="FR100" i="1"/>
  <c r="FR109" i="1" s="1"/>
  <c r="FS100" i="1"/>
  <c r="FS109" i="1" s="1"/>
  <c r="FT100" i="1"/>
  <c r="FT109" i="1" s="1"/>
  <c r="FU100" i="1"/>
  <c r="FU109" i="1" s="1"/>
  <c r="FV100" i="1"/>
  <c r="FV109" i="1" s="1"/>
  <c r="FW100" i="1"/>
  <c r="FW109" i="1" s="1"/>
  <c r="FX100" i="1"/>
  <c r="FX109" i="1" s="1"/>
  <c r="FY100" i="1"/>
  <c r="FY109" i="1" s="1"/>
  <c r="FZ100" i="1"/>
  <c r="FZ109" i="1" s="1"/>
  <c r="GA100" i="1"/>
  <c r="GA109" i="1" s="1"/>
  <c r="GB100" i="1"/>
  <c r="GB109" i="1" s="1"/>
  <c r="GC100" i="1"/>
  <c r="GC109" i="1" s="1"/>
  <c r="GD100" i="1"/>
  <c r="GD109" i="1" s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Q107" i="1" s="1"/>
  <c r="DR85" i="1"/>
  <c r="DR108" i="1" s="1"/>
  <c r="DS85" i="1"/>
  <c r="DS108" i="1" s="1"/>
  <c r="DT85" i="1"/>
  <c r="DT107" i="1" s="1"/>
  <c r="DU85" i="1"/>
  <c r="DU107" i="1" s="1"/>
  <c r="DV85" i="1"/>
  <c r="DV108" i="1" s="1"/>
  <c r="DW85" i="1"/>
  <c r="DW108" i="1" s="1"/>
  <c r="DX85" i="1"/>
  <c r="DX107" i="1" s="1"/>
  <c r="DY85" i="1"/>
  <c r="DY107" i="1" s="1"/>
  <c r="DZ85" i="1"/>
  <c r="DZ108" i="1" s="1"/>
  <c r="EA85" i="1"/>
  <c r="EA108" i="1" s="1"/>
  <c r="EB85" i="1"/>
  <c r="EB107" i="1" s="1"/>
  <c r="EC85" i="1"/>
  <c r="EC107" i="1" s="1"/>
  <c r="ED85" i="1"/>
  <c r="ED108" i="1" s="1"/>
  <c r="EE85" i="1"/>
  <c r="EE108" i="1" s="1"/>
  <c r="EF85" i="1"/>
  <c r="EF108" i="1" s="1"/>
  <c r="EG85" i="1"/>
  <c r="EG108" i="1" s="1"/>
  <c r="EH85" i="1"/>
  <c r="EH108" i="1" s="1"/>
  <c r="EI85" i="1"/>
  <c r="EI108" i="1" s="1"/>
  <c r="EJ85" i="1"/>
  <c r="EJ108" i="1" s="1"/>
  <c r="EK85" i="1"/>
  <c r="EK108" i="1" s="1"/>
  <c r="EL85" i="1"/>
  <c r="EL108" i="1" s="1"/>
  <c r="EM85" i="1"/>
  <c r="EM108" i="1" s="1"/>
  <c r="EN85" i="1"/>
  <c r="EN108" i="1" s="1"/>
  <c r="EO85" i="1"/>
  <c r="EO108" i="1" s="1"/>
  <c r="EP85" i="1"/>
  <c r="EP108" i="1" s="1"/>
  <c r="EQ85" i="1"/>
  <c r="EQ108" i="1" s="1"/>
  <c r="ER85" i="1"/>
  <c r="ER108" i="1" s="1"/>
  <c r="ES85" i="1"/>
  <c r="ES108" i="1" s="1"/>
  <c r="ET85" i="1"/>
  <c r="ET108" i="1" s="1"/>
  <c r="EU85" i="1"/>
  <c r="EU108" i="1" s="1"/>
  <c r="EV85" i="1"/>
  <c r="EV108" i="1" s="1"/>
  <c r="EW85" i="1"/>
  <c r="EW108" i="1" s="1"/>
  <c r="EX85" i="1"/>
  <c r="EX108" i="1" s="1"/>
  <c r="EY85" i="1"/>
  <c r="EY108" i="1" s="1"/>
  <c r="EZ85" i="1"/>
  <c r="EZ108" i="1" s="1"/>
  <c r="CQ82" i="1"/>
  <c r="CQ106" i="1" s="1"/>
  <c r="CR82" i="1"/>
  <c r="CR106" i="1" s="1"/>
  <c r="CS82" i="1"/>
  <c r="CS106" i="1" s="1"/>
  <c r="CT82" i="1"/>
  <c r="CT106" i="1" s="1"/>
  <c r="CU82" i="1"/>
  <c r="CU106" i="1" s="1"/>
  <c r="CV82" i="1"/>
  <c r="CV106" i="1" s="1"/>
  <c r="CW82" i="1"/>
  <c r="CW106" i="1" s="1"/>
  <c r="CX82" i="1"/>
  <c r="CX106" i="1" s="1"/>
  <c r="CY82" i="1"/>
  <c r="CY106" i="1" s="1"/>
  <c r="CZ82" i="1"/>
  <c r="CZ106" i="1" s="1"/>
  <c r="DA82" i="1"/>
  <c r="DA106" i="1" s="1"/>
  <c r="DB82" i="1"/>
  <c r="DB106" i="1" s="1"/>
  <c r="DC82" i="1"/>
  <c r="DC106" i="1" s="1"/>
  <c r="DD82" i="1"/>
  <c r="DD106" i="1" s="1"/>
  <c r="DE82" i="1"/>
  <c r="DE106" i="1" s="1"/>
  <c r="DF82" i="1"/>
  <c r="DF106" i="1" s="1"/>
  <c r="DG82" i="1"/>
  <c r="DG106" i="1" s="1"/>
  <c r="DH82" i="1"/>
  <c r="DH106" i="1" s="1"/>
  <c r="DI82" i="1"/>
  <c r="DI106" i="1" s="1"/>
  <c r="DJ82" i="1"/>
  <c r="DJ106" i="1" s="1"/>
  <c r="DK82" i="1"/>
  <c r="DK106" i="1" s="1"/>
  <c r="DL82" i="1"/>
  <c r="DL106" i="1" s="1"/>
  <c r="DM82" i="1"/>
  <c r="DM106" i="1" s="1"/>
  <c r="DN82" i="1"/>
  <c r="DN106" i="1" s="1"/>
  <c r="DO82" i="1"/>
  <c r="DO106" i="1" s="1"/>
  <c r="DP82" i="1"/>
  <c r="DP106" i="1" s="1"/>
  <c r="DQ82" i="1"/>
  <c r="DQ106" i="1" s="1"/>
  <c r="DR82" i="1"/>
  <c r="DR106" i="1" s="1"/>
  <c r="DS82" i="1"/>
  <c r="DS106" i="1" s="1"/>
  <c r="DT82" i="1"/>
  <c r="DT106" i="1" s="1"/>
  <c r="DU82" i="1"/>
  <c r="DU106" i="1" s="1"/>
  <c r="DV82" i="1"/>
  <c r="DV106" i="1" s="1"/>
  <c r="DW82" i="1"/>
  <c r="DW106" i="1" s="1"/>
  <c r="DX82" i="1"/>
  <c r="DX106" i="1" s="1"/>
  <c r="DY82" i="1"/>
  <c r="DY106" i="1" s="1"/>
  <c r="DZ82" i="1"/>
  <c r="DZ106" i="1" s="1"/>
  <c r="EA82" i="1"/>
  <c r="EA106" i="1" s="1"/>
  <c r="EB82" i="1"/>
  <c r="EB106" i="1" s="1"/>
  <c r="EC82" i="1"/>
  <c r="EC106" i="1" s="1"/>
  <c r="ED82" i="1"/>
  <c r="ED106" i="1" s="1"/>
  <c r="EE82" i="1"/>
  <c r="EE106" i="1" s="1"/>
  <c r="EF82" i="1"/>
  <c r="EF106" i="1" s="1"/>
  <c r="EG82" i="1"/>
  <c r="EG106" i="1" s="1"/>
  <c r="EH82" i="1"/>
  <c r="EH107" i="1" s="1"/>
  <c r="EI82" i="1"/>
  <c r="EI107" i="1" s="1"/>
  <c r="EJ82" i="1"/>
  <c r="EJ107" i="1" s="1"/>
  <c r="EK82" i="1"/>
  <c r="EK106" i="1" s="1"/>
  <c r="EL82" i="1"/>
  <c r="EL107" i="1" s="1"/>
  <c r="EM82" i="1"/>
  <c r="EM106" i="1" s="1"/>
  <c r="EN82" i="1"/>
  <c r="EN106" i="1" s="1"/>
  <c r="EO82" i="1"/>
  <c r="EO107" i="1" s="1"/>
  <c r="EP82" i="1"/>
  <c r="EP107" i="1" s="1"/>
  <c r="EQ82" i="1"/>
  <c r="EQ107" i="1" s="1"/>
  <c r="ER82" i="1"/>
  <c r="ER107" i="1" s="1"/>
  <c r="ES82" i="1"/>
  <c r="ES107" i="1" s="1"/>
  <c r="ET82" i="1"/>
  <c r="ET107" i="1" s="1"/>
  <c r="EU82" i="1"/>
  <c r="EU107" i="1" s="1"/>
  <c r="EV82" i="1"/>
  <c r="EV106" i="1" s="1"/>
  <c r="EW82" i="1"/>
  <c r="EW106" i="1" s="1"/>
  <c r="EX82" i="1"/>
  <c r="EX107" i="1" s="1"/>
  <c r="EY82" i="1"/>
  <c r="EY106" i="1" s="1"/>
  <c r="EZ82" i="1"/>
  <c r="EZ107" i="1" s="1"/>
  <c r="FA82" i="1"/>
  <c r="FA107" i="1" s="1"/>
  <c r="FB82" i="1"/>
  <c r="FB106" i="1" s="1"/>
  <c r="EW103" i="1"/>
  <c r="EW110" i="1" s="1"/>
  <c r="CP82" i="1"/>
  <c r="CP106" i="1" s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R110" i="1" s="1"/>
  <c r="DS103" i="1"/>
  <c r="DS110" i="1" s="1"/>
  <c r="DT103" i="1"/>
  <c r="DT110" i="1" s="1"/>
  <c r="DU103" i="1"/>
  <c r="DU110" i="1" s="1"/>
  <c r="DV103" i="1"/>
  <c r="DV110" i="1" s="1"/>
  <c r="DW103" i="1"/>
  <c r="DW110" i="1" s="1"/>
  <c r="DX103" i="1"/>
  <c r="DX110" i="1" s="1"/>
  <c r="DY103" i="1"/>
  <c r="DY110" i="1" s="1"/>
  <c r="DZ103" i="1"/>
  <c r="DZ110" i="1" s="1"/>
  <c r="EA103" i="1"/>
  <c r="EA110" i="1" s="1"/>
  <c r="EB103" i="1"/>
  <c r="EB110" i="1" s="1"/>
  <c r="EC103" i="1"/>
  <c r="EC110" i="1" s="1"/>
  <c r="ED103" i="1"/>
  <c r="ED110" i="1" s="1"/>
  <c r="EE103" i="1"/>
  <c r="EE110" i="1" s="1"/>
  <c r="EF103" i="1"/>
  <c r="EF110" i="1" s="1"/>
  <c r="EG103" i="1"/>
  <c r="EG110" i="1" s="1"/>
  <c r="EH103" i="1"/>
  <c r="EH110" i="1" s="1"/>
  <c r="EI103" i="1"/>
  <c r="EI110" i="1" s="1"/>
  <c r="EJ103" i="1"/>
  <c r="EJ110" i="1" s="1"/>
  <c r="EK103" i="1"/>
  <c r="EK110" i="1" s="1"/>
  <c r="EL103" i="1"/>
  <c r="EL110" i="1" s="1"/>
  <c r="EM103" i="1"/>
  <c r="EM110" i="1" s="1"/>
  <c r="EN103" i="1"/>
  <c r="EN110" i="1" s="1"/>
  <c r="EO103" i="1"/>
  <c r="EO110" i="1" s="1"/>
  <c r="EP103" i="1"/>
  <c r="EP110" i="1" s="1"/>
  <c r="EQ103" i="1"/>
  <c r="EQ110" i="1" s="1"/>
  <c r="ER103" i="1"/>
  <c r="ER110" i="1" s="1"/>
  <c r="ES103" i="1"/>
  <c r="ES110" i="1" s="1"/>
  <c r="ET103" i="1"/>
  <c r="ET110" i="1" s="1"/>
  <c r="EU103" i="1"/>
  <c r="EU110" i="1" s="1"/>
  <c r="EV103" i="1"/>
  <c r="EV110" i="1" s="1"/>
  <c r="EX103" i="1"/>
  <c r="EX110" i="1" s="1"/>
  <c r="EY103" i="1"/>
  <c r="EY110" i="1" s="1"/>
  <c r="EZ103" i="1"/>
  <c r="EZ110" i="1" s="1"/>
  <c r="FA103" i="1"/>
  <c r="FA110" i="1" s="1"/>
  <c r="FB103" i="1"/>
  <c r="FB110" i="1" s="1"/>
  <c r="FC103" i="1"/>
  <c r="FC110" i="1" s="1"/>
  <c r="FD103" i="1"/>
  <c r="FD110" i="1" s="1"/>
  <c r="FE103" i="1"/>
  <c r="FE110" i="1" s="1"/>
  <c r="FF103" i="1"/>
  <c r="FF110" i="1" s="1"/>
  <c r="FG103" i="1"/>
  <c r="FG110" i="1" s="1"/>
  <c r="FH103" i="1"/>
  <c r="FH110" i="1" s="1"/>
  <c r="FI103" i="1"/>
  <c r="FI110" i="1" s="1"/>
  <c r="FK103" i="1"/>
  <c r="FK110" i="1" s="1"/>
  <c r="FL103" i="1"/>
  <c r="FL110" i="1" s="1"/>
  <c r="FM103" i="1"/>
  <c r="FM110" i="1" s="1"/>
  <c r="FN103" i="1"/>
  <c r="FN110" i="1" s="1"/>
  <c r="FO103" i="1"/>
  <c r="FO110" i="1" s="1"/>
  <c r="FP103" i="1"/>
  <c r="FP110" i="1" s="1"/>
  <c r="FQ103" i="1"/>
  <c r="FQ110" i="1" s="1"/>
  <c r="FR103" i="1"/>
  <c r="FR110" i="1" s="1"/>
  <c r="FS103" i="1"/>
  <c r="FS110" i="1" s="1"/>
  <c r="FT103" i="1"/>
  <c r="FT110" i="1" s="1"/>
  <c r="FU103" i="1"/>
  <c r="FU110" i="1" s="1"/>
  <c r="FV103" i="1"/>
  <c r="FV110" i="1" s="1"/>
  <c r="FW103" i="1"/>
  <c r="FW110" i="1" s="1"/>
  <c r="FX103" i="1"/>
  <c r="FX110" i="1" s="1"/>
  <c r="FY103" i="1"/>
  <c r="FY110" i="1" s="1"/>
  <c r="FZ103" i="1"/>
  <c r="FZ110" i="1" s="1"/>
  <c r="GA103" i="1"/>
  <c r="GA110" i="1" s="1"/>
  <c r="GB103" i="1"/>
  <c r="GB110" i="1" s="1"/>
  <c r="GC103" i="1"/>
  <c r="GC110" i="1" s="1"/>
  <c r="GD103" i="1"/>
  <c r="GD110" i="1" s="1"/>
  <c r="GE103" i="1"/>
  <c r="GE110" i="1" s="1"/>
  <c r="GF103" i="1"/>
  <c r="GF110" i="1" s="1"/>
  <c r="GG103" i="1"/>
  <c r="GG110" i="1" s="1"/>
  <c r="GH103" i="1"/>
  <c r="GH110" i="1" s="1"/>
  <c r="GI103" i="1"/>
  <c r="GI110" i="1" s="1"/>
  <c r="GJ103" i="1"/>
  <c r="GJ110" i="1" s="1"/>
  <c r="GK103" i="1"/>
  <c r="GK110" i="1" s="1"/>
  <c r="GL103" i="1"/>
  <c r="GL110" i="1" s="1"/>
  <c r="GM103" i="1"/>
  <c r="GM110" i="1" s="1"/>
  <c r="GN103" i="1"/>
  <c r="GN110" i="1" s="1"/>
  <c r="GO103" i="1"/>
  <c r="GO110" i="1" s="1"/>
  <c r="GP103" i="1"/>
  <c r="GP110" i="1" s="1"/>
  <c r="CP103" i="1"/>
  <c r="GE100" i="1"/>
  <c r="GE109" i="1" s="1"/>
  <c r="GF100" i="1"/>
  <c r="GF109" i="1" s="1"/>
  <c r="GG100" i="1"/>
  <c r="GG109" i="1" s="1"/>
  <c r="GH100" i="1"/>
  <c r="GH109" i="1" s="1"/>
  <c r="GI100" i="1"/>
  <c r="GI109" i="1" s="1"/>
  <c r="CP100" i="1"/>
  <c r="CP109" i="1" s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HS85" i="1" l="1"/>
  <c r="HS108" i="1" s="1"/>
  <c r="HX85" i="1"/>
  <c r="HX108" i="1" s="1"/>
  <c r="ID85" i="1"/>
  <c r="ID108" i="1" s="1"/>
  <c r="IK85" i="1"/>
  <c r="IK108" i="1" s="1"/>
  <c r="HW85" i="1"/>
  <c r="HW108" i="1" s="1"/>
  <c r="IC85" i="1"/>
  <c r="IC108" i="1" s="1"/>
  <c r="IG85" i="1"/>
  <c r="IG108" i="1" s="1"/>
  <c r="IL85" i="1"/>
  <c r="IL108" i="1" s="1"/>
  <c r="IN85" i="1"/>
  <c r="IN108" i="1" s="1"/>
  <c r="IQ85" i="1"/>
  <c r="IQ108" i="1" s="1"/>
  <c r="IW85" i="1"/>
  <c r="IW108" i="1" s="1"/>
  <c r="JB85" i="1"/>
  <c r="JB108" i="1" s="1"/>
  <c r="JF85" i="1"/>
  <c r="JF108" i="1" s="1"/>
  <c r="JJ85" i="1"/>
  <c r="JJ108" i="1" s="1"/>
  <c r="JM85" i="1"/>
  <c r="JM108" i="1" s="1"/>
  <c r="JS85" i="1"/>
  <c r="JS108" i="1" s="1"/>
  <c r="JV85" i="1"/>
  <c r="JV108" i="1" s="1"/>
  <c r="JY85" i="1"/>
  <c r="JY108" i="1" s="1"/>
  <c r="KA85" i="1"/>
  <c r="KA108" i="1" s="1"/>
  <c r="KC85" i="1"/>
  <c r="KC108" i="1" s="1"/>
  <c r="KE85" i="1"/>
  <c r="KE108" i="1" s="1"/>
  <c r="KG85" i="1"/>
  <c r="KG108" i="1" s="1"/>
  <c r="KJ85" i="1"/>
  <c r="KJ108" i="1" s="1"/>
  <c r="KM85" i="1"/>
  <c r="KM108" i="1" s="1"/>
  <c r="KP85" i="1"/>
  <c r="KP108" i="1" s="1"/>
  <c r="KS85" i="1"/>
  <c r="KS108" i="1" s="1"/>
  <c r="KV85" i="1"/>
  <c r="KV108" i="1" s="1"/>
  <c r="KX85" i="1"/>
  <c r="KX108" i="1" s="1"/>
  <c r="LA85" i="1"/>
  <c r="LA108" i="1" s="1"/>
  <c r="LD85" i="1"/>
  <c r="LD108" i="1" s="1"/>
  <c r="LG85" i="1"/>
  <c r="LG108" i="1" s="1"/>
  <c r="LJ85" i="1"/>
  <c r="LJ108" i="1" s="1"/>
  <c r="LN85" i="1"/>
  <c r="LN108" i="1" s="1"/>
  <c r="LP85" i="1"/>
  <c r="LP108" i="1" s="1"/>
  <c r="LS85" i="1"/>
  <c r="LS108" i="1" s="1"/>
  <c r="LV85" i="1"/>
  <c r="LV108" i="1" s="1"/>
  <c r="LY85" i="1"/>
  <c r="LY108" i="1" s="1"/>
  <c r="MB85" i="1"/>
  <c r="MB108" i="1" s="1"/>
  <c r="ME85" i="1"/>
  <c r="ME108" i="1" s="1"/>
  <c r="MH85" i="1"/>
  <c r="MH108" i="1" s="1"/>
  <c r="MK85" i="1"/>
  <c r="MK108" i="1" s="1"/>
  <c r="MN85" i="1"/>
  <c r="MN108" i="1" s="1"/>
  <c r="MP85" i="1"/>
  <c r="MP108" i="1" s="1"/>
  <c r="MQ85" i="1"/>
  <c r="MQ108" i="1" s="1"/>
  <c r="MR85" i="1"/>
  <c r="MR108" i="1" s="1"/>
  <c r="MS85" i="1"/>
  <c r="MS108" i="1" s="1"/>
  <c r="MT85" i="1"/>
  <c r="MT108" i="1" s="1"/>
  <c r="MU85" i="1"/>
  <c r="MU108" i="1" s="1"/>
  <c r="MV85" i="1"/>
  <c r="MV108" i="1" s="1"/>
  <c r="MW85" i="1"/>
  <c r="MW108" i="1" s="1"/>
  <c r="MX85" i="1"/>
  <c r="MX108" i="1" s="1"/>
  <c r="MY85" i="1"/>
  <c r="MY108" i="1" s="1"/>
  <c r="MZ85" i="1"/>
  <c r="MZ108" i="1" s="1"/>
  <c r="NA85" i="1"/>
  <c r="NA108" i="1" s="1"/>
  <c r="NB85" i="1"/>
  <c r="NB108" i="1" s="1"/>
  <c r="NC85" i="1"/>
  <c r="NC108" i="1" s="1"/>
  <c r="ND85" i="1"/>
  <c r="ND108" i="1" s="1"/>
  <c r="NE85" i="1"/>
  <c r="NE108" i="1" s="1"/>
  <c r="HV85" i="1"/>
  <c r="HV108" i="1" s="1"/>
  <c r="IB85" i="1"/>
  <c r="IB108" i="1" s="1"/>
  <c r="IF85" i="1"/>
  <c r="IF108" i="1" s="1"/>
  <c r="IJ85" i="1"/>
  <c r="IJ108" i="1" s="1"/>
  <c r="IR85" i="1"/>
  <c r="IR108" i="1" s="1"/>
  <c r="IU85" i="1"/>
  <c r="IU108" i="1" s="1"/>
  <c r="IY85" i="1"/>
  <c r="IY108" i="1" s="1"/>
  <c r="IZ85" i="1"/>
  <c r="IZ108" i="1" s="1"/>
  <c r="JD85" i="1"/>
  <c r="JD108" i="1" s="1"/>
  <c r="JH85" i="1"/>
  <c r="JH108" i="1" s="1"/>
  <c r="JL85" i="1"/>
  <c r="JL108" i="1" s="1"/>
  <c r="JO85" i="1"/>
  <c r="JO108" i="1" s="1"/>
  <c r="JR85" i="1"/>
  <c r="JR108" i="1" s="1"/>
  <c r="JU85" i="1"/>
  <c r="JU108" i="1" s="1"/>
  <c r="JX85" i="1"/>
  <c r="JX108" i="1" s="1"/>
  <c r="JZ85" i="1"/>
  <c r="JZ108" i="1" s="1"/>
  <c r="KB85" i="1"/>
  <c r="KB108" i="1" s="1"/>
  <c r="KD85" i="1"/>
  <c r="KD108" i="1" s="1"/>
  <c r="KF85" i="1"/>
  <c r="KF108" i="1" s="1"/>
  <c r="KI85" i="1"/>
  <c r="KI108" i="1" s="1"/>
  <c r="KL85" i="1"/>
  <c r="KL108" i="1" s="1"/>
  <c r="KO85" i="1"/>
  <c r="KO108" i="1" s="1"/>
  <c r="KR85" i="1"/>
  <c r="KR108" i="1" s="1"/>
  <c r="KU85" i="1"/>
  <c r="KU108" i="1" s="1"/>
  <c r="KY85" i="1"/>
  <c r="KY108" i="1" s="1"/>
  <c r="LC85" i="1"/>
  <c r="LC108" i="1" s="1"/>
  <c r="LF85" i="1"/>
  <c r="LF108" i="1" s="1"/>
  <c r="LH85" i="1"/>
  <c r="LH108" i="1" s="1"/>
  <c r="LL85" i="1"/>
  <c r="LL108" i="1" s="1"/>
  <c r="LM85" i="1"/>
  <c r="LM108" i="1" s="1"/>
  <c r="LQ85" i="1"/>
  <c r="LQ108" i="1" s="1"/>
  <c r="LT85" i="1"/>
  <c r="LT108" i="1" s="1"/>
  <c r="LX85" i="1"/>
  <c r="LX108" i="1" s="1"/>
  <c r="MA85" i="1"/>
  <c r="MA108" i="1" s="1"/>
  <c r="MD85" i="1"/>
  <c r="MD108" i="1" s="1"/>
  <c r="MG85" i="1"/>
  <c r="MG108" i="1" s="1"/>
  <c r="MI85" i="1"/>
  <c r="MI108" i="1" s="1"/>
  <c r="ML85" i="1"/>
  <c r="ML108" i="1" s="1"/>
  <c r="MO85" i="1"/>
  <c r="MO108" i="1" s="1"/>
  <c r="HU85" i="1"/>
  <c r="HU108" i="1" s="1"/>
  <c r="HZ85" i="1"/>
  <c r="HZ108" i="1" s="1"/>
  <c r="II85" i="1"/>
  <c r="II108" i="1" s="1"/>
  <c r="IM85" i="1"/>
  <c r="IM108" i="1" s="1"/>
  <c r="IP85" i="1"/>
  <c r="IP108" i="1" s="1"/>
  <c r="IT85" i="1"/>
  <c r="IT108" i="1" s="1"/>
  <c r="IX85" i="1"/>
  <c r="IX108" i="1" s="1"/>
  <c r="JA85" i="1"/>
  <c r="JA108" i="1" s="1"/>
  <c r="JG85" i="1"/>
  <c r="JG108" i="1" s="1"/>
  <c r="JK85" i="1"/>
  <c r="JK108" i="1" s="1"/>
  <c r="JP85" i="1"/>
  <c r="JP108" i="1" s="1"/>
  <c r="JT85" i="1"/>
  <c r="JT108" i="1" s="1"/>
  <c r="HQ85" i="1"/>
  <c r="HQ108" i="1" s="1"/>
  <c r="JW85" i="1"/>
  <c r="JW108" i="1" s="1"/>
  <c r="KH85" i="1"/>
  <c r="KH108" i="1" s="1"/>
  <c r="KK85" i="1"/>
  <c r="KK108" i="1" s="1"/>
  <c r="KN85" i="1"/>
  <c r="KN108" i="1" s="1"/>
  <c r="KQ85" i="1"/>
  <c r="KQ108" i="1" s="1"/>
  <c r="KT85" i="1"/>
  <c r="KT108" i="1" s="1"/>
  <c r="KW85" i="1"/>
  <c r="KW108" i="1" s="1"/>
  <c r="KZ85" i="1"/>
  <c r="KZ108" i="1" s="1"/>
  <c r="LB85" i="1"/>
  <c r="LB108" i="1" s="1"/>
  <c r="LE85" i="1"/>
  <c r="LE108" i="1" s="1"/>
  <c r="LI85" i="1"/>
  <c r="LI108" i="1" s="1"/>
  <c r="LK85" i="1"/>
  <c r="LK108" i="1" s="1"/>
  <c r="LO85" i="1"/>
  <c r="LO108" i="1" s="1"/>
  <c r="LR85" i="1"/>
  <c r="LR108" i="1" s="1"/>
  <c r="LU85" i="1"/>
  <c r="LU108" i="1" s="1"/>
  <c r="LW85" i="1"/>
  <c r="LW108" i="1" s="1"/>
  <c r="LZ85" i="1"/>
  <c r="LZ108" i="1" s="1"/>
  <c r="MC85" i="1"/>
  <c r="MC108" i="1" s="1"/>
  <c r="MF85" i="1"/>
  <c r="MF108" i="1" s="1"/>
  <c r="MJ85" i="1"/>
  <c r="MJ108" i="1" s="1"/>
  <c r="MM85" i="1"/>
  <c r="MM108" i="1" s="1"/>
  <c r="HY85" i="1"/>
  <c r="HY108" i="1" s="1"/>
  <c r="IE85" i="1"/>
  <c r="IE108" i="1" s="1"/>
  <c r="IH85" i="1"/>
  <c r="IH108" i="1" s="1"/>
  <c r="IS85" i="1"/>
  <c r="IS108" i="1" s="1"/>
  <c r="IV85" i="1"/>
  <c r="IV108" i="1" s="1"/>
  <c r="JE85" i="1"/>
  <c r="JE108" i="1" s="1"/>
  <c r="JI85" i="1"/>
  <c r="JI108" i="1" s="1"/>
  <c r="JN85" i="1"/>
  <c r="JN108" i="1" s="1"/>
  <c r="JQ85" i="1"/>
  <c r="JQ108" i="1" s="1"/>
  <c r="HR85" i="1"/>
  <c r="HR108" i="1" s="1"/>
  <c r="HT85" i="1"/>
  <c r="HT108" i="1" s="1"/>
  <c r="IA85" i="1"/>
  <c r="IA108" i="1" s="1"/>
  <c r="PO111" i="1"/>
  <c r="PU111" i="1"/>
  <c r="PP111" i="1"/>
  <c r="PS111" i="1"/>
  <c r="PQ111" i="1"/>
  <c r="QB111" i="1"/>
  <c r="PR111" i="1"/>
  <c r="PI111" i="1"/>
  <c r="OC111" i="1"/>
  <c r="PT111" i="1"/>
  <c r="FH106" i="1"/>
  <c r="FH111" i="1" s="1"/>
  <c r="HL106" i="1"/>
  <c r="HL107" i="1"/>
  <c r="FL106" i="1"/>
  <c r="FL107" i="1"/>
  <c r="HK106" i="1"/>
  <c r="HK107" i="1"/>
  <c r="HD106" i="1"/>
  <c r="HD107" i="1"/>
  <c r="GM106" i="1"/>
  <c r="GM107" i="1"/>
  <c r="GI106" i="1"/>
  <c r="GI107" i="1"/>
  <c r="FK106" i="1"/>
  <c r="FK107" i="1"/>
  <c r="HJ106" i="1"/>
  <c r="HJ107" i="1"/>
  <c r="GT106" i="1"/>
  <c r="GT107" i="1"/>
  <c r="GL106" i="1"/>
  <c r="GL107" i="1"/>
  <c r="FZ106" i="1"/>
  <c r="FZ107" i="1"/>
  <c r="HI106" i="1"/>
  <c r="HI107" i="1"/>
  <c r="HA106" i="1"/>
  <c r="HA107" i="1"/>
  <c r="GS106" i="1"/>
  <c r="GS107" i="1"/>
  <c r="GK106" i="1"/>
  <c r="GK107" i="1"/>
  <c r="GG106" i="1"/>
  <c r="GG107" i="1"/>
  <c r="FY106" i="1"/>
  <c r="FY107" i="1"/>
  <c r="FQ106" i="1"/>
  <c r="FQ107" i="1"/>
  <c r="FI106" i="1"/>
  <c r="FI107" i="1"/>
  <c r="OI111" i="1"/>
  <c r="GN106" i="1"/>
  <c r="GN107" i="1"/>
  <c r="FT106" i="1"/>
  <c r="FT107" i="1"/>
  <c r="GU106" i="1"/>
  <c r="GU107" i="1"/>
  <c r="FS106" i="1"/>
  <c r="FS107" i="1"/>
  <c r="HB106" i="1"/>
  <c r="HB107" i="1"/>
  <c r="GH106" i="1"/>
  <c r="GH107" i="1"/>
  <c r="FR106" i="1"/>
  <c r="FR107" i="1"/>
  <c r="FJ106" i="1"/>
  <c r="FJ107" i="1"/>
  <c r="HP107" i="1"/>
  <c r="HP106" i="1"/>
  <c r="HH106" i="1"/>
  <c r="HH107" i="1"/>
  <c r="GZ106" i="1"/>
  <c r="GZ107" i="1"/>
  <c r="GR106" i="1"/>
  <c r="GR107" i="1"/>
  <c r="GF106" i="1"/>
  <c r="GF107" i="1"/>
  <c r="FX106" i="1"/>
  <c r="FX107" i="1"/>
  <c r="FP106" i="1"/>
  <c r="FP107" i="1"/>
  <c r="GB106" i="1"/>
  <c r="GB107" i="1"/>
  <c r="HC106" i="1"/>
  <c r="HC107" i="1"/>
  <c r="GA106" i="1"/>
  <c r="GA107" i="1"/>
  <c r="HO106" i="1"/>
  <c r="HO107" i="1"/>
  <c r="HG106" i="1"/>
  <c r="HG107" i="1"/>
  <c r="GY106" i="1"/>
  <c r="GY107" i="1"/>
  <c r="GQ106" i="1"/>
  <c r="GQ107" i="1"/>
  <c r="GE106" i="1"/>
  <c r="GE107" i="1"/>
  <c r="FW106" i="1"/>
  <c r="FW107" i="1"/>
  <c r="FO106" i="1"/>
  <c r="FO107" i="1"/>
  <c r="FG106" i="1"/>
  <c r="FG107" i="1"/>
  <c r="GV106" i="1"/>
  <c r="GV107" i="1"/>
  <c r="GJ106" i="1"/>
  <c r="GJ107" i="1"/>
  <c r="HF106" i="1"/>
  <c r="HF107" i="1"/>
  <c r="GP106" i="1"/>
  <c r="GP107" i="1"/>
  <c r="GD106" i="1"/>
  <c r="GD107" i="1"/>
  <c r="FN106" i="1"/>
  <c r="FN107" i="1"/>
  <c r="HN106" i="1"/>
  <c r="HN107" i="1"/>
  <c r="GX106" i="1"/>
  <c r="GX107" i="1"/>
  <c r="FV106" i="1"/>
  <c r="FV107" i="1"/>
  <c r="FF106" i="1"/>
  <c r="FF107" i="1"/>
  <c r="HM106" i="1"/>
  <c r="HM107" i="1"/>
  <c r="HE106" i="1"/>
  <c r="HE107" i="1"/>
  <c r="GW106" i="1"/>
  <c r="GW107" i="1"/>
  <c r="GO106" i="1"/>
  <c r="GO107" i="1"/>
  <c r="GC106" i="1"/>
  <c r="GC107" i="1"/>
  <c r="FU106" i="1"/>
  <c r="FU107" i="1"/>
  <c r="FM106" i="1"/>
  <c r="FM107" i="1"/>
  <c r="OA111" i="1"/>
  <c r="NF111" i="1"/>
  <c r="NT111" i="1"/>
  <c r="NV111" i="1"/>
  <c r="PK111" i="1"/>
  <c r="OD111" i="1"/>
  <c r="NS111" i="1"/>
  <c r="NK111" i="1"/>
  <c r="OF111" i="1"/>
  <c r="NI111" i="1"/>
  <c r="OH111" i="1"/>
  <c r="NP111" i="1"/>
  <c r="IM103" i="1"/>
  <c r="IM110" i="1" s="1"/>
  <c r="IN103" i="1"/>
  <c r="IN110" i="1" s="1"/>
  <c r="IP103" i="1"/>
  <c r="IP110" i="1" s="1"/>
  <c r="IQ103" i="1"/>
  <c r="IQ110" i="1" s="1"/>
  <c r="IR103" i="1"/>
  <c r="IR110" i="1" s="1"/>
  <c r="IS103" i="1"/>
  <c r="IS110" i="1" s="1"/>
  <c r="JS103" i="1"/>
  <c r="JS110" i="1" s="1"/>
  <c r="JT103" i="1"/>
  <c r="JT110" i="1" s="1"/>
  <c r="PL111" i="1"/>
  <c r="NH111" i="1"/>
  <c r="NN111" i="1"/>
  <c r="NX111" i="1"/>
  <c r="KQ103" i="1"/>
  <c r="KQ110" i="1" s="1"/>
  <c r="KS103" i="1"/>
  <c r="KS110" i="1" s="1"/>
  <c r="KU103" i="1"/>
  <c r="KU110" i="1" s="1"/>
  <c r="KV103" i="1"/>
  <c r="KV110" i="1" s="1"/>
  <c r="KW103" i="1"/>
  <c r="KW110" i="1" s="1"/>
  <c r="KZ103" i="1"/>
  <c r="KZ110" i="1" s="1"/>
  <c r="MB103" i="1"/>
  <c r="MB110" i="1" s="1"/>
  <c r="MC103" i="1"/>
  <c r="MC110" i="1" s="1"/>
  <c r="MD103" i="1"/>
  <c r="MD110" i="1" s="1"/>
  <c r="ME103" i="1"/>
  <c r="ME110" i="1" s="1"/>
  <c r="MG103" i="1"/>
  <c r="MG110" i="1" s="1"/>
  <c r="MV103" i="1"/>
  <c r="MV110" i="1" s="1"/>
  <c r="MW103" i="1"/>
  <c r="MW110" i="1" s="1"/>
  <c r="MX103" i="1"/>
  <c r="MX110" i="1" s="1"/>
  <c r="MY103" i="1"/>
  <c r="MY110" i="1" s="1"/>
  <c r="MZ103" i="1"/>
  <c r="MZ110" i="1" s="1"/>
  <c r="NA103" i="1"/>
  <c r="NA110" i="1" s="1"/>
  <c r="JJ32" i="1"/>
  <c r="OG111" i="1"/>
  <c r="NL111" i="1"/>
  <c r="JU100" i="1"/>
  <c r="JU109" i="1" s="1"/>
  <c r="JV100" i="1"/>
  <c r="JV109" i="1" s="1"/>
  <c r="JW100" i="1"/>
  <c r="JW109" i="1" s="1"/>
  <c r="JX100" i="1"/>
  <c r="JX109" i="1" s="1"/>
  <c r="JY100" i="1"/>
  <c r="JY109" i="1" s="1"/>
  <c r="JZ100" i="1"/>
  <c r="JZ109" i="1" s="1"/>
  <c r="KA100" i="1"/>
  <c r="KA109" i="1" s="1"/>
  <c r="KB100" i="1"/>
  <c r="KB109" i="1" s="1"/>
  <c r="KC100" i="1"/>
  <c r="KC109" i="1" s="1"/>
  <c r="KD100" i="1"/>
  <c r="KD109" i="1" s="1"/>
  <c r="KE100" i="1"/>
  <c r="KE109" i="1" s="1"/>
  <c r="KF100" i="1"/>
  <c r="KF109" i="1" s="1"/>
  <c r="KG100" i="1"/>
  <c r="KG109" i="1" s="1"/>
  <c r="KH100" i="1"/>
  <c r="KH109" i="1" s="1"/>
  <c r="KI100" i="1"/>
  <c r="KI109" i="1" s="1"/>
  <c r="KJ100" i="1"/>
  <c r="KJ109" i="1" s="1"/>
  <c r="KL100" i="1"/>
  <c r="KL109" i="1" s="1"/>
  <c r="KM100" i="1"/>
  <c r="KM109" i="1" s="1"/>
  <c r="KN100" i="1"/>
  <c r="KN109" i="1" s="1"/>
  <c r="KS100" i="1"/>
  <c r="KS109" i="1" s="1"/>
  <c r="KV100" i="1"/>
  <c r="KV109" i="1" s="1"/>
  <c r="HS100" i="1"/>
  <c r="HS109" i="1" s="1"/>
  <c r="HT100" i="1"/>
  <c r="HT109" i="1" s="1"/>
  <c r="HU100" i="1"/>
  <c r="HU109" i="1" s="1"/>
  <c r="HV100" i="1"/>
  <c r="HV109" i="1" s="1"/>
  <c r="HW100" i="1"/>
  <c r="HW109" i="1" s="1"/>
  <c r="HX100" i="1"/>
  <c r="HX109" i="1" s="1"/>
  <c r="HY100" i="1"/>
  <c r="HY109" i="1" s="1"/>
  <c r="HZ100" i="1"/>
  <c r="HZ109" i="1" s="1"/>
  <c r="IA100" i="1"/>
  <c r="IA109" i="1" s="1"/>
  <c r="IB100" i="1"/>
  <c r="IB109" i="1" s="1"/>
  <c r="IC100" i="1"/>
  <c r="IC109" i="1" s="1"/>
  <c r="IG100" i="1"/>
  <c r="IG109" i="1" s="1"/>
  <c r="IP100" i="1"/>
  <c r="IP109" i="1" s="1"/>
  <c r="IQ100" i="1"/>
  <c r="IQ109" i="1" s="1"/>
  <c r="IR100" i="1"/>
  <c r="IR109" i="1" s="1"/>
  <c r="IS100" i="1"/>
  <c r="IS109" i="1" s="1"/>
  <c r="IU100" i="1"/>
  <c r="IU109" i="1" s="1"/>
  <c r="IX100" i="1"/>
  <c r="IX109" i="1" s="1"/>
  <c r="IZ100" i="1"/>
  <c r="IZ109" i="1" s="1"/>
  <c r="JA100" i="1"/>
  <c r="JA109" i="1" s="1"/>
  <c r="JB100" i="1"/>
  <c r="JB109" i="1" s="1"/>
  <c r="JD100" i="1"/>
  <c r="JD109" i="1" s="1"/>
  <c r="JE100" i="1"/>
  <c r="JE109" i="1" s="1"/>
  <c r="JI100" i="1"/>
  <c r="JI109" i="1" s="1"/>
  <c r="JJ100" i="1"/>
  <c r="JJ109" i="1" s="1"/>
  <c r="JR100" i="1"/>
  <c r="JR109" i="1" s="1"/>
  <c r="PJ111" i="1"/>
  <c r="OB111" i="1"/>
  <c r="NY111" i="1"/>
  <c r="PN111" i="1"/>
  <c r="KJ103" i="1"/>
  <c r="KJ110" i="1" s="1"/>
  <c r="KK103" i="1"/>
  <c r="KK110" i="1" s="1"/>
  <c r="KL103" i="1"/>
  <c r="KL110" i="1" s="1"/>
  <c r="KM103" i="1"/>
  <c r="KM110" i="1" s="1"/>
  <c r="KN103" i="1"/>
  <c r="KN110" i="1" s="1"/>
  <c r="KO103" i="1"/>
  <c r="KO110" i="1" s="1"/>
  <c r="KP103" i="1"/>
  <c r="KP110" i="1" s="1"/>
  <c r="KR103" i="1"/>
  <c r="KR110" i="1" s="1"/>
  <c r="KT103" i="1"/>
  <c r="KT110" i="1" s="1"/>
  <c r="KX103" i="1"/>
  <c r="KX110" i="1" s="1"/>
  <c r="KY103" i="1"/>
  <c r="KY110" i="1" s="1"/>
  <c r="LA103" i="1"/>
  <c r="LA110" i="1" s="1"/>
  <c r="LB103" i="1"/>
  <c r="LB110" i="1" s="1"/>
  <c r="LC103" i="1"/>
  <c r="LC110" i="1" s="1"/>
  <c r="LD103" i="1"/>
  <c r="LD110" i="1" s="1"/>
  <c r="LE103" i="1"/>
  <c r="LE110" i="1" s="1"/>
  <c r="LF103" i="1"/>
  <c r="LF110" i="1" s="1"/>
  <c r="LG103" i="1"/>
  <c r="LG110" i="1" s="1"/>
  <c r="LH103" i="1"/>
  <c r="LH110" i="1" s="1"/>
  <c r="LI103" i="1"/>
  <c r="LI110" i="1" s="1"/>
  <c r="LJ103" i="1"/>
  <c r="LJ110" i="1" s="1"/>
  <c r="LK103" i="1"/>
  <c r="LK110" i="1" s="1"/>
  <c r="LL103" i="1"/>
  <c r="LL110" i="1" s="1"/>
  <c r="LM103" i="1"/>
  <c r="LM110" i="1" s="1"/>
  <c r="LN103" i="1"/>
  <c r="LN110" i="1" s="1"/>
  <c r="LO103" i="1"/>
  <c r="LO110" i="1" s="1"/>
  <c r="LP103" i="1"/>
  <c r="LP110" i="1" s="1"/>
  <c r="LQ103" i="1"/>
  <c r="LQ110" i="1" s="1"/>
  <c r="LR103" i="1"/>
  <c r="LR110" i="1" s="1"/>
  <c r="LS103" i="1"/>
  <c r="LS110" i="1" s="1"/>
  <c r="LT103" i="1"/>
  <c r="LT110" i="1" s="1"/>
  <c r="LU103" i="1"/>
  <c r="LU110" i="1" s="1"/>
  <c r="LV103" i="1"/>
  <c r="LV110" i="1" s="1"/>
  <c r="LW103" i="1"/>
  <c r="LW110" i="1" s="1"/>
  <c r="LX103" i="1"/>
  <c r="LX110" i="1" s="1"/>
  <c r="LY103" i="1"/>
  <c r="LY110" i="1" s="1"/>
  <c r="LZ103" i="1"/>
  <c r="LZ110" i="1" s="1"/>
  <c r="MA103" i="1"/>
  <c r="MA110" i="1" s="1"/>
  <c r="MF103" i="1"/>
  <c r="MF110" i="1" s="1"/>
  <c r="MH103" i="1"/>
  <c r="MH110" i="1" s="1"/>
  <c r="MI103" i="1"/>
  <c r="MI110" i="1" s="1"/>
  <c r="MJ103" i="1"/>
  <c r="MJ110" i="1" s="1"/>
  <c r="MK103" i="1"/>
  <c r="MK110" i="1" s="1"/>
  <c r="ML103" i="1"/>
  <c r="ML110" i="1" s="1"/>
  <c r="MM103" i="1"/>
  <c r="MM110" i="1" s="1"/>
  <c r="MN103" i="1"/>
  <c r="MN110" i="1" s="1"/>
  <c r="MO103" i="1"/>
  <c r="MO110" i="1" s="1"/>
  <c r="MP103" i="1"/>
  <c r="MP110" i="1" s="1"/>
  <c r="MQ103" i="1"/>
  <c r="MQ110" i="1" s="1"/>
  <c r="MR103" i="1"/>
  <c r="MR110" i="1" s="1"/>
  <c r="MS103" i="1"/>
  <c r="MS110" i="1" s="1"/>
  <c r="MT103" i="1"/>
  <c r="MT110" i="1" s="1"/>
  <c r="MU103" i="1"/>
  <c r="MU110" i="1" s="1"/>
  <c r="NB103" i="1"/>
  <c r="NB110" i="1" s="1"/>
  <c r="NC103" i="1"/>
  <c r="NC110" i="1" s="1"/>
  <c r="ND103" i="1"/>
  <c r="ND110" i="1" s="1"/>
  <c r="NE103" i="1"/>
  <c r="NE110" i="1" s="1"/>
  <c r="PM111" i="1"/>
  <c r="NO111" i="1"/>
  <c r="NG111" i="1"/>
  <c r="NU111" i="1"/>
  <c r="NZ111" i="1"/>
  <c r="NW111" i="1"/>
  <c r="NJ111" i="1"/>
  <c r="NM111" i="1"/>
  <c r="NR111" i="1"/>
  <c r="OE111" i="1"/>
  <c r="NQ111" i="1"/>
  <c r="HU106" i="1"/>
  <c r="HU107" i="1"/>
  <c r="ID106" i="1"/>
  <c r="ID107" i="1"/>
  <c r="IP106" i="1"/>
  <c r="IP107" i="1"/>
  <c r="IQ106" i="1"/>
  <c r="IQ107" i="1"/>
  <c r="IR106" i="1"/>
  <c r="IR107" i="1"/>
  <c r="JB106" i="1"/>
  <c r="JB107" i="1"/>
  <c r="JM106" i="1"/>
  <c r="JM107" i="1"/>
  <c r="ID100" i="1"/>
  <c r="ID109" i="1" s="1"/>
  <c r="II100" i="1"/>
  <c r="II109" i="1" s="1"/>
  <c r="IJ100" i="1"/>
  <c r="IJ109" i="1" s="1"/>
  <c r="IK100" i="1"/>
  <c r="IK109" i="1" s="1"/>
  <c r="IT103" i="1"/>
  <c r="IT110" i="1" s="1"/>
  <c r="IU103" i="1"/>
  <c r="IU110" i="1" s="1"/>
  <c r="IV103" i="1"/>
  <c r="IV110" i="1" s="1"/>
  <c r="IW103" i="1"/>
  <c r="IW110" i="1" s="1"/>
  <c r="IX103" i="1"/>
  <c r="IX110" i="1" s="1"/>
  <c r="IY103" i="1"/>
  <c r="IY110" i="1" s="1"/>
  <c r="IZ103" i="1"/>
  <c r="IZ110" i="1" s="1"/>
  <c r="JA103" i="1"/>
  <c r="JA110" i="1" s="1"/>
  <c r="JB103" i="1"/>
  <c r="JB110" i="1" s="1"/>
  <c r="JD103" i="1"/>
  <c r="JD110" i="1" s="1"/>
  <c r="JE103" i="1"/>
  <c r="JE110" i="1" s="1"/>
  <c r="JF103" i="1"/>
  <c r="JF110" i="1" s="1"/>
  <c r="JG103" i="1"/>
  <c r="JG110" i="1" s="1"/>
  <c r="JH103" i="1"/>
  <c r="JH110" i="1" s="1"/>
  <c r="JI103" i="1"/>
  <c r="JI110" i="1" s="1"/>
  <c r="JJ103" i="1"/>
  <c r="JJ110" i="1" s="1"/>
  <c r="JK103" i="1"/>
  <c r="JK110" i="1" s="1"/>
  <c r="JL103" i="1"/>
  <c r="JL110" i="1" s="1"/>
  <c r="JM103" i="1"/>
  <c r="JM110" i="1" s="1"/>
  <c r="JN103" i="1"/>
  <c r="JN110" i="1" s="1"/>
  <c r="JO103" i="1"/>
  <c r="JO110" i="1" s="1"/>
  <c r="JP103" i="1"/>
  <c r="JP110" i="1" s="1"/>
  <c r="JQ103" i="1"/>
  <c r="JQ110" i="1" s="1"/>
  <c r="JR103" i="1"/>
  <c r="JR110" i="1" s="1"/>
  <c r="IU25" i="1"/>
  <c r="IV31" i="1"/>
  <c r="JK106" i="1"/>
  <c r="JK107" i="1"/>
  <c r="JU103" i="1"/>
  <c r="JU110" i="1" s="1"/>
  <c r="JV103" i="1"/>
  <c r="JV110" i="1" s="1"/>
  <c r="JW103" i="1"/>
  <c r="JW110" i="1" s="1"/>
  <c r="JX103" i="1"/>
  <c r="JX110" i="1" s="1"/>
  <c r="JY103" i="1"/>
  <c r="JY110" i="1" s="1"/>
  <c r="JZ103" i="1"/>
  <c r="JZ110" i="1" s="1"/>
  <c r="KA103" i="1"/>
  <c r="KA110" i="1" s="1"/>
  <c r="KB103" i="1"/>
  <c r="KB110" i="1" s="1"/>
  <c r="KC103" i="1"/>
  <c r="KC110" i="1" s="1"/>
  <c r="KD103" i="1"/>
  <c r="KD110" i="1" s="1"/>
  <c r="KE103" i="1"/>
  <c r="KE110" i="1" s="1"/>
  <c r="KF103" i="1"/>
  <c r="KF110" i="1" s="1"/>
  <c r="KG103" i="1"/>
  <c r="KG110" i="1" s="1"/>
  <c r="KH103" i="1"/>
  <c r="KH110" i="1" s="1"/>
  <c r="KI103" i="1"/>
  <c r="KI110" i="1" s="1"/>
  <c r="IE100" i="1"/>
  <c r="IE109" i="1" s="1"/>
  <c r="IF100" i="1"/>
  <c r="IF109" i="1" s="1"/>
  <c r="IH100" i="1"/>
  <c r="IH109" i="1" s="1"/>
  <c r="IL100" i="1"/>
  <c r="IL109" i="1" s="1"/>
  <c r="IX28" i="1"/>
  <c r="JQ29" i="1"/>
  <c r="JS107" i="1"/>
  <c r="JS106" i="1"/>
  <c r="JT107" i="1"/>
  <c r="JT106" i="1"/>
  <c r="IU37" i="1"/>
  <c r="JE26" i="1"/>
  <c r="JG30" i="1"/>
  <c r="JQ27" i="1"/>
  <c r="IV100" i="1"/>
  <c r="IV109" i="1" s="1"/>
  <c r="IW100" i="1"/>
  <c r="IW109" i="1" s="1"/>
  <c r="IY100" i="1"/>
  <c r="IY109" i="1" s="1"/>
  <c r="JC100" i="1"/>
  <c r="JC109" i="1" s="1"/>
  <c r="JF100" i="1"/>
  <c r="JF109" i="1" s="1"/>
  <c r="JG100" i="1"/>
  <c r="JG109" i="1" s="1"/>
  <c r="JH100" i="1"/>
  <c r="JH109" i="1" s="1"/>
  <c r="JK100" i="1"/>
  <c r="JK109" i="1" s="1"/>
  <c r="JL100" i="1"/>
  <c r="JL109" i="1" s="1"/>
  <c r="JM100" i="1"/>
  <c r="JM109" i="1" s="1"/>
  <c r="JN100" i="1"/>
  <c r="JN109" i="1" s="1"/>
  <c r="JO100" i="1"/>
  <c r="JO109" i="1" s="1"/>
  <c r="JP100" i="1"/>
  <c r="JP109" i="1" s="1"/>
  <c r="JQ100" i="1"/>
  <c r="JQ109" i="1" s="1"/>
  <c r="JI106" i="1"/>
  <c r="JI107" i="1"/>
  <c r="KK100" i="1"/>
  <c r="KK109" i="1" s="1"/>
  <c r="KO100" i="1"/>
  <c r="KO109" i="1" s="1"/>
  <c r="KP100" i="1"/>
  <c r="KP109" i="1" s="1"/>
  <c r="KQ100" i="1"/>
  <c r="KQ109" i="1" s="1"/>
  <c r="KR100" i="1"/>
  <c r="KR109" i="1" s="1"/>
  <c r="KT100" i="1"/>
  <c r="KT109" i="1" s="1"/>
  <c r="KU100" i="1"/>
  <c r="KU109" i="1" s="1"/>
  <c r="KW100" i="1"/>
  <c r="KW109" i="1" s="1"/>
  <c r="KX100" i="1"/>
  <c r="KX109" i="1" s="1"/>
  <c r="KY100" i="1"/>
  <c r="KY109" i="1" s="1"/>
  <c r="KZ100" i="1"/>
  <c r="KZ109" i="1" s="1"/>
  <c r="LA100" i="1"/>
  <c r="LA109" i="1" s="1"/>
  <c r="LB100" i="1"/>
  <c r="LB109" i="1" s="1"/>
  <c r="LC100" i="1"/>
  <c r="LC109" i="1" s="1"/>
  <c r="LD100" i="1"/>
  <c r="LD109" i="1" s="1"/>
  <c r="LE100" i="1"/>
  <c r="LE109" i="1" s="1"/>
  <c r="LF100" i="1"/>
  <c r="LF109" i="1" s="1"/>
  <c r="LG100" i="1"/>
  <c r="LG109" i="1" s="1"/>
  <c r="LH100" i="1"/>
  <c r="LH109" i="1" s="1"/>
  <c r="LI100" i="1"/>
  <c r="LI109" i="1" s="1"/>
  <c r="LJ100" i="1"/>
  <c r="LJ109" i="1" s="1"/>
  <c r="LK100" i="1"/>
  <c r="LK109" i="1" s="1"/>
  <c r="LL100" i="1"/>
  <c r="LL109" i="1" s="1"/>
  <c r="LM100" i="1"/>
  <c r="LM109" i="1" s="1"/>
  <c r="LN100" i="1"/>
  <c r="LN109" i="1" s="1"/>
  <c r="LO100" i="1"/>
  <c r="LO109" i="1" s="1"/>
  <c r="LP100" i="1"/>
  <c r="LP109" i="1" s="1"/>
  <c r="LQ100" i="1"/>
  <c r="LQ109" i="1" s="1"/>
  <c r="LR100" i="1"/>
  <c r="LR109" i="1" s="1"/>
  <c r="LS100" i="1"/>
  <c r="LS109" i="1" s="1"/>
  <c r="LT100" i="1"/>
  <c r="LT109" i="1" s="1"/>
  <c r="LU100" i="1"/>
  <c r="LU109" i="1" s="1"/>
  <c r="LV100" i="1"/>
  <c r="LV109" i="1" s="1"/>
  <c r="LW100" i="1"/>
  <c r="LW109" i="1" s="1"/>
  <c r="LX100" i="1"/>
  <c r="LX109" i="1" s="1"/>
  <c r="LY100" i="1"/>
  <c r="LY109" i="1" s="1"/>
  <c r="LZ100" i="1"/>
  <c r="LZ109" i="1" s="1"/>
  <c r="MA100" i="1"/>
  <c r="MA109" i="1" s="1"/>
  <c r="MB100" i="1"/>
  <c r="MB109" i="1" s="1"/>
  <c r="MC100" i="1"/>
  <c r="MC109" i="1" s="1"/>
  <c r="MD100" i="1"/>
  <c r="MD109" i="1" s="1"/>
  <c r="ME100" i="1"/>
  <c r="ME109" i="1" s="1"/>
  <c r="MF100" i="1"/>
  <c r="MF109" i="1" s="1"/>
  <c r="MG100" i="1"/>
  <c r="MG109" i="1" s="1"/>
  <c r="MH100" i="1"/>
  <c r="MH109" i="1" s="1"/>
  <c r="MI100" i="1"/>
  <c r="MI109" i="1" s="1"/>
  <c r="MJ100" i="1"/>
  <c r="MJ109" i="1" s="1"/>
  <c r="MK100" i="1"/>
  <c r="MK109" i="1" s="1"/>
  <c r="ML100" i="1"/>
  <c r="ML109" i="1" s="1"/>
  <c r="MM100" i="1"/>
  <c r="MM109" i="1" s="1"/>
  <c r="MN100" i="1"/>
  <c r="MN109" i="1" s="1"/>
  <c r="MO100" i="1"/>
  <c r="MO109" i="1" s="1"/>
  <c r="MP100" i="1"/>
  <c r="MP109" i="1" s="1"/>
  <c r="MQ100" i="1"/>
  <c r="MQ109" i="1" s="1"/>
  <c r="MR100" i="1"/>
  <c r="MR109" i="1" s="1"/>
  <c r="MS100" i="1"/>
  <c r="MS109" i="1" s="1"/>
  <c r="MT100" i="1"/>
  <c r="MT109" i="1" s="1"/>
  <c r="MU100" i="1"/>
  <c r="MU109" i="1" s="1"/>
  <c r="MV100" i="1"/>
  <c r="MV109" i="1" s="1"/>
  <c r="MW100" i="1"/>
  <c r="MW109" i="1" s="1"/>
  <c r="MX100" i="1"/>
  <c r="MX109" i="1" s="1"/>
  <c r="MY100" i="1"/>
  <c r="MY109" i="1" s="1"/>
  <c r="MZ100" i="1"/>
  <c r="MZ109" i="1" s="1"/>
  <c r="NA100" i="1"/>
  <c r="NA109" i="1" s="1"/>
  <c r="NB100" i="1"/>
  <c r="NB109" i="1" s="1"/>
  <c r="NC100" i="1"/>
  <c r="NC109" i="1" s="1"/>
  <c r="ND100" i="1"/>
  <c r="ND109" i="1" s="1"/>
  <c r="NE100" i="1"/>
  <c r="NE109" i="1" s="1"/>
  <c r="KF29" i="1"/>
  <c r="HQ103" i="1"/>
  <c r="HQ110" i="1" s="1"/>
  <c r="HQ100" i="1"/>
  <c r="HQ109" i="1" s="1"/>
  <c r="HS106" i="1"/>
  <c r="HS107" i="1"/>
  <c r="HT107" i="1"/>
  <c r="HT106" i="1"/>
  <c r="HV106" i="1"/>
  <c r="HV107" i="1"/>
  <c r="HW106" i="1"/>
  <c r="HW107" i="1"/>
  <c r="HX107" i="1"/>
  <c r="HX106" i="1"/>
  <c r="HY107" i="1"/>
  <c r="HY106" i="1"/>
  <c r="HZ106" i="1"/>
  <c r="HZ107" i="1"/>
  <c r="IA106" i="1"/>
  <c r="IA107" i="1"/>
  <c r="IB106" i="1"/>
  <c r="IB107" i="1"/>
  <c r="IC106" i="1"/>
  <c r="IC107" i="1"/>
  <c r="IE107" i="1"/>
  <c r="IE106" i="1"/>
  <c r="IF107" i="1"/>
  <c r="IF106" i="1"/>
  <c r="IG106" i="1"/>
  <c r="IG107" i="1"/>
  <c r="IH106" i="1"/>
  <c r="IH107" i="1"/>
  <c r="II106" i="1"/>
  <c r="II107" i="1"/>
  <c r="IJ107" i="1"/>
  <c r="IJ106" i="1"/>
  <c r="IK106" i="1"/>
  <c r="IK107" i="1"/>
  <c r="IL106" i="1"/>
  <c r="IL107" i="1"/>
  <c r="IM100" i="1"/>
  <c r="IM109" i="1" s="1"/>
  <c r="IN100" i="1"/>
  <c r="IN109" i="1" s="1"/>
  <c r="IO100" i="1"/>
  <c r="IO109" i="1" s="1"/>
  <c r="IT100" i="1"/>
  <c r="IT109" i="1" s="1"/>
  <c r="HR103" i="1"/>
  <c r="HR110" i="1" s="1"/>
  <c r="HS103" i="1"/>
  <c r="HS110" i="1" s="1"/>
  <c r="HT103" i="1"/>
  <c r="HT110" i="1" s="1"/>
  <c r="HU103" i="1"/>
  <c r="HU110" i="1" s="1"/>
  <c r="HV103" i="1"/>
  <c r="HV110" i="1" s="1"/>
  <c r="HW103" i="1"/>
  <c r="HW110" i="1" s="1"/>
  <c r="HX103" i="1"/>
  <c r="HX110" i="1" s="1"/>
  <c r="HY103" i="1"/>
  <c r="HY110" i="1" s="1"/>
  <c r="HZ103" i="1"/>
  <c r="HZ110" i="1" s="1"/>
  <c r="IA103" i="1"/>
  <c r="IA110" i="1" s="1"/>
  <c r="IB103" i="1"/>
  <c r="IB110" i="1" s="1"/>
  <c r="IC103" i="1"/>
  <c r="IC110" i="1" s="1"/>
  <c r="ID103" i="1"/>
  <c r="ID110" i="1" s="1"/>
  <c r="IE103" i="1"/>
  <c r="IE110" i="1" s="1"/>
  <c r="IF103" i="1"/>
  <c r="IF110" i="1" s="1"/>
  <c r="IG103" i="1"/>
  <c r="IG110" i="1" s="1"/>
  <c r="IH103" i="1"/>
  <c r="IH110" i="1" s="1"/>
  <c r="II103" i="1"/>
  <c r="II110" i="1" s="1"/>
  <c r="IJ103" i="1"/>
  <c r="IJ110" i="1" s="1"/>
  <c r="IK103" i="1"/>
  <c r="IK110" i="1" s="1"/>
  <c r="IL103" i="1"/>
  <c r="IL110" i="1" s="1"/>
  <c r="JT25" i="1"/>
  <c r="HQ107" i="1"/>
  <c r="HQ106" i="1"/>
  <c r="JS100" i="1"/>
  <c r="JS109" i="1" s="1"/>
  <c r="JT100" i="1"/>
  <c r="JT109" i="1" s="1"/>
  <c r="HR106" i="1"/>
  <c r="HR107" i="1"/>
  <c r="HR100" i="1"/>
  <c r="HR109" i="1" s="1"/>
  <c r="IM106" i="1"/>
  <c r="IM107" i="1"/>
  <c r="IN107" i="1"/>
  <c r="IN106" i="1"/>
  <c r="IO107" i="1"/>
  <c r="IO106" i="1"/>
  <c r="IS106" i="1"/>
  <c r="IS107" i="1"/>
  <c r="IT106" i="1"/>
  <c r="IT107" i="1"/>
  <c r="IU106" i="1"/>
  <c r="IU107" i="1"/>
  <c r="IV107" i="1"/>
  <c r="IV106" i="1"/>
  <c r="IW107" i="1"/>
  <c r="IW106" i="1"/>
  <c r="IX106" i="1"/>
  <c r="IX107" i="1"/>
  <c r="IY106" i="1"/>
  <c r="IY107" i="1"/>
  <c r="IZ107" i="1"/>
  <c r="IZ106" i="1"/>
  <c r="JA106" i="1"/>
  <c r="JA107" i="1"/>
  <c r="JC106" i="1"/>
  <c r="JC107" i="1"/>
  <c r="JD107" i="1"/>
  <c r="JD106" i="1"/>
  <c r="JE107" i="1"/>
  <c r="JE106" i="1"/>
  <c r="JF107" i="1"/>
  <c r="JF106" i="1"/>
  <c r="JG106" i="1"/>
  <c r="JG107" i="1"/>
  <c r="JH106" i="1"/>
  <c r="JH107" i="1"/>
  <c r="JJ106" i="1"/>
  <c r="JJ107" i="1"/>
  <c r="JL107" i="1"/>
  <c r="JL106" i="1"/>
  <c r="JN106" i="1"/>
  <c r="JN107" i="1"/>
  <c r="JO106" i="1"/>
  <c r="JO107" i="1"/>
  <c r="JP107" i="1"/>
  <c r="JP106" i="1"/>
  <c r="JQ106" i="1"/>
  <c r="JQ107" i="1"/>
  <c r="JR107" i="1"/>
  <c r="JR106" i="1"/>
  <c r="JC32" i="1"/>
  <c r="JG26" i="1"/>
  <c r="JJ26" i="1"/>
  <c r="JQ32" i="1"/>
  <c r="JU107" i="1"/>
  <c r="JU106" i="1"/>
  <c r="JV106" i="1"/>
  <c r="JV107" i="1"/>
  <c r="JW106" i="1"/>
  <c r="JW107" i="1"/>
  <c r="JX106" i="1"/>
  <c r="JX107" i="1"/>
  <c r="JY106" i="1"/>
  <c r="JY107" i="1"/>
  <c r="JZ106" i="1"/>
  <c r="JZ107" i="1"/>
  <c r="KA106" i="1"/>
  <c r="KA107" i="1"/>
  <c r="KB107" i="1"/>
  <c r="KB106" i="1"/>
  <c r="KC107" i="1"/>
  <c r="KC106" i="1"/>
  <c r="KD106" i="1"/>
  <c r="KD107" i="1"/>
  <c r="KE107" i="1"/>
  <c r="KE106" i="1"/>
  <c r="KF107" i="1"/>
  <c r="KF106" i="1"/>
  <c r="KG106" i="1"/>
  <c r="KG107" i="1"/>
  <c r="KH106" i="1"/>
  <c r="KH107" i="1"/>
  <c r="KI106" i="1"/>
  <c r="KI107" i="1"/>
  <c r="KJ107" i="1"/>
  <c r="KJ106" i="1"/>
  <c r="KK107" i="1"/>
  <c r="KK106" i="1"/>
  <c r="KL107" i="1"/>
  <c r="KL106" i="1"/>
  <c r="KM106" i="1"/>
  <c r="KM107" i="1"/>
  <c r="KN106" i="1"/>
  <c r="KN107" i="1"/>
  <c r="KO106" i="1"/>
  <c r="KO107" i="1"/>
  <c r="KP107" i="1"/>
  <c r="KP106" i="1"/>
  <c r="KQ106" i="1"/>
  <c r="KQ107" i="1"/>
  <c r="KR107" i="1"/>
  <c r="KR106" i="1"/>
  <c r="KS107" i="1"/>
  <c r="KS106" i="1"/>
  <c r="KT107" i="1"/>
  <c r="KT106" i="1"/>
  <c r="KU107" i="1"/>
  <c r="KU106" i="1"/>
  <c r="KV106" i="1"/>
  <c r="KV107" i="1"/>
  <c r="KW106" i="1"/>
  <c r="KW107" i="1"/>
  <c r="KX106" i="1"/>
  <c r="KX107" i="1"/>
  <c r="KY107" i="1"/>
  <c r="KY106" i="1"/>
  <c r="KZ106" i="1"/>
  <c r="KZ107" i="1"/>
  <c r="LA106" i="1"/>
  <c r="LA107" i="1"/>
  <c r="LB106" i="1"/>
  <c r="LB107" i="1"/>
  <c r="LC106" i="1"/>
  <c r="LC107" i="1"/>
  <c r="LD106" i="1"/>
  <c r="LD107" i="1"/>
  <c r="LE106" i="1"/>
  <c r="LE107" i="1"/>
  <c r="LF106" i="1"/>
  <c r="LF107" i="1"/>
  <c r="LG106" i="1"/>
  <c r="LG107" i="1"/>
  <c r="LH107" i="1"/>
  <c r="LH106" i="1"/>
  <c r="LI106" i="1"/>
  <c r="LI107" i="1"/>
  <c r="LJ106" i="1"/>
  <c r="LJ107" i="1"/>
  <c r="LK107" i="1"/>
  <c r="LK106" i="1"/>
  <c r="LL106" i="1"/>
  <c r="LL107" i="1"/>
  <c r="LM106" i="1"/>
  <c r="LM107" i="1"/>
  <c r="LN106" i="1"/>
  <c r="LN107" i="1"/>
  <c r="LO106" i="1"/>
  <c r="LO107" i="1"/>
  <c r="LP107" i="1"/>
  <c r="LP106" i="1"/>
  <c r="LQ107" i="1"/>
  <c r="LQ106" i="1"/>
  <c r="LR106" i="1"/>
  <c r="LR107" i="1"/>
  <c r="LS106" i="1"/>
  <c r="LS107" i="1"/>
  <c r="LT106" i="1"/>
  <c r="LT107" i="1"/>
  <c r="LU106" i="1"/>
  <c r="LU107" i="1"/>
  <c r="LV106" i="1"/>
  <c r="LV107" i="1"/>
  <c r="LW107" i="1"/>
  <c r="LW106" i="1"/>
  <c r="LX107" i="1"/>
  <c r="LX106" i="1"/>
  <c r="LY107" i="1"/>
  <c r="LY106" i="1"/>
  <c r="LZ106" i="1"/>
  <c r="LZ107" i="1"/>
  <c r="MA106" i="1"/>
  <c r="MA107" i="1"/>
  <c r="MB106" i="1"/>
  <c r="MB107" i="1"/>
  <c r="MC106" i="1"/>
  <c r="MC107" i="1"/>
  <c r="MD107" i="1"/>
  <c r="MD106" i="1"/>
  <c r="ME107" i="1"/>
  <c r="ME106" i="1"/>
  <c r="MF107" i="1"/>
  <c r="MF106" i="1"/>
  <c r="MG107" i="1"/>
  <c r="MG106" i="1"/>
  <c r="MH106" i="1"/>
  <c r="MH107" i="1"/>
  <c r="MI106" i="1"/>
  <c r="MI107" i="1"/>
  <c r="MJ106" i="1"/>
  <c r="MJ107" i="1"/>
  <c r="MK106" i="1"/>
  <c r="MK107" i="1"/>
  <c r="ML106" i="1"/>
  <c r="ML107" i="1"/>
  <c r="MM106" i="1"/>
  <c r="MM107" i="1"/>
  <c r="MN107" i="1"/>
  <c r="MN106" i="1"/>
  <c r="MO107" i="1"/>
  <c r="MO106" i="1"/>
  <c r="MP106" i="1"/>
  <c r="MP107" i="1"/>
  <c r="MQ107" i="1"/>
  <c r="MQ106" i="1"/>
  <c r="MR107" i="1"/>
  <c r="MR106" i="1"/>
  <c r="MS106" i="1"/>
  <c r="MS107" i="1"/>
  <c r="MT106" i="1"/>
  <c r="MT107" i="1"/>
  <c r="MU106" i="1"/>
  <c r="MU107" i="1"/>
  <c r="MV107" i="1"/>
  <c r="MV106" i="1"/>
  <c r="MW107" i="1"/>
  <c r="MW106" i="1"/>
  <c r="MX106" i="1"/>
  <c r="MX107" i="1"/>
  <c r="MY106" i="1"/>
  <c r="MY107" i="1"/>
  <c r="MZ106" i="1"/>
  <c r="MZ107" i="1"/>
  <c r="NA106" i="1"/>
  <c r="NA107" i="1"/>
  <c r="NB107" i="1"/>
  <c r="NB106" i="1"/>
  <c r="NC106" i="1"/>
  <c r="NC107" i="1"/>
  <c r="ND107" i="1"/>
  <c r="ND106" i="1"/>
  <c r="NE107" i="1"/>
  <c r="NE106" i="1"/>
  <c r="PH111" i="1"/>
  <c r="PG111" i="1"/>
  <c r="PF111" i="1"/>
  <c r="PE111" i="1"/>
  <c r="PD111" i="1"/>
  <c r="PC111" i="1"/>
  <c r="PB111" i="1"/>
  <c r="PA111" i="1"/>
  <c r="OZ111" i="1"/>
  <c r="OY111" i="1"/>
  <c r="OX111" i="1"/>
  <c r="OW111" i="1"/>
  <c r="OV111" i="1"/>
  <c r="OU111" i="1"/>
  <c r="OT111" i="1"/>
  <c r="OS111" i="1"/>
  <c r="OR111" i="1"/>
  <c r="OQ111" i="1"/>
  <c r="OP111" i="1"/>
  <c r="OO111" i="1"/>
  <c r="ON111" i="1"/>
  <c r="OM111" i="1"/>
  <c r="OL111" i="1"/>
  <c r="OK111" i="1"/>
  <c r="OJ111" i="1"/>
  <c r="IU28" i="1"/>
  <c r="IU36" i="1"/>
  <c r="IW28" i="1"/>
  <c r="IW36" i="1"/>
  <c r="IV36" i="1"/>
  <c r="IV28" i="1"/>
  <c r="JS37" i="1"/>
  <c r="JS29" i="1"/>
  <c r="JT29" i="1"/>
  <c r="JT37" i="1"/>
  <c r="IE30" i="1"/>
  <c r="IV26" i="1"/>
  <c r="IU26" i="1"/>
  <c r="IU34" i="1"/>
  <c r="IW34" i="1"/>
  <c r="IW26" i="1"/>
  <c r="IX34" i="1"/>
  <c r="IX26" i="1"/>
  <c r="JC34" i="1"/>
  <c r="JC26" i="1"/>
  <c r="KF24" i="1"/>
  <c r="KF32" i="1"/>
  <c r="KJ32" i="1"/>
  <c r="KJ24" i="1"/>
  <c r="KL32" i="1"/>
  <c r="KL24" i="1"/>
  <c r="KP24" i="1"/>
  <c r="KP32" i="1"/>
  <c r="KV24" i="1"/>
  <c r="KV32" i="1"/>
  <c r="JC36" i="1"/>
  <c r="JC28" i="1"/>
  <c r="JE28" i="1"/>
  <c r="JE36" i="1"/>
  <c r="JG36" i="1"/>
  <c r="JG28" i="1"/>
  <c r="JJ28" i="1"/>
  <c r="JJ36" i="1"/>
  <c r="JQ36" i="1"/>
  <c r="JQ28" i="1"/>
  <c r="KF34" i="1"/>
  <c r="KF26" i="1"/>
  <c r="KJ26" i="1"/>
  <c r="KJ34" i="1"/>
  <c r="IX37" i="1"/>
  <c r="IX29" i="1"/>
  <c r="JS24" i="1"/>
  <c r="JS32" i="1"/>
  <c r="JT32" i="1"/>
  <c r="JT24" i="1"/>
  <c r="IV25" i="1"/>
  <c r="IW29" i="1"/>
  <c r="JE29" i="1"/>
  <c r="IW22" i="1"/>
  <c r="IW30" i="1"/>
  <c r="JC22" i="1"/>
  <c r="JC30" i="1"/>
  <c r="JE22" i="1"/>
  <c r="JE30" i="1"/>
  <c r="JQ30" i="1"/>
  <c r="JQ22" i="1"/>
  <c r="IV22" i="1"/>
  <c r="IX23" i="1"/>
  <c r="IX30" i="1"/>
  <c r="JJ37" i="1"/>
  <c r="JQ25" i="1"/>
  <c r="IE21" i="1"/>
  <c r="JC23" i="1"/>
  <c r="JC31" i="1"/>
  <c r="JS26" i="1"/>
  <c r="JS34" i="1"/>
  <c r="JT26" i="1"/>
  <c r="JT34" i="1"/>
  <c r="IU31" i="1"/>
  <c r="IV37" i="1"/>
  <c r="IW23" i="1"/>
  <c r="JC25" i="1"/>
  <c r="JE23" i="1"/>
  <c r="JG29" i="1"/>
  <c r="JJ22" i="1"/>
  <c r="IU32" i="1"/>
  <c r="IU24" i="1"/>
  <c r="IV32" i="1"/>
  <c r="IV24" i="1"/>
  <c r="IW32" i="1"/>
  <c r="IW24" i="1"/>
  <c r="JE32" i="1"/>
  <c r="JE24" i="1"/>
  <c r="JG24" i="1"/>
  <c r="JG32" i="1"/>
  <c r="JS27" i="1"/>
  <c r="JS35" i="1"/>
  <c r="JT27" i="1"/>
  <c r="JT35" i="1"/>
  <c r="IW35" i="1"/>
  <c r="IX32" i="1"/>
  <c r="JC37" i="1"/>
  <c r="JE35" i="1"/>
  <c r="JG27" i="1"/>
  <c r="IX25" i="1"/>
  <c r="IX33" i="1"/>
  <c r="JJ33" i="1"/>
  <c r="JJ25" i="1"/>
  <c r="IW33" i="1"/>
  <c r="JC35" i="1"/>
  <c r="JE33" i="1"/>
  <c r="LA32" i="1"/>
  <c r="LA24" i="1"/>
  <c r="LE32" i="1"/>
  <c r="LE24" i="1"/>
  <c r="LI24" i="1"/>
  <c r="LI32" i="1"/>
  <c r="LK32" i="1"/>
  <c r="LK24" i="1"/>
  <c r="LN32" i="1"/>
  <c r="LN24" i="1"/>
  <c r="LQ24" i="1"/>
  <c r="LQ32" i="1"/>
  <c r="LR24" i="1"/>
  <c r="LR32" i="1"/>
  <c r="LU24" i="1"/>
  <c r="LU32" i="1"/>
  <c r="LV32" i="1"/>
  <c r="LV24" i="1"/>
  <c r="LZ24" i="1"/>
  <c r="LZ32" i="1"/>
  <c r="MB32" i="1"/>
  <c r="MB24" i="1"/>
  <c r="MI32" i="1"/>
  <c r="MI24" i="1"/>
  <c r="IU35" i="1"/>
  <c r="IU27" i="1"/>
  <c r="IV35" i="1"/>
  <c r="IV27" i="1"/>
  <c r="IX27" i="1"/>
  <c r="IX35" i="1"/>
  <c r="JJ35" i="1"/>
  <c r="JJ27" i="1"/>
  <c r="IU22" i="1"/>
  <c r="JG33" i="1"/>
  <c r="JJ23" i="1"/>
  <c r="JJ31" i="1"/>
  <c r="JS30" i="1"/>
  <c r="JS22" i="1"/>
  <c r="JT30" i="1"/>
  <c r="JT22" i="1"/>
  <c r="JQ31" i="1"/>
  <c r="JS31" i="1"/>
  <c r="JS23" i="1"/>
  <c r="JT31" i="1"/>
  <c r="JT23" i="1"/>
  <c r="MS32" i="1"/>
  <c r="MS24" i="1"/>
  <c r="JQ26" i="1"/>
  <c r="JQ34" i="1"/>
  <c r="KL34" i="1"/>
  <c r="KL26" i="1"/>
  <c r="KP26" i="1"/>
  <c r="KP34" i="1"/>
  <c r="KV26" i="1"/>
  <c r="KV34" i="1"/>
  <c r="KL27" i="1"/>
  <c r="KF35" i="1"/>
  <c r="KF27" i="1"/>
  <c r="KJ27" i="1"/>
  <c r="KJ35" i="1"/>
  <c r="JS36" i="1"/>
  <c r="JS28" i="1"/>
  <c r="JT28" i="1"/>
  <c r="JT36" i="1"/>
  <c r="KJ33" i="1"/>
  <c r="KJ25" i="1"/>
  <c r="KL33" i="1"/>
  <c r="KL25" i="1"/>
  <c r="KP25" i="1"/>
  <c r="KP33" i="1"/>
  <c r="KV25" i="1"/>
  <c r="KV33" i="1"/>
  <c r="LA25" i="1"/>
  <c r="LA33" i="1"/>
  <c r="LE33" i="1"/>
  <c r="LE25" i="1"/>
  <c r="LI25" i="1"/>
  <c r="LI33" i="1"/>
  <c r="LK33" i="1"/>
  <c r="LK25" i="1"/>
  <c r="LN33" i="1"/>
  <c r="LN25" i="1"/>
  <c r="LQ25" i="1"/>
  <c r="LQ33" i="1"/>
  <c r="LR33" i="1"/>
  <c r="LR25" i="1"/>
  <c r="LU25" i="1"/>
  <c r="LU33" i="1"/>
  <c r="LV33" i="1"/>
  <c r="LV25" i="1"/>
  <c r="LZ25" i="1"/>
  <c r="LZ33" i="1"/>
  <c r="MB25" i="1"/>
  <c r="MB33" i="1"/>
  <c r="MI33" i="1"/>
  <c r="MI25" i="1"/>
  <c r="KF28" i="1"/>
  <c r="LA26" i="1"/>
  <c r="LA34" i="1"/>
  <c r="LE34" i="1"/>
  <c r="LE26" i="1"/>
  <c r="LI26" i="1"/>
  <c r="LI34" i="1"/>
  <c r="LK34" i="1"/>
  <c r="LK26" i="1"/>
  <c r="LN26" i="1"/>
  <c r="LN34" i="1"/>
  <c r="LQ26" i="1"/>
  <c r="LQ34" i="1"/>
  <c r="LR34" i="1"/>
  <c r="LR26" i="1"/>
  <c r="LU34" i="1"/>
  <c r="LU26" i="1"/>
  <c r="LV34" i="1"/>
  <c r="LV26" i="1"/>
  <c r="LZ26" i="1"/>
  <c r="LZ34" i="1"/>
  <c r="MB26" i="1"/>
  <c r="MB34" i="1"/>
  <c r="MI34" i="1"/>
  <c r="MI26" i="1"/>
  <c r="MS34" i="1"/>
  <c r="MS26" i="1"/>
  <c r="NB26" i="1"/>
  <c r="NB34" i="1"/>
  <c r="ND26" i="1"/>
  <c r="ND34" i="1"/>
  <c r="KL31" i="1"/>
  <c r="KP27" i="1"/>
  <c r="KP35" i="1"/>
  <c r="KV27" i="1"/>
  <c r="KV35" i="1"/>
  <c r="LA27" i="1"/>
  <c r="LA35" i="1"/>
  <c r="LE27" i="1"/>
  <c r="LE35" i="1"/>
  <c r="LI27" i="1"/>
  <c r="LI35" i="1"/>
  <c r="LK27" i="1"/>
  <c r="LK35" i="1"/>
  <c r="LN27" i="1"/>
  <c r="LN35" i="1"/>
  <c r="LQ27" i="1"/>
  <c r="LQ35" i="1"/>
  <c r="LR35" i="1"/>
  <c r="LR27" i="1"/>
  <c r="LU35" i="1"/>
  <c r="LU27" i="1"/>
  <c r="LV27" i="1"/>
  <c r="LV35" i="1"/>
  <c r="LZ27" i="1"/>
  <c r="LZ35" i="1"/>
  <c r="MB27" i="1"/>
  <c r="MB35" i="1"/>
  <c r="MI35" i="1"/>
  <c r="MI27" i="1"/>
  <c r="MS27" i="1"/>
  <c r="MS35" i="1"/>
  <c r="NB27" i="1"/>
  <c r="NB35" i="1"/>
  <c r="ND27" i="1"/>
  <c r="ND35" i="1"/>
  <c r="KL28" i="1"/>
  <c r="KL36" i="1"/>
  <c r="KP36" i="1"/>
  <c r="KP28" i="1"/>
  <c r="KV36" i="1"/>
  <c r="KV28" i="1"/>
  <c r="LA28" i="1"/>
  <c r="LA36" i="1"/>
  <c r="LE28" i="1"/>
  <c r="LE36" i="1"/>
  <c r="LI36" i="1"/>
  <c r="LI28" i="1"/>
  <c r="LK28" i="1"/>
  <c r="LK36" i="1"/>
  <c r="LN28" i="1"/>
  <c r="LN36" i="1"/>
  <c r="LQ28" i="1"/>
  <c r="LQ36" i="1"/>
  <c r="LR36" i="1"/>
  <c r="LR28" i="1"/>
  <c r="LU28" i="1"/>
  <c r="LU36" i="1"/>
  <c r="LV28" i="1"/>
  <c r="LV36" i="1"/>
  <c r="LZ36" i="1"/>
  <c r="LZ28" i="1"/>
  <c r="MB28" i="1"/>
  <c r="MB36" i="1"/>
  <c r="MI36" i="1"/>
  <c r="MI28" i="1"/>
  <c r="MS28" i="1"/>
  <c r="MS36" i="1"/>
  <c r="NB36" i="1"/>
  <c r="NB28" i="1"/>
  <c r="ND28" i="1"/>
  <c r="ND36" i="1"/>
  <c r="KF33" i="1"/>
  <c r="KL29" i="1"/>
  <c r="KL37" i="1"/>
  <c r="KP37" i="1"/>
  <c r="KP29" i="1"/>
  <c r="KV37" i="1"/>
  <c r="KV29" i="1"/>
  <c r="LA37" i="1"/>
  <c r="LA29" i="1"/>
  <c r="LE29" i="1"/>
  <c r="LE37" i="1"/>
  <c r="LI37" i="1"/>
  <c r="LI29" i="1"/>
  <c r="LK29" i="1"/>
  <c r="LK37" i="1"/>
  <c r="LN37" i="1"/>
  <c r="LN29" i="1"/>
  <c r="LQ37" i="1"/>
  <c r="LQ29" i="1"/>
  <c r="LR29" i="1"/>
  <c r="LR37" i="1"/>
  <c r="LU29" i="1"/>
  <c r="LU37" i="1"/>
  <c r="LV37" i="1"/>
  <c r="LV29" i="1"/>
  <c r="LZ37" i="1"/>
  <c r="LZ29" i="1"/>
  <c r="MB37" i="1"/>
  <c r="MB29" i="1"/>
  <c r="MI29" i="1"/>
  <c r="MI37" i="1"/>
  <c r="MS29" i="1"/>
  <c r="MS37" i="1"/>
  <c r="KF22" i="1"/>
  <c r="KF30" i="1"/>
  <c r="KJ30" i="1"/>
  <c r="KJ22" i="1"/>
  <c r="KL22" i="1"/>
  <c r="KL30" i="1"/>
  <c r="KP30" i="1"/>
  <c r="KP22" i="1"/>
  <c r="KV30" i="1"/>
  <c r="KV22" i="1"/>
  <c r="LA30" i="1"/>
  <c r="LA22" i="1"/>
  <c r="LE30" i="1"/>
  <c r="LE22" i="1"/>
  <c r="LI30" i="1"/>
  <c r="LI22" i="1"/>
  <c r="LK22" i="1"/>
  <c r="LK30" i="1"/>
  <c r="LN30" i="1"/>
  <c r="LN22" i="1"/>
  <c r="LQ30" i="1"/>
  <c r="LQ22" i="1"/>
  <c r="LR22" i="1"/>
  <c r="LR30" i="1"/>
  <c r="LU22" i="1"/>
  <c r="LU30" i="1"/>
  <c r="LV22" i="1"/>
  <c r="LV30" i="1"/>
  <c r="LZ30" i="1"/>
  <c r="LZ22" i="1"/>
  <c r="MB30" i="1"/>
  <c r="MB22" i="1"/>
  <c r="MI22" i="1"/>
  <c r="MI30" i="1"/>
  <c r="MS22" i="1"/>
  <c r="MS30" i="1"/>
  <c r="JS33" i="1"/>
  <c r="KJ37" i="1"/>
  <c r="KP23" i="1"/>
  <c r="KF23" i="1"/>
  <c r="KF31" i="1"/>
  <c r="KJ31" i="1"/>
  <c r="KJ23" i="1"/>
  <c r="KV31" i="1"/>
  <c r="KV23" i="1"/>
  <c r="LA31" i="1"/>
  <c r="LA23" i="1"/>
  <c r="LE31" i="1"/>
  <c r="LE23" i="1"/>
  <c r="LI31" i="1"/>
  <c r="LI23" i="1"/>
  <c r="LK31" i="1"/>
  <c r="LK23" i="1"/>
  <c r="LN31" i="1"/>
  <c r="LN23" i="1"/>
  <c r="LQ31" i="1"/>
  <c r="LQ23" i="1"/>
  <c r="LR23" i="1"/>
  <c r="LR31" i="1"/>
  <c r="LU23" i="1"/>
  <c r="LU31" i="1"/>
  <c r="LV31" i="1"/>
  <c r="LV23" i="1"/>
  <c r="LZ31" i="1"/>
  <c r="LZ23" i="1"/>
  <c r="MB31" i="1"/>
  <c r="MB23" i="1"/>
  <c r="MI23" i="1"/>
  <c r="MI31" i="1"/>
  <c r="MS31" i="1"/>
  <c r="MS23" i="1"/>
  <c r="KJ36" i="1"/>
  <c r="NB37" i="1"/>
  <c r="NB29" i="1"/>
  <c r="ND29" i="1"/>
  <c r="ND37" i="1"/>
  <c r="NB30" i="1"/>
  <c r="NB22" i="1"/>
  <c r="ND30" i="1"/>
  <c r="ND22" i="1"/>
  <c r="NB31" i="1"/>
  <c r="NB23" i="1"/>
  <c r="ND31" i="1"/>
  <c r="ND23" i="1"/>
  <c r="NB24" i="1"/>
  <c r="NB32" i="1"/>
  <c r="ND32" i="1"/>
  <c r="ND24" i="1"/>
  <c r="MS33" i="1"/>
  <c r="MS25" i="1"/>
  <c r="NB25" i="1"/>
  <c r="NB33" i="1"/>
  <c r="ND33" i="1"/>
  <c r="ND25" i="1"/>
  <c r="EG107" i="1"/>
  <c r="EG111" i="1" s="1"/>
  <c r="EP106" i="1"/>
  <c r="EP111" i="1" s="1"/>
  <c r="EV107" i="1"/>
  <c r="EF107" i="1"/>
  <c r="EF111" i="1" s="1"/>
  <c r="DR107" i="1"/>
  <c r="DR111" i="1" s="1"/>
  <c r="EZ106" i="1"/>
  <c r="EZ111" i="1" s="1"/>
  <c r="ER106" i="1"/>
  <c r="ER111" i="1" s="1"/>
  <c r="EQ106" i="1"/>
  <c r="EQ111" i="1" s="1"/>
  <c r="DY108" i="1"/>
  <c r="DY111" i="1" s="1"/>
  <c r="EN107" i="1"/>
  <c r="EN111" i="1" s="1"/>
  <c r="EH106" i="1"/>
  <c r="JC69" i="1"/>
  <c r="JC103" i="1" s="1"/>
  <c r="JC110" i="1" s="1"/>
  <c r="JC59" i="1"/>
  <c r="IO69" i="1"/>
  <c r="IO103" i="1" s="1"/>
  <c r="IO110" i="1" s="1"/>
  <c r="IO59" i="1"/>
  <c r="IO53" i="1"/>
  <c r="FC107" i="1"/>
  <c r="FC111" i="1" s="1"/>
  <c r="ET106" i="1"/>
  <c r="ET111" i="1" s="1"/>
  <c r="DZ107" i="1"/>
  <c r="EL106" i="1"/>
  <c r="EL111" i="1" s="1"/>
  <c r="EX106" i="1"/>
  <c r="EX111" i="1" s="1"/>
  <c r="EJ106" i="1"/>
  <c r="EJ111" i="1" s="1"/>
  <c r="FE106" i="1"/>
  <c r="FE111" i="1" s="1"/>
  <c r="DU108" i="1"/>
  <c r="DU111" i="1" s="1"/>
  <c r="EU106" i="1"/>
  <c r="EU111" i="1" s="1"/>
  <c r="FD107" i="1"/>
  <c r="FD111" i="1" s="1"/>
  <c r="EI106" i="1"/>
  <c r="EI111" i="1" s="1"/>
  <c r="EM107" i="1"/>
  <c r="EM111" i="1" s="1"/>
  <c r="EC108" i="1"/>
  <c r="DQ108" i="1"/>
  <c r="FA106" i="1"/>
  <c r="FA111" i="1" s="1"/>
  <c r="EE107" i="1"/>
  <c r="EE111" i="1" s="1"/>
  <c r="EK107" i="1"/>
  <c r="EK111" i="1" s="1"/>
  <c r="ED107" i="1"/>
  <c r="ED111" i="1" s="1"/>
  <c r="DV107" i="1"/>
  <c r="DV111" i="1" s="1"/>
  <c r="DW107" i="1"/>
  <c r="EW107" i="1"/>
  <c r="ES106" i="1"/>
  <c r="ES111" i="1" s="1"/>
  <c r="EO106" i="1"/>
  <c r="EO111" i="1" s="1"/>
  <c r="EA107" i="1"/>
  <c r="EA111" i="1" s="1"/>
  <c r="DS107" i="1"/>
  <c r="DS111" i="1" s="1"/>
  <c r="DT108" i="1"/>
  <c r="DT111" i="1" s="1"/>
  <c r="EY107" i="1"/>
  <c r="EY111" i="1" s="1"/>
  <c r="EB108" i="1"/>
  <c r="EB111" i="1" s="1"/>
  <c r="DX108" i="1"/>
  <c r="DX111" i="1" s="1"/>
  <c r="FB107" i="1"/>
  <c r="FB111" i="1" s="1"/>
  <c r="DP108" i="1"/>
  <c r="DP107" i="1"/>
  <c r="DO108" i="1"/>
  <c r="DO107" i="1"/>
  <c r="DN108" i="1"/>
  <c r="DN107" i="1"/>
  <c r="DM108" i="1"/>
  <c r="DM107" i="1"/>
  <c r="DL108" i="1"/>
  <c r="DL107" i="1"/>
  <c r="DK108" i="1"/>
  <c r="DK107" i="1"/>
  <c r="DJ108" i="1"/>
  <c r="DJ107" i="1"/>
  <c r="DI108" i="1"/>
  <c r="DI107" i="1"/>
  <c r="DH108" i="1"/>
  <c r="DH107" i="1"/>
  <c r="DG108" i="1"/>
  <c r="DG107" i="1"/>
  <c r="DF108" i="1"/>
  <c r="DF107" i="1"/>
  <c r="DE108" i="1"/>
  <c r="DE107" i="1"/>
  <c r="DD108" i="1"/>
  <c r="DD107" i="1"/>
  <c r="DC108" i="1"/>
  <c r="DC107" i="1"/>
  <c r="DB108" i="1"/>
  <c r="DB107" i="1"/>
  <c r="DA108" i="1"/>
  <c r="DA107" i="1"/>
  <c r="CZ108" i="1"/>
  <c r="CZ107" i="1"/>
  <c r="CY108" i="1"/>
  <c r="CY107" i="1"/>
  <c r="CX108" i="1"/>
  <c r="CX107" i="1"/>
  <c r="CW108" i="1"/>
  <c r="CW107" i="1"/>
  <c r="CV108" i="1"/>
  <c r="CV107" i="1"/>
  <c r="CU108" i="1"/>
  <c r="CU107" i="1"/>
  <c r="CT108" i="1"/>
  <c r="CT107" i="1"/>
  <c r="CS108" i="1"/>
  <c r="CS107" i="1"/>
  <c r="CR108" i="1"/>
  <c r="CR107" i="1"/>
  <c r="CQ108" i="1"/>
  <c r="CQ107" i="1"/>
  <c r="EV111" i="1"/>
  <c r="DW111" i="1"/>
  <c r="EW111" i="1"/>
  <c r="DZ111" i="1"/>
  <c r="EH111" i="1"/>
  <c r="EC111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M103" i="1"/>
  <c r="AM110" i="1" s="1"/>
  <c r="AL103" i="1"/>
  <c r="AL110" i="1" s="1"/>
  <c r="AK103" i="1"/>
  <c r="AK110" i="1" s="1"/>
  <c r="AJ103" i="1"/>
  <c r="AJ110" i="1" s="1"/>
  <c r="AI103" i="1"/>
  <c r="AI110" i="1" s="1"/>
  <c r="AH103" i="1"/>
  <c r="AH110" i="1" s="1"/>
  <c r="AG103" i="1"/>
  <c r="AG110" i="1" s="1"/>
  <c r="AF103" i="1"/>
  <c r="AF110" i="1" s="1"/>
  <c r="AE103" i="1"/>
  <c r="AE110" i="1" s="1"/>
  <c r="AD103" i="1"/>
  <c r="AD110" i="1" s="1"/>
  <c r="AC103" i="1"/>
  <c r="AC110" i="1" s="1"/>
  <c r="AB103" i="1"/>
  <c r="AB110" i="1" s="1"/>
  <c r="AA103" i="1"/>
  <c r="AA110" i="1" s="1"/>
  <c r="Z103" i="1"/>
  <c r="Z110" i="1" s="1"/>
  <c r="Y103" i="1"/>
  <c r="Y110" i="1" s="1"/>
  <c r="X103" i="1"/>
  <c r="X110" i="1" s="1"/>
  <c r="W103" i="1"/>
  <c r="W110" i="1" s="1"/>
  <c r="V103" i="1"/>
  <c r="V110" i="1" s="1"/>
  <c r="U103" i="1"/>
  <c r="U110" i="1" s="1"/>
  <c r="T103" i="1"/>
  <c r="T110" i="1" s="1"/>
  <c r="S103" i="1"/>
  <c r="S110" i="1" s="1"/>
  <c r="R103" i="1"/>
  <c r="R110" i="1" s="1"/>
  <c r="Q103" i="1"/>
  <c r="Q110" i="1" s="1"/>
  <c r="P103" i="1"/>
  <c r="P110" i="1" s="1"/>
  <c r="O103" i="1"/>
  <c r="O110" i="1" s="1"/>
  <c r="N103" i="1"/>
  <c r="N110" i="1" s="1"/>
  <c r="M103" i="1"/>
  <c r="M110" i="1" s="1"/>
  <c r="L103" i="1"/>
  <c r="L110" i="1" s="1"/>
  <c r="K103" i="1"/>
  <c r="K110" i="1" s="1"/>
  <c r="J103" i="1"/>
  <c r="J110" i="1" s="1"/>
  <c r="I103" i="1"/>
  <c r="I110" i="1" s="1"/>
  <c r="H103" i="1"/>
  <c r="H110" i="1" s="1"/>
  <c r="G103" i="1"/>
  <c r="G110" i="1" s="1"/>
  <c r="F103" i="1"/>
  <c r="F110" i="1" s="1"/>
  <c r="E103" i="1"/>
  <c r="E110" i="1" s="1"/>
  <c r="D103" i="1"/>
  <c r="D110" i="1" s="1"/>
  <c r="AM100" i="1"/>
  <c r="AM109" i="1" s="1"/>
  <c r="AL100" i="1"/>
  <c r="AL109" i="1" s="1"/>
  <c r="AK100" i="1"/>
  <c r="AK109" i="1" s="1"/>
  <c r="AJ100" i="1"/>
  <c r="AJ109" i="1" s="1"/>
  <c r="AI100" i="1"/>
  <c r="AI109" i="1" s="1"/>
  <c r="AH100" i="1"/>
  <c r="AH109" i="1" s="1"/>
  <c r="AG100" i="1"/>
  <c r="AG109" i="1" s="1"/>
  <c r="AF100" i="1"/>
  <c r="AF109" i="1" s="1"/>
  <c r="AE100" i="1"/>
  <c r="AE109" i="1" s="1"/>
  <c r="AD100" i="1"/>
  <c r="AD109" i="1" s="1"/>
  <c r="AC100" i="1"/>
  <c r="AC109" i="1" s="1"/>
  <c r="AB100" i="1"/>
  <c r="AB109" i="1" s="1"/>
  <c r="AA100" i="1"/>
  <c r="AA109" i="1" s="1"/>
  <c r="Z100" i="1"/>
  <c r="Z109" i="1" s="1"/>
  <c r="Y100" i="1"/>
  <c r="Y109" i="1" s="1"/>
  <c r="X100" i="1"/>
  <c r="X109" i="1" s="1"/>
  <c r="W100" i="1"/>
  <c r="W109" i="1" s="1"/>
  <c r="V100" i="1"/>
  <c r="V109" i="1" s="1"/>
  <c r="U100" i="1"/>
  <c r="U109" i="1" s="1"/>
  <c r="T100" i="1"/>
  <c r="T109" i="1" s="1"/>
  <c r="S100" i="1"/>
  <c r="S109" i="1" s="1"/>
  <c r="R100" i="1"/>
  <c r="R109" i="1" s="1"/>
  <c r="Q100" i="1"/>
  <c r="Q109" i="1" s="1"/>
  <c r="P100" i="1"/>
  <c r="P109" i="1" s="1"/>
  <c r="O100" i="1"/>
  <c r="O109" i="1" s="1"/>
  <c r="N100" i="1"/>
  <c r="N109" i="1" s="1"/>
  <c r="M100" i="1"/>
  <c r="M109" i="1" s="1"/>
  <c r="L100" i="1"/>
  <c r="L109" i="1" s="1"/>
  <c r="K100" i="1"/>
  <c r="K109" i="1" s="1"/>
  <c r="J100" i="1"/>
  <c r="J109" i="1" s="1"/>
  <c r="I100" i="1"/>
  <c r="I109" i="1" s="1"/>
  <c r="H100" i="1"/>
  <c r="H109" i="1" s="1"/>
  <c r="G100" i="1"/>
  <c r="G109" i="1" s="1"/>
  <c r="F100" i="1"/>
  <c r="F109" i="1" s="1"/>
  <c r="E100" i="1"/>
  <c r="E109" i="1" s="1"/>
  <c r="D100" i="1"/>
  <c r="D109" i="1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JC85" i="1" l="1"/>
  <c r="JC108" i="1" s="1"/>
  <c r="JC111" i="1" s="1"/>
  <c r="IO85" i="1"/>
  <c r="IO108" i="1" s="1"/>
  <c r="IO111" i="1" s="1"/>
  <c r="FU111" i="1"/>
  <c r="HE111" i="1"/>
  <c r="GX111" i="1"/>
  <c r="GP111" i="1"/>
  <c r="FG111" i="1"/>
  <c r="FM111" i="1"/>
  <c r="GW111" i="1"/>
  <c r="FV111" i="1"/>
  <c r="GD111" i="1"/>
  <c r="GC111" i="1"/>
  <c r="HM111" i="1"/>
  <c r="HN111" i="1"/>
  <c r="HF111" i="1"/>
  <c r="FO111" i="1"/>
  <c r="GY111" i="1"/>
  <c r="IC111" i="1"/>
  <c r="FI111" i="1"/>
  <c r="GK111" i="1"/>
  <c r="FZ111" i="1"/>
  <c r="LC111" i="1"/>
  <c r="KM111" i="1"/>
  <c r="FQ111" i="1"/>
  <c r="FY111" i="1"/>
  <c r="HA111" i="1"/>
  <c r="GT111" i="1"/>
  <c r="GM111" i="1"/>
  <c r="HC111" i="1"/>
  <c r="GF111" i="1"/>
  <c r="HB111" i="1"/>
  <c r="GN111" i="1"/>
  <c r="JO111" i="1"/>
  <c r="HU111" i="1"/>
  <c r="FK111" i="1"/>
  <c r="HD111" i="1"/>
  <c r="GO111" i="1"/>
  <c r="FF111" i="1"/>
  <c r="FN111" i="1"/>
  <c r="GJ111" i="1"/>
  <c r="FW111" i="1"/>
  <c r="HG111" i="1"/>
  <c r="GB111" i="1"/>
  <c r="GR111" i="1"/>
  <c r="FJ111" i="1"/>
  <c r="FS111" i="1"/>
  <c r="HI111" i="1"/>
  <c r="HK111" i="1"/>
  <c r="HJ111" i="1"/>
  <c r="GV111" i="1"/>
  <c r="GE111" i="1"/>
  <c r="HO111" i="1"/>
  <c r="FP111" i="1"/>
  <c r="GZ111" i="1"/>
  <c r="FR111" i="1"/>
  <c r="GU111" i="1"/>
  <c r="AF111" i="1"/>
  <c r="GS111" i="1"/>
  <c r="GL111" i="1"/>
  <c r="GI111" i="1"/>
  <c r="FL111" i="1"/>
  <c r="GG111" i="1"/>
  <c r="GQ111" i="1"/>
  <c r="GA111" i="1"/>
  <c r="FX111" i="1"/>
  <c r="HH111" i="1"/>
  <c r="GH111" i="1"/>
  <c r="FT111" i="1"/>
  <c r="MM111" i="1"/>
  <c r="HP111" i="1"/>
  <c r="HL111" i="1"/>
  <c r="KU111" i="1"/>
  <c r="NC111" i="1"/>
  <c r="LL111" i="1"/>
  <c r="KQ111" i="1"/>
  <c r="MA111" i="1"/>
  <c r="JG111" i="1"/>
  <c r="MS111" i="1"/>
  <c r="MC111" i="1"/>
  <c r="LI111" i="1"/>
  <c r="KW111" i="1"/>
  <c r="JY111" i="1"/>
  <c r="IS111" i="1"/>
  <c r="HR111" i="1"/>
  <c r="IJ111" i="1"/>
  <c r="IL111" i="1"/>
  <c r="NE111" i="1"/>
  <c r="MO111" i="1"/>
  <c r="KO111" i="1"/>
  <c r="JQ111" i="1"/>
  <c r="MB111" i="1"/>
  <c r="KN111" i="1"/>
  <c r="KJ111" i="1"/>
  <c r="HS111" i="1"/>
  <c r="IG111" i="1"/>
  <c r="HX111" i="1"/>
  <c r="JB111" i="1"/>
  <c r="ID111" i="1"/>
  <c r="LM111" i="1"/>
  <c r="LE111" i="1"/>
  <c r="KE111" i="1"/>
  <c r="MY111" i="1"/>
  <c r="NA111" i="1"/>
  <c r="MK111" i="1"/>
  <c r="LQ111" i="1"/>
  <c r="LA111" i="1"/>
  <c r="KG111" i="1"/>
  <c r="JU111" i="1"/>
  <c r="MW111" i="1"/>
  <c r="MQ111" i="1"/>
  <c r="MI111" i="1"/>
  <c r="LW111" i="1"/>
  <c r="LS111" i="1"/>
  <c r="LO111" i="1"/>
  <c r="LK111" i="1"/>
  <c r="HQ111" i="1"/>
  <c r="LU111" i="1"/>
  <c r="KK111" i="1"/>
  <c r="IK111" i="1"/>
  <c r="ND111" i="1"/>
  <c r="IY111" i="1"/>
  <c r="JT111" i="1"/>
  <c r="KB111" i="1"/>
  <c r="MR111" i="1"/>
  <c r="JI111" i="1"/>
  <c r="KV111" i="1"/>
  <c r="MZ111" i="1"/>
  <c r="MV111" i="1"/>
  <c r="MN111" i="1"/>
  <c r="MJ111" i="1"/>
  <c r="MF111" i="1"/>
  <c r="LX111" i="1"/>
  <c r="LT111" i="1"/>
  <c r="LP111" i="1"/>
  <c r="LH111" i="1"/>
  <c r="LD111" i="1"/>
  <c r="KZ111" i="1"/>
  <c r="KR111" i="1"/>
  <c r="IZ111" i="1"/>
  <c r="IB111" i="1"/>
  <c r="MU111" i="1"/>
  <c r="ME111" i="1"/>
  <c r="LG111" i="1"/>
  <c r="KY111" i="1"/>
  <c r="JS111" i="1"/>
  <c r="KI111" i="1"/>
  <c r="KA111" i="1"/>
  <c r="JK111" i="1"/>
  <c r="IP111" i="1"/>
  <c r="IR111" i="1"/>
  <c r="JW111" i="1"/>
  <c r="IF111" i="1"/>
  <c r="MD111" i="1"/>
  <c r="MG111" i="1"/>
  <c r="LY111" i="1"/>
  <c r="KS111" i="1"/>
  <c r="KC111" i="1"/>
  <c r="JL111" i="1"/>
  <c r="HZ111" i="1"/>
  <c r="IA111" i="1"/>
  <c r="KH111" i="1"/>
  <c r="JD111" i="1"/>
  <c r="IU111" i="1"/>
  <c r="HT111" i="1"/>
  <c r="IV111" i="1"/>
  <c r="JE111" i="1"/>
  <c r="HY111" i="1"/>
  <c r="KF111" i="1"/>
  <c r="JX111" i="1"/>
  <c r="JJ111" i="1"/>
  <c r="JA111" i="1"/>
  <c r="NB111" i="1"/>
  <c r="MX111" i="1"/>
  <c r="MT111" i="1"/>
  <c r="MP111" i="1"/>
  <c r="ML111" i="1"/>
  <c r="MH111" i="1"/>
  <c r="LZ111" i="1"/>
  <c r="LV111" i="1"/>
  <c r="LR111" i="1"/>
  <c r="LN111" i="1"/>
  <c r="LJ111" i="1"/>
  <c r="LF111" i="1"/>
  <c r="LB111" i="1"/>
  <c r="KX111" i="1"/>
  <c r="KT111" i="1"/>
  <c r="KP111" i="1"/>
  <c r="KL111" i="1"/>
  <c r="KD111" i="1"/>
  <c r="JV111" i="1"/>
  <c r="IX111" i="1"/>
  <c r="IT111" i="1"/>
  <c r="IM111" i="1"/>
  <c r="HW111" i="1"/>
  <c r="IN111" i="1"/>
  <c r="HV111" i="1"/>
  <c r="JP111" i="1"/>
  <c r="JH111" i="1"/>
  <c r="IQ111" i="1"/>
  <c r="IW111" i="1"/>
  <c r="JM111" i="1"/>
  <c r="JZ111" i="1"/>
  <c r="JR111" i="1"/>
  <c r="JN111" i="1"/>
  <c r="II111" i="1"/>
  <c r="IE111" i="1"/>
  <c r="JF111" i="1"/>
  <c r="IH111" i="1"/>
  <c r="AC111" i="1"/>
  <c r="AD111" i="1"/>
  <c r="D111" i="1"/>
  <c r="P111" i="1"/>
  <c r="AB111" i="1"/>
  <c r="Q111" i="1"/>
  <c r="AE111" i="1"/>
  <c r="H111" i="1"/>
  <c r="T111" i="1"/>
  <c r="S111" i="1"/>
  <c r="I111" i="1"/>
  <c r="U111" i="1"/>
  <c r="AG111" i="1"/>
  <c r="R111" i="1"/>
  <c r="G111" i="1"/>
  <c r="J111" i="1"/>
  <c r="V111" i="1"/>
  <c r="AH111" i="1"/>
  <c r="K111" i="1"/>
  <c r="W111" i="1"/>
  <c r="AI111" i="1"/>
  <c r="L111" i="1"/>
  <c r="X111" i="1"/>
  <c r="AJ111" i="1"/>
  <c r="M111" i="1"/>
  <c r="Y111" i="1"/>
  <c r="AK111" i="1"/>
  <c r="F111" i="1"/>
  <c r="N111" i="1"/>
  <c r="Z111" i="1"/>
  <c r="AL111" i="1"/>
  <c r="E111" i="1"/>
  <c r="O111" i="1"/>
  <c r="AA111" i="1"/>
  <c r="AM111" i="1"/>
  <c r="DN110" i="1"/>
  <c r="DN111" i="1"/>
  <c r="DB110" i="1"/>
  <c r="DB111" i="1"/>
  <c r="DJ111" i="1"/>
  <c r="DJ110" i="1"/>
  <c r="CZ110" i="1"/>
  <c r="CZ111" i="1"/>
  <c r="DE111" i="1"/>
  <c r="DE110" i="1"/>
  <c r="DD110" i="1"/>
  <c r="DD111" i="1"/>
  <c r="CV111" i="1"/>
  <c r="CV110" i="1"/>
  <c r="DH111" i="1"/>
  <c r="DH110" i="1"/>
  <c r="DO110" i="1"/>
  <c r="DO111" i="1"/>
  <c r="CP110" i="1"/>
  <c r="CP111" i="1"/>
  <c r="CW110" i="1"/>
  <c r="CW111" i="1"/>
  <c r="DG111" i="1"/>
  <c r="DG110" i="1"/>
  <c r="DI111" i="1"/>
  <c r="DI110" i="1"/>
  <c r="CQ110" i="1"/>
  <c r="CQ111" i="1"/>
  <c r="DF110" i="1"/>
  <c r="DF111" i="1"/>
  <c r="DC110" i="1"/>
  <c r="DC111" i="1"/>
  <c r="CU110" i="1"/>
  <c r="CU111" i="1"/>
  <c r="DL110" i="1"/>
  <c r="DL111" i="1"/>
  <c r="DP111" i="1"/>
  <c r="DP110" i="1"/>
  <c r="CX110" i="1"/>
  <c r="CX111" i="1"/>
  <c r="DQ110" i="1"/>
  <c r="DQ111" i="1"/>
  <c r="CT111" i="1"/>
  <c r="CT110" i="1"/>
  <c r="DM111" i="1"/>
  <c r="DM110" i="1"/>
  <c r="CS110" i="1"/>
  <c r="CS111" i="1"/>
  <c r="CR110" i="1"/>
  <c r="CR111" i="1"/>
  <c r="DA111" i="1"/>
  <c r="DA110" i="1"/>
  <c r="CY111" i="1"/>
  <c r="CY110" i="1"/>
  <c r="DK110" i="1"/>
  <c r="DK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Anthea</author>
  </authors>
  <commentList>
    <comment ref="DM6" authorId="0" shapeId="0" xr:uid="{EDAD164D-DD12-4396-B9F8-5CBA41A5686F}">
      <text>
        <r>
          <rPr>
            <sz val="11"/>
            <color theme="1"/>
            <rFont val="Calibri"/>
            <family val="2"/>
            <scheme val="minor"/>
          </rPr>
          <t xml:space="preserve">Anthea:
v3 approved for freevee ad
</t>
        </r>
      </text>
    </comment>
  </commentList>
</comments>
</file>

<file path=xl/sharedStrings.xml><?xml version="1.0" encoding="utf-8"?>
<sst xmlns="http://schemas.openxmlformats.org/spreadsheetml/2006/main" count="14224" uniqueCount="108">
  <si>
    <t>Sessions</t>
  </si>
  <si>
    <t>SS</t>
  </si>
  <si>
    <t>Mobile</t>
  </si>
  <si>
    <t>Desktop</t>
  </si>
  <si>
    <t>PS</t>
  </si>
  <si>
    <t>JS</t>
  </si>
  <si>
    <t>JP</t>
  </si>
  <si>
    <t xml:space="preserve">Mobile </t>
  </si>
  <si>
    <t>1PC S</t>
  </si>
  <si>
    <t>Moibile</t>
  </si>
  <si>
    <t>1PC L</t>
  </si>
  <si>
    <t>1PC XL</t>
  </si>
  <si>
    <t>2PC S</t>
  </si>
  <si>
    <t>2PC L</t>
  </si>
  <si>
    <t>2PC XL</t>
  </si>
  <si>
    <t>Javier Only</t>
  </si>
  <si>
    <t>sessions</t>
  </si>
  <si>
    <t>Javier impressions</t>
  </si>
  <si>
    <t>Top 10</t>
  </si>
  <si>
    <t>Org</t>
  </si>
  <si>
    <t>Top 50</t>
  </si>
  <si>
    <t>PPC</t>
  </si>
  <si>
    <t>2X</t>
  </si>
  <si>
    <t>EP</t>
  </si>
  <si>
    <t>BB</t>
  </si>
  <si>
    <t>PB</t>
  </si>
  <si>
    <t>Conversion</t>
  </si>
  <si>
    <t>Orders</t>
  </si>
  <si>
    <t>Jumbo SS</t>
  </si>
  <si>
    <t>Jumbo PS</t>
  </si>
  <si>
    <t>Shades</t>
  </si>
  <si>
    <t>Deals, coupons, price changes with the competitor</t>
  </si>
  <si>
    <t>Norpro price reduction</t>
  </si>
  <si>
    <t>Leonice coupon (15.99)</t>
  </si>
  <si>
    <t>canning to 17.99</t>
  </si>
  <si>
    <t>loaded first bullet point</t>
  </si>
  <si>
    <t>Lightning Deal</t>
  </si>
  <si>
    <t>almost out of inventory</t>
  </si>
  <si>
    <t>newladle images</t>
  </si>
  <si>
    <t>newbullet points and title</t>
  </si>
  <si>
    <t>V1 price down to 16.97</t>
  </si>
  <si>
    <t>v2 price up by $1 to 23.95</t>
  </si>
  <si>
    <t>V3 separate listing</t>
  </si>
  <si>
    <t>V1 price increase of $1 to 17.97</t>
  </si>
  <si>
    <t>Leonice shut down</t>
  </si>
  <si>
    <t>B07YYMPLDV limited time deal</t>
  </si>
  <si>
    <t>windshield</t>
  </si>
  <si>
    <t>Pillows</t>
  </si>
  <si>
    <t>kneeler down price by $2 to 33.95</t>
  </si>
  <si>
    <t>increase to 35.95</t>
  </si>
  <si>
    <t>$4 coupon</t>
  </si>
  <si>
    <t>image experiment starting day for 4 weeks</t>
  </si>
  <si>
    <t>End Coupon</t>
  </si>
  <si>
    <t>New image live</t>
  </si>
  <si>
    <t>external PPC took over (new experiment launched)</t>
  </si>
  <si>
    <t>KF Deals and Coupon</t>
  </si>
  <si>
    <t>Prime Day</t>
  </si>
  <si>
    <t>Prime flash</t>
  </si>
  <si>
    <t>Prime Flash</t>
  </si>
  <si>
    <t>15% coupon</t>
  </si>
  <si>
    <t>Price reduction of $3 to 18.99</t>
  </si>
  <si>
    <t>Premium blanket EBC</t>
  </si>
  <si>
    <t>Blanket price to 19.95, new title (2pack), mobile brush up</t>
  </si>
  <si>
    <t>2 blanket listing (47,39) large IIS logo</t>
  </si>
  <si>
    <t>Price reduction to 19.95 (at around noon)</t>
  </si>
  <si>
    <t>2x39 increase to 20.95</t>
  </si>
  <si>
    <t>price to 21.99+10%coupon</t>
  </si>
  <si>
    <t>Lighting deal</t>
  </si>
  <si>
    <t>End coupon</t>
  </si>
  <si>
    <t>TCOS SS</t>
  </si>
  <si>
    <t>Organic</t>
  </si>
  <si>
    <t>Campaing</t>
  </si>
  <si>
    <t>ACOS</t>
  </si>
  <si>
    <t>1&amp;2 PC</t>
  </si>
  <si>
    <t>Jumbos</t>
  </si>
  <si>
    <t>ORG vs PPC</t>
  </si>
  <si>
    <t>TCOS</t>
  </si>
  <si>
    <t>campaign spend / overall sales ($) * 100</t>
  </si>
  <si>
    <t>(Child) ASIN</t>
  </si>
  <si>
    <t>Sessions - Mobile App</t>
  </si>
  <si>
    <t>Sessions - Browser</t>
  </si>
  <si>
    <t>Units Ordered</t>
  </si>
  <si>
    <t>Unit Session Percentage</t>
  </si>
  <si>
    <t>%</t>
  </si>
  <si>
    <t>B00ZOKJVAG</t>
  </si>
  <si>
    <t>B084QHVL6S</t>
  </si>
  <si>
    <t>B073HBKS4W</t>
  </si>
  <si>
    <t>B09PR4H3FD</t>
  </si>
  <si>
    <t>B09PR4LH24</t>
  </si>
  <si>
    <t>B073HB4122</t>
  </si>
  <si>
    <t>B00PJRBUEY</t>
  </si>
  <si>
    <t>B07NQ32SRD</t>
  </si>
  <si>
    <t>B073H9DYV6</t>
  </si>
  <si>
    <t>B074PJKVPC</t>
  </si>
  <si>
    <t>B07NQ5ZLST</t>
  </si>
  <si>
    <t>B01B1RD4J4</t>
  </si>
  <si>
    <t>B07NQ5CHDN</t>
  </si>
  <si>
    <t>B01CVA1618</t>
  </si>
  <si>
    <t>p</t>
  </si>
  <si>
    <t>l</t>
  </si>
  <si>
    <t/>
  </si>
  <si>
    <t>,</t>
  </si>
  <si>
    <t>Elephant</t>
  </si>
  <si>
    <t>B0CN3TYRTZ</t>
  </si>
  <si>
    <t>B0CN3TQB2P</t>
  </si>
  <si>
    <t>SS Large</t>
  </si>
  <si>
    <t>PS large</t>
  </si>
  <si>
    <t>PS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</si>
</sst>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rgb="FF000000"/>
      <name val="Calibri"/>
      <family val="2"/>
      <scheme val="minor"/>
    </font>
    <font>
      <sz val="10"/>
      <color rgb="FF002F36"/>
      <name val="Amazon Ember"/>
      <charset val="1"/>
    </font>
    <font>
      <sz val="10"/>
      <color rgb="FF002F36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1" fontId="0" fillId="12" borderId="0" xfId="0" applyNumberFormat="1" applyFill="1"/>
    <xf numFmtId="0" fontId="0" fillId="0" borderId="3" xfId="0" applyBorder="1"/>
    <xf numFmtId="0" fontId="0" fillId="15" borderId="3" xfId="0" applyFill="1" applyBorder="1"/>
    <xf numFmtId="0" fontId="3" fillId="15" borderId="3" xfId="0" applyFont="1" applyFill="1" applyBorder="1" applyAlignment="1">
      <alignment horizontal="left" vertical="top"/>
    </xf>
    <xf numFmtId="0" fontId="0" fillId="15" borderId="3" xfId="0" applyFill="1" applyBorder="1" applyAlignment="1">
      <alignment horizontal="left"/>
    </xf>
    <xf numFmtId="0" fontId="1" fillId="4" borderId="13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0" borderId="18" xfId="0" applyBorder="1"/>
    <xf numFmtId="0" fontId="0" fillId="0" borderId="23" xfId="0" applyBorder="1"/>
    <xf numFmtId="0" fontId="11" fillId="0" borderId="0" xfId="0" applyFont="1"/>
    <xf numFmtId="3" fontId="11" fillId="0" borderId="0" xfId="0" applyNumberFormat="1" applyFont="1"/>
    <xf numFmtId="10" fontId="11" fillId="0" borderId="0" xfId="0" applyNumberFormat="1" applyFont="1"/>
    <xf numFmtId="0" fontId="0" fillId="3" borderId="0" xfId="0" applyFill="1"/>
    <xf numFmtId="10" fontId="0" fillId="0" borderId="0" xfId="0" applyNumberFormat="1"/>
    <xf numFmtId="0" fontId="0" fillId="19" borderId="3" xfId="0" applyFill="1" applyBorder="1"/>
    <xf numFmtId="0" fontId="12" fillId="20" borderId="0" xfId="0" applyFont="1" applyFill="1"/>
    <xf numFmtId="0" fontId="12" fillId="21" borderId="0" xfId="0" applyFont="1" applyFill="1"/>
    <xf numFmtId="0" fontId="12" fillId="22" borderId="0" xfId="0" applyFont="1" applyFill="1"/>
    <xf numFmtId="0" fontId="3" fillId="19" borderId="3" xfId="0" applyFont="1" applyFill="1" applyBorder="1" applyAlignment="1">
      <alignment horizontal="left" vertical="top"/>
    </xf>
    <xf numFmtId="0" fontId="0" fillId="15" borderId="4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19" borderId="3" xfId="0" applyFill="1" applyBorder="1" applyAlignment="1">
      <alignment horizontal="left"/>
    </xf>
    <xf numFmtId="0" fontId="0" fillId="19" borderId="9" xfId="0" applyFill="1" applyBorder="1" applyAlignment="1">
      <alignment horizontal="left"/>
    </xf>
    <xf numFmtId="0" fontId="0" fillId="23" borderId="3" xfId="0" applyFill="1" applyBorder="1"/>
    <xf numFmtId="0" fontId="3" fillId="15" borderId="3" xfId="0" applyFont="1" applyFill="1" applyBorder="1" applyAlignment="1">
      <alignment horizontal="left" vertical="center"/>
    </xf>
    <xf numFmtId="0" fontId="4" fillId="15" borderId="3" xfId="0" applyFont="1" applyFill="1" applyBorder="1"/>
    <xf numFmtId="0" fontId="0" fillId="15" borderId="3" xfId="0" applyFill="1" applyBorder="1" applyAlignment="1">
      <alignment horizontal="left" wrapText="1"/>
    </xf>
    <xf numFmtId="0" fontId="3" fillId="19" borderId="3" xfId="0" applyFont="1" applyFill="1" applyBorder="1" applyAlignment="1">
      <alignment horizontal="left" vertical="center"/>
    </xf>
    <xf numFmtId="0" fontId="4" fillId="19" borderId="3" xfId="0" applyFont="1" applyFill="1" applyBorder="1"/>
    <xf numFmtId="0" fontId="0" fillId="19" borderId="3" xfId="0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vertical="center"/>
    </xf>
    <xf numFmtId="0" fontId="3" fillId="9" borderId="3" xfId="0" applyFont="1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3" fillId="8" borderId="3" xfId="0" applyFont="1" applyFill="1" applyBorder="1" applyAlignment="1">
      <alignment horizontal="center" vertical="top"/>
    </xf>
    <xf numFmtId="10" fontId="0" fillId="3" borderId="3" xfId="0" applyNumberFormat="1" applyFill="1" applyBorder="1" applyAlignment="1">
      <alignment horizontal="center" vertical="top"/>
    </xf>
    <xf numFmtId="0" fontId="3" fillId="10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10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top"/>
    </xf>
    <xf numFmtId="0" fontId="0" fillId="15" borderId="6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9" borderId="11" xfId="0" applyFill="1" applyBorder="1" applyAlignment="1">
      <alignment horizontal="left"/>
    </xf>
    <xf numFmtId="0" fontId="0" fillId="19" borderId="6" xfId="0" applyFill="1" applyBorder="1" applyAlignment="1">
      <alignment horizontal="left"/>
    </xf>
    <xf numFmtId="0" fontId="0" fillId="19" borderId="12" xfId="0" applyFill="1" applyBorder="1" applyAlignment="1">
      <alignment horizontal="left"/>
    </xf>
    <xf numFmtId="0" fontId="0" fillId="0" borderId="2" xfId="0" applyBorder="1"/>
    <xf numFmtId="0" fontId="0" fillId="0" borderId="25" xfId="0" applyBorder="1"/>
    <xf numFmtId="0" fontId="0" fillId="0" borderId="26" xfId="0" applyBorder="1"/>
    <xf numFmtId="3" fontId="0" fillId="0" borderId="0" xfId="0" applyNumberFormat="1"/>
    <xf numFmtId="0" fontId="3" fillId="15" borderId="5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 textRotation="255" wrapText="1"/>
    </xf>
    <xf numFmtId="0" fontId="1" fillId="0" borderId="4" xfId="0" applyFont="1" applyBorder="1" applyAlignment="1">
      <alignment textRotation="255" wrapText="1"/>
    </xf>
    <xf numFmtId="16" fontId="1" fillId="0" borderId="4" xfId="0" applyNumberFormat="1" applyFont="1" applyBorder="1" applyAlignment="1">
      <alignment textRotation="255" wrapText="1"/>
    </xf>
    <xf numFmtId="16" fontId="1" fillId="2" borderId="4" xfId="0" applyNumberFormat="1" applyFont="1" applyFill="1" applyBorder="1" applyAlignment="1">
      <alignment textRotation="255" wrapText="1"/>
    </xf>
    <xf numFmtId="0" fontId="3" fillId="15" borderId="5" xfId="0" applyFont="1" applyFill="1" applyBorder="1" applyAlignment="1">
      <alignment horizontal="left" vertical="top"/>
    </xf>
    <xf numFmtId="0" fontId="0" fillId="15" borderId="5" xfId="0" applyFill="1" applyBorder="1" applyAlignment="1">
      <alignment horizontal="left"/>
    </xf>
    <xf numFmtId="0" fontId="0" fillId="15" borderId="5" xfId="0" applyFill="1" applyBorder="1"/>
    <xf numFmtId="0" fontId="4" fillId="2" borderId="5" xfId="0" applyFont="1" applyFill="1" applyBorder="1"/>
    <xf numFmtId="0" fontId="0" fillId="23" borderId="5" xfId="0" applyFill="1" applyBorder="1"/>
    <xf numFmtId="0" fontId="0" fillId="15" borderId="8" xfId="0" applyFill="1" applyBorder="1" applyAlignment="1">
      <alignment horizontal="left"/>
    </xf>
    <xf numFmtId="0" fontId="1" fillId="23" borderId="1" xfId="0" applyFont="1" applyFill="1" applyBorder="1" applyAlignment="1">
      <alignment horizontal="center" vertical="center"/>
    </xf>
    <xf numFmtId="0" fontId="3" fillId="23" borderId="1" xfId="0" applyFont="1" applyFill="1" applyBorder="1"/>
    <xf numFmtId="0" fontId="9" fillId="23" borderId="1" xfId="0" applyFont="1" applyFill="1" applyBorder="1"/>
    <xf numFmtId="0" fontId="0" fillId="23" borderId="1" xfId="0" applyFill="1" applyBorder="1"/>
    <xf numFmtId="3" fontId="8" fillId="23" borderId="1" xfId="0" applyNumberFormat="1" applyFont="1" applyFill="1" applyBorder="1"/>
    <xf numFmtId="0" fontId="7" fillId="23" borderId="1" xfId="0" applyFont="1" applyFill="1" applyBorder="1"/>
    <xf numFmtId="0" fontId="8" fillId="23" borderId="1" xfId="0" applyFont="1" applyFill="1" applyBorder="1"/>
    <xf numFmtId="0" fontId="1" fillId="19" borderId="1" xfId="0" applyFont="1" applyFill="1" applyBorder="1" applyAlignment="1">
      <alignment horizontal="center" vertical="center"/>
    </xf>
    <xf numFmtId="0" fontId="3" fillId="19" borderId="1" xfId="0" applyFont="1" applyFill="1" applyBorder="1"/>
    <xf numFmtId="0" fontId="0" fillId="19" borderId="1" xfId="0" applyFill="1" applyBorder="1"/>
    <xf numFmtId="0" fontId="3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3" fillId="13" borderId="1" xfId="0" applyFont="1" applyFill="1" applyBorder="1"/>
    <xf numFmtId="0" fontId="0" fillId="13" borderId="1" xfId="0" applyFill="1" applyBorder="1"/>
    <xf numFmtId="0" fontId="3" fillId="18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/>
    </xf>
    <xf numFmtId="0" fontId="3" fillId="18" borderId="1" xfId="0" applyFont="1" applyFill="1" applyBorder="1"/>
    <xf numFmtId="0" fontId="0" fillId="18" borderId="1" xfId="0" applyFill="1" applyBorder="1"/>
    <xf numFmtId="0" fontId="1" fillId="13" borderId="1" xfId="0" applyFont="1" applyFill="1" applyBorder="1"/>
    <xf numFmtId="0" fontId="2" fillId="13" borderId="1" xfId="0" applyFont="1" applyFill="1" applyBorder="1"/>
    <xf numFmtId="0" fontId="1" fillId="18" borderId="1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2" fillId="18" borderId="1" xfId="0" applyFont="1" applyFill="1" applyBorder="1"/>
    <xf numFmtId="0" fontId="1" fillId="1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2" fillId="7" borderId="1" xfId="0" applyFont="1" applyFill="1" applyBorder="1"/>
    <xf numFmtId="0" fontId="1" fillId="7" borderId="1" xfId="0" applyFont="1" applyFill="1" applyBorder="1" applyAlignment="1">
      <alignment vertical="center"/>
    </xf>
    <xf numFmtId="0" fontId="6" fillId="7" borderId="1" xfId="0" applyFont="1" applyFill="1" applyBorder="1"/>
    <xf numFmtId="9" fontId="3" fillId="23" borderId="1" xfId="0" applyNumberFormat="1" applyFont="1" applyFill="1" applyBorder="1"/>
    <xf numFmtId="9" fontId="6" fillId="23" borderId="1" xfId="0" applyNumberFormat="1" applyFont="1" applyFill="1" applyBorder="1"/>
    <xf numFmtId="9" fontId="0" fillId="23" borderId="1" xfId="0" applyNumberFormat="1" applyFill="1" applyBorder="1"/>
    <xf numFmtId="10" fontId="6" fillId="7" borderId="1" xfId="0" applyNumberFormat="1" applyFont="1" applyFill="1" applyBorder="1"/>
    <xf numFmtId="9" fontId="3" fillId="7" borderId="1" xfId="0" applyNumberFormat="1" applyFont="1" applyFill="1" applyBorder="1"/>
    <xf numFmtId="9" fontId="0" fillId="7" borderId="1" xfId="0" applyNumberFormat="1" applyFill="1" applyBorder="1"/>
    <xf numFmtId="0" fontId="8" fillId="7" borderId="1" xfId="0" applyFont="1" applyFill="1" applyBorder="1"/>
    <xf numFmtId="0" fontId="3" fillId="19" borderId="1" xfId="0" applyFont="1" applyFill="1" applyBorder="1" applyAlignment="1">
      <alignment horizontal="left" vertical="top"/>
    </xf>
    <xf numFmtId="0" fontId="8" fillId="19" borderId="1" xfId="0" applyFont="1" applyFill="1" applyBorder="1"/>
    <xf numFmtId="9" fontId="3" fillId="19" borderId="1" xfId="0" applyNumberFormat="1" applyFont="1" applyFill="1" applyBorder="1"/>
    <xf numFmtId="9" fontId="0" fillId="19" borderId="1" xfId="0" applyNumberFormat="1" applyFill="1" applyBorder="1"/>
    <xf numFmtId="0" fontId="3" fillId="17" borderId="4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top"/>
    </xf>
    <xf numFmtId="0" fontId="0" fillId="17" borderId="4" xfId="0" applyFill="1" applyBorder="1"/>
    <xf numFmtId="9" fontId="0" fillId="17" borderId="4" xfId="0" applyNumberFormat="1" applyFill="1" applyBorder="1"/>
    <xf numFmtId="0" fontId="0" fillId="17" borderId="27" xfId="0" applyFill="1" applyBorder="1"/>
    <xf numFmtId="0" fontId="3" fillId="4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16" borderId="1" xfId="0" applyFill="1" applyBorder="1"/>
    <xf numFmtId="0" fontId="0" fillId="16" borderId="1" xfId="0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8" borderId="28" xfId="0" applyFont="1" applyFill="1" applyBorder="1" applyAlignment="1">
      <alignment horizontal="center" vertical="top"/>
    </xf>
    <xf numFmtId="1" fontId="3" fillId="12" borderId="5" xfId="0" applyNumberFormat="1" applyFont="1" applyFill="1" applyBorder="1" applyAlignment="1">
      <alignment horizontal="center" vertical="center" wrapText="1"/>
    </xf>
    <xf numFmtId="1" fontId="3" fillId="12" borderId="5" xfId="0" applyNumberFormat="1" applyFont="1" applyFill="1" applyBorder="1"/>
    <xf numFmtId="1" fontId="0" fillId="12" borderId="5" xfId="0" applyNumberFormat="1" applyFill="1" applyBorder="1"/>
    <xf numFmtId="0" fontId="8" fillId="0" borderId="0" xfId="0" applyFont="1"/>
    <xf numFmtId="10" fontId="8" fillId="0" borderId="0" xfId="0" applyNumberFormat="1" applyFont="1"/>
    <xf numFmtId="0" fontId="0" fillId="0" borderId="0" xfId="0" quotePrefix="1"/>
    <xf numFmtId="0" fontId="12" fillId="0" borderId="0" xfId="0" applyFont="1"/>
    <xf numFmtId="0" fontId="1" fillId="0" borderId="0" xfId="0" applyFont="1" applyAlignment="1">
      <alignment horizontal="center" vertical="center"/>
    </xf>
    <xf numFmtId="0" fontId="3" fillId="24" borderId="1" xfId="0" applyFont="1" applyFill="1" applyBorder="1"/>
    <xf numFmtId="0" fontId="0" fillId="24" borderId="1" xfId="0" applyFill="1" applyBorder="1"/>
    <xf numFmtId="0" fontId="2" fillId="24" borderId="1" xfId="0" applyFont="1" applyFill="1" applyBorder="1"/>
    <xf numFmtId="3" fontId="0" fillId="24" borderId="1" xfId="0" applyNumberFormat="1" applyFill="1" applyBorder="1"/>
    <xf numFmtId="0" fontId="1" fillId="25" borderId="1" xfId="0" applyFont="1" applyFill="1" applyBorder="1" applyAlignment="1">
      <alignment vertical="center"/>
    </xf>
    <xf numFmtId="0" fontId="0" fillId="25" borderId="1" xfId="0" applyFill="1" applyBorder="1"/>
    <xf numFmtId="9" fontId="0" fillId="25" borderId="1" xfId="0" applyNumberFormat="1" applyFill="1" applyBorder="1"/>
    <xf numFmtId="9" fontId="3" fillId="25" borderId="1" xfId="0" applyNumberFormat="1" applyFont="1" applyFill="1" applyBorder="1"/>
    <xf numFmtId="9" fontId="3" fillId="24" borderId="1" xfId="0" applyNumberFormat="1" applyFont="1" applyFill="1" applyBorder="1"/>
    <xf numFmtId="9" fontId="0" fillId="24" borderId="1" xfId="0" applyNumberFormat="1" applyFill="1" applyBorder="1"/>
    <xf numFmtId="0" fontId="3" fillId="7" borderId="29" xfId="0" applyFont="1" applyFill="1" applyBorder="1"/>
    <xf numFmtId="0" fontId="0" fillId="7" borderId="29" xfId="0" applyFill="1" applyBorder="1"/>
    <xf numFmtId="0" fontId="0" fillId="23" borderId="2" xfId="0" applyFill="1" applyBorder="1"/>
    <xf numFmtId="0" fontId="3" fillId="25" borderId="1" xfId="0" applyFont="1" applyFill="1" applyBorder="1"/>
    <xf numFmtId="0" fontId="0" fillId="24" borderId="1" xfId="0" applyFill="1" applyBorder="1" applyAlignment="1">
      <alignment horizontal="center" vertical="top"/>
    </xf>
    <xf numFmtId="0" fontId="3" fillId="19" borderId="1" xfId="0" applyFont="1" applyFill="1" applyBorder="1" applyAlignment="1">
      <alignment horizontal="center" vertical="center" wrapText="1"/>
    </xf>
    <xf numFmtId="0" fontId="0" fillId="19" borderId="3" xfId="0" applyFill="1" applyBorder="1" applyAlignment="1">
      <alignment horizontal="center"/>
    </xf>
    <xf numFmtId="0" fontId="0" fillId="19" borderId="3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1" fillId="25" borderId="29" xfId="0" applyFont="1" applyFill="1" applyBorder="1" applyAlignment="1">
      <alignment horizontal="center" vertical="center" wrapText="1"/>
    </xf>
    <xf numFmtId="0" fontId="1" fillId="25" borderId="2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14" borderId="21" xfId="0" applyFont="1" applyFill="1" applyBorder="1" applyAlignment="1">
      <alignment horizontal="center" vertical="center" wrapText="1"/>
    </xf>
    <xf numFmtId="0" fontId="3" fillId="14" borderId="22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16" fontId="10" fillId="12" borderId="0" xfId="0" applyNumberFormat="1" applyFont="1" applyFill="1" applyAlignment="1">
      <alignment horizontal="center"/>
    </xf>
  </cellXfs>
  <cellStyles count="1">
    <cellStyle name="Normal" xfId="0" builtinId="0"/>
  </cellStyles>
  <dxfs count="8">
    <dxf>
      <font>
        <color theme="1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8535-09FF-483E-A657-25C37C050286}">
  <dimension ref="A1:US113"/>
  <sheetViews>
    <sheetView tabSelected="1" zoomScale="89" zoomScaleNormal="89" workbookViewId="0">
      <pane xSplit="93" ySplit="1" topLeftCell="OP2" activePane="bottomRight" state="frozen"/>
      <selection pane="topRight" activeCell="CP1" sqref="CP1"/>
      <selection pane="bottomLeft" activeCell="A2" sqref="A2"/>
      <selection pane="bottomRight" activeCell="PV38" sqref="PV38"/>
    </sheetView>
  </sheetViews>
  <sheetFormatPr defaultRowHeight="14.4"/>
  <cols>
    <col min="1" max="1" width="8.88671875" style="2"/>
    <col min="2" max="2" width="10.44140625" style="21" customWidth="1"/>
    <col min="3" max="3" width="7" style="20" customWidth="1"/>
    <col min="4" max="6" width="4.109375" hidden="1" customWidth="1"/>
    <col min="7" max="7" width="3.6640625" hidden="1" customWidth="1"/>
    <col min="8" max="14" width="4.109375" hidden="1" customWidth="1"/>
    <col min="15" max="15" width="3.6640625" hidden="1" customWidth="1"/>
    <col min="16" max="16" width="4.109375" hidden="1" customWidth="1"/>
    <col min="17" max="17" width="3.109375" hidden="1" customWidth="1"/>
    <col min="18" max="19" width="4.109375" hidden="1" customWidth="1"/>
    <col min="20" max="20" width="3.6640625" hidden="1" customWidth="1"/>
    <col min="21" max="22" width="4.109375" hidden="1" customWidth="1"/>
    <col min="23" max="24" width="3.109375" hidden="1" customWidth="1"/>
    <col min="25" max="26" width="3.6640625" hidden="1" customWidth="1"/>
    <col min="27" max="27" width="3.109375" hidden="1" customWidth="1"/>
    <col min="28" max="28" width="4" hidden="1" customWidth="1"/>
    <col min="29" max="29" width="3.109375" hidden="1" customWidth="1"/>
    <col min="30" max="30" width="3.6640625" hidden="1" customWidth="1"/>
    <col min="31" max="31" width="3.109375" hidden="1" customWidth="1"/>
    <col min="32" max="34" width="3.6640625" hidden="1" customWidth="1"/>
    <col min="35" max="36" width="3.109375" hidden="1" customWidth="1"/>
    <col min="37" max="37" width="3.6640625" hidden="1" customWidth="1"/>
    <col min="38" max="38" width="3.109375" hidden="1" customWidth="1"/>
    <col min="39" max="40" width="3.6640625" hidden="1" customWidth="1"/>
    <col min="41" max="51" width="3.109375" hidden="1" customWidth="1"/>
    <col min="52" max="52" width="3.6640625" hidden="1" customWidth="1"/>
    <col min="53" max="93" width="3.109375" hidden="1" customWidth="1"/>
    <col min="94" max="135" width="5.6640625" customWidth="1"/>
    <col min="136" max="136" width="5.44140625" customWidth="1"/>
    <col min="137" max="245" width="5.6640625" customWidth="1"/>
    <col min="246" max="246" width="5.88671875" customWidth="1"/>
    <col min="247" max="553" width="5.6640625" customWidth="1"/>
  </cols>
  <sheetData>
    <row r="1" spans="1:543" s="1" customFormat="1" ht="76.8" customHeight="1">
      <c r="A1" s="69"/>
      <c r="B1" s="69"/>
      <c r="C1" s="70"/>
      <c r="D1" s="71">
        <v>44653</v>
      </c>
      <c r="E1" s="72">
        <v>44654</v>
      </c>
      <c r="F1" s="71">
        <v>44655</v>
      </c>
      <c r="G1" s="71">
        <v>44656</v>
      </c>
      <c r="H1" s="71">
        <v>44657</v>
      </c>
      <c r="I1" s="71">
        <v>44658</v>
      </c>
      <c r="J1" s="71">
        <v>44659</v>
      </c>
      <c r="K1" s="71">
        <v>44660</v>
      </c>
      <c r="L1" s="72">
        <v>44661</v>
      </c>
      <c r="M1" s="71">
        <v>44662</v>
      </c>
      <c r="N1" s="71">
        <v>44663</v>
      </c>
      <c r="O1" s="71">
        <v>44664</v>
      </c>
      <c r="P1" s="71">
        <v>44665</v>
      </c>
      <c r="Q1" s="71">
        <v>44666</v>
      </c>
      <c r="R1" s="71">
        <v>44667</v>
      </c>
      <c r="S1" s="72">
        <v>44668</v>
      </c>
      <c r="T1" s="71">
        <v>44669</v>
      </c>
      <c r="U1" s="71">
        <v>44670</v>
      </c>
      <c r="V1" s="71">
        <v>44671</v>
      </c>
      <c r="W1" s="71">
        <v>44672</v>
      </c>
      <c r="X1" s="71">
        <v>44673</v>
      </c>
      <c r="Y1" s="71">
        <v>44674</v>
      </c>
      <c r="Z1" s="72">
        <v>44675</v>
      </c>
      <c r="AA1" s="71">
        <v>44676</v>
      </c>
      <c r="AB1" s="71">
        <v>44677</v>
      </c>
      <c r="AC1" s="71">
        <v>44678</v>
      </c>
      <c r="AD1" s="71">
        <v>44679</v>
      </c>
      <c r="AE1" s="71">
        <v>44680</v>
      </c>
      <c r="AF1" s="71">
        <v>44681</v>
      </c>
      <c r="AG1" s="72">
        <v>44682</v>
      </c>
      <c r="AH1" s="71">
        <v>44683</v>
      </c>
      <c r="AI1" s="71">
        <v>44684</v>
      </c>
      <c r="AJ1" s="71">
        <v>44685</v>
      </c>
      <c r="AK1" s="71">
        <v>44686</v>
      </c>
      <c r="AL1" s="71">
        <v>44687</v>
      </c>
      <c r="AM1" s="71">
        <v>44688</v>
      </c>
      <c r="AN1" s="72">
        <v>44689</v>
      </c>
      <c r="AO1" s="71">
        <v>44690</v>
      </c>
      <c r="AP1" s="71">
        <v>44691</v>
      </c>
      <c r="AQ1" s="71">
        <v>44692</v>
      </c>
      <c r="AR1" s="71">
        <v>44693</v>
      </c>
      <c r="AS1" s="71">
        <v>44694</v>
      </c>
      <c r="AT1" s="71">
        <v>44695</v>
      </c>
      <c r="AU1" s="72">
        <v>44696</v>
      </c>
      <c r="AV1" s="71">
        <v>44697</v>
      </c>
      <c r="AW1" s="71">
        <v>44698</v>
      </c>
      <c r="AX1" s="71">
        <v>44699</v>
      </c>
      <c r="AY1" s="71">
        <v>44700</v>
      </c>
      <c r="AZ1" s="71">
        <v>44701</v>
      </c>
      <c r="BA1" s="71">
        <v>44702</v>
      </c>
      <c r="BB1" s="72">
        <v>44703</v>
      </c>
      <c r="BC1" s="71">
        <v>44704</v>
      </c>
      <c r="BD1" s="71">
        <v>44705</v>
      </c>
      <c r="BE1" s="71">
        <v>44706</v>
      </c>
      <c r="BF1" s="71">
        <v>44707</v>
      </c>
      <c r="BG1" s="71">
        <v>44708</v>
      </c>
      <c r="BH1" s="71">
        <v>44709</v>
      </c>
      <c r="BI1" s="72">
        <v>44710</v>
      </c>
      <c r="BJ1" s="71">
        <v>44711</v>
      </c>
      <c r="BK1" s="71">
        <v>44712</v>
      </c>
      <c r="BL1" s="71">
        <v>44713</v>
      </c>
      <c r="BM1" s="71">
        <v>44714</v>
      </c>
      <c r="BN1" s="71">
        <v>44715</v>
      </c>
      <c r="BO1" s="71">
        <v>44716</v>
      </c>
      <c r="BP1" s="72">
        <v>44717</v>
      </c>
      <c r="BQ1" s="71">
        <v>44718</v>
      </c>
      <c r="BR1" s="71">
        <v>44719</v>
      </c>
      <c r="BS1" s="71">
        <v>44720</v>
      </c>
      <c r="BT1" s="71">
        <v>44721</v>
      </c>
      <c r="BU1" s="71">
        <v>44722</v>
      </c>
      <c r="BV1" s="71">
        <v>44723</v>
      </c>
      <c r="BW1" s="72">
        <v>44724</v>
      </c>
      <c r="BX1" s="71">
        <v>44725</v>
      </c>
      <c r="BY1" s="71">
        <v>44726</v>
      </c>
      <c r="BZ1" s="71">
        <v>44727</v>
      </c>
      <c r="CA1" s="71">
        <v>44728</v>
      </c>
      <c r="CB1" s="71">
        <v>44729</v>
      </c>
      <c r="CC1" s="71">
        <v>44730</v>
      </c>
      <c r="CD1" s="72">
        <v>44731</v>
      </c>
      <c r="CE1" s="71">
        <v>44732</v>
      </c>
      <c r="CF1" s="71">
        <v>44733</v>
      </c>
      <c r="CG1" s="71">
        <v>44734</v>
      </c>
      <c r="CH1" s="71">
        <v>44735</v>
      </c>
      <c r="CI1" s="71">
        <v>44736</v>
      </c>
      <c r="CJ1" s="71">
        <v>44737</v>
      </c>
      <c r="CK1" s="72">
        <v>44738</v>
      </c>
      <c r="CL1" s="71">
        <v>44739</v>
      </c>
      <c r="CM1" s="71">
        <v>44740</v>
      </c>
      <c r="CN1" s="71">
        <v>44741</v>
      </c>
      <c r="CO1" s="71">
        <v>44742</v>
      </c>
      <c r="CP1" s="71">
        <v>44986</v>
      </c>
      <c r="CQ1" s="71">
        <v>44987</v>
      </c>
      <c r="CR1" s="71">
        <v>44988</v>
      </c>
      <c r="CS1" s="71">
        <v>44989</v>
      </c>
      <c r="CT1" s="72">
        <v>44990</v>
      </c>
      <c r="CU1" s="71">
        <v>44991</v>
      </c>
      <c r="CV1" s="71">
        <v>44992</v>
      </c>
      <c r="CW1" s="71">
        <v>44993</v>
      </c>
      <c r="CX1" s="71">
        <v>44994</v>
      </c>
      <c r="CY1" s="71">
        <v>44995</v>
      </c>
      <c r="CZ1" s="71">
        <v>44996</v>
      </c>
      <c r="DA1" s="72">
        <v>44997</v>
      </c>
      <c r="DB1" s="71">
        <v>44998</v>
      </c>
      <c r="DC1" s="71">
        <v>44999</v>
      </c>
      <c r="DD1" s="71">
        <v>45000</v>
      </c>
      <c r="DE1" s="71">
        <v>45001</v>
      </c>
      <c r="DF1" s="71">
        <v>45002</v>
      </c>
      <c r="DG1" s="71">
        <v>45003</v>
      </c>
      <c r="DH1" s="72">
        <v>45004</v>
      </c>
      <c r="DI1" s="71">
        <v>45005</v>
      </c>
      <c r="DJ1" s="71">
        <v>45006</v>
      </c>
      <c r="DK1" s="71">
        <v>45007</v>
      </c>
      <c r="DL1" s="71">
        <v>45008</v>
      </c>
      <c r="DM1" s="71">
        <v>45009</v>
      </c>
      <c r="DN1" s="71">
        <v>45010</v>
      </c>
      <c r="DO1" s="72">
        <v>45011</v>
      </c>
      <c r="DP1" s="71">
        <v>45012</v>
      </c>
      <c r="DQ1" s="71">
        <v>45013</v>
      </c>
      <c r="DR1" s="71">
        <v>45014</v>
      </c>
      <c r="DS1" s="71">
        <v>45015</v>
      </c>
      <c r="DT1" s="71">
        <v>45016</v>
      </c>
      <c r="DU1" s="71">
        <v>45017</v>
      </c>
      <c r="DV1" s="72">
        <v>45018</v>
      </c>
      <c r="DW1" s="71">
        <v>45019</v>
      </c>
      <c r="DX1" s="71">
        <v>45020</v>
      </c>
      <c r="DY1" s="71">
        <v>45021</v>
      </c>
      <c r="DZ1" s="71">
        <v>45022</v>
      </c>
      <c r="EA1" s="71">
        <v>45023</v>
      </c>
      <c r="EB1" s="71">
        <v>45024</v>
      </c>
      <c r="EC1" s="72">
        <v>45025</v>
      </c>
      <c r="ED1" s="71">
        <v>45026</v>
      </c>
      <c r="EE1" s="71">
        <v>45027</v>
      </c>
      <c r="EF1" s="71">
        <v>45028</v>
      </c>
      <c r="EG1" s="71">
        <v>45029</v>
      </c>
      <c r="EH1" s="71">
        <v>45030</v>
      </c>
      <c r="EI1" s="71">
        <v>45031</v>
      </c>
      <c r="EJ1" s="72">
        <v>45032</v>
      </c>
      <c r="EK1" s="71">
        <v>45033</v>
      </c>
      <c r="EL1" s="71">
        <v>45034</v>
      </c>
      <c r="EM1" s="71">
        <v>45035</v>
      </c>
      <c r="EN1" s="71">
        <v>45036</v>
      </c>
      <c r="EO1" s="71">
        <v>45037</v>
      </c>
      <c r="EP1" s="71">
        <v>45038</v>
      </c>
      <c r="EQ1" s="72">
        <v>45039</v>
      </c>
      <c r="ER1" s="71">
        <v>45040</v>
      </c>
      <c r="ES1" s="71">
        <v>45041</v>
      </c>
      <c r="ET1" s="71">
        <v>45042</v>
      </c>
      <c r="EU1" s="71">
        <v>45043</v>
      </c>
      <c r="EV1" s="71">
        <v>45044</v>
      </c>
      <c r="EW1" s="71">
        <v>45045</v>
      </c>
      <c r="EX1" s="72">
        <v>45046</v>
      </c>
      <c r="EY1" s="71">
        <v>45047</v>
      </c>
      <c r="EZ1" s="71">
        <v>45048</v>
      </c>
      <c r="FA1" s="71">
        <v>45049</v>
      </c>
      <c r="FB1" s="71">
        <v>45050</v>
      </c>
      <c r="FC1" s="71">
        <v>45051</v>
      </c>
      <c r="FD1" s="71">
        <v>45052</v>
      </c>
      <c r="FE1" s="72">
        <v>45053</v>
      </c>
      <c r="FF1" s="71">
        <v>45054</v>
      </c>
      <c r="FG1" s="71">
        <v>45055</v>
      </c>
      <c r="FH1" s="71">
        <v>45056</v>
      </c>
      <c r="FI1" s="71">
        <v>45057</v>
      </c>
      <c r="FJ1" s="71">
        <v>45058</v>
      </c>
      <c r="FK1" s="71">
        <v>45059</v>
      </c>
      <c r="FL1" s="72">
        <v>45060</v>
      </c>
      <c r="FM1" s="71">
        <v>45061</v>
      </c>
      <c r="FN1" s="71">
        <v>45062</v>
      </c>
      <c r="FO1" s="71">
        <v>45063</v>
      </c>
      <c r="FP1" s="71">
        <v>45064</v>
      </c>
      <c r="FQ1" s="71">
        <v>45065</v>
      </c>
      <c r="FR1" s="71">
        <v>45066</v>
      </c>
      <c r="FS1" s="72">
        <v>45067</v>
      </c>
      <c r="FT1" s="71">
        <v>45068</v>
      </c>
      <c r="FU1" s="71">
        <v>45069</v>
      </c>
      <c r="FV1" s="71">
        <v>45070</v>
      </c>
      <c r="FW1" s="71">
        <v>45071</v>
      </c>
      <c r="FX1" s="71">
        <v>45072</v>
      </c>
      <c r="FY1" s="71">
        <v>45073</v>
      </c>
      <c r="FZ1" s="72">
        <v>45074</v>
      </c>
      <c r="GA1" s="71">
        <v>45075</v>
      </c>
      <c r="GB1" s="71">
        <v>45076</v>
      </c>
      <c r="GC1" s="71">
        <v>45077</v>
      </c>
      <c r="GD1" s="71">
        <v>45078</v>
      </c>
      <c r="GE1" s="71">
        <v>45079</v>
      </c>
      <c r="GF1" s="71">
        <v>45080</v>
      </c>
      <c r="GG1" s="72">
        <v>45081</v>
      </c>
      <c r="GH1" s="71">
        <v>45082</v>
      </c>
      <c r="GI1" s="71">
        <v>45083</v>
      </c>
      <c r="GJ1" s="71">
        <v>45084</v>
      </c>
      <c r="GK1" s="71">
        <v>45085</v>
      </c>
      <c r="GL1" s="71">
        <v>45086</v>
      </c>
      <c r="GM1" s="71">
        <v>45087</v>
      </c>
      <c r="GN1" s="72">
        <v>45088</v>
      </c>
      <c r="GO1" s="71">
        <v>45089</v>
      </c>
      <c r="GP1" s="71">
        <v>45090</v>
      </c>
      <c r="GQ1" s="71">
        <v>45091</v>
      </c>
      <c r="GR1" s="71">
        <v>45092</v>
      </c>
      <c r="GS1" s="71">
        <v>45093</v>
      </c>
      <c r="GT1" s="71">
        <v>45094</v>
      </c>
      <c r="GU1" s="71">
        <v>45095</v>
      </c>
      <c r="GV1" s="71">
        <v>45096</v>
      </c>
      <c r="GW1" s="71">
        <v>45097</v>
      </c>
      <c r="GX1" s="71">
        <v>45098</v>
      </c>
      <c r="GY1" s="71">
        <v>45099</v>
      </c>
      <c r="GZ1" s="71">
        <v>45100</v>
      </c>
      <c r="HA1" s="71">
        <v>45101</v>
      </c>
      <c r="HB1" s="71">
        <v>45102</v>
      </c>
      <c r="HC1" s="71">
        <v>45103</v>
      </c>
      <c r="HD1" s="71">
        <v>45104</v>
      </c>
      <c r="HE1" s="71">
        <v>45105</v>
      </c>
      <c r="HF1" s="71">
        <v>45106</v>
      </c>
      <c r="HG1" s="71">
        <v>45107</v>
      </c>
      <c r="HH1" s="71">
        <v>45108</v>
      </c>
      <c r="HI1" s="71">
        <v>45109</v>
      </c>
      <c r="HJ1" s="71">
        <v>45110</v>
      </c>
      <c r="HK1" s="71">
        <v>45111</v>
      </c>
      <c r="HL1" s="71">
        <v>45112</v>
      </c>
      <c r="HM1" s="71">
        <v>45113</v>
      </c>
      <c r="HN1" s="71">
        <v>45114</v>
      </c>
      <c r="HO1" s="71">
        <v>45115</v>
      </c>
      <c r="HP1" s="71">
        <v>45116</v>
      </c>
      <c r="HQ1" s="71">
        <v>45117</v>
      </c>
      <c r="HR1" s="71">
        <v>45118</v>
      </c>
      <c r="HS1" s="71">
        <v>45119</v>
      </c>
      <c r="HT1" s="71">
        <v>45120</v>
      </c>
      <c r="HU1" s="71">
        <v>45121</v>
      </c>
      <c r="HV1" s="71">
        <v>45122</v>
      </c>
      <c r="HW1" s="71">
        <v>45123</v>
      </c>
      <c r="HX1" s="71">
        <v>45124</v>
      </c>
      <c r="HY1" s="71">
        <v>45125</v>
      </c>
      <c r="HZ1" s="71">
        <v>45126</v>
      </c>
      <c r="IA1" s="71">
        <v>45127</v>
      </c>
      <c r="IB1" s="71">
        <v>45128</v>
      </c>
      <c r="IC1" s="71">
        <v>45129</v>
      </c>
      <c r="ID1" s="71">
        <v>45130</v>
      </c>
      <c r="IE1" s="71">
        <v>45131</v>
      </c>
      <c r="IF1" s="71">
        <v>45132</v>
      </c>
      <c r="IG1" s="71">
        <v>45133</v>
      </c>
      <c r="IH1" s="71">
        <v>45134</v>
      </c>
      <c r="II1" s="71">
        <v>45135</v>
      </c>
      <c r="IJ1" s="71">
        <v>45136</v>
      </c>
      <c r="IK1" s="71">
        <v>45137</v>
      </c>
      <c r="IL1" s="71">
        <v>45138</v>
      </c>
      <c r="IM1" s="72">
        <v>45139</v>
      </c>
      <c r="IN1" s="71">
        <v>45140</v>
      </c>
      <c r="IO1" s="71">
        <v>45141</v>
      </c>
      <c r="IP1" s="71">
        <v>45142</v>
      </c>
      <c r="IQ1" s="71">
        <v>45143</v>
      </c>
      <c r="IR1" s="71">
        <v>45144</v>
      </c>
      <c r="IS1" s="71">
        <v>45145</v>
      </c>
      <c r="IT1" s="71">
        <v>45146</v>
      </c>
      <c r="IU1" s="71">
        <v>45147</v>
      </c>
      <c r="IV1" s="71">
        <v>45148</v>
      </c>
      <c r="IW1" s="71">
        <v>45149</v>
      </c>
      <c r="IX1" s="71">
        <v>45150</v>
      </c>
      <c r="IY1" s="71">
        <v>45151</v>
      </c>
      <c r="IZ1" s="71">
        <v>45152</v>
      </c>
      <c r="JA1" s="71">
        <v>45153</v>
      </c>
      <c r="JB1" s="71">
        <v>45154</v>
      </c>
      <c r="JC1" s="71">
        <v>45155</v>
      </c>
      <c r="JD1" s="71">
        <v>45156</v>
      </c>
      <c r="JE1" s="71">
        <v>45157</v>
      </c>
      <c r="JF1" s="71">
        <v>45158</v>
      </c>
      <c r="JG1" s="71">
        <v>45159</v>
      </c>
      <c r="JH1" s="71">
        <v>45160</v>
      </c>
      <c r="JI1" s="71">
        <v>45161</v>
      </c>
      <c r="JJ1" s="71">
        <v>45162</v>
      </c>
      <c r="JK1" s="71">
        <v>45163</v>
      </c>
      <c r="JL1" s="71">
        <v>45164</v>
      </c>
      <c r="JM1" s="71">
        <v>45165</v>
      </c>
      <c r="JN1" s="71">
        <v>45166</v>
      </c>
      <c r="JO1" s="71">
        <v>45167</v>
      </c>
      <c r="JP1" s="71">
        <v>45168</v>
      </c>
      <c r="JQ1" s="71">
        <v>45169</v>
      </c>
      <c r="JR1" s="72">
        <v>45170</v>
      </c>
      <c r="JS1" s="71">
        <v>45171</v>
      </c>
      <c r="JT1" s="71">
        <v>45172</v>
      </c>
      <c r="JU1" s="71">
        <v>45173</v>
      </c>
      <c r="JV1" s="71">
        <v>45174</v>
      </c>
      <c r="JW1" s="71">
        <v>45175</v>
      </c>
      <c r="JX1" s="71">
        <v>45176</v>
      </c>
      <c r="JY1" s="71">
        <v>45177</v>
      </c>
      <c r="JZ1" s="71">
        <v>45178</v>
      </c>
      <c r="KA1" s="71">
        <v>45179</v>
      </c>
      <c r="KB1" s="71">
        <v>45180</v>
      </c>
      <c r="KC1" s="71">
        <v>45181</v>
      </c>
      <c r="KD1" s="71">
        <v>45182</v>
      </c>
      <c r="KE1" s="71">
        <v>45183</v>
      </c>
      <c r="KF1" s="71">
        <v>45184</v>
      </c>
      <c r="KG1" s="71">
        <v>45185</v>
      </c>
      <c r="KH1" s="71">
        <v>45186</v>
      </c>
      <c r="KI1" s="71">
        <v>45187</v>
      </c>
      <c r="KJ1" s="71">
        <v>45188</v>
      </c>
      <c r="KK1" s="71">
        <v>45189</v>
      </c>
      <c r="KL1" s="71">
        <v>45190</v>
      </c>
      <c r="KM1" s="71">
        <v>45191</v>
      </c>
      <c r="KN1" s="71">
        <v>45192</v>
      </c>
      <c r="KO1" s="71">
        <v>45193</v>
      </c>
      <c r="KP1" s="71">
        <v>45194</v>
      </c>
      <c r="KQ1" s="71">
        <v>45195</v>
      </c>
      <c r="KR1" s="71">
        <v>45196</v>
      </c>
      <c r="KS1" s="71">
        <v>45197</v>
      </c>
      <c r="KT1" s="71">
        <v>45198</v>
      </c>
      <c r="KU1" s="71">
        <v>45199</v>
      </c>
      <c r="KV1" s="72">
        <v>45200</v>
      </c>
      <c r="KW1" s="71">
        <v>45201</v>
      </c>
      <c r="KX1" s="71">
        <v>45202</v>
      </c>
      <c r="KY1" s="71">
        <v>45203</v>
      </c>
      <c r="KZ1" s="71">
        <v>45204</v>
      </c>
      <c r="LA1" s="71">
        <v>45205</v>
      </c>
      <c r="LB1" s="71">
        <v>45206</v>
      </c>
      <c r="LC1" s="71">
        <v>45207</v>
      </c>
      <c r="LD1" s="71">
        <v>45208</v>
      </c>
      <c r="LE1" s="71">
        <v>45209</v>
      </c>
      <c r="LF1" s="71">
        <v>45210</v>
      </c>
      <c r="LG1" s="71">
        <v>45211</v>
      </c>
      <c r="LH1" s="71">
        <v>45212</v>
      </c>
      <c r="LI1" s="71">
        <v>45213</v>
      </c>
      <c r="LJ1" s="71">
        <v>45214</v>
      </c>
      <c r="LK1" s="71">
        <v>45215</v>
      </c>
      <c r="LL1" s="71">
        <v>45216</v>
      </c>
      <c r="LM1" s="71">
        <v>45217</v>
      </c>
      <c r="LN1" s="71">
        <v>45218</v>
      </c>
      <c r="LO1" s="71">
        <v>45219</v>
      </c>
      <c r="LP1" s="71">
        <v>45220</v>
      </c>
      <c r="LQ1" s="71">
        <v>45221</v>
      </c>
      <c r="LR1" s="71">
        <v>45222</v>
      </c>
      <c r="LS1" s="71">
        <v>45223</v>
      </c>
      <c r="LT1" s="71">
        <v>45224</v>
      </c>
      <c r="LU1" s="71">
        <v>45225</v>
      </c>
      <c r="LV1" s="71">
        <v>45226</v>
      </c>
      <c r="LW1" s="71">
        <v>45227</v>
      </c>
      <c r="LX1" s="71">
        <v>45228</v>
      </c>
      <c r="LY1" s="71">
        <v>45229</v>
      </c>
      <c r="LZ1" s="71">
        <v>45230</v>
      </c>
      <c r="MA1" s="72">
        <v>45231</v>
      </c>
      <c r="MB1" s="71">
        <v>45232</v>
      </c>
      <c r="MC1" s="71">
        <v>45233</v>
      </c>
      <c r="MD1" s="71">
        <v>45234</v>
      </c>
      <c r="ME1" s="71">
        <v>45235</v>
      </c>
      <c r="MF1" s="71">
        <v>45236</v>
      </c>
      <c r="MG1" s="71">
        <v>45237</v>
      </c>
      <c r="MH1" s="71">
        <v>45238</v>
      </c>
      <c r="MI1" s="71">
        <v>45239</v>
      </c>
      <c r="MJ1" s="71">
        <v>45240</v>
      </c>
      <c r="MK1" s="71">
        <v>45241</v>
      </c>
      <c r="ML1" s="71">
        <v>45242</v>
      </c>
      <c r="MM1" s="71">
        <v>45243</v>
      </c>
      <c r="MN1" s="71">
        <v>45244</v>
      </c>
      <c r="MO1" s="71">
        <v>45245</v>
      </c>
      <c r="MP1" s="71">
        <v>45246</v>
      </c>
      <c r="MQ1" s="71">
        <v>45247</v>
      </c>
      <c r="MR1" s="71">
        <v>45248</v>
      </c>
      <c r="MS1" s="71">
        <v>45249</v>
      </c>
      <c r="MT1" s="71">
        <v>45250</v>
      </c>
      <c r="MU1" s="71">
        <v>45251</v>
      </c>
      <c r="MV1" s="71">
        <v>45252</v>
      </c>
      <c r="MW1" s="71">
        <v>45253</v>
      </c>
      <c r="MX1" s="71">
        <v>45254</v>
      </c>
      <c r="MY1" s="71">
        <v>45255</v>
      </c>
      <c r="MZ1" s="71">
        <v>45256</v>
      </c>
      <c r="NA1" s="71">
        <v>45257</v>
      </c>
      <c r="NB1" s="71">
        <v>45258</v>
      </c>
      <c r="NC1" s="71">
        <v>45259</v>
      </c>
      <c r="ND1" s="71">
        <v>45260</v>
      </c>
      <c r="NE1" s="72">
        <v>45261</v>
      </c>
      <c r="NF1" s="71">
        <v>45262</v>
      </c>
      <c r="NG1" s="71">
        <v>45263</v>
      </c>
      <c r="NH1" s="71">
        <v>45264</v>
      </c>
      <c r="NI1" s="71">
        <v>45265</v>
      </c>
      <c r="NJ1" s="71">
        <v>45266</v>
      </c>
      <c r="NK1" s="71">
        <v>45267</v>
      </c>
      <c r="NL1" s="71">
        <v>45268</v>
      </c>
      <c r="NM1" s="71">
        <v>45269</v>
      </c>
      <c r="NN1" s="71">
        <v>45270</v>
      </c>
      <c r="NO1" s="71">
        <v>45271</v>
      </c>
      <c r="NP1" s="71">
        <v>45272</v>
      </c>
      <c r="NQ1" s="71">
        <v>45273</v>
      </c>
      <c r="NR1" s="71">
        <v>45274</v>
      </c>
      <c r="NS1" s="71">
        <v>45275</v>
      </c>
      <c r="NT1" s="71">
        <v>45276</v>
      </c>
      <c r="NU1" s="71">
        <v>45277</v>
      </c>
      <c r="NV1" s="71">
        <v>45278</v>
      </c>
      <c r="NW1" s="71">
        <v>45279</v>
      </c>
      <c r="NX1" s="71">
        <v>45280</v>
      </c>
      <c r="NY1" s="71">
        <v>45281</v>
      </c>
      <c r="NZ1" s="71">
        <v>45282</v>
      </c>
      <c r="OA1" s="71">
        <v>45283</v>
      </c>
      <c r="OB1" s="71">
        <v>45284</v>
      </c>
      <c r="OC1" s="71">
        <v>45285</v>
      </c>
      <c r="OD1" s="71">
        <v>45286</v>
      </c>
      <c r="OE1" s="71">
        <v>45287</v>
      </c>
      <c r="OF1" s="71">
        <v>45288</v>
      </c>
      <c r="OG1" s="71">
        <v>45289</v>
      </c>
      <c r="OH1" s="71">
        <v>45290</v>
      </c>
      <c r="OI1" s="71">
        <v>45291</v>
      </c>
      <c r="OJ1" s="72">
        <v>45292</v>
      </c>
      <c r="OK1" s="71">
        <v>45293</v>
      </c>
      <c r="OL1" s="71">
        <v>45294</v>
      </c>
      <c r="OM1" s="71">
        <v>45295</v>
      </c>
      <c r="ON1" s="71">
        <v>45296</v>
      </c>
      <c r="OO1" s="71">
        <v>45297</v>
      </c>
      <c r="OP1" s="71">
        <v>45298</v>
      </c>
      <c r="OQ1" s="71">
        <v>45299</v>
      </c>
      <c r="OR1" s="71">
        <v>45300</v>
      </c>
      <c r="OS1" s="71">
        <v>45301</v>
      </c>
      <c r="OT1" s="71">
        <v>45302</v>
      </c>
      <c r="OU1" s="71">
        <v>45303</v>
      </c>
      <c r="OV1" s="71">
        <v>45304</v>
      </c>
      <c r="OW1" s="71">
        <v>45305</v>
      </c>
      <c r="OX1" s="71">
        <v>45306</v>
      </c>
      <c r="OY1" s="71">
        <v>45307</v>
      </c>
      <c r="OZ1" s="71">
        <v>45308</v>
      </c>
      <c r="PA1" s="71">
        <v>45309</v>
      </c>
      <c r="PB1" s="71">
        <v>45310</v>
      </c>
      <c r="PC1" s="71">
        <v>45311</v>
      </c>
      <c r="PD1" s="71">
        <v>45312</v>
      </c>
      <c r="PE1" s="71">
        <v>45313</v>
      </c>
      <c r="PF1" s="71">
        <v>45314</v>
      </c>
      <c r="PG1" s="71">
        <v>45315</v>
      </c>
      <c r="PH1" s="71">
        <v>45316</v>
      </c>
      <c r="PI1" s="71">
        <v>45317</v>
      </c>
      <c r="PJ1" s="71">
        <v>45318</v>
      </c>
      <c r="PK1" s="71">
        <v>45319</v>
      </c>
      <c r="PL1" s="71">
        <v>45320</v>
      </c>
      <c r="PM1" s="71">
        <v>45321</v>
      </c>
      <c r="PN1" s="71">
        <v>45322</v>
      </c>
      <c r="PO1" s="72">
        <v>45323</v>
      </c>
      <c r="PP1" s="71">
        <v>45324</v>
      </c>
      <c r="PQ1" s="71">
        <v>45325</v>
      </c>
      <c r="PR1" s="71">
        <v>45326</v>
      </c>
      <c r="PS1" s="71">
        <v>45327</v>
      </c>
      <c r="PT1" s="71">
        <v>45328</v>
      </c>
      <c r="PU1" s="71">
        <v>45329</v>
      </c>
      <c r="PV1" s="71">
        <v>45330</v>
      </c>
      <c r="PW1" s="71">
        <v>45331</v>
      </c>
      <c r="PX1" s="71">
        <v>45332</v>
      </c>
      <c r="PY1" s="71">
        <v>45333</v>
      </c>
      <c r="PZ1" s="71">
        <v>45334</v>
      </c>
      <c r="QA1" s="71">
        <v>45335</v>
      </c>
      <c r="QB1" s="71">
        <v>45336</v>
      </c>
      <c r="QC1" s="71">
        <v>45337</v>
      </c>
      <c r="QD1" s="71">
        <v>45338</v>
      </c>
      <c r="QE1" s="71">
        <v>45339</v>
      </c>
      <c r="QF1" s="71">
        <v>45340</v>
      </c>
      <c r="QG1" s="71">
        <v>45341</v>
      </c>
      <c r="QH1" s="71">
        <v>45342</v>
      </c>
      <c r="QI1" s="71">
        <v>45343</v>
      </c>
      <c r="QJ1" s="71">
        <v>45344</v>
      </c>
      <c r="QK1" s="71">
        <v>45345</v>
      </c>
      <c r="QL1" s="71">
        <v>45346</v>
      </c>
      <c r="QM1" s="71">
        <v>45347</v>
      </c>
      <c r="QN1" s="71">
        <v>45348</v>
      </c>
      <c r="QO1" s="71">
        <v>45349</v>
      </c>
      <c r="QP1" s="71">
        <v>45350</v>
      </c>
      <c r="QQ1" s="71">
        <v>45351</v>
      </c>
      <c r="QR1" s="71">
        <v>45352</v>
      </c>
      <c r="QS1" s="71">
        <v>45353</v>
      </c>
      <c r="QT1" s="71">
        <v>45354</v>
      </c>
      <c r="QU1" s="71">
        <v>45355</v>
      </c>
      <c r="QV1" s="71">
        <v>45356</v>
      </c>
      <c r="QW1" s="71">
        <v>45357</v>
      </c>
      <c r="QX1" s="71">
        <v>45358</v>
      </c>
      <c r="QY1" s="71">
        <v>45359</v>
      </c>
      <c r="QZ1" s="71">
        <v>45360</v>
      </c>
      <c r="RA1" s="71">
        <v>45361</v>
      </c>
      <c r="RB1" s="71">
        <v>45362</v>
      </c>
      <c r="RC1" s="71">
        <v>45363</v>
      </c>
      <c r="RD1" s="71">
        <v>45364</v>
      </c>
      <c r="RE1" s="71">
        <v>45365</v>
      </c>
      <c r="RF1" s="71">
        <v>45366</v>
      </c>
      <c r="RG1" s="71">
        <v>45367</v>
      </c>
      <c r="RH1" s="71">
        <v>45368</v>
      </c>
      <c r="RI1" s="71">
        <v>45369</v>
      </c>
      <c r="RJ1" s="71">
        <v>45370</v>
      </c>
      <c r="RK1" s="71">
        <v>45371</v>
      </c>
      <c r="RL1" s="71">
        <v>45372</v>
      </c>
      <c r="RM1" s="71">
        <v>45373</v>
      </c>
      <c r="RN1" s="71">
        <v>45374</v>
      </c>
      <c r="RO1" s="71">
        <v>45375</v>
      </c>
      <c r="RP1" s="71">
        <v>45376</v>
      </c>
      <c r="RQ1" s="71">
        <v>45377</v>
      </c>
      <c r="RR1" s="71">
        <v>45378</v>
      </c>
      <c r="RS1" s="71">
        <v>45379</v>
      </c>
      <c r="RT1" s="71">
        <v>45380</v>
      </c>
      <c r="RU1" s="71">
        <v>45381</v>
      </c>
      <c r="RV1" s="71">
        <v>45382</v>
      </c>
      <c r="RW1" s="71">
        <v>45383</v>
      </c>
      <c r="RX1" s="71">
        <v>45384</v>
      </c>
      <c r="RY1" s="71">
        <v>45385</v>
      </c>
      <c r="RZ1" s="71">
        <v>45386</v>
      </c>
      <c r="SA1" s="71">
        <v>45387</v>
      </c>
      <c r="SB1" s="71">
        <v>45388</v>
      </c>
      <c r="SC1" s="71">
        <v>45389</v>
      </c>
      <c r="SD1" s="71">
        <v>45390</v>
      </c>
      <c r="SE1" s="71">
        <v>45391</v>
      </c>
      <c r="SF1" s="71">
        <v>45392</v>
      </c>
      <c r="SG1" s="71">
        <v>45393</v>
      </c>
      <c r="SH1" s="71">
        <v>45394</v>
      </c>
      <c r="SI1" s="71">
        <v>45395</v>
      </c>
      <c r="SJ1" s="71">
        <v>45396</v>
      </c>
      <c r="SK1" s="71">
        <v>45397</v>
      </c>
      <c r="SL1" s="71">
        <v>45398</v>
      </c>
      <c r="SM1" s="71">
        <v>45399</v>
      </c>
      <c r="SN1" s="71">
        <v>45400</v>
      </c>
      <c r="SO1" s="71">
        <v>45401</v>
      </c>
      <c r="SP1" s="71">
        <v>45402</v>
      </c>
      <c r="SQ1" s="71">
        <v>45403</v>
      </c>
      <c r="SR1" s="71">
        <v>45404</v>
      </c>
      <c r="SS1" s="71">
        <v>45405</v>
      </c>
      <c r="ST1" s="71">
        <v>45406</v>
      </c>
      <c r="SU1" s="71">
        <v>45407</v>
      </c>
      <c r="SV1" s="71">
        <v>45408</v>
      </c>
      <c r="SW1" s="71">
        <v>45409</v>
      </c>
      <c r="SX1" s="71">
        <v>45410</v>
      </c>
      <c r="SY1" s="71">
        <v>45411</v>
      </c>
      <c r="SZ1" s="71">
        <v>45412</v>
      </c>
      <c r="TA1" s="71">
        <v>45413</v>
      </c>
      <c r="TB1" s="71">
        <v>45414</v>
      </c>
      <c r="TC1" s="71">
        <v>45415</v>
      </c>
      <c r="TD1" s="71">
        <v>45416</v>
      </c>
      <c r="TE1" s="71">
        <v>45417</v>
      </c>
      <c r="TF1" s="71">
        <v>45418</v>
      </c>
      <c r="TG1" s="71">
        <v>45419</v>
      </c>
      <c r="TH1" s="71">
        <v>45420</v>
      </c>
      <c r="TI1" s="71">
        <v>45421</v>
      </c>
      <c r="TJ1" s="71">
        <v>45422</v>
      </c>
      <c r="TK1" s="71">
        <v>45423</v>
      </c>
      <c r="TL1" s="71">
        <v>45424</v>
      </c>
      <c r="TM1" s="71">
        <v>45425</v>
      </c>
      <c r="TN1" s="71">
        <v>45426</v>
      </c>
      <c r="TO1" s="71">
        <v>45427</v>
      </c>
      <c r="TP1" s="71">
        <v>45428</v>
      </c>
      <c r="TQ1" s="71">
        <v>45429</v>
      </c>
      <c r="TR1" s="71">
        <v>45430</v>
      </c>
      <c r="TS1" s="71">
        <v>45431</v>
      </c>
      <c r="TT1" s="71">
        <v>45432</v>
      </c>
      <c r="TU1" s="71">
        <v>45433</v>
      </c>
      <c r="TV1" s="71">
        <v>45434</v>
      </c>
      <c r="TW1" s="71">
        <v>45435</v>
      </c>
    </row>
    <row r="2" spans="1:543" s="82" customFormat="1">
      <c r="A2" s="176" t="s">
        <v>0</v>
      </c>
      <c r="B2" s="184" t="s">
        <v>1</v>
      </c>
      <c r="C2" s="79" t="s">
        <v>2</v>
      </c>
      <c r="D2" s="80">
        <v>92</v>
      </c>
      <c r="E2" s="80">
        <v>102</v>
      </c>
      <c r="F2" s="80">
        <v>116</v>
      </c>
      <c r="G2" s="80">
        <v>87</v>
      </c>
      <c r="H2" s="80">
        <v>100</v>
      </c>
      <c r="I2" s="80">
        <v>140</v>
      </c>
      <c r="J2" s="80">
        <v>110</v>
      </c>
      <c r="K2" s="80">
        <v>169</v>
      </c>
      <c r="L2" s="80">
        <v>148</v>
      </c>
      <c r="M2" s="80">
        <v>109</v>
      </c>
      <c r="N2" s="80">
        <v>79</v>
      </c>
      <c r="O2" s="80">
        <v>79</v>
      </c>
      <c r="P2" s="80">
        <v>85</v>
      </c>
      <c r="Q2" s="80">
        <v>64</v>
      </c>
      <c r="R2" s="80">
        <v>64</v>
      </c>
      <c r="S2" s="80">
        <v>67</v>
      </c>
      <c r="T2" s="80">
        <v>110</v>
      </c>
      <c r="U2" s="80">
        <v>69</v>
      </c>
      <c r="V2" s="80">
        <v>72</v>
      </c>
      <c r="W2" s="80">
        <v>60</v>
      </c>
      <c r="X2" s="80">
        <v>63</v>
      </c>
      <c r="Y2" s="80">
        <v>65</v>
      </c>
      <c r="Z2" s="80">
        <v>74</v>
      </c>
      <c r="AA2" s="80">
        <v>45</v>
      </c>
      <c r="AB2" s="80">
        <v>59</v>
      </c>
      <c r="AC2" s="80">
        <v>54</v>
      </c>
      <c r="AD2" s="80">
        <v>69</v>
      </c>
      <c r="AE2" s="80">
        <v>41</v>
      </c>
      <c r="AF2" s="80">
        <v>76</v>
      </c>
      <c r="AG2" s="80">
        <v>116</v>
      </c>
      <c r="AH2" s="80">
        <v>71</v>
      </c>
      <c r="AI2" s="80">
        <v>61</v>
      </c>
      <c r="AJ2" s="80">
        <v>48</v>
      </c>
      <c r="AK2" s="80">
        <v>64</v>
      </c>
      <c r="AL2" s="80">
        <v>47</v>
      </c>
      <c r="AM2" s="80">
        <v>48</v>
      </c>
      <c r="AN2" s="80">
        <v>80</v>
      </c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>
        <v>72</v>
      </c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1">
        <v>674</v>
      </c>
      <c r="CQ2" s="80">
        <v>634</v>
      </c>
      <c r="CR2" s="80">
        <v>574</v>
      </c>
      <c r="CS2" s="80">
        <v>669</v>
      </c>
      <c r="CT2" s="80">
        <v>858</v>
      </c>
      <c r="CU2" s="80">
        <v>731</v>
      </c>
      <c r="CV2" s="80">
        <v>739</v>
      </c>
      <c r="CW2" s="80">
        <v>619</v>
      </c>
      <c r="CX2" s="80">
        <v>562</v>
      </c>
      <c r="CY2" s="80">
        <v>449</v>
      </c>
      <c r="CZ2" s="80">
        <v>551</v>
      </c>
      <c r="DA2" s="80">
        <v>588</v>
      </c>
      <c r="DB2" s="80">
        <v>661</v>
      </c>
      <c r="DC2" s="80">
        <v>621</v>
      </c>
      <c r="DD2" s="80">
        <v>793</v>
      </c>
      <c r="DE2" s="80">
        <v>671</v>
      </c>
      <c r="DF2" s="80">
        <v>603</v>
      </c>
      <c r="DG2" s="80">
        <v>938</v>
      </c>
      <c r="DH2" s="80">
        <v>1163</v>
      </c>
      <c r="DI2" s="82">
        <v>877</v>
      </c>
      <c r="DJ2" s="82">
        <v>813</v>
      </c>
      <c r="DK2" s="82">
        <v>746</v>
      </c>
      <c r="DL2" s="82">
        <v>734</v>
      </c>
      <c r="DM2" s="82">
        <v>628</v>
      </c>
      <c r="DN2" s="82">
        <v>768</v>
      </c>
      <c r="DO2" s="82">
        <v>1188</v>
      </c>
      <c r="DP2" s="82">
        <v>948</v>
      </c>
      <c r="DQ2" s="82">
        <v>745</v>
      </c>
      <c r="DR2" s="82">
        <v>719</v>
      </c>
      <c r="DS2" s="82">
        <v>708</v>
      </c>
      <c r="DT2" s="82">
        <v>608</v>
      </c>
      <c r="DU2" s="82">
        <v>674</v>
      </c>
      <c r="DV2" s="82">
        <v>932</v>
      </c>
      <c r="DW2" s="82">
        <v>691</v>
      </c>
      <c r="DX2" s="82">
        <v>701</v>
      </c>
      <c r="DY2" s="82">
        <v>633</v>
      </c>
      <c r="DZ2" s="82">
        <v>646</v>
      </c>
      <c r="EA2" s="82">
        <v>597</v>
      </c>
      <c r="EB2" s="82">
        <v>631</v>
      </c>
      <c r="EC2" s="82">
        <v>773</v>
      </c>
      <c r="ED2" s="82">
        <v>1026</v>
      </c>
      <c r="EE2" s="82">
        <v>1349</v>
      </c>
      <c r="EF2" s="82">
        <v>1350</v>
      </c>
      <c r="EG2" s="82">
        <v>1368</v>
      </c>
      <c r="EH2" s="82">
        <v>1091</v>
      </c>
      <c r="EI2" s="82">
        <v>1163</v>
      </c>
      <c r="EJ2" s="82">
        <v>1094</v>
      </c>
      <c r="EK2" s="82">
        <v>845</v>
      </c>
      <c r="EL2" s="82">
        <v>789</v>
      </c>
      <c r="EM2" s="82">
        <v>807</v>
      </c>
      <c r="EN2" s="82">
        <v>878</v>
      </c>
      <c r="EO2" s="82">
        <v>1261</v>
      </c>
      <c r="EP2" s="82">
        <v>963</v>
      </c>
      <c r="EQ2" s="82">
        <v>993</v>
      </c>
      <c r="ER2" s="82">
        <v>865</v>
      </c>
      <c r="ES2" s="82">
        <v>898</v>
      </c>
      <c r="ET2" s="82">
        <v>886</v>
      </c>
      <c r="EU2" s="82">
        <v>962</v>
      </c>
      <c r="EV2" s="82">
        <v>859</v>
      </c>
      <c r="EW2" s="82">
        <v>1107</v>
      </c>
      <c r="EX2" s="82">
        <v>1323</v>
      </c>
      <c r="EY2" s="82">
        <v>1029</v>
      </c>
      <c r="EZ2" s="82">
        <v>918</v>
      </c>
      <c r="FA2" s="82">
        <v>945</v>
      </c>
      <c r="FB2" s="82">
        <v>811</v>
      </c>
      <c r="FC2" s="82">
        <v>764</v>
      </c>
      <c r="FD2" s="82">
        <v>955</v>
      </c>
      <c r="FE2" s="82">
        <v>1224</v>
      </c>
      <c r="FF2" s="82">
        <v>1304</v>
      </c>
      <c r="FG2" s="82">
        <v>1425</v>
      </c>
      <c r="FH2" s="82">
        <v>1469</v>
      </c>
      <c r="FI2" s="82">
        <v>1510</v>
      </c>
      <c r="FJ2" s="82">
        <v>1463</v>
      </c>
      <c r="FK2" s="82">
        <v>1499</v>
      </c>
      <c r="FL2" s="82">
        <v>1767</v>
      </c>
      <c r="FM2" s="82">
        <v>1593</v>
      </c>
      <c r="FN2" s="82">
        <v>1545</v>
      </c>
      <c r="FO2" s="82">
        <v>1408</v>
      </c>
      <c r="FP2" s="82">
        <v>1341</v>
      </c>
      <c r="FQ2" s="82">
        <v>1173</v>
      </c>
      <c r="FR2" s="82">
        <v>1246</v>
      </c>
      <c r="FS2" s="82">
        <v>1472</v>
      </c>
      <c r="FT2" s="82">
        <v>1418</v>
      </c>
      <c r="FU2" s="82">
        <v>1091</v>
      </c>
      <c r="FV2" s="82">
        <v>1063</v>
      </c>
      <c r="FW2" s="82">
        <v>1121</v>
      </c>
      <c r="FX2" s="82">
        <v>1127</v>
      </c>
      <c r="FY2" s="82">
        <v>1171</v>
      </c>
      <c r="FZ2" s="82">
        <v>1244</v>
      </c>
      <c r="GA2" s="82">
        <v>1387</v>
      </c>
      <c r="GB2" s="82">
        <v>1319</v>
      </c>
      <c r="GC2" s="82">
        <v>1261</v>
      </c>
      <c r="GD2" s="82">
        <v>1244</v>
      </c>
      <c r="GE2" s="82">
        <v>1292</v>
      </c>
      <c r="GF2" s="82">
        <v>1345</v>
      </c>
      <c r="GG2" s="82">
        <v>1491</v>
      </c>
      <c r="GH2" s="82">
        <v>1184</v>
      </c>
      <c r="GI2" s="82">
        <v>1113</v>
      </c>
      <c r="GJ2" s="82">
        <v>1127</v>
      </c>
      <c r="GK2" s="82">
        <v>1024</v>
      </c>
      <c r="GL2" s="82">
        <v>1077</v>
      </c>
      <c r="GM2" s="82">
        <v>1247</v>
      </c>
      <c r="GN2" s="82">
        <v>1376</v>
      </c>
      <c r="GO2" s="82">
        <v>1072</v>
      </c>
      <c r="GP2" s="82">
        <v>1000</v>
      </c>
      <c r="GQ2" s="82">
        <v>943</v>
      </c>
      <c r="GR2" s="82">
        <v>986</v>
      </c>
      <c r="GS2" s="82">
        <v>1223</v>
      </c>
      <c r="GT2" s="82">
        <v>1185</v>
      </c>
      <c r="GU2" s="82">
        <v>1304</v>
      </c>
      <c r="GV2" s="82">
        <v>1454</v>
      </c>
      <c r="GW2" s="82">
        <v>1278</v>
      </c>
      <c r="GX2" s="82">
        <v>1237</v>
      </c>
      <c r="GY2" s="82">
        <v>1118</v>
      </c>
      <c r="GZ2" s="82">
        <v>1015</v>
      </c>
      <c r="HA2" s="82">
        <v>1228</v>
      </c>
      <c r="HB2" s="82">
        <v>1497</v>
      </c>
      <c r="HC2" s="82">
        <v>1206</v>
      </c>
      <c r="HD2" s="82">
        <v>1331</v>
      </c>
      <c r="HE2" s="82">
        <v>1206</v>
      </c>
      <c r="HF2" s="82">
        <v>1271</v>
      </c>
      <c r="HG2" s="82">
        <v>1138</v>
      </c>
      <c r="HH2" s="82">
        <v>1413</v>
      </c>
      <c r="HI2" s="82">
        <v>1450</v>
      </c>
      <c r="HJ2" s="82">
        <v>1436</v>
      </c>
      <c r="HK2" s="82">
        <v>1292</v>
      </c>
      <c r="HL2" s="82">
        <v>1452</v>
      </c>
      <c r="HM2" s="82">
        <v>1468</v>
      </c>
      <c r="HN2" s="82">
        <v>1272</v>
      </c>
      <c r="HO2" s="82">
        <v>1435</v>
      </c>
      <c r="HP2" s="82">
        <v>1633</v>
      </c>
      <c r="HQ2" s="82">
        <f>'Data Pull'!I3</f>
        <v>1829</v>
      </c>
      <c r="HR2" s="82">
        <f>'Data Pull'!U3</f>
        <v>4174</v>
      </c>
      <c r="HS2" s="82">
        <f>'Data Pull'!AG3</f>
        <v>5037</v>
      </c>
      <c r="HT2" s="82">
        <f>'Data Pull'!AS3</f>
        <v>1771</v>
      </c>
      <c r="HU2" s="82">
        <f>'Data Pull'!BE3</f>
        <v>1671</v>
      </c>
      <c r="HV2" s="82">
        <f>'Data Pull'!BQ3</f>
        <v>1859</v>
      </c>
      <c r="HW2" s="82">
        <f>'Data Pull'!CC3</f>
        <v>2111</v>
      </c>
      <c r="HX2" s="82">
        <f>'Data Pull'!CO3</f>
        <v>1801</v>
      </c>
      <c r="HY2" s="82">
        <f>'Data Pull'!DA3</f>
        <v>1705</v>
      </c>
      <c r="HZ2" s="82">
        <f>'Data Pull'!DM3</f>
        <v>1607</v>
      </c>
      <c r="IA2" s="82">
        <f>'Data Pull'!DY3</f>
        <v>1623</v>
      </c>
      <c r="IB2" s="82">
        <f>'Data Pull'!EK3</f>
        <v>1402</v>
      </c>
      <c r="IC2" s="82">
        <f>'Data Pull'!EW3</f>
        <v>1657</v>
      </c>
      <c r="ID2" s="82">
        <f>'Data Pull'!FI3</f>
        <v>1802</v>
      </c>
      <c r="IE2" s="82">
        <f>'Data Pull'!FU3</f>
        <v>1509</v>
      </c>
      <c r="IF2" s="82">
        <f>'Data Pull'!GG3</f>
        <v>1476</v>
      </c>
      <c r="IG2" s="82">
        <f>'Data Pull'!GS3</f>
        <v>1563</v>
      </c>
      <c r="IH2" s="82">
        <f>'Data Pull'!HE3</f>
        <v>1563</v>
      </c>
      <c r="II2" s="82">
        <f>'Data Pull'!HQ3</f>
        <v>1461</v>
      </c>
      <c r="IJ2" s="82">
        <f>'Data Pull'!IC3</f>
        <v>1553</v>
      </c>
      <c r="IK2" s="82">
        <f>'Data Pull'!IO3</f>
        <v>1747</v>
      </c>
      <c r="IL2" s="82">
        <f>'Data Pull'!JA3</f>
        <v>1499</v>
      </c>
      <c r="IM2" s="82">
        <f>'Data Pull'!JM3</f>
        <v>1358</v>
      </c>
      <c r="IN2" s="82">
        <f>'Data Pull'!JY3</f>
        <v>1449</v>
      </c>
      <c r="IO2" s="82">
        <f>'Data Pull'!KK3</f>
        <v>1302</v>
      </c>
      <c r="IP2" s="82">
        <f>'Data Pull'!KW3</f>
        <v>1219</v>
      </c>
      <c r="IQ2" s="82">
        <f>'Data Pull'!LI3</f>
        <v>1446</v>
      </c>
      <c r="IR2" s="82">
        <f>'Data Pull'!LU3</f>
        <v>1687</v>
      </c>
      <c r="IS2" s="82">
        <f>'Data Pull'!MG3</f>
        <v>1273</v>
      </c>
      <c r="IT2" s="82">
        <f>'Data Pull'!MS3</f>
        <v>1189</v>
      </c>
      <c r="IU2" s="82">
        <f>'Data Pull'!NE3</f>
        <v>1173</v>
      </c>
      <c r="IV2" s="82">
        <f>'Data Pull'!NQ3</f>
        <v>1121</v>
      </c>
      <c r="IW2" s="82">
        <f>'Data Pull'!OC3</f>
        <v>1124</v>
      </c>
      <c r="IX2" s="82">
        <f>'Data Pull'!OO3</f>
        <v>1271</v>
      </c>
      <c r="IY2" s="82">
        <f>'Data Pull'!PA3</f>
        <v>1590</v>
      </c>
      <c r="IZ2" s="82">
        <f>'Data Pull'!PM3</f>
        <v>1146</v>
      </c>
      <c r="JA2" s="82">
        <f>'Data Pull'!PY3</f>
        <v>1147</v>
      </c>
      <c r="JB2" s="82">
        <f>'Data Pull'!QK3</f>
        <v>1133</v>
      </c>
      <c r="JC2" s="82">
        <f>'Data Pull'!QW3</f>
        <v>1145</v>
      </c>
      <c r="JD2" s="82">
        <f>'Data Pull'!RI3</f>
        <v>1012</v>
      </c>
      <c r="JE2" s="82">
        <f>'Data Pull'!RU3</f>
        <v>1012</v>
      </c>
      <c r="JF2" s="82">
        <f>'Data Pull'!SG3</f>
        <v>1210</v>
      </c>
      <c r="JG2" s="82">
        <f>'Data Pull'!SS3</f>
        <v>1058</v>
      </c>
      <c r="JH2" s="82">
        <f>'Data Pull'!TE3</f>
        <v>1148</v>
      </c>
      <c r="JI2" s="82">
        <f>'Data Pull'!TQ3</f>
        <v>1164</v>
      </c>
      <c r="JJ2" s="82">
        <f>'Data Pull'!UC3</f>
        <v>1080</v>
      </c>
      <c r="JK2" s="82">
        <f>'Data Pull'!UO3</f>
        <v>1099</v>
      </c>
      <c r="JL2" s="82">
        <f>'Data Pull'!VA3</f>
        <v>1274</v>
      </c>
      <c r="JM2" s="82">
        <f>'Data Pull'!VM3</f>
        <v>1576</v>
      </c>
      <c r="JN2" s="82">
        <f>'Data Pull'!VY3</f>
        <v>1116</v>
      </c>
      <c r="JO2" s="82">
        <f>'Data Pull'!WK3</f>
        <v>1017</v>
      </c>
      <c r="JP2" s="82">
        <f>'Data Pull'!WW3</f>
        <v>948</v>
      </c>
      <c r="JQ2" s="82">
        <f>'Data Pull'!XI3</f>
        <v>977</v>
      </c>
      <c r="JR2" s="82">
        <f>'Data Pull'!XU3</f>
        <v>904</v>
      </c>
      <c r="JS2" s="82">
        <f>'Data Pull'!YG3</f>
        <v>983</v>
      </c>
      <c r="JT2" s="82">
        <f>'Data Pull'!YS3</f>
        <v>1128</v>
      </c>
      <c r="JU2" s="82">
        <f>'Data Pull'!ZE3</f>
        <v>1300</v>
      </c>
      <c r="JV2" s="82">
        <f>'Data Pull'!ZQ3</f>
        <v>1038</v>
      </c>
      <c r="JW2" s="82">
        <f>'Data Pull'!AAC3</f>
        <v>1014</v>
      </c>
      <c r="JX2" s="82">
        <f>'Data Pull'!AAO3</f>
        <v>1100</v>
      </c>
      <c r="JY2" s="82">
        <f>'Data Pull'!ABA3</f>
        <v>910</v>
      </c>
      <c r="JZ2" s="82">
        <f>'Data Pull'!ABM3</f>
        <v>1001</v>
      </c>
      <c r="KA2" s="82">
        <f>'Data Pull'!ABY3</f>
        <v>1047</v>
      </c>
      <c r="KB2" s="82">
        <f>'Data Pull'!ACK3</f>
        <v>882</v>
      </c>
      <c r="KC2" s="82">
        <f>'Data Pull'!ACW3</f>
        <v>858</v>
      </c>
      <c r="KD2" s="82">
        <f>'Data Pull'!ADI3</f>
        <v>772</v>
      </c>
      <c r="KE2" s="82">
        <f>'Data Pull'!ADU3</f>
        <v>817</v>
      </c>
      <c r="KF2" s="82">
        <f>'Data Pull'!AEG3</f>
        <v>623</v>
      </c>
      <c r="KG2" s="82">
        <f>'Data Pull'!AES3</f>
        <v>717</v>
      </c>
      <c r="KH2" s="82">
        <f>'Data Pull'!AFE3</f>
        <v>849</v>
      </c>
      <c r="KI2" s="82">
        <f>'Data Pull'!AFQ3</f>
        <v>797</v>
      </c>
      <c r="KJ2" s="82">
        <f>'Data Pull'!AGC3</f>
        <v>888</v>
      </c>
      <c r="KK2" s="82">
        <f>'Data Pull'!AGO3</f>
        <v>964</v>
      </c>
      <c r="KL2" s="82">
        <f>'Data Pull'!AHA3</f>
        <v>803</v>
      </c>
      <c r="KM2" s="82">
        <f>'Data Pull'!AHM3</f>
        <v>602</v>
      </c>
      <c r="KN2" s="82">
        <f>'Data Pull'!AHY3</f>
        <v>651</v>
      </c>
      <c r="KO2" s="82">
        <f>'Data Pull'!AIK3</f>
        <v>745</v>
      </c>
      <c r="KP2" s="82">
        <f>'Data Pull'!AIW3</f>
        <v>662</v>
      </c>
      <c r="KQ2" s="82">
        <f>'Data Pull'!AJI3</f>
        <v>665</v>
      </c>
      <c r="KR2" s="82">
        <f>'Data Pull'!AJU3</f>
        <v>546</v>
      </c>
      <c r="KS2" s="82">
        <f>'Data Pull'!AKG3</f>
        <v>456</v>
      </c>
      <c r="KT2" s="82">
        <f>'Data Pull'!AKS3</f>
        <v>441</v>
      </c>
      <c r="KU2" s="82">
        <f>'Data Pull'!ALE3</f>
        <v>600</v>
      </c>
      <c r="KV2" s="82">
        <f>'Data Pull'!ALQ3</f>
        <v>895</v>
      </c>
      <c r="KW2" s="82">
        <f>'Data Pull'!AMC3</f>
        <v>970</v>
      </c>
      <c r="KX2" s="82">
        <f>'Data Pull'!AMO3</f>
        <v>896</v>
      </c>
      <c r="KY2" s="82">
        <f>'Data Pull'!ANA3</f>
        <v>993</v>
      </c>
      <c r="KZ2" s="82">
        <f>'Data Pull'!ANM3</f>
        <v>979</v>
      </c>
      <c r="LA2" s="82">
        <f>'Data Pull'!ANY3</f>
        <v>827</v>
      </c>
      <c r="LB2" s="82">
        <f>'Data Pull'!AOK3</f>
        <v>964</v>
      </c>
      <c r="LC2" s="82">
        <f>'Data Pull'!AOW3</f>
        <v>943</v>
      </c>
      <c r="LD2" s="82">
        <f>'Data Pull'!API3</f>
        <v>700</v>
      </c>
      <c r="LE2" s="82">
        <f>'Data Pull'!APU3</f>
        <v>1032</v>
      </c>
      <c r="LF2" s="82">
        <f>'Data Pull'!AQG3</f>
        <v>820</v>
      </c>
      <c r="LG2" s="82">
        <f>'Data Pull'!AQS3</f>
        <v>538</v>
      </c>
      <c r="LH2" s="82">
        <f>'Data Pull'!ARE3</f>
        <v>545</v>
      </c>
      <c r="LI2" s="82">
        <f>'Data Pull'!ARQ3</f>
        <v>554</v>
      </c>
      <c r="LJ2" s="82">
        <f>'Data Pull'!ASC3</f>
        <v>712</v>
      </c>
      <c r="LK2" s="82">
        <f>'Data Pull'!ASO3</f>
        <v>571</v>
      </c>
      <c r="LL2" s="82">
        <f>'Data Pull'!ATA3</f>
        <v>647</v>
      </c>
      <c r="LM2" s="82">
        <f>'Data Pull'!ATM3</f>
        <v>687</v>
      </c>
      <c r="LN2" s="82">
        <f>'Data Pull'!ATY3</f>
        <v>655</v>
      </c>
      <c r="LO2" s="82">
        <f>'Data Pull'!AUK3</f>
        <v>635</v>
      </c>
      <c r="LP2" s="82">
        <f>'Data Pull'!AUW3</f>
        <v>735</v>
      </c>
      <c r="LQ2" s="82">
        <f>'Data Pull'!AVI3</f>
        <v>817</v>
      </c>
      <c r="LR2" s="82">
        <f>'Data Pull'!AVU3</f>
        <v>672</v>
      </c>
      <c r="LS2" s="82">
        <f>'Data Pull'!AWG3</f>
        <v>672</v>
      </c>
      <c r="LT2" s="82">
        <f>'Data Pull'!AWS3</f>
        <v>502</v>
      </c>
      <c r="LU2" s="82">
        <f>'Data Pull'!AXE3</f>
        <v>504</v>
      </c>
      <c r="LV2" s="82">
        <f>'Data Pull'!AXQ3</f>
        <v>436</v>
      </c>
      <c r="LW2" s="82">
        <f>'Data Pull'!AYC3</f>
        <v>526</v>
      </c>
      <c r="LX2" s="82">
        <f>'Data Pull'!AYO3</f>
        <v>519</v>
      </c>
      <c r="LY2" s="82">
        <f>'Data Pull'!AZA3</f>
        <v>399</v>
      </c>
      <c r="LZ2" s="82">
        <f>'Data Pull'!AZM3</f>
        <v>359</v>
      </c>
      <c r="MA2" s="82">
        <f>'Data Pull'!AZY3</f>
        <v>439</v>
      </c>
      <c r="MB2" s="82">
        <f>'Data Pull'!BAK3</f>
        <v>433</v>
      </c>
      <c r="MC2" s="82">
        <f>'Data Pull'!BAW3</f>
        <v>474</v>
      </c>
      <c r="MD2" s="82">
        <f>'Data Pull'!BBI3</f>
        <v>494</v>
      </c>
      <c r="ME2" s="82">
        <f>'Data Pull'!BBU3</f>
        <v>589</v>
      </c>
      <c r="MF2" s="82">
        <f>'Data Pull'!BCG3</f>
        <v>520</v>
      </c>
      <c r="MG2" s="82">
        <f>'Data Pull'!BCS3</f>
        <v>494</v>
      </c>
      <c r="MH2" s="82">
        <f>'Data Pull'!BDE3</f>
        <v>721</v>
      </c>
      <c r="MI2" s="82">
        <f>'Data Pull'!BDQ3</f>
        <v>585</v>
      </c>
      <c r="MJ2" s="82">
        <f>'Data Pull'!BEC3</f>
        <v>511</v>
      </c>
      <c r="MK2" s="82">
        <f>'Data Pull'!BEO3</f>
        <v>624</v>
      </c>
      <c r="ML2" s="82">
        <f>'Data Pull'!BFA3</f>
        <v>734</v>
      </c>
      <c r="MM2" s="82">
        <f>'Data Pull'!BFM3</f>
        <v>593</v>
      </c>
      <c r="MN2" s="82">
        <f>'Data Pull'!BFY3</f>
        <v>626</v>
      </c>
      <c r="MO2" s="82">
        <f>'Data Pull'!BGK3</f>
        <v>495</v>
      </c>
      <c r="MP2" s="82">
        <f>'Data Pull'!BGW3</f>
        <v>503</v>
      </c>
      <c r="MQ2" s="82">
        <f>'Data Pull'!BHI3</f>
        <v>431</v>
      </c>
      <c r="MR2" s="82">
        <f>'Data Pull'!BHU3</f>
        <v>568</v>
      </c>
      <c r="MS2" s="82">
        <f>'Data Pull'!BIG3</f>
        <v>803</v>
      </c>
      <c r="MT2" s="82">
        <f>'Data Pull'!BIS3</f>
        <v>701</v>
      </c>
      <c r="MU2" s="82">
        <f>'Data Pull'!BJE3</f>
        <v>754</v>
      </c>
      <c r="MV2" s="82">
        <f>'Data Pull'!BJQ3</f>
        <v>665</v>
      </c>
      <c r="MW2" s="82">
        <f>'Data Pull'!BKC3</f>
        <v>767</v>
      </c>
      <c r="MX2" s="82">
        <f>'Data Pull'!BKO3</f>
        <v>1146</v>
      </c>
      <c r="MY2" s="82">
        <f>'Data Pull'!BLA3</f>
        <v>998</v>
      </c>
      <c r="MZ2" s="82">
        <f>'Data Pull'!BLM3</f>
        <v>978</v>
      </c>
      <c r="NA2" s="82">
        <f>'Data Pull'!BLY3</f>
        <v>685</v>
      </c>
      <c r="NB2" s="82">
        <f>'Data Pull'!BMK3</f>
        <v>471</v>
      </c>
      <c r="NC2" s="82">
        <f>'Data Pull'!BMW3</f>
        <v>461</v>
      </c>
      <c r="ND2" s="82">
        <f>'Data Pull'!BNI3</f>
        <v>452</v>
      </c>
      <c r="NE2" s="82">
        <f>'Data Pull'!BNU3</f>
        <v>425</v>
      </c>
      <c r="NF2" s="82">
        <f>'Data Pull'!BOG3</f>
        <v>433</v>
      </c>
      <c r="NG2" s="82">
        <f>'Data Pull'!BOS3</f>
        <v>503</v>
      </c>
      <c r="NH2" s="82">
        <f>'Data Pull'!BPE3</f>
        <v>416</v>
      </c>
      <c r="NI2" s="82">
        <f>'Data Pull'!BPQ3</f>
        <v>462</v>
      </c>
      <c r="NJ2" s="82">
        <f>'Data Pull'!BQC3</f>
        <v>429</v>
      </c>
      <c r="NK2" s="82">
        <f>'Data Pull'!BQO3</f>
        <v>439</v>
      </c>
      <c r="NL2" s="82">
        <f>'Data Pull'!BRA3</f>
        <v>411</v>
      </c>
      <c r="NM2" s="82">
        <f>'Data Pull'!BRM3</f>
        <v>516</v>
      </c>
      <c r="NN2" s="82">
        <f>'Data Pull'!BRY3</f>
        <v>501</v>
      </c>
      <c r="NO2" s="82">
        <f>'Data Pull'!BSK3</f>
        <v>533</v>
      </c>
      <c r="NP2" s="82">
        <f>'Data Pull'!BSW3</f>
        <v>519</v>
      </c>
      <c r="NQ2" s="82">
        <f>'Data Pull'!BTI3</f>
        <v>501</v>
      </c>
      <c r="NR2" s="82">
        <f>'Data Pull'!BTU3</f>
        <v>509</v>
      </c>
      <c r="NS2" s="82">
        <f>'Data Pull'!BUG3</f>
        <v>450</v>
      </c>
      <c r="NT2" s="82">
        <f>'Data Pull'!BUS3</f>
        <v>533</v>
      </c>
      <c r="NU2" s="82">
        <f>'Data Pull'!BVE3</f>
        <v>501</v>
      </c>
      <c r="NV2" s="82">
        <f>'Data Pull'!BVQ3</f>
        <v>447</v>
      </c>
      <c r="NW2" s="82">
        <f>'Data Pull'!BWC3</f>
        <v>384</v>
      </c>
      <c r="NX2" s="82">
        <f>'Data Pull'!BWO3</f>
        <v>372</v>
      </c>
      <c r="NY2" s="82">
        <f>'Data Pull'!BXA3</f>
        <v>333</v>
      </c>
      <c r="NZ2" s="82">
        <f>'Data Pull'!BXM3</f>
        <v>287</v>
      </c>
      <c r="OA2" s="82">
        <f>'Data Pull'!BXY3</f>
        <v>289</v>
      </c>
      <c r="OB2" s="82">
        <f>'Data Pull'!BYK3</f>
        <v>208</v>
      </c>
      <c r="OC2" s="82">
        <f>'Data Pull'!BYW3</f>
        <v>236</v>
      </c>
      <c r="OD2" s="82">
        <f>'Data Pull'!BZI3</f>
        <v>324</v>
      </c>
      <c r="OE2" s="82">
        <f>'Data Pull'!BZU3</f>
        <v>414</v>
      </c>
      <c r="OF2" s="82">
        <f>'Data Pull'!CAG3</f>
        <v>408</v>
      </c>
      <c r="OG2" s="82">
        <f>'Data Pull'!CAS3</f>
        <v>440</v>
      </c>
      <c r="OH2" s="82">
        <f>'Data Pull'!CBE3</f>
        <v>505</v>
      </c>
      <c r="OI2" s="82">
        <f>'Data Pull'!CBQ3</f>
        <v>381</v>
      </c>
      <c r="OJ2" s="82">
        <f>'Data Pull'!CCC3</f>
        <v>441</v>
      </c>
      <c r="OK2" s="82">
        <f>'Data Pull'!CCO3</f>
        <v>352</v>
      </c>
      <c r="OL2" s="82">
        <f>'Data Pull'!CDA3</f>
        <v>306</v>
      </c>
      <c r="OM2" s="82">
        <f>'Data Pull'!CDM3</f>
        <v>352</v>
      </c>
      <c r="ON2" s="82">
        <f>'Data Pull'!CDY3</f>
        <v>354</v>
      </c>
      <c r="OO2" s="82">
        <f>'Data Pull'!CEK3</f>
        <v>356</v>
      </c>
      <c r="OP2" s="82">
        <f>'Data Pull'!CEW3</f>
        <v>443</v>
      </c>
      <c r="OQ2" s="82">
        <f>'Data Pull'!CFI3</f>
        <v>359</v>
      </c>
      <c r="OR2" s="82">
        <f>'Data Pull'!CFU3</f>
        <v>312</v>
      </c>
      <c r="OS2" s="82">
        <f>'Data Pull'!CGG3</f>
        <v>365</v>
      </c>
      <c r="OT2" s="82">
        <f>'Data Pull'!CGS3</f>
        <v>364</v>
      </c>
      <c r="OU2" s="82">
        <f>'Data Pull'!CHE3</f>
        <v>291</v>
      </c>
      <c r="OV2" s="82">
        <f>'Data Pull'!CHQ3</f>
        <v>374</v>
      </c>
      <c r="OW2" s="82">
        <f>'Data Pull'!CIC3</f>
        <v>418</v>
      </c>
      <c r="OX2" s="82">
        <f>'Data Pull'!CIO3</f>
        <v>358</v>
      </c>
      <c r="OY2" s="82">
        <f>'Data Pull'!CJA3</f>
        <v>286</v>
      </c>
      <c r="OZ2" s="82">
        <f>'Data Pull'!CJM3</f>
        <v>302</v>
      </c>
      <c r="PA2" s="82">
        <f>'Data Pull'!CJY3</f>
        <v>279</v>
      </c>
      <c r="PB2" s="82">
        <f>'Data Pull'!CKK3</f>
        <v>300</v>
      </c>
      <c r="PC2" s="82">
        <f>'Data Pull'!CKW3</f>
        <v>339</v>
      </c>
      <c r="PD2" s="82">
        <f>'Data Pull'!CLI3</f>
        <v>396</v>
      </c>
      <c r="PE2" s="82">
        <f>'Data Pull'!CLU3</f>
        <v>304</v>
      </c>
      <c r="PF2" s="82">
        <f>'Data Pull'!CMG3</f>
        <v>260</v>
      </c>
      <c r="PG2" s="82">
        <f>'Data Pull'!CMS3</f>
        <v>198</v>
      </c>
      <c r="PH2" s="82">
        <f>'Data Pull'!CNE3</f>
        <v>252</v>
      </c>
      <c r="PI2" s="82">
        <f>'Data Pull'!CNQ3</f>
        <v>289</v>
      </c>
      <c r="PJ2" s="82">
        <f>'Data Pull'!COC3</f>
        <v>388</v>
      </c>
      <c r="PK2" s="82">
        <f>'Data Pull'!COO3</f>
        <v>487</v>
      </c>
      <c r="PL2" s="82">
        <f>'Data Pull'!CPA3</f>
        <v>528</v>
      </c>
      <c r="PM2" s="82">
        <f>'Data Pull'!CPM3</f>
        <v>499</v>
      </c>
      <c r="PN2" s="82">
        <f>'Data Pull'!CPY3</f>
        <v>438</v>
      </c>
      <c r="PO2" s="82">
        <f>'Data Pull'!CQK3</f>
        <v>466</v>
      </c>
      <c r="PP2" s="82">
        <f>'Data Pull'!CQW3</f>
        <v>373</v>
      </c>
      <c r="PQ2" s="82">
        <f>'Data Pull'!CRI3</f>
        <v>502</v>
      </c>
      <c r="PR2" s="82">
        <f>'Data Pull'!CRU3</f>
        <v>620</v>
      </c>
      <c r="PS2" s="82">
        <f>'Data Pull'!CSG3</f>
        <v>445</v>
      </c>
      <c r="PT2" s="82">
        <f>'Data Pull'!CSS3</f>
        <v>466</v>
      </c>
      <c r="PU2" s="82">
        <f>'Data Pull'!CTE3</f>
        <v>429</v>
      </c>
    </row>
    <row r="3" spans="1:543" s="82" customFormat="1">
      <c r="A3" s="177"/>
      <c r="B3" s="184"/>
      <c r="C3" s="79" t="s">
        <v>3</v>
      </c>
      <c r="D3" s="80">
        <v>46</v>
      </c>
      <c r="E3" s="80">
        <v>65</v>
      </c>
      <c r="F3" s="80">
        <v>57</v>
      </c>
      <c r="G3" s="80">
        <v>69</v>
      </c>
      <c r="H3" s="80">
        <v>54</v>
      </c>
      <c r="I3" s="80">
        <v>63</v>
      </c>
      <c r="J3" s="80">
        <v>60</v>
      </c>
      <c r="K3" s="80">
        <v>53</v>
      </c>
      <c r="L3" s="80">
        <v>61</v>
      </c>
      <c r="M3" s="80">
        <v>46</v>
      </c>
      <c r="N3" s="80">
        <v>49</v>
      </c>
      <c r="O3" s="80">
        <v>42</v>
      </c>
      <c r="P3" s="80">
        <v>57</v>
      </c>
      <c r="Q3" s="80">
        <v>40</v>
      </c>
      <c r="R3" s="80">
        <v>44</v>
      </c>
      <c r="S3" s="80">
        <v>39</v>
      </c>
      <c r="T3" s="80">
        <v>67</v>
      </c>
      <c r="U3" s="80">
        <v>38</v>
      </c>
      <c r="V3" s="80">
        <v>37</v>
      </c>
      <c r="W3" s="80">
        <v>39</v>
      </c>
      <c r="X3" s="80">
        <v>34</v>
      </c>
      <c r="Y3" s="80">
        <v>37</v>
      </c>
      <c r="Z3" s="80">
        <v>41</v>
      </c>
      <c r="AA3" s="80">
        <v>39</v>
      </c>
      <c r="AB3" s="80">
        <v>57</v>
      </c>
      <c r="AC3" s="80">
        <v>60</v>
      </c>
      <c r="AD3" s="80">
        <v>49</v>
      </c>
      <c r="AE3" s="80">
        <v>41</v>
      </c>
      <c r="AF3" s="80">
        <v>55</v>
      </c>
      <c r="AG3" s="80">
        <v>59</v>
      </c>
      <c r="AH3" s="80">
        <v>52</v>
      </c>
      <c r="AI3" s="80">
        <v>45</v>
      </c>
      <c r="AJ3" s="80">
        <v>47</v>
      </c>
      <c r="AK3" s="80">
        <v>45</v>
      </c>
      <c r="AL3" s="80">
        <v>36</v>
      </c>
      <c r="AM3" s="80">
        <v>42</v>
      </c>
      <c r="AN3" s="80">
        <v>39</v>
      </c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>
        <v>41</v>
      </c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3">
        <v>355</v>
      </c>
      <c r="CQ3" s="80">
        <v>294</v>
      </c>
      <c r="CR3" s="80">
        <v>305</v>
      </c>
      <c r="CS3" s="80">
        <v>318</v>
      </c>
      <c r="CT3" s="80">
        <v>367</v>
      </c>
      <c r="CU3" s="80">
        <v>441</v>
      </c>
      <c r="CV3" s="80">
        <v>395</v>
      </c>
      <c r="CW3" s="80">
        <v>346</v>
      </c>
      <c r="CX3" s="80">
        <v>317</v>
      </c>
      <c r="CY3" s="80">
        <v>252</v>
      </c>
      <c r="CZ3" s="80">
        <v>262</v>
      </c>
      <c r="DA3" s="80">
        <v>269</v>
      </c>
      <c r="DB3" s="80">
        <v>492</v>
      </c>
      <c r="DC3" s="80">
        <v>463</v>
      </c>
      <c r="DD3" s="80">
        <v>440</v>
      </c>
      <c r="DE3" s="80">
        <v>402</v>
      </c>
      <c r="DF3" s="80">
        <v>345</v>
      </c>
      <c r="DG3" s="80">
        <v>404</v>
      </c>
      <c r="DH3" s="80">
        <v>509</v>
      </c>
      <c r="DI3" s="82">
        <v>497</v>
      </c>
      <c r="DJ3" s="82">
        <v>460</v>
      </c>
      <c r="DK3" s="82">
        <v>338</v>
      </c>
      <c r="DL3" s="82">
        <v>347</v>
      </c>
      <c r="DM3" s="82">
        <v>332</v>
      </c>
      <c r="DN3" s="82">
        <v>328</v>
      </c>
      <c r="DO3" s="82">
        <v>495</v>
      </c>
      <c r="DP3" s="82">
        <v>492</v>
      </c>
      <c r="DQ3" s="82">
        <v>410</v>
      </c>
      <c r="DR3" s="82">
        <v>412</v>
      </c>
      <c r="DS3" s="82">
        <v>400</v>
      </c>
      <c r="DT3" s="82">
        <v>360</v>
      </c>
      <c r="DU3" s="82">
        <v>372</v>
      </c>
      <c r="DV3" s="82">
        <v>462</v>
      </c>
      <c r="DW3" s="82">
        <v>428</v>
      </c>
      <c r="DX3" s="82">
        <v>420</v>
      </c>
      <c r="DY3" s="82">
        <v>399</v>
      </c>
      <c r="DZ3" s="82">
        <v>349</v>
      </c>
      <c r="EA3" s="82">
        <v>320</v>
      </c>
      <c r="EB3" s="82">
        <v>322</v>
      </c>
      <c r="EC3" s="82">
        <v>340</v>
      </c>
      <c r="ED3" s="82">
        <v>540</v>
      </c>
      <c r="EE3" s="82">
        <v>613</v>
      </c>
      <c r="EF3" s="82">
        <v>685</v>
      </c>
      <c r="EG3" s="82">
        <v>699</v>
      </c>
      <c r="EH3" s="82">
        <v>567</v>
      </c>
      <c r="EI3" s="82">
        <v>555</v>
      </c>
      <c r="EJ3" s="82">
        <v>531</v>
      </c>
      <c r="EK3" s="82">
        <v>531</v>
      </c>
      <c r="EL3" s="82">
        <v>456</v>
      </c>
      <c r="EM3" s="82">
        <v>398</v>
      </c>
      <c r="EN3" s="82">
        <v>451</v>
      </c>
      <c r="EO3" s="82">
        <v>720</v>
      </c>
      <c r="EP3" s="82">
        <v>515</v>
      </c>
      <c r="EQ3" s="82">
        <v>532</v>
      </c>
      <c r="ER3" s="82">
        <v>569</v>
      </c>
      <c r="ES3" s="82">
        <v>497</v>
      </c>
      <c r="ET3" s="82">
        <v>520</v>
      </c>
      <c r="EU3" s="82">
        <v>497</v>
      </c>
      <c r="EV3" s="82">
        <v>473</v>
      </c>
      <c r="EW3" s="82">
        <v>502</v>
      </c>
      <c r="EX3" s="82">
        <v>554</v>
      </c>
      <c r="EY3" s="82">
        <v>612</v>
      </c>
      <c r="EZ3" s="82">
        <v>544</v>
      </c>
      <c r="FA3" s="82">
        <v>493</v>
      </c>
      <c r="FB3" s="82">
        <v>471</v>
      </c>
      <c r="FC3" s="82">
        <v>439</v>
      </c>
      <c r="FD3" s="82">
        <v>413</v>
      </c>
      <c r="FE3" s="82">
        <v>502</v>
      </c>
      <c r="FF3" s="82">
        <v>678</v>
      </c>
      <c r="FG3" s="82">
        <v>677</v>
      </c>
      <c r="FH3" s="82">
        <v>751</v>
      </c>
      <c r="FI3" s="82">
        <v>801</v>
      </c>
      <c r="FJ3" s="82">
        <v>744</v>
      </c>
      <c r="FK3" s="82">
        <v>724</v>
      </c>
      <c r="FL3" s="82">
        <v>835</v>
      </c>
      <c r="FM3" s="82">
        <v>800</v>
      </c>
      <c r="FN3" s="82">
        <v>774</v>
      </c>
      <c r="FO3" s="82">
        <v>676</v>
      </c>
      <c r="FP3" s="82">
        <v>655</v>
      </c>
      <c r="FQ3" s="82">
        <v>550</v>
      </c>
      <c r="FR3" s="82">
        <v>552</v>
      </c>
      <c r="FS3" s="82">
        <v>699</v>
      </c>
      <c r="FT3" s="82">
        <v>737</v>
      </c>
      <c r="FU3" s="82">
        <v>599</v>
      </c>
      <c r="FV3" s="82">
        <v>529</v>
      </c>
      <c r="FW3" s="82">
        <v>520</v>
      </c>
      <c r="FX3" s="82">
        <v>537</v>
      </c>
      <c r="FY3" s="82">
        <v>510</v>
      </c>
      <c r="FZ3" s="82">
        <v>574</v>
      </c>
      <c r="GA3" s="82">
        <v>707</v>
      </c>
      <c r="GB3" s="82">
        <v>683</v>
      </c>
      <c r="GC3" s="82">
        <v>663</v>
      </c>
      <c r="GD3" s="82">
        <v>728</v>
      </c>
      <c r="GE3" s="82">
        <v>614</v>
      </c>
      <c r="GF3" s="82">
        <v>630</v>
      </c>
      <c r="GG3" s="82">
        <v>661</v>
      </c>
      <c r="GH3" s="82">
        <v>626</v>
      </c>
      <c r="GI3" s="82">
        <v>618</v>
      </c>
      <c r="GJ3" s="82">
        <v>677</v>
      </c>
      <c r="GK3" s="82">
        <v>625</v>
      </c>
      <c r="GL3" s="82">
        <v>643</v>
      </c>
      <c r="GM3" s="82">
        <v>677</v>
      </c>
      <c r="GN3" s="82">
        <v>713</v>
      </c>
      <c r="GO3" s="82">
        <v>664</v>
      </c>
      <c r="GP3" s="82">
        <v>615</v>
      </c>
      <c r="GQ3" s="82">
        <v>609</v>
      </c>
      <c r="GR3" s="82">
        <v>571</v>
      </c>
      <c r="GS3" s="82">
        <v>914</v>
      </c>
      <c r="GT3" s="82">
        <v>622</v>
      </c>
      <c r="GU3" s="82">
        <v>659</v>
      </c>
      <c r="GV3" s="82">
        <v>832</v>
      </c>
      <c r="GW3" s="82">
        <v>714</v>
      </c>
      <c r="GX3" s="82">
        <v>647</v>
      </c>
      <c r="GY3" s="82">
        <v>680</v>
      </c>
      <c r="GZ3" s="82">
        <v>593</v>
      </c>
      <c r="HA3" s="82">
        <v>584</v>
      </c>
      <c r="HB3" s="82">
        <v>775</v>
      </c>
      <c r="HC3" s="82">
        <v>737</v>
      </c>
      <c r="HD3" s="82">
        <v>729</v>
      </c>
      <c r="HE3" s="82">
        <v>641</v>
      </c>
      <c r="HF3" s="82">
        <v>663</v>
      </c>
      <c r="HG3" s="82">
        <v>632</v>
      </c>
      <c r="HH3" s="82">
        <v>660</v>
      </c>
      <c r="HI3" s="82">
        <v>752</v>
      </c>
      <c r="HJ3" s="82">
        <v>816</v>
      </c>
      <c r="HK3" s="82">
        <v>705</v>
      </c>
      <c r="HL3" s="82">
        <v>802</v>
      </c>
      <c r="HM3" s="82">
        <v>798</v>
      </c>
      <c r="HN3" s="82">
        <v>661</v>
      </c>
      <c r="HO3" s="82">
        <v>723</v>
      </c>
      <c r="HP3" s="82">
        <v>787</v>
      </c>
      <c r="HQ3" s="82">
        <f>'Data Pull'!I4</f>
        <v>870</v>
      </c>
      <c r="HR3" s="82">
        <f>'Data Pull'!U4</f>
        <v>2203</v>
      </c>
      <c r="HS3" s="82">
        <f>'Data Pull'!AG4</f>
        <v>2276</v>
      </c>
      <c r="HT3" s="82">
        <f>'Data Pull'!AS4</f>
        <v>916</v>
      </c>
      <c r="HU3" s="82">
        <f>'Data Pull'!BE4</f>
        <v>810</v>
      </c>
      <c r="HV3" s="82">
        <f>'Data Pull'!BQ4</f>
        <v>820</v>
      </c>
      <c r="HW3" s="82">
        <f>'Data Pull'!CC4</f>
        <v>982</v>
      </c>
      <c r="HX3" s="82">
        <f>'Data Pull'!CO4</f>
        <v>943</v>
      </c>
      <c r="HY3" s="82">
        <f>'Data Pull'!DA4</f>
        <v>957</v>
      </c>
      <c r="HZ3" s="82">
        <f>'Data Pull'!DM4</f>
        <v>827</v>
      </c>
      <c r="IA3" s="82">
        <f>'Data Pull'!DY4</f>
        <v>831</v>
      </c>
      <c r="IB3" s="82">
        <f>'Data Pull'!EK4</f>
        <v>689</v>
      </c>
      <c r="IC3" s="82">
        <f>'Data Pull'!EW4</f>
        <v>730</v>
      </c>
      <c r="ID3" s="82">
        <f>'Data Pull'!FI4</f>
        <v>848</v>
      </c>
      <c r="IE3" s="82">
        <f>'Data Pull'!FU4</f>
        <v>854</v>
      </c>
      <c r="IF3" s="82">
        <f>'Data Pull'!GG4</f>
        <v>879</v>
      </c>
      <c r="IG3" s="82">
        <f>'Data Pull'!GS4</f>
        <v>802</v>
      </c>
      <c r="IH3" s="82">
        <f>'Data Pull'!HE4</f>
        <v>818</v>
      </c>
      <c r="II3" s="82">
        <f>'Data Pull'!HQ4</f>
        <v>784</v>
      </c>
      <c r="IJ3" s="82">
        <f>'Data Pull'!IC4</f>
        <v>753</v>
      </c>
      <c r="IK3" s="82">
        <f>'Data Pull'!IO4</f>
        <v>842</v>
      </c>
      <c r="IL3" s="82">
        <f>'Data Pull'!JA4</f>
        <v>826</v>
      </c>
      <c r="IM3" s="82">
        <f>'Data Pull'!JM4</f>
        <v>754</v>
      </c>
      <c r="IN3" s="82">
        <f>'Data Pull'!JY4</f>
        <v>729</v>
      </c>
      <c r="IO3" s="82">
        <f>'Data Pull'!KK4</f>
        <v>746</v>
      </c>
      <c r="IP3" s="82">
        <f>'Data Pull'!KW4</f>
        <v>652</v>
      </c>
      <c r="IQ3" s="82">
        <f>'Data Pull'!LI4</f>
        <v>874</v>
      </c>
      <c r="IR3" s="82">
        <f>'Data Pull'!LU4</f>
        <v>762</v>
      </c>
      <c r="IS3" s="82">
        <f>'Data Pull'!MG4</f>
        <v>815</v>
      </c>
      <c r="IT3" s="82">
        <f>'Data Pull'!MS4</f>
        <v>797</v>
      </c>
      <c r="IU3" s="82">
        <f>'Data Pull'!NE4</f>
        <v>842</v>
      </c>
      <c r="IV3" s="82">
        <f>'Data Pull'!NQ4</f>
        <v>739</v>
      </c>
      <c r="IW3" s="82">
        <f>'Data Pull'!OC4</f>
        <v>723</v>
      </c>
      <c r="IX3" s="82">
        <f>'Data Pull'!OO4</f>
        <v>687</v>
      </c>
      <c r="IY3" s="82">
        <f>'Data Pull'!PA4</f>
        <v>751</v>
      </c>
      <c r="IZ3" s="82">
        <f>'Data Pull'!PM4</f>
        <v>787</v>
      </c>
      <c r="JA3" s="82">
        <f>'Data Pull'!PY4</f>
        <v>735</v>
      </c>
      <c r="JB3" s="82">
        <f>'Data Pull'!QK4</f>
        <v>679</v>
      </c>
      <c r="JC3" s="82">
        <f>'Data Pull'!QW4</f>
        <v>708</v>
      </c>
      <c r="JD3" s="82">
        <f>'Data Pull'!RI4</f>
        <v>578</v>
      </c>
      <c r="JE3" s="82">
        <f>'Data Pull'!RU4</f>
        <v>568</v>
      </c>
      <c r="JF3" s="82">
        <f>'Data Pull'!SG4</f>
        <v>618</v>
      </c>
      <c r="JG3" s="82">
        <f>'Data Pull'!SS4</f>
        <v>685</v>
      </c>
      <c r="JH3" s="82">
        <f>'Data Pull'!TE4</f>
        <v>580</v>
      </c>
      <c r="JI3" s="82">
        <f>'Data Pull'!TQ4</f>
        <v>647</v>
      </c>
      <c r="JJ3" s="82">
        <f>'Data Pull'!UC4</f>
        <v>596</v>
      </c>
      <c r="JK3" s="82">
        <f>'Data Pull'!UO4</f>
        <v>547</v>
      </c>
      <c r="JL3" s="82">
        <f>'Data Pull'!VA4</f>
        <v>642</v>
      </c>
      <c r="JM3" s="82">
        <f>'Data Pull'!VM4</f>
        <v>683</v>
      </c>
      <c r="JN3" s="82">
        <f>'Data Pull'!VY4</f>
        <v>649</v>
      </c>
      <c r="JO3" s="82">
        <f>'Data Pull'!WK4</f>
        <v>567</v>
      </c>
      <c r="JP3" s="82">
        <f>'Data Pull'!WW4</f>
        <v>591</v>
      </c>
      <c r="JQ3" s="82">
        <f>'Data Pull'!XI4</f>
        <v>494</v>
      </c>
      <c r="JR3" s="82">
        <f>'Data Pull'!XU4</f>
        <v>436</v>
      </c>
      <c r="JS3" s="82">
        <f>'Data Pull'!YG4</f>
        <v>428</v>
      </c>
      <c r="JT3" s="82">
        <f>'Data Pull'!YS4</f>
        <v>554</v>
      </c>
      <c r="JU3" s="82">
        <f>'Data Pull'!ZE4</f>
        <v>730</v>
      </c>
      <c r="JV3" s="82">
        <f>'Data Pull'!ZQ4</f>
        <v>601</v>
      </c>
      <c r="JW3" s="82">
        <f>'Data Pull'!AAC4</f>
        <v>529</v>
      </c>
      <c r="JX3" s="82">
        <f>'Data Pull'!AAO4</f>
        <v>611</v>
      </c>
      <c r="JY3" s="82">
        <f>'Data Pull'!ABA4</f>
        <v>506</v>
      </c>
      <c r="JZ3" s="82">
        <f>'Data Pull'!ABM4</f>
        <v>514</v>
      </c>
      <c r="KA3" s="82">
        <f>'Data Pull'!ABY4</f>
        <v>524</v>
      </c>
      <c r="KB3" s="82">
        <f>'Data Pull'!ACK4</f>
        <v>522</v>
      </c>
      <c r="KC3" s="82">
        <f>'Data Pull'!ACW4</f>
        <v>467</v>
      </c>
      <c r="KD3" s="82">
        <f>'Data Pull'!ADI4</f>
        <v>458</v>
      </c>
      <c r="KE3" s="82">
        <f>'Data Pull'!ADU4</f>
        <v>451</v>
      </c>
      <c r="KF3" s="82">
        <f>'Data Pull'!AEG4</f>
        <v>353</v>
      </c>
      <c r="KG3" s="82">
        <f>'Data Pull'!AES4</f>
        <v>361</v>
      </c>
      <c r="KH3" s="82">
        <f>'Data Pull'!AFE4</f>
        <v>396</v>
      </c>
      <c r="KI3" s="82">
        <f>'Data Pull'!AFQ4</f>
        <v>463</v>
      </c>
      <c r="KJ3" s="82">
        <f>'Data Pull'!AGC4</f>
        <v>489</v>
      </c>
      <c r="KK3" s="82">
        <f>'Data Pull'!AGO4</f>
        <v>498</v>
      </c>
      <c r="KL3" s="82">
        <f>'Data Pull'!AHA4</f>
        <v>376</v>
      </c>
      <c r="KM3" s="82">
        <f>'Data Pull'!AHM4</f>
        <v>334</v>
      </c>
      <c r="KN3" s="82">
        <f>'Data Pull'!AHY4</f>
        <v>386</v>
      </c>
      <c r="KO3" s="82">
        <f>'Data Pull'!AIK4</f>
        <v>361</v>
      </c>
      <c r="KP3" s="82">
        <f>'Data Pull'!AIW4</f>
        <v>406</v>
      </c>
      <c r="KQ3" s="82">
        <f>'Data Pull'!AJI4</f>
        <v>383</v>
      </c>
      <c r="KR3" s="82">
        <f>'Data Pull'!AJU4</f>
        <v>358</v>
      </c>
      <c r="KS3" s="82">
        <f>'Data Pull'!AKG4</f>
        <v>246</v>
      </c>
      <c r="KT3" s="82">
        <f>'Data Pull'!AKS4</f>
        <v>286</v>
      </c>
      <c r="KU3" s="82">
        <f>'Data Pull'!ALE4</f>
        <v>318</v>
      </c>
      <c r="KV3" s="82">
        <f>'Data Pull'!ALQ4</f>
        <v>418</v>
      </c>
      <c r="KW3" s="82">
        <f>'Data Pull'!AMC4</f>
        <v>481</v>
      </c>
      <c r="KX3" s="82">
        <f>'Data Pull'!AMO4</f>
        <v>475</v>
      </c>
      <c r="KY3" s="82">
        <f>'Data Pull'!ANA4</f>
        <v>502</v>
      </c>
      <c r="KZ3" s="82">
        <f>'Data Pull'!ANM4</f>
        <v>551</v>
      </c>
      <c r="LA3" s="82">
        <f>'Data Pull'!ANY4</f>
        <v>437</v>
      </c>
      <c r="LB3" s="82">
        <f>'Data Pull'!AOK4</f>
        <v>441</v>
      </c>
      <c r="LC3" s="82">
        <f>'Data Pull'!AOW4</f>
        <v>472</v>
      </c>
      <c r="LD3" s="82">
        <f>'Data Pull'!API4</f>
        <v>426</v>
      </c>
      <c r="LE3" s="82">
        <f>'Data Pull'!APU4</f>
        <v>543</v>
      </c>
      <c r="LF3" s="82">
        <f>'Data Pull'!AQG4</f>
        <v>489</v>
      </c>
      <c r="LG3" s="82">
        <f>'Data Pull'!AQS4</f>
        <v>288</v>
      </c>
      <c r="LH3" s="82">
        <f>'Data Pull'!ARE4</f>
        <v>305</v>
      </c>
      <c r="LI3" s="82">
        <f>'Data Pull'!ARQ4</f>
        <v>300</v>
      </c>
      <c r="LJ3" s="82">
        <f>'Data Pull'!ASC4</f>
        <v>324</v>
      </c>
      <c r="LK3" s="82">
        <f>'Data Pull'!ASO4</f>
        <v>390</v>
      </c>
      <c r="LL3" s="82">
        <f>'Data Pull'!ATA4</f>
        <v>352</v>
      </c>
      <c r="LM3" s="82">
        <f>'Data Pull'!ATM4</f>
        <v>358</v>
      </c>
      <c r="LN3" s="82">
        <f>'Data Pull'!ATY4</f>
        <v>375</v>
      </c>
      <c r="LO3" s="82">
        <f>'Data Pull'!AUK4</f>
        <v>330</v>
      </c>
      <c r="LP3" s="82">
        <f>'Data Pull'!AUW4</f>
        <v>326</v>
      </c>
      <c r="LQ3" s="82">
        <f>'Data Pull'!AVI4</f>
        <v>391</v>
      </c>
      <c r="LR3" s="82">
        <f>'Data Pull'!AVU4</f>
        <v>378</v>
      </c>
      <c r="LS3" s="82">
        <f>'Data Pull'!AWG4</f>
        <v>368</v>
      </c>
      <c r="LT3" s="82">
        <f>'Data Pull'!AWS4</f>
        <v>307</v>
      </c>
      <c r="LU3" s="82">
        <f>'Data Pull'!AXE4</f>
        <v>289</v>
      </c>
      <c r="LV3" s="82">
        <f>'Data Pull'!AXQ4</f>
        <v>237</v>
      </c>
      <c r="LW3" s="82">
        <f>'Data Pull'!AYC4</f>
        <v>275</v>
      </c>
      <c r="LX3" s="82">
        <f>'Data Pull'!AYO4</f>
        <v>306</v>
      </c>
      <c r="LY3" s="82">
        <f>'Data Pull'!AZA4</f>
        <v>294</v>
      </c>
      <c r="LZ3" s="82">
        <f>'Data Pull'!AZM4</f>
        <v>277</v>
      </c>
      <c r="MA3" s="82">
        <f>'Data Pull'!AZY4</f>
        <v>259</v>
      </c>
      <c r="MB3" s="82">
        <f>'Data Pull'!BAK4</f>
        <v>264</v>
      </c>
      <c r="MC3" s="82">
        <f>'Data Pull'!BAW4</f>
        <v>280</v>
      </c>
      <c r="MD3" s="82">
        <f>'Data Pull'!BBI4</f>
        <v>291</v>
      </c>
      <c r="ME3" s="82">
        <f>'Data Pull'!BBU4</f>
        <v>335</v>
      </c>
      <c r="MF3" s="82">
        <f>'Data Pull'!BCG4</f>
        <v>409</v>
      </c>
      <c r="MG3" s="82">
        <f>'Data Pull'!BCS4</f>
        <v>374</v>
      </c>
      <c r="MH3" s="82">
        <f>'Data Pull'!BDE4</f>
        <v>371</v>
      </c>
      <c r="MI3" s="82">
        <f>'Data Pull'!BDQ4</f>
        <v>399</v>
      </c>
      <c r="MJ3" s="82">
        <f>'Data Pull'!BEC4</f>
        <v>286</v>
      </c>
      <c r="MK3" s="82">
        <f>'Data Pull'!BEO4</f>
        <v>332</v>
      </c>
      <c r="ML3" s="82">
        <f>'Data Pull'!BFA4</f>
        <v>426</v>
      </c>
      <c r="MM3" s="82">
        <f>'Data Pull'!BFM4</f>
        <v>348</v>
      </c>
      <c r="MN3" s="82">
        <f>'Data Pull'!BFY4</f>
        <v>383</v>
      </c>
      <c r="MO3" s="82">
        <f>'Data Pull'!BGK4</f>
        <v>319</v>
      </c>
      <c r="MP3" s="82">
        <f>'Data Pull'!BGW4</f>
        <v>264</v>
      </c>
      <c r="MQ3" s="82">
        <f>'Data Pull'!BHI4</f>
        <v>258</v>
      </c>
      <c r="MR3" s="82">
        <f>'Data Pull'!BHU4</f>
        <v>285</v>
      </c>
      <c r="MS3" s="82">
        <f>'Data Pull'!BIG4</f>
        <v>338</v>
      </c>
      <c r="MT3" s="82">
        <f>'Data Pull'!BIS4</f>
        <v>414</v>
      </c>
      <c r="MU3" s="82">
        <f>'Data Pull'!BJE4</f>
        <v>353</v>
      </c>
      <c r="MV3" s="82">
        <f>'Data Pull'!BJQ4</f>
        <v>323</v>
      </c>
      <c r="MW3" s="82">
        <f>'Data Pull'!BKC4</f>
        <v>393</v>
      </c>
      <c r="MX3" s="82">
        <f>'Data Pull'!BKO4</f>
        <v>565</v>
      </c>
      <c r="MY3" s="82">
        <f>'Data Pull'!BLA4</f>
        <v>450</v>
      </c>
      <c r="MZ3" s="82">
        <f>'Data Pull'!BLM4</f>
        <v>478</v>
      </c>
      <c r="NA3" s="82">
        <f>'Data Pull'!BLY4</f>
        <v>447</v>
      </c>
      <c r="NB3" s="82">
        <f>'Data Pull'!BMK4</f>
        <v>292</v>
      </c>
      <c r="NC3" s="82">
        <f>'Data Pull'!BMW4</f>
        <v>296</v>
      </c>
      <c r="ND3" s="82">
        <f>'Data Pull'!BNI4</f>
        <v>325</v>
      </c>
      <c r="NE3" s="82">
        <f>'Data Pull'!BNU4</f>
        <v>215</v>
      </c>
      <c r="NF3" s="82">
        <f>'Data Pull'!BOG4</f>
        <v>215</v>
      </c>
      <c r="NG3" s="82">
        <f>'Data Pull'!BOS4</f>
        <v>285</v>
      </c>
      <c r="NH3" s="82">
        <f>'Data Pull'!BPE4</f>
        <v>285</v>
      </c>
      <c r="NI3" s="82">
        <f>'Data Pull'!BPQ4</f>
        <v>300</v>
      </c>
      <c r="NJ3" s="82">
        <f>'Data Pull'!BQC4</f>
        <v>298</v>
      </c>
      <c r="NK3" s="82">
        <f>'Data Pull'!BQO4</f>
        <v>284</v>
      </c>
      <c r="NL3" s="82">
        <f>'Data Pull'!BRA4</f>
        <v>264</v>
      </c>
      <c r="NM3" s="82">
        <f>'Data Pull'!BRM4</f>
        <v>274</v>
      </c>
      <c r="NN3" s="82">
        <f>'Data Pull'!BRY4</f>
        <v>291</v>
      </c>
      <c r="NO3" s="82">
        <f>'Data Pull'!BSK4</f>
        <v>307</v>
      </c>
      <c r="NP3" s="82">
        <f>'Data Pull'!BSW4</f>
        <v>322</v>
      </c>
      <c r="NQ3" s="82">
        <f>'Data Pull'!BTI4</f>
        <v>267</v>
      </c>
      <c r="NR3" s="82">
        <f>'Data Pull'!BTU4</f>
        <v>259</v>
      </c>
      <c r="NS3" s="82">
        <f>'Data Pull'!BUG4</f>
        <v>310</v>
      </c>
      <c r="NT3" s="82">
        <f>'Data Pull'!BUS4</f>
        <v>262</v>
      </c>
      <c r="NU3" s="82">
        <f>'Data Pull'!BVE4</f>
        <v>294</v>
      </c>
      <c r="NV3" s="82">
        <f>'Data Pull'!BVQ4</f>
        <v>280</v>
      </c>
      <c r="NW3" s="82">
        <f>'Data Pull'!BWC4</f>
        <v>268</v>
      </c>
      <c r="NX3" s="82">
        <f>'Data Pull'!BWO4</f>
        <v>229</v>
      </c>
      <c r="NY3" s="82">
        <f>'Data Pull'!BXA4</f>
        <v>197</v>
      </c>
      <c r="NZ3" s="82">
        <f>'Data Pull'!BXM4</f>
        <v>199</v>
      </c>
      <c r="OA3" s="82">
        <f>'Data Pull'!BXY4</f>
        <v>160</v>
      </c>
      <c r="OB3" s="82">
        <f>'Data Pull'!BYK4</f>
        <v>133</v>
      </c>
      <c r="OC3" s="82">
        <f>'Data Pull'!BYW4</f>
        <v>158</v>
      </c>
      <c r="OD3" s="82">
        <f>'Data Pull'!BZI4</f>
        <v>218</v>
      </c>
      <c r="OE3" s="82">
        <f>'Data Pull'!BZU4</f>
        <v>239</v>
      </c>
      <c r="OF3" s="82">
        <f>'Data Pull'!CAG4</f>
        <v>278</v>
      </c>
      <c r="OG3" s="82">
        <f>'Data Pull'!CAS4</f>
        <v>250</v>
      </c>
      <c r="OH3" s="82">
        <f>'Data Pull'!CBE4</f>
        <v>212</v>
      </c>
      <c r="OI3" s="82">
        <f>'Data Pull'!CBQ4</f>
        <v>198</v>
      </c>
      <c r="OJ3" s="82">
        <f>'Data Pull'!CCC4</f>
        <v>209</v>
      </c>
      <c r="OK3" s="82">
        <f>'Data Pull'!CCO4</f>
        <v>242</v>
      </c>
      <c r="OL3" s="82">
        <f>'Data Pull'!CDA4</f>
        <v>207</v>
      </c>
      <c r="OM3" s="82">
        <f>'Data Pull'!CDM4</f>
        <v>233</v>
      </c>
      <c r="ON3" s="82">
        <f>'Data Pull'!CDY4</f>
        <v>214</v>
      </c>
      <c r="OO3" s="82">
        <f>'Data Pull'!CEK4</f>
        <v>230</v>
      </c>
      <c r="OP3" s="82">
        <f>'Data Pull'!CEW4</f>
        <v>251</v>
      </c>
      <c r="OQ3" s="82">
        <f>'Data Pull'!CFI4</f>
        <v>232</v>
      </c>
      <c r="OR3" s="82">
        <f>'Data Pull'!CFU4</f>
        <v>251</v>
      </c>
      <c r="OS3" s="82">
        <f>'Data Pull'!CGG4</f>
        <v>295</v>
      </c>
      <c r="OT3" s="82">
        <f>'Data Pull'!CGS4</f>
        <v>238</v>
      </c>
      <c r="OU3" s="82">
        <f>'Data Pull'!CHE4</f>
        <v>202</v>
      </c>
      <c r="OV3" s="82">
        <f>'Data Pull'!CHQ4</f>
        <v>240</v>
      </c>
      <c r="OW3" s="82">
        <f>'Data Pull'!CIC4</f>
        <v>253</v>
      </c>
      <c r="OX3" s="82">
        <f>'Data Pull'!CIO4</f>
        <v>254</v>
      </c>
      <c r="OY3" s="82">
        <f>'Data Pull'!CJA4</f>
        <v>198</v>
      </c>
      <c r="OZ3" s="82">
        <f>'Data Pull'!CJM4</f>
        <v>191</v>
      </c>
      <c r="PA3" s="82">
        <f>'Data Pull'!CJY4</f>
        <v>213</v>
      </c>
      <c r="PB3" s="82">
        <f>'Data Pull'!CKK4</f>
        <v>178</v>
      </c>
      <c r="PC3" s="82">
        <f>'Data Pull'!CKW4</f>
        <v>201</v>
      </c>
      <c r="PD3" s="82">
        <f>'Data Pull'!CLI4</f>
        <v>231</v>
      </c>
      <c r="PE3" s="82">
        <f>'Data Pull'!CLU4</f>
        <v>184</v>
      </c>
      <c r="PF3" s="82">
        <f>'Data Pull'!CMG4</f>
        <v>186</v>
      </c>
      <c r="PG3" s="82">
        <f>'Data Pull'!CMS4</f>
        <v>162</v>
      </c>
      <c r="PH3" s="82">
        <f>'Data Pull'!CNE4</f>
        <v>182</v>
      </c>
      <c r="PI3" s="82">
        <f>'Data Pull'!CNQ4</f>
        <v>157</v>
      </c>
      <c r="PJ3" s="82">
        <f>'Data Pull'!COC4</f>
        <v>213</v>
      </c>
      <c r="PK3" s="82">
        <f>'Data Pull'!COO4</f>
        <v>248</v>
      </c>
      <c r="PL3" s="82">
        <f>'Data Pull'!CPA4</f>
        <v>293</v>
      </c>
      <c r="PM3" s="82">
        <f>'Data Pull'!CPM4</f>
        <v>271</v>
      </c>
      <c r="PN3" s="82">
        <f>'Data Pull'!CPY4</f>
        <v>244</v>
      </c>
      <c r="PO3" s="82">
        <f>'Data Pull'!CQK4</f>
        <v>222</v>
      </c>
      <c r="PP3" s="82">
        <f>'Data Pull'!CQW4</f>
        <v>218</v>
      </c>
      <c r="PQ3" s="82">
        <f>'Data Pull'!CRI4</f>
        <v>234</v>
      </c>
      <c r="PR3" s="82">
        <f>'Data Pull'!CRU4</f>
        <v>315</v>
      </c>
      <c r="PS3" s="82">
        <f>'Data Pull'!CSG4</f>
        <v>246</v>
      </c>
      <c r="PT3" s="82">
        <f>'Data Pull'!CSS4</f>
        <v>299</v>
      </c>
      <c r="PU3" s="82">
        <f>'Data Pull'!CTE4</f>
        <v>287</v>
      </c>
    </row>
    <row r="4" spans="1:543" s="82" customFormat="1">
      <c r="A4" s="177"/>
      <c r="B4" s="184" t="s">
        <v>4</v>
      </c>
      <c r="C4" s="79" t="s">
        <v>2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>
        <v>0</v>
      </c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>
        <v>18</v>
      </c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4">
        <v>232</v>
      </c>
      <c r="CQ4" s="80">
        <v>235</v>
      </c>
      <c r="CR4" s="80">
        <v>184</v>
      </c>
      <c r="CS4" s="80">
        <v>241</v>
      </c>
      <c r="CT4" s="80">
        <v>303</v>
      </c>
      <c r="CU4" s="80">
        <v>232</v>
      </c>
      <c r="CV4" s="80">
        <v>250</v>
      </c>
      <c r="CW4" s="80">
        <v>215</v>
      </c>
      <c r="CX4" s="80">
        <v>204</v>
      </c>
      <c r="CY4" s="80">
        <v>157</v>
      </c>
      <c r="CZ4" s="80">
        <v>191</v>
      </c>
      <c r="DA4" s="80">
        <v>194</v>
      </c>
      <c r="DB4" s="80">
        <v>247</v>
      </c>
      <c r="DC4" s="80">
        <v>258</v>
      </c>
      <c r="DD4" s="80">
        <v>329</v>
      </c>
      <c r="DE4" s="80">
        <v>482</v>
      </c>
      <c r="DF4" s="80">
        <v>237</v>
      </c>
      <c r="DG4" s="80">
        <v>332</v>
      </c>
      <c r="DH4" s="80">
        <v>394</v>
      </c>
      <c r="DI4" s="82">
        <v>295</v>
      </c>
      <c r="DJ4" s="82">
        <v>288</v>
      </c>
      <c r="DK4" s="82">
        <v>264</v>
      </c>
      <c r="DL4" s="82">
        <v>236</v>
      </c>
      <c r="DM4" s="82">
        <v>207</v>
      </c>
      <c r="DN4" s="82">
        <v>244</v>
      </c>
      <c r="DO4" s="82">
        <v>379</v>
      </c>
      <c r="DP4" s="82">
        <v>347</v>
      </c>
      <c r="DQ4" s="82">
        <v>232</v>
      </c>
      <c r="DR4" s="82">
        <v>225</v>
      </c>
      <c r="DS4" s="82">
        <v>242</v>
      </c>
      <c r="DT4" s="82">
        <v>199</v>
      </c>
      <c r="DU4" s="82">
        <v>205</v>
      </c>
      <c r="DV4" s="82">
        <v>289</v>
      </c>
      <c r="DW4" s="82">
        <v>261</v>
      </c>
      <c r="DX4" s="82">
        <v>236</v>
      </c>
      <c r="DY4" s="82">
        <v>206</v>
      </c>
      <c r="DZ4" s="82">
        <v>220</v>
      </c>
      <c r="EA4" s="82">
        <v>213</v>
      </c>
      <c r="EB4" s="82">
        <v>220</v>
      </c>
      <c r="EC4" s="82">
        <v>278</v>
      </c>
      <c r="ED4" s="82">
        <v>365</v>
      </c>
      <c r="EE4" s="82">
        <v>499</v>
      </c>
      <c r="EF4" s="82">
        <v>477</v>
      </c>
      <c r="EG4" s="82">
        <v>494</v>
      </c>
      <c r="EH4" s="82">
        <v>359</v>
      </c>
      <c r="EI4" s="82">
        <v>427</v>
      </c>
      <c r="EJ4" s="82">
        <v>406</v>
      </c>
      <c r="EK4" s="82">
        <v>285</v>
      </c>
      <c r="EL4" s="82">
        <v>269</v>
      </c>
      <c r="EM4" s="82">
        <v>284</v>
      </c>
      <c r="EN4" s="82">
        <v>293</v>
      </c>
      <c r="EO4" s="82">
        <v>316</v>
      </c>
      <c r="EP4" s="82">
        <v>281</v>
      </c>
      <c r="EQ4" s="82">
        <v>335</v>
      </c>
      <c r="ER4" s="82">
        <v>309</v>
      </c>
      <c r="ES4" s="82">
        <v>286</v>
      </c>
      <c r="ET4" s="82">
        <v>304</v>
      </c>
      <c r="EU4" s="82">
        <v>297</v>
      </c>
      <c r="EV4" s="82">
        <v>278</v>
      </c>
      <c r="EW4" s="82">
        <v>351</v>
      </c>
      <c r="EX4" s="82">
        <v>395</v>
      </c>
      <c r="EY4" s="82">
        <v>397</v>
      </c>
      <c r="EZ4" s="82">
        <v>337</v>
      </c>
      <c r="FA4" s="82">
        <v>300</v>
      </c>
      <c r="FB4" s="82">
        <v>294</v>
      </c>
      <c r="FC4" s="82">
        <v>262</v>
      </c>
      <c r="FD4" s="82">
        <v>306</v>
      </c>
      <c r="FE4" s="82">
        <v>392</v>
      </c>
      <c r="FF4" s="82">
        <v>441</v>
      </c>
      <c r="FG4" s="82">
        <v>468</v>
      </c>
      <c r="FH4" s="82">
        <v>448</v>
      </c>
      <c r="FI4" s="82">
        <v>470</v>
      </c>
      <c r="FJ4" s="82">
        <v>449</v>
      </c>
      <c r="FK4" s="82">
        <v>481</v>
      </c>
      <c r="FL4" s="82">
        <v>528</v>
      </c>
      <c r="FM4" s="82">
        <v>488</v>
      </c>
      <c r="FN4" s="82">
        <v>471</v>
      </c>
      <c r="FO4" s="82">
        <v>440</v>
      </c>
      <c r="FP4" s="82">
        <v>406</v>
      </c>
      <c r="FQ4" s="82">
        <v>366</v>
      </c>
      <c r="FR4" s="82">
        <v>394</v>
      </c>
      <c r="FS4" s="82">
        <v>488</v>
      </c>
      <c r="FT4" s="82">
        <v>459</v>
      </c>
      <c r="FU4" s="82">
        <v>370</v>
      </c>
      <c r="FV4" s="82">
        <v>349</v>
      </c>
      <c r="FW4" s="82">
        <v>373</v>
      </c>
      <c r="FX4" s="82">
        <v>359</v>
      </c>
      <c r="FY4" s="82">
        <v>368</v>
      </c>
      <c r="FZ4" s="82">
        <v>393</v>
      </c>
      <c r="GA4" s="82">
        <v>424</v>
      </c>
      <c r="GB4" s="82">
        <v>440</v>
      </c>
      <c r="GC4" s="82">
        <v>398</v>
      </c>
      <c r="GD4" s="82">
        <v>437</v>
      </c>
      <c r="GE4" s="82">
        <v>429</v>
      </c>
      <c r="GF4" s="82">
        <v>479</v>
      </c>
      <c r="GG4" s="82">
        <v>444</v>
      </c>
      <c r="GH4" s="82">
        <v>422</v>
      </c>
      <c r="GI4" s="82">
        <v>372</v>
      </c>
      <c r="GJ4" s="82">
        <v>358</v>
      </c>
      <c r="GK4" s="82">
        <v>307</v>
      </c>
      <c r="GL4" s="82">
        <v>310</v>
      </c>
      <c r="GM4" s="82">
        <v>378</v>
      </c>
      <c r="GN4" s="82">
        <v>439</v>
      </c>
      <c r="GO4" s="82">
        <v>368</v>
      </c>
      <c r="GP4" s="82">
        <v>329</v>
      </c>
      <c r="GQ4" s="82">
        <v>315</v>
      </c>
      <c r="GR4" s="82">
        <v>318</v>
      </c>
      <c r="GS4" s="82">
        <v>357</v>
      </c>
      <c r="GT4" s="82">
        <v>394</v>
      </c>
      <c r="GU4" s="82">
        <v>390</v>
      </c>
      <c r="GV4" s="82">
        <v>473</v>
      </c>
      <c r="GW4" s="82">
        <v>413</v>
      </c>
      <c r="GX4" s="82">
        <v>404</v>
      </c>
      <c r="GY4" s="82">
        <v>375</v>
      </c>
      <c r="GZ4" s="82">
        <v>339</v>
      </c>
      <c r="HA4" s="82">
        <v>392</v>
      </c>
      <c r="HB4" s="82">
        <v>472</v>
      </c>
      <c r="HC4" s="82">
        <v>401</v>
      </c>
      <c r="HD4" s="82">
        <v>439</v>
      </c>
      <c r="HE4" s="82">
        <v>399</v>
      </c>
      <c r="HF4" s="82">
        <v>485</v>
      </c>
      <c r="HG4" s="82">
        <v>358</v>
      </c>
      <c r="HH4" s="82">
        <v>478</v>
      </c>
      <c r="HI4" s="82">
        <v>477</v>
      </c>
      <c r="HJ4" s="82">
        <v>448</v>
      </c>
      <c r="HK4" s="82">
        <v>422</v>
      </c>
      <c r="HL4" s="82">
        <v>482</v>
      </c>
      <c r="HM4" s="82">
        <v>519</v>
      </c>
      <c r="HN4" s="82">
        <v>426</v>
      </c>
      <c r="HO4" s="82">
        <v>497</v>
      </c>
      <c r="HP4" s="82">
        <v>496</v>
      </c>
      <c r="HQ4" s="82">
        <f>'Data Pull'!I5</f>
        <v>616</v>
      </c>
      <c r="HR4" s="82">
        <f>'Data Pull'!U5</f>
        <v>1488</v>
      </c>
      <c r="HS4" s="82">
        <f>'Data Pull'!AG5</f>
        <v>1596</v>
      </c>
      <c r="HT4" s="82">
        <f>'Data Pull'!AS5</f>
        <v>583</v>
      </c>
      <c r="HU4" s="82">
        <f>'Data Pull'!BE5</f>
        <v>552</v>
      </c>
      <c r="HV4" s="82">
        <f>'Data Pull'!BQ5</f>
        <v>634</v>
      </c>
      <c r="HW4" s="82">
        <f>'Data Pull'!CC5</f>
        <v>661</v>
      </c>
      <c r="HX4" s="82">
        <f>'Data Pull'!CO5</f>
        <v>623</v>
      </c>
      <c r="HY4" s="82">
        <f>'Data Pull'!DA5</f>
        <v>545</v>
      </c>
      <c r="HZ4" s="82">
        <f>'Data Pull'!DM5</f>
        <v>545</v>
      </c>
      <c r="IA4" s="82">
        <f>'Data Pull'!DY5</f>
        <v>551</v>
      </c>
      <c r="IB4" s="82">
        <f>'Data Pull'!EK5</f>
        <v>454</v>
      </c>
      <c r="IC4" s="82">
        <f>'Data Pull'!EW5</f>
        <v>562</v>
      </c>
      <c r="ID4" s="82">
        <f>'Data Pull'!FI5</f>
        <v>591</v>
      </c>
      <c r="IE4" s="82">
        <f>'Data Pull'!FU5</f>
        <v>497</v>
      </c>
      <c r="IF4" s="82">
        <f>'Data Pull'!GG5</f>
        <v>566</v>
      </c>
      <c r="IG4" s="82">
        <f>'Data Pull'!GS5</f>
        <v>525</v>
      </c>
      <c r="IH4" s="82">
        <f>'Data Pull'!HE5</f>
        <v>532</v>
      </c>
      <c r="II4" s="82">
        <f>'Data Pull'!HQ5</f>
        <v>501</v>
      </c>
      <c r="IJ4" s="82">
        <f>'Data Pull'!IC5</f>
        <v>532</v>
      </c>
      <c r="IK4" s="82">
        <f>'Data Pull'!IO5</f>
        <v>601</v>
      </c>
      <c r="IL4" s="82">
        <f>'Data Pull'!JA5</f>
        <v>563</v>
      </c>
      <c r="IM4" s="82">
        <f>'Data Pull'!JM5</f>
        <v>548</v>
      </c>
      <c r="IN4" s="82">
        <f>'Data Pull'!JY5</f>
        <v>557</v>
      </c>
      <c r="IO4" s="82">
        <f>'Data Pull'!KK5</f>
        <v>492</v>
      </c>
      <c r="IP4" s="82">
        <f>'Data Pull'!KW5</f>
        <v>434</v>
      </c>
      <c r="IQ4" s="82">
        <f>'Data Pull'!LI5</f>
        <v>520</v>
      </c>
      <c r="IR4" s="82">
        <f>'Data Pull'!LU5</f>
        <v>537</v>
      </c>
      <c r="IS4" s="82">
        <f>'Data Pull'!MG5</f>
        <v>505</v>
      </c>
      <c r="IT4" s="82">
        <f>'Data Pull'!MS5</f>
        <v>456</v>
      </c>
      <c r="IU4" s="82">
        <f>'Data Pull'!NE5</f>
        <v>408</v>
      </c>
      <c r="IV4" s="82">
        <f>'Data Pull'!NQ5</f>
        <v>400</v>
      </c>
      <c r="IW4" s="82">
        <f>'Data Pull'!OC5</f>
        <v>405</v>
      </c>
      <c r="IX4" s="82">
        <f>'Data Pull'!OO5</f>
        <v>456</v>
      </c>
      <c r="IY4" s="82">
        <f>'Data Pull'!PA5</f>
        <v>558</v>
      </c>
      <c r="IZ4" s="82">
        <f>'Data Pull'!PM5</f>
        <v>449</v>
      </c>
      <c r="JA4" s="82">
        <f>'Data Pull'!PY5</f>
        <v>398</v>
      </c>
      <c r="JB4" s="82">
        <f>'Data Pull'!QK5</f>
        <v>408</v>
      </c>
      <c r="JC4" s="82">
        <f>'Data Pull'!QW5</f>
        <v>415</v>
      </c>
      <c r="JD4" s="82">
        <f>'Data Pull'!RI5</f>
        <v>356</v>
      </c>
      <c r="JE4" s="82">
        <f>'Data Pull'!RU5</f>
        <v>369</v>
      </c>
      <c r="JF4" s="82">
        <f>'Data Pull'!SG5</f>
        <v>417</v>
      </c>
      <c r="JG4" s="82">
        <f>'Data Pull'!SS5</f>
        <v>418</v>
      </c>
      <c r="JH4" s="82">
        <f>'Data Pull'!TE5</f>
        <v>393</v>
      </c>
      <c r="JI4" s="82">
        <f>'Data Pull'!TQ5</f>
        <v>425</v>
      </c>
      <c r="JJ4" s="82">
        <f>'Data Pull'!UC5</f>
        <v>401</v>
      </c>
      <c r="JK4" s="82">
        <f>'Data Pull'!UO5</f>
        <v>399</v>
      </c>
      <c r="JL4" s="82">
        <f>'Data Pull'!VA5</f>
        <v>475</v>
      </c>
      <c r="JM4" s="82">
        <f>'Data Pull'!VM5</f>
        <v>516</v>
      </c>
      <c r="JN4" s="82">
        <f>'Data Pull'!VY5</f>
        <v>434</v>
      </c>
      <c r="JO4" s="82">
        <f>'Data Pull'!WK5</f>
        <v>393</v>
      </c>
      <c r="JP4" s="82">
        <f>'Data Pull'!WW5</f>
        <v>332</v>
      </c>
      <c r="JQ4" s="82">
        <f>'Data Pull'!XI5</f>
        <v>424</v>
      </c>
      <c r="JR4" s="82">
        <f>'Data Pull'!XU5</f>
        <v>308</v>
      </c>
      <c r="JS4" s="82">
        <f>'Data Pull'!YG5</f>
        <v>340</v>
      </c>
      <c r="JT4" s="82">
        <f>'Data Pull'!YS5</f>
        <v>361</v>
      </c>
      <c r="JU4" s="82">
        <f>'Data Pull'!ZE5</f>
        <v>400</v>
      </c>
      <c r="JV4" s="82">
        <f>'Data Pull'!ZQ5</f>
        <v>362</v>
      </c>
      <c r="JW4" s="82">
        <f>'Data Pull'!AAC5</f>
        <v>348</v>
      </c>
      <c r="JX4" s="82">
        <f>'Data Pull'!AAO5</f>
        <v>370</v>
      </c>
      <c r="JY4" s="82">
        <f>'Data Pull'!ABA5</f>
        <v>323</v>
      </c>
      <c r="JZ4" s="82">
        <f>'Data Pull'!ABM5</f>
        <v>321</v>
      </c>
      <c r="KA4" s="82">
        <f>'Data Pull'!ABY5</f>
        <v>367</v>
      </c>
      <c r="KB4" s="82">
        <f>'Data Pull'!ACK5</f>
        <v>310</v>
      </c>
      <c r="KC4" s="82">
        <f>'Data Pull'!ACW5</f>
        <v>304</v>
      </c>
      <c r="KD4" s="82">
        <f>'Data Pull'!ADI5</f>
        <v>294</v>
      </c>
      <c r="KE4" s="82">
        <f>'Data Pull'!ADU5</f>
        <v>283</v>
      </c>
      <c r="KF4" s="82">
        <f>'Data Pull'!AEG5</f>
        <v>213</v>
      </c>
      <c r="KG4" s="82">
        <f>'Data Pull'!AES5</f>
        <v>212</v>
      </c>
      <c r="KH4" s="82">
        <f>'Data Pull'!AFE5</f>
        <v>268</v>
      </c>
      <c r="KI4" s="82">
        <f>'Data Pull'!AFQ5</f>
        <v>265</v>
      </c>
      <c r="KJ4" s="82">
        <f>'Data Pull'!AGC5</f>
        <v>314</v>
      </c>
      <c r="KK4" s="82">
        <f>'Data Pull'!AGO5</f>
        <v>287</v>
      </c>
      <c r="KL4" s="82">
        <f>'Data Pull'!AHA5</f>
        <v>275</v>
      </c>
      <c r="KM4" s="82">
        <f>'Data Pull'!AHM5</f>
        <v>228</v>
      </c>
      <c r="KN4" s="82">
        <f>'Data Pull'!AHY5</f>
        <v>256</v>
      </c>
      <c r="KO4" s="82">
        <f>'Data Pull'!AIK5</f>
        <v>287</v>
      </c>
      <c r="KP4" s="82">
        <f>'Data Pull'!AIW5</f>
        <v>267</v>
      </c>
      <c r="KQ4" s="82">
        <f>'Data Pull'!AJI5</f>
        <v>234</v>
      </c>
      <c r="KR4" s="82">
        <f>'Data Pull'!AJU5</f>
        <v>203</v>
      </c>
      <c r="KS4" s="82">
        <f>'Data Pull'!AKG5</f>
        <v>147</v>
      </c>
      <c r="KT4" s="82">
        <f>'Data Pull'!AKS5</f>
        <v>156</v>
      </c>
      <c r="KU4" s="82">
        <f>'Data Pull'!ALE5</f>
        <v>207</v>
      </c>
      <c r="KV4" s="82">
        <f>'Data Pull'!ALQ5</f>
        <v>283</v>
      </c>
      <c r="KW4" s="82">
        <f>'Data Pull'!AMC5</f>
        <v>314</v>
      </c>
      <c r="KX4" s="82">
        <f>'Data Pull'!AMO5</f>
        <v>288</v>
      </c>
      <c r="KY4" s="82">
        <f>'Data Pull'!ANA5</f>
        <v>344</v>
      </c>
      <c r="KZ4" s="82">
        <f>'Data Pull'!ANM5</f>
        <v>315</v>
      </c>
      <c r="LA4" s="82">
        <f>'Data Pull'!ANY5</f>
        <v>270</v>
      </c>
      <c r="LB4" s="82">
        <f>'Data Pull'!AOK5</f>
        <v>314</v>
      </c>
      <c r="LC4" s="82">
        <f>'Data Pull'!AOW5</f>
        <v>318</v>
      </c>
      <c r="LD4" s="82">
        <f>'Data Pull'!API5</f>
        <v>266</v>
      </c>
      <c r="LE4" s="82">
        <f>'Data Pull'!APU5</f>
        <v>371</v>
      </c>
      <c r="LF4" s="82">
        <f>'Data Pull'!AQG5</f>
        <v>389</v>
      </c>
      <c r="LG4" s="82">
        <f>'Data Pull'!AQS5</f>
        <v>219</v>
      </c>
      <c r="LH4" s="82">
        <f>'Data Pull'!ARE5</f>
        <v>182</v>
      </c>
      <c r="LI4" s="82">
        <f>'Data Pull'!ARQ5</f>
        <v>206</v>
      </c>
      <c r="LJ4" s="82">
        <f>'Data Pull'!ASC5</f>
        <v>277</v>
      </c>
      <c r="LK4" s="82">
        <f>'Data Pull'!ASO5</f>
        <v>238</v>
      </c>
      <c r="LL4" s="82">
        <f>'Data Pull'!ATA5</f>
        <v>241</v>
      </c>
      <c r="LM4" s="82">
        <f>'Data Pull'!ATM5</f>
        <v>248</v>
      </c>
      <c r="LN4" s="82">
        <f>'Data Pull'!ATY5</f>
        <v>231</v>
      </c>
      <c r="LO4" s="82">
        <f>'Data Pull'!AUK5</f>
        <v>237</v>
      </c>
      <c r="LP4" s="82">
        <f>'Data Pull'!AUW5</f>
        <v>282</v>
      </c>
      <c r="LQ4" s="82">
        <f>'Data Pull'!AVI5</f>
        <v>298</v>
      </c>
      <c r="LR4" s="82">
        <f>'Data Pull'!AVU5</f>
        <v>243</v>
      </c>
      <c r="LS4" s="82">
        <f>'Data Pull'!AWG5</f>
        <v>253</v>
      </c>
      <c r="LT4" s="82">
        <f>'Data Pull'!AWS5</f>
        <v>201</v>
      </c>
      <c r="LU4" s="82">
        <f>'Data Pull'!AXE5</f>
        <v>204</v>
      </c>
      <c r="LV4" s="82">
        <f>'Data Pull'!AXQ5</f>
        <v>166</v>
      </c>
      <c r="LW4" s="82">
        <f>'Data Pull'!AYC5</f>
        <v>193</v>
      </c>
      <c r="LX4" s="82">
        <f>'Data Pull'!AYO5</f>
        <v>197</v>
      </c>
      <c r="LY4" s="82">
        <f>'Data Pull'!AZA5</f>
        <v>171</v>
      </c>
      <c r="LZ4" s="82">
        <f>'Data Pull'!AZM5</f>
        <v>138</v>
      </c>
      <c r="MA4" s="82">
        <f>'Data Pull'!AZY5</f>
        <v>185</v>
      </c>
      <c r="MB4" s="82">
        <f>'Data Pull'!BAK5</f>
        <v>167</v>
      </c>
      <c r="MC4" s="82">
        <f>'Data Pull'!BAW5</f>
        <v>186</v>
      </c>
      <c r="MD4" s="82">
        <f>'Data Pull'!BBI5</f>
        <v>211</v>
      </c>
      <c r="ME4" s="82">
        <f>'Data Pull'!BBU5</f>
        <v>198</v>
      </c>
      <c r="MF4" s="82">
        <f>'Data Pull'!BCG5</f>
        <v>213</v>
      </c>
      <c r="MG4" s="82">
        <f>'Data Pull'!BCS5</f>
        <v>207</v>
      </c>
      <c r="MH4" s="82">
        <f>'Data Pull'!BDE5</f>
        <v>237</v>
      </c>
      <c r="MI4" s="82">
        <f>'Data Pull'!BDQ5</f>
        <v>197</v>
      </c>
      <c r="MJ4" s="82">
        <f>'Data Pull'!BEC5</f>
        <v>174</v>
      </c>
      <c r="MK4" s="82">
        <f>'Data Pull'!BEO5</f>
        <v>226</v>
      </c>
      <c r="ML4" s="82">
        <f>'Data Pull'!BFA5</f>
        <v>261</v>
      </c>
      <c r="MM4" s="82">
        <f>'Data Pull'!BFM5</f>
        <v>208</v>
      </c>
      <c r="MN4" s="82">
        <f>'Data Pull'!BFY5</f>
        <v>202</v>
      </c>
      <c r="MO4" s="82">
        <f>'Data Pull'!BGK5</f>
        <v>173</v>
      </c>
      <c r="MP4" s="82">
        <f>'Data Pull'!BGW5</f>
        <v>168</v>
      </c>
      <c r="MQ4" s="82">
        <f>'Data Pull'!BHI5</f>
        <v>159</v>
      </c>
      <c r="MR4" s="82">
        <f>'Data Pull'!BHU5</f>
        <v>217</v>
      </c>
      <c r="MS4" s="82">
        <f>'Data Pull'!BIG5</f>
        <v>268</v>
      </c>
      <c r="MT4" s="82">
        <f>'Data Pull'!BIS5</f>
        <v>304</v>
      </c>
      <c r="MU4" s="82">
        <f>'Data Pull'!BJE5</f>
        <v>293</v>
      </c>
      <c r="MV4" s="82">
        <f>'Data Pull'!BJQ5</f>
        <v>269</v>
      </c>
      <c r="MW4" s="82">
        <f>'Data Pull'!BKC5</f>
        <v>275</v>
      </c>
      <c r="MX4" s="82">
        <f>'Data Pull'!BKO5</f>
        <v>430</v>
      </c>
      <c r="MY4" s="82">
        <f>'Data Pull'!BLA5</f>
        <v>359</v>
      </c>
      <c r="MZ4" s="82">
        <f>'Data Pull'!BLM5</f>
        <v>369</v>
      </c>
      <c r="NA4" s="82">
        <f>'Data Pull'!BLY5</f>
        <v>276</v>
      </c>
      <c r="NB4" s="82">
        <f>'Data Pull'!BMK5</f>
        <v>194</v>
      </c>
      <c r="NC4" s="82">
        <f>'Data Pull'!BMW5</f>
        <v>176</v>
      </c>
      <c r="ND4" s="82">
        <f>'Data Pull'!BNI5</f>
        <v>166</v>
      </c>
      <c r="NE4" s="82">
        <f>'Data Pull'!BNU5</f>
        <v>157</v>
      </c>
      <c r="NF4" s="82">
        <f>'Data Pull'!BOG5</f>
        <v>169</v>
      </c>
      <c r="NG4" s="82">
        <f>'Data Pull'!BOS5</f>
        <v>181</v>
      </c>
      <c r="NH4" s="82">
        <f>'Data Pull'!BPE5</f>
        <v>152</v>
      </c>
      <c r="NI4" s="82">
        <f>'Data Pull'!BPQ5</f>
        <v>182</v>
      </c>
      <c r="NJ4" s="82">
        <f>'Data Pull'!BQC5</f>
        <v>168</v>
      </c>
      <c r="NK4" s="82">
        <f>'Data Pull'!BQO5</f>
        <v>187</v>
      </c>
      <c r="NL4" s="82">
        <f>'Data Pull'!BRA5</f>
        <v>148</v>
      </c>
      <c r="NM4" s="82">
        <f>'Data Pull'!BRM5</f>
        <v>179</v>
      </c>
      <c r="NN4" s="82">
        <f>'Data Pull'!BRY5</f>
        <v>207</v>
      </c>
      <c r="NO4" s="82">
        <f>'Data Pull'!BSK5</f>
        <v>214</v>
      </c>
      <c r="NP4" s="82">
        <f>'Data Pull'!BSW5</f>
        <v>196</v>
      </c>
      <c r="NQ4" s="82">
        <f>'Data Pull'!BTI5</f>
        <v>194</v>
      </c>
      <c r="NR4" s="82">
        <f>'Data Pull'!BTU5</f>
        <v>210</v>
      </c>
      <c r="NS4" s="82">
        <f>'Data Pull'!BUG5</f>
        <v>168</v>
      </c>
      <c r="NT4" s="82">
        <f>'Data Pull'!BUS5</f>
        <v>203</v>
      </c>
      <c r="NU4" s="82">
        <f>'Data Pull'!BVE5</f>
        <v>193</v>
      </c>
      <c r="NV4" s="82">
        <f>'Data Pull'!BVQ5</f>
        <v>185</v>
      </c>
      <c r="NW4" s="82">
        <f>'Data Pull'!BWC5</f>
        <v>157</v>
      </c>
      <c r="NX4" s="82">
        <f>'Data Pull'!BWO5</f>
        <v>158</v>
      </c>
      <c r="NY4" s="82">
        <f>'Data Pull'!BXA5</f>
        <v>112</v>
      </c>
      <c r="NZ4" s="82">
        <f>'Data Pull'!BXM5</f>
        <v>119</v>
      </c>
      <c r="OA4" s="82">
        <f>'Data Pull'!BXY5</f>
        <v>131</v>
      </c>
      <c r="OB4" s="82">
        <f>'Data Pull'!BYK5</f>
        <v>100</v>
      </c>
      <c r="OC4" s="82">
        <f>'Data Pull'!BYW5</f>
        <v>108</v>
      </c>
      <c r="OD4" s="82">
        <f>'Data Pull'!BZI5</f>
        <v>135</v>
      </c>
      <c r="OE4" s="82">
        <f>'Data Pull'!BZU5</f>
        <v>133</v>
      </c>
      <c r="OF4" s="82">
        <f>'Data Pull'!CAG5</f>
        <v>144</v>
      </c>
      <c r="OG4" s="82">
        <f>'Data Pull'!CAS5</f>
        <v>184</v>
      </c>
      <c r="OH4" s="82">
        <f>'Data Pull'!CBE5</f>
        <v>200</v>
      </c>
      <c r="OI4" s="82">
        <f>'Data Pull'!CBQ5</f>
        <v>156</v>
      </c>
      <c r="OJ4" s="82">
        <f>'Data Pull'!CCC5</f>
        <v>176</v>
      </c>
      <c r="OK4" s="82">
        <f>'Data Pull'!CCO5</f>
        <v>137</v>
      </c>
      <c r="OL4" s="82">
        <f>'Data Pull'!CDA5</f>
        <v>142</v>
      </c>
      <c r="OM4" s="82">
        <f>'Data Pull'!CDM5</f>
        <v>135</v>
      </c>
      <c r="ON4" s="82">
        <f>'Data Pull'!CDY5</f>
        <v>113</v>
      </c>
      <c r="OO4" s="82">
        <f>'Data Pull'!CEK5</f>
        <v>149</v>
      </c>
      <c r="OP4" s="82">
        <f>'Data Pull'!CEW5</f>
        <v>166</v>
      </c>
      <c r="OQ4" s="82">
        <f>'Data Pull'!CFI5</f>
        <v>131</v>
      </c>
      <c r="OR4" s="82">
        <f>'Data Pull'!CFU5</f>
        <v>111</v>
      </c>
      <c r="OS4" s="82">
        <f>'Data Pull'!CGG5</f>
        <v>133</v>
      </c>
      <c r="OT4" s="82">
        <f>'Data Pull'!CGS5</f>
        <v>149</v>
      </c>
      <c r="OU4" s="82">
        <f>'Data Pull'!CHE5</f>
        <v>130</v>
      </c>
      <c r="OV4" s="82">
        <f>'Data Pull'!CHQ5</f>
        <v>145</v>
      </c>
      <c r="OW4" s="82">
        <f>'Data Pull'!CIC5</f>
        <v>162</v>
      </c>
      <c r="OX4" s="82">
        <f>'Data Pull'!CIO5</f>
        <v>153</v>
      </c>
      <c r="OY4" s="82">
        <f>'Data Pull'!CJA5</f>
        <v>115</v>
      </c>
      <c r="OZ4" s="82">
        <f>'Data Pull'!CJM5</f>
        <v>144</v>
      </c>
      <c r="PA4" s="82">
        <f>'Data Pull'!CJY5</f>
        <v>106</v>
      </c>
      <c r="PB4" s="82">
        <f>'Data Pull'!CKK5</f>
        <v>126</v>
      </c>
      <c r="PC4" s="82">
        <f>'Data Pull'!CKW5</f>
        <v>126</v>
      </c>
      <c r="PD4" s="82">
        <f>'Data Pull'!CLI5</f>
        <v>135</v>
      </c>
      <c r="PE4" s="82">
        <f>'Data Pull'!CLU5</f>
        <v>132</v>
      </c>
      <c r="PF4" s="82">
        <f>'Data Pull'!CMG5</f>
        <v>114</v>
      </c>
      <c r="PG4" s="82">
        <f>'Data Pull'!CMS5</f>
        <v>89</v>
      </c>
      <c r="PH4" s="82">
        <f>'Data Pull'!CNE5</f>
        <v>100</v>
      </c>
      <c r="PI4" s="82">
        <f>'Data Pull'!CNQ5</f>
        <v>100</v>
      </c>
      <c r="PJ4" s="82">
        <f>'Data Pull'!COC5</f>
        <v>133</v>
      </c>
      <c r="PK4" s="82">
        <f>'Data Pull'!COO5</f>
        <v>151</v>
      </c>
      <c r="PL4" s="82">
        <f>'Data Pull'!CPA5</f>
        <v>166</v>
      </c>
      <c r="PM4" s="82">
        <f>'Data Pull'!CPM5</f>
        <v>149</v>
      </c>
      <c r="PN4" s="82">
        <f>'Data Pull'!CPY5</f>
        <v>190</v>
      </c>
      <c r="PO4" s="82">
        <f>'Data Pull'!CQK5</f>
        <v>160</v>
      </c>
      <c r="PP4" s="82">
        <f>'Data Pull'!CQW5</f>
        <v>148</v>
      </c>
      <c r="PQ4" s="82">
        <f>'Data Pull'!CRI5</f>
        <v>180</v>
      </c>
      <c r="PR4" s="82">
        <f>'Data Pull'!CRU5</f>
        <v>250</v>
      </c>
      <c r="PS4" s="82">
        <f>'Data Pull'!CSG5</f>
        <v>192</v>
      </c>
      <c r="PT4" s="82">
        <f>'Data Pull'!CSS5</f>
        <v>203</v>
      </c>
      <c r="PU4" s="82">
        <f>'Data Pull'!CTE5</f>
        <v>179</v>
      </c>
    </row>
    <row r="5" spans="1:543" s="82" customFormat="1">
      <c r="A5" s="177"/>
      <c r="B5" s="184"/>
      <c r="C5" s="79" t="s">
        <v>3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>
        <v>1</v>
      </c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>
        <v>6</v>
      </c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4">
        <v>107</v>
      </c>
      <c r="CQ5" s="80">
        <v>78</v>
      </c>
      <c r="CR5" s="80">
        <v>96</v>
      </c>
      <c r="CS5" s="80">
        <v>94</v>
      </c>
      <c r="CT5" s="80">
        <v>102</v>
      </c>
      <c r="CU5" s="80">
        <v>126</v>
      </c>
      <c r="CV5" s="80">
        <v>117</v>
      </c>
      <c r="CW5" s="80">
        <v>99</v>
      </c>
      <c r="CX5" s="80">
        <v>83</v>
      </c>
      <c r="CY5" s="80">
        <v>80</v>
      </c>
      <c r="CZ5" s="80">
        <v>74</v>
      </c>
      <c r="DA5" s="80">
        <v>94</v>
      </c>
      <c r="DB5" s="80">
        <v>140</v>
      </c>
      <c r="DC5" s="80">
        <v>122</v>
      </c>
      <c r="DD5" s="80">
        <v>118</v>
      </c>
      <c r="DE5" s="80">
        <v>116</v>
      </c>
      <c r="DF5" s="80">
        <v>111</v>
      </c>
      <c r="DG5" s="80">
        <v>120</v>
      </c>
      <c r="DH5" s="80">
        <v>154</v>
      </c>
      <c r="DI5" s="82">
        <v>146</v>
      </c>
      <c r="DJ5" s="82">
        <v>130</v>
      </c>
      <c r="DK5" s="82">
        <v>135</v>
      </c>
      <c r="DL5" s="82">
        <v>88</v>
      </c>
      <c r="DM5" s="82">
        <v>70</v>
      </c>
      <c r="DN5" s="82">
        <v>97</v>
      </c>
      <c r="DO5" s="82">
        <v>137</v>
      </c>
      <c r="DP5" s="82">
        <v>121</v>
      </c>
      <c r="DQ5" s="82">
        <v>114</v>
      </c>
      <c r="DR5" s="82">
        <v>91</v>
      </c>
      <c r="DS5" s="82">
        <v>103</v>
      </c>
      <c r="DT5" s="82">
        <v>96</v>
      </c>
      <c r="DU5" s="82">
        <v>93</v>
      </c>
      <c r="DV5" s="82">
        <v>116</v>
      </c>
      <c r="DW5" s="82">
        <v>112</v>
      </c>
      <c r="DX5" s="82">
        <v>84</v>
      </c>
      <c r="DY5" s="82">
        <v>89</v>
      </c>
      <c r="DZ5" s="82">
        <v>95</v>
      </c>
      <c r="EA5" s="82">
        <v>99</v>
      </c>
      <c r="EB5" s="82">
        <v>108</v>
      </c>
      <c r="EC5" s="82">
        <v>109</v>
      </c>
      <c r="ED5" s="82">
        <v>165</v>
      </c>
      <c r="EE5" s="82">
        <v>184</v>
      </c>
      <c r="EF5" s="82">
        <v>199</v>
      </c>
      <c r="EG5" s="82">
        <v>208</v>
      </c>
      <c r="EH5" s="82">
        <v>193</v>
      </c>
      <c r="EI5" s="82">
        <v>193</v>
      </c>
      <c r="EJ5" s="82">
        <v>147</v>
      </c>
      <c r="EK5" s="82">
        <v>183</v>
      </c>
      <c r="EL5" s="82">
        <v>171</v>
      </c>
      <c r="EM5" s="82">
        <v>130</v>
      </c>
      <c r="EN5" s="82">
        <v>139</v>
      </c>
      <c r="EO5" s="82">
        <v>144</v>
      </c>
      <c r="EP5" s="82">
        <v>145</v>
      </c>
      <c r="EQ5" s="82">
        <v>138</v>
      </c>
      <c r="ER5" s="82">
        <v>142</v>
      </c>
      <c r="ES5" s="82">
        <v>124</v>
      </c>
      <c r="ET5" s="82">
        <v>151</v>
      </c>
      <c r="EU5" s="82">
        <v>135</v>
      </c>
      <c r="EV5" s="82">
        <v>110</v>
      </c>
      <c r="EW5" s="82">
        <v>128</v>
      </c>
      <c r="EX5" s="82">
        <v>133</v>
      </c>
      <c r="EY5" s="82">
        <v>220</v>
      </c>
      <c r="EZ5" s="82">
        <v>172</v>
      </c>
      <c r="FA5" s="82">
        <v>127</v>
      </c>
      <c r="FB5" s="82">
        <v>137</v>
      </c>
      <c r="FC5" s="82">
        <v>132</v>
      </c>
      <c r="FD5" s="82">
        <v>100</v>
      </c>
      <c r="FE5" s="82">
        <v>125</v>
      </c>
      <c r="FF5" s="82">
        <v>176</v>
      </c>
      <c r="FG5" s="82">
        <v>180</v>
      </c>
      <c r="FH5" s="82">
        <v>183</v>
      </c>
      <c r="FI5" s="82">
        <v>186</v>
      </c>
      <c r="FJ5" s="82">
        <v>161</v>
      </c>
      <c r="FK5" s="82">
        <v>162</v>
      </c>
      <c r="FL5" s="82">
        <v>213</v>
      </c>
      <c r="FM5" s="82">
        <v>188</v>
      </c>
      <c r="FN5" s="82">
        <v>194</v>
      </c>
      <c r="FO5" s="82">
        <v>169</v>
      </c>
      <c r="FP5" s="82">
        <v>177</v>
      </c>
      <c r="FQ5" s="82">
        <v>145</v>
      </c>
      <c r="FR5" s="82">
        <v>132</v>
      </c>
      <c r="FS5" s="82">
        <v>183</v>
      </c>
      <c r="FT5" s="82">
        <v>189</v>
      </c>
      <c r="FU5" s="82">
        <v>161</v>
      </c>
      <c r="FV5" s="82">
        <v>126</v>
      </c>
      <c r="FW5" s="82">
        <v>148</v>
      </c>
      <c r="FX5" s="82">
        <v>122</v>
      </c>
      <c r="FY5" s="82">
        <v>147</v>
      </c>
      <c r="FZ5" s="82">
        <v>155</v>
      </c>
      <c r="GA5" s="82">
        <v>129</v>
      </c>
      <c r="GB5" s="82">
        <v>169</v>
      </c>
      <c r="GC5" s="82">
        <v>199</v>
      </c>
      <c r="GD5" s="82">
        <v>181</v>
      </c>
      <c r="GE5" s="82">
        <v>159</v>
      </c>
      <c r="GF5" s="82">
        <v>167</v>
      </c>
      <c r="GG5" s="82">
        <v>160</v>
      </c>
      <c r="GH5" s="82">
        <v>168</v>
      </c>
      <c r="GI5" s="82">
        <v>143</v>
      </c>
      <c r="GJ5" s="82">
        <v>138</v>
      </c>
      <c r="GK5" s="82">
        <v>153</v>
      </c>
      <c r="GL5" s="82">
        <v>155</v>
      </c>
      <c r="GM5" s="82">
        <v>124</v>
      </c>
      <c r="GN5" s="82">
        <v>157</v>
      </c>
      <c r="GO5" s="82">
        <v>141</v>
      </c>
      <c r="GP5" s="82">
        <v>122</v>
      </c>
      <c r="GQ5" s="82">
        <v>144</v>
      </c>
      <c r="GR5" s="82">
        <v>127</v>
      </c>
      <c r="GS5" s="82">
        <v>132</v>
      </c>
      <c r="GT5" s="82">
        <v>119</v>
      </c>
      <c r="GU5" s="82">
        <v>141</v>
      </c>
      <c r="GV5" s="82">
        <v>147</v>
      </c>
      <c r="GW5" s="82">
        <v>157</v>
      </c>
      <c r="GX5" s="82">
        <v>158</v>
      </c>
      <c r="GY5" s="82">
        <v>144</v>
      </c>
      <c r="GZ5" s="82">
        <v>131</v>
      </c>
      <c r="HA5" s="82">
        <v>132</v>
      </c>
      <c r="HB5" s="82">
        <v>157</v>
      </c>
      <c r="HC5" s="82">
        <v>150</v>
      </c>
      <c r="HD5" s="82">
        <v>172</v>
      </c>
      <c r="HE5" s="82">
        <v>149</v>
      </c>
      <c r="HF5" s="82">
        <v>167</v>
      </c>
      <c r="HG5" s="82">
        <v>160</v>
      </c>
      <c r="HH5" s="82">
        <v>131</v>
      </c>
      <c r="HI5" s="82">
        <v>150</v>
      </c>
      <c r="HJ5" s="82">
        <v>167</v>
      </c>
      <c r="HK5" s="82">
        <v>172</v>
      </c>
      <c r="HL5" s="82">
        <v>171</v>
      </c>
      <c r="HM5" s="82">
        <v>188</v>
      </c>
      <c r="HN5" s="82">
        <v>191</v>
      </c>
      <c r="HO5" s="82">
        <v>185</v>
      </c>
      <c r="HP5" s="82">
        <v>175</v>
      </c>
      <c r="HQ5" s="82">
        <f>'Data Pull'!I6</f>
        <v>236</v>
      </c>
      <c r="HR5" s="82">
        <f>'Data Pull'!U6</f>
        <v>525</v>
      </c>
      <c r="HS5" s="82">
        <f>'Data Pull'!AG6</f>
        <v>511</v>
      </c>
      <c r="HT5" s="82">
        <f>'Data Pull'!AS6</f>
        <v>219</v>
      </c>
      <c r="HU5" s="82">
        <f>'Data Pull'!BE6</f>
        <v>168</v>
      </c>
      <c r="HV5" s="82">
        <f>'Data Pull'!BQ6</f>
        <v>175</v>
      </c>
      <c r="HW5" s="82">
        <f>'Data Pull'!CC6</f>
        <v>238</v>
      </c>
      <c r="HX5" s="82">
        <f>'Data Pull'!CO6</f>
        <v>234</v>
      </c>
      <c r="HY5" s="82">
        <f>'Data Pull'!DA6</f>
        <v>187</v>
      </c>
      <c r="HZ5" s="82">
        <f>'Data Pull'!DM6</f>
        <v>177</v>
      </c>
      <c r="IA5" s="82">
        <f>'Data Pull'!DY6</f>
        <v>198</v>
      </c>
      <c r="IB5" s="82">
        <f>'Data Pull'!EK6</f>
        <v>173</v>
      </c>
      <c r="IC5" s="82">
        <f>'Data Pull'!EW6</f>
        <v>194</v>
      </c>
      <c r="ID5" s="82">
        <f>'Data Pull'!FI6</f>
        <v>166</v>
      </c>
      <c r="IE5" s="82">
        <f>'Data Pull'!FU6</f>
        <v>213</v>
      </c>
      <c r="IF5" s="82">
        <f>'Data Pull'!GG6</f>
        <v>238</v>
      </c>
      <c r="IG5" s="82">
        <f>'Data Pull'!GS6</f>
        <v>195</v>
      </c>
      <c r="IH5" s="82">
        <f>'Data Pull'!HE6</f>
        <v>201</v>
      </c>
      <c r="II5" s="82">
        <f>'Data Pull'!HQ6</f>
        <v>212</v>
      </c>
      <c r="IJ5" s="82">
        <f>'Data Pull'!IC6</f>
        <v>205</v>
      </c>
      <c r="IK5" s="82">
        <f>'Data Pull'!IO6</f>
        <v>215</v>
      </c>
      <c r="IL5" s="82">
        <f>'Data Pull'!JA6</f>
        <v>200</v>
      </c>
      <c r="IM5" s="82">
        <f>'Data Pull'!JM6</f>
        <v>222</v>
      </c>
      <c r="IN5" s="82">
        <f>'Data Pull'!JY6</f>
        <v>222</v>
      </c>
      <c r="IO5" s="82">
        <f>'Data Pull'!KK6</f>
        <v>209</v>
      </c>
      <c r="IP5" s="82">
        <f>'Data Pull'!KW6</f>
        <v>201</v>
      </c>
      <c r="IQ5" s="82">
        <f>'Data Pull'!LI6</f>
        <v>202</v>
      </c>
      <c r="IR5" s="82">
        <f>'Data Pull'!LU6</f>
        <v>192</v>
      </c>
      <c r="IS5" s="82">
        <f>'Data Pull'!MG6</f>
        <v>209</v>
      </c>
      <c r="IT5" s="82">
        <f>'Data Pull'!MS6</f>
        <v>171</v>
      </c>
      <c r="IU5" s="82">
        <f>'Data Pull'!NE6</f>
        <v>161</v>
      </c>
      <c r="IV5" s="82">
        <f>'Data Pull'!NQ6</f>
        <v>152</v>
      </c>
      <c r="IW5" s="82">
        <f>'Data Pull'!OC6</f>
        <v>186</v>
      </c>
      <c r="IX5" s="82">
        <f>'Data Pull'!OO6</f>
        <v>186</v>
      </c>
      <c r="IY5" s="82">
        <f>'Data Pull'!PA6</f>
        <v>194</v>
      </c>
      <c r="IZ5" s="82">
        <f>'Data Pull'!PM6</f>
        <v>193</v>
      </c>
      <c r="JA5" s="82">
        <f>'Data Pull'!PY6</f>
        <v>168</v>
      </c>
      <c r="JB5" s="82">
        <f>'Data Pull'!QK6</f>
        <v>172</v>
      </c>
      <c r="JC5" s="82">
        <f>'Data Pull'!QW6</f>
        <v>175</v>
      </c>
      <c r="JD5" s="82">
        <f>'Data Pull'!RI6</f>
        <v>141</v>
      </c>
      <c r="JE5" s="82">
        <f>'Data Pull'!RU6</f>
        <v>161</v>
      </c>
      <c r="JF5" s="82">
        <f>'Data Pull'!SG6</f>
        <v>149</v>
      </c>
      <c r="JG5" s="82">
        <f>'Data Pull'!SS6</f>
        <v>186</v>
      </c>
      <c r="JH5" s="82">
        <f>'Data Pull'!TE6</f>
        <v>174</v>
      </c>
      <c r="JI5" s="82">
        <f>'Data Pull'!TQ6</f>
        <v>188</v>
      </c>
      <c r="JJ5" s="82">
        <f>'Data Pull'!UC6</f>
        <v>202</v>
      </c>
      <c r="JK5" s="82">
        <f>'Data Pull'!UO6</f>
        <v>140</v>
      </c>
      <c r="JL5" s="82">
        <f>'Data Pull'!VA6</f>
        <v>164</v>
      </c>
      <c r="JM5" s="82">
        <f>'Data Pull'!VM6</f>
        <v>191</v>
      </c>
      <c r="JN5" s="82">
        <f>'Data Pull'!VY6</f>
        <v>208</v>
      </c>
      <c r="JO5" s="82">
        <f>'Data Pull'!WK6</f>
        <v>153</v>
      </c>
      <c r="JP5" s="82">
        <f>'Data Pull'!WW6</f>
        <v>176</v>
      </c>
      <c r="JQ5" s="82">
        <f>'Data Pull'!XI6</f>
        <v>144</v>
      </c>
      <c r="JR5" s="82">
        <f>'Data Pull'!XU6</f>
        <v>117</v>
      </c>
      <c r="JS5" s="82">
        <f>'Data Pull'!YG6</f>
        <v>128</v>
      </c>
      <c r="JT5" s="82">
        <f>'Data Pull'!YS6</f>
        <v>130</v>
      </c>
      <c r="JU5" s="82">
        <f>'Data Pull'!ZE6</f>
        <v>166</v>
      </c>
      <c r="JV5" s="82">
        <f>'Data Pull'!ZQ6</f>
        <v>169</v>
      </c>
      <c r="JW5" s="82">
        <f>'Data Pull'!AAC6</f>
        <v>141</v>
      </c>
      <c r="JX5" s="82">
        <f>'Data Pull'!AAO6</f>
        <v>171</v>
      </c>
      <c r="JY5" s="82">
        <f>'Data Pull'!ABA6</f>
        <v>163</v>
      </c>
      <c r="JZ5" s="82">
        <f>'Data Pull'!ABM6</f>
        <v>164</v>
      </c>
      <c r="KA5" s="82">
        <f>'Data Pull'!ABY6</f>
        <v>171</v>
      </c>
      <c r="KB5" s="82">
        <f>'Data Pull'!ACK6</f>
        <v>142</v>
      </c>
      <c r="KC5" s="82">
        <f>'Data Pull'!ACW6</f>
        <v>147</v>
      </c>
      <c r="KD5" s="82">
        <f>'Data Pull'!ADI6</f>
        <v>117</v>
      </c>
      <c r="KE5" s="82">
        <f>'Data Pull'!ADU6</f>
        <v>93</v>
      </c>
      <c r="KF5" s="82">
        <f>'Data Pull'!AEG6</f>
        <v>77</v>
      </c>
      <c r="KG5" s="82">
        <f>'Data Pull'!AES6</f>
        <v>103</v>
      </c>
      <c r="KH5" s="82">
        <f>'Data Pull'!AFE6</f>
        <v>97</v>
      </c>
      <c r="KI5" s="82">
        <f>'Data Pull'!AFQ6</f>
        <v>101</v>
      </c>
      <c r="KJ5" s="82">
        <f>'Data Pull'!AGC6</f>
        <v>124</v>
      </c>
      <c r="KK5" s="82">
        <f>'Data Pull'!AGO6</f>
        <v>130</v>
      </c>
      <c r="KL5" s="82">
        <f>'Data Pull'!AHA6</f>
        <v>114</v>
      </c>
      <c r="KM5" s="82">
        <f>'Data Pull'!AHM6</f>
        <v>102</v>
      </c>
      <c r="KN5" s="82">
        <f>'Data Pull'!AHY6</f>
        <v>109</v>
      </c>
      <c r="KO5" s="82">
        <f>'Data Pull'!AIK6</f>
        <v>109</v>
      </c>
      <c r="KP5" s="82">
        <f>'Data Pull'!AIW6</f>
        <v>98</v>
      </c>
      <c r="KQ5" s="82">
        <f>'Data Pull'!AJI6</f>
        <v>101</v>
      </c>
      <c r="KR5" s="82">
        <f>'Data Pull'!AJU6</f>
        <v>94</v>
      </c>
      <c r="KS5" s="82">
        <f>'Data Pull'!AKG6</f>
        <v>70</v>
      </c>
      <c r="KT5" s="82">
        <f>'Data Pull'!AKS6</f>
        <v>75</v>
      </c>
      <c r="KU5" s="82">
        <f>'Data Pull'!ALE6</f>
        <v>98</v>
      </c>
      <c r="KV5" s="82">
        <f>'Data Pull'!ALQ6</f>
        <v>135</v>
      </c>
      <c r="KW5" s="82">
        <f>'Data Pull'!AMC6</f>
        <v>108</v>
      </c>
      <c r="KX5" s="82">
        <f>'Data Pull'!AMO6</f>
        <v>135</v>
      </c>
      <c r="KY5" s="82">
        <f>'Data Pull'!ANA6</f>
        <v>130</v>
      </c>
      <c r="KZ5" s="82">
        <f>'Data Pull'!ANM6</f>
        <v>139</v>
      </c>
      <c r="LA5" s="82">
        <f>'Data Pull'!ANY6</f>
        <v>109</v>
      </c>
      <c r="LB5" s="82">
        <f>'Data Pull'!AOK6</f>
        <v>122</v>
      </c>
      <c r="LC5" s="82">
        <f>'Data Pull'!AOW6</f>
        <v>125</v>
      </c>
      <c r="LD5" s="82">
        <f>'Data Pull'!API6</f>
        <v>122</v>
      </c>
      <c r="LE5" s="82">
        <f>'Data Pull'!APU6</f>
        <v>162</v>
      </c>
      <c r="LF5" s="82">
        <f>'Data Pull'!AQG6</f>
        <v>311</v>
      </c>
      <c r="LG5" s="82">
        <f>'Data Pull'!AQS6</f>
        <v>94</v>
      </c>
      <c r="LH5" s="82">
        <f>'Data Pull'!ARE6</f>
        <v>84</v>
      </c>
      <c r="LI5" s="82">
        <f>'Data Pull'!ARQ6</f>
        <v>78</v>
      </c>
      <c r="LJ5" s="82">
        <f>'Data Pull'!ASC6</f>
        <v>105</v>
      </c>
      <c r="LK5" s="82">
        <f>'Data Pull'!ASO6</f>
        <v>110</v>
      </c>
      <c r="LL5" s="82">
        <f>'Data Pull'!ATA6</f>
        <v>116</v>
      </c>
      <c r="LM5" s="82">
        <f>'Data Pull'!ATM6</f>
        <v>98</v>
      </c>
      <c r="LN5" s="82">
        <f>'Data Pull'!ATY6</f>
        <v>83</v>
      </c>
      <c r="LO5" s="82">
        <f>'Data Pull'!AUK6</f>
        <v>77</v>
      </c>
      <c r="LP5" s="82">
        <f>'Data Pull'!AUW6</f>
        <v>90</v>
      </c>
      <c r="LQ5" s="82">
        <f>'Data Pull'!AVI6</f>
        <v>109</v>
      </c>
      <c r="LR5" s="82">
        <f>'Data Pull'!AVU6</f>
        <v>110</v>
      </c>
      <c r="LS5" s="82">
        <f>'Data Pull'!AWG6</f>
        <v>99</v>
      </c>
      <c r="LT5" s="82">
        <f>'Data Pull'!AWS6</f>
        <v>78</v>
      </c>
      <c r="LU5" s="82">
        <f>'Data Pull'!AXE6</f>
        <v>64</v>
      </c>
      <c r="LV5" s="82">
        <f>'Data Pull'!AXQ6</f>
        <v>62</v>
      </c>
      <c r="LW5" s="82">
        <f>'Data Pull'!AYC6</f>
        <v>84</v>
      </c>
      <c r="LX5" s="82">
        <f>'Data Pull'!AYO6</f>
        <v>97</v>
      </c>
      <c r="LY5" s="82">
        <f>'Data Pull'!AZA6</f>
        <v>93</v>
      </c>
      <c r="LZ5" s="82">
        <f>'Data Pull'!AZM6</f>
        <v>75</v>
      </c>
      <c r="MA5" s="82">
        <f>'Data Pull'!AZY6</f>
        <v>87</v>
      </c>
      <c r="MB5" s="82">
        <f>'Data Pull'!BAK6</f>
        <v>91</v>
      </c>
      <c r="MC5" s="82">
        <f>'Data Pull'!BAW6</f>
        <v>84</v>
      </c>
      <c r="MD5" s="82">
        <f>'Data Pull'!BBI6</f>
        <v>101</v>
      </c>
      <c r="ME5" s="82">
        <f>'Data Pull'!BBU6</f>
        <v>110</v>
      </c>
      <c r="MF5" s="82">
        <f>'Data Pull'!BCG6</f>
        <v>111</v>
      </c>
      <c r="MG5" s="82">
        <f>'Data Pull'!BCS6</f>
        <v>79</v>
      </c>
      <c r="MH5" s="82">
        <f>'Data Pull'!BDE6</f>
        <v>107</v>
      </c>
      <c r="MI5" s="82">
        <f>'Data Pull'!BDQ6</f>
        <v>96</v>
      </c>
      <c r="MJ5" s="82">
        <f>'Data Pull'!BEC6</f>
        <v>84</v>
      </c>
      <c r="MK5" s="82">
        <f>'Data Pull'!BEO6</f>
        <v>143</v>
      </c>
      <c r="ML5" s="82">
        <f>'Data Pull'!BFA6</f>
        <v>119</v>
      </c>
      <c r="MM5" s="82">
        <f>'Data Pull'!BFM6</f>
        <v>106</v>
      </c>
      <c r="MN5" s="82">
        <f>'Data Pull'!BFY6</f>
        <v>132</v>
      </c>
      <c r="MO5" s="82">
        <f>'Data Pull'!BGK6</f>
        <v>97</v>
      </c>
      <c r="MP5" s="82">
        <f>'Data Pull'!BGW6</f>
        <v>88</v>
      </c>
      <c r="MQ5" s="82">
        <f>'Data Pull'!BHI6</f>
        <v>85</v>
      </c>
      <c r="MR5" s="82">
        <f>'Data Pull'!BHU6</f>
        <v>100</v>
      </c>
      <c r="MS5" s="82">
        <f>'Data Pull'!BIG6</f>
        <v>104</v>
      </c>
      <c r="MT5" s="82">
        <f>'Data Pull'!BIS6</f>
        <v>253</v>
      </c>
      <c r="MU5" s="82">
        <f>'Data Pull'!BJE6</f>
        <v>107</v>
      </c>
      <c r="MV5" s="82">
        <f>'Data Pull'!BJQ6</f>
        <v>113</v>
      </c>
      <c r="MW5" s="82">
        <f>'Data Pull'!BKC6</f>
        <v>134</v>
      </c>
      <c r="MX5" s="82">
        <f>'Data Pull'!BKO6</f>
        <v>192</v>
      </c>
      <c r="MY5" s="82">
        <f>'Data Pull'!BLA6</f>
        <v>195</v>
      </c>
      <c r="MZ5" s="82">
        <f>'Data Pull'!BLM6</f>
        <v>159</v>
      </c>
      <c r="NA5" s="82">
        <f>'Data Pull'!BLY6</f>
        <v>144</v>
      </c>
      <c r="NB5" s="82">
        <f>'Data Pull'!BMK6</f>
        <v>88</v>
      </c>
      <c r="NC5" s="82">
        <f>'Data Pull'!BMW6</f>
        <v>95</v>
      </c>
      <c r="ND5" s="82">
        <f>'Data Pull'!BNI6</f>
        <v>94</v>
      </c>
      <c r="NE5" s="82">
        <f>'Data Pull'!BNU6</f>
        <v>78</v>
      </c>
      <c r="NF5" s="82">
        <f>'Data Pull'!BOG6</f>
        <v>82</v>
      </c>
      <c r="NG5" s="82">
        <f>'Data Pull'!BOS6</f>
        <v>83</v>
      </c>
      <c r="NH5" s="82">
        <f>'Data Pull'!BPE6</f>
        <v>94</v>
      </c>
      <c r="NI5" s="82">
        <f>'Data Pull'!BPQ6</f>
        <v>84</v>
      </c>
      <c r="NJ5" s="82">
        <f>'Data Pull'!BQC6</f>
        <v>90</v>
      </c>
      <c r="NK5" s="82">
        <f>'Data Pull'!BQO6</f>
        <v>92</v>
      </c>
      <c r="NL5" s="82">
        <f>'Data Pull'!BRA6</f>
        <v>131</v>
      </c>
      <c r="NM5" s="82">
        <f>'Data Pull'!BRM6</f>
        <v>96</v>
      </c>
      <c r="NN5" s="82">
        <f>'Data Pull'!BRY6</f>
        <v>104</v>
      </c>
      <c r="NO5" s="82">
        <f>'Data Pull'!BSK6</f>
        <v>94</v>
      </c>
      <c r="NP5" s="82">
        <f>'Data Pull'!BSW6</f>
        <v>106</v>
      </c>
      <c r="NQ5" s="82">
        <f>'Data Pull'!BTI6</f>
        <v>94</v>
      </c>
      <c r="NR5" s="82">
        <f>'Data Pull'!BTU6</f>
        <v>135</v>
      </c>
      <c r="NS5" s="82">
        <f>'Data Pull'!BUG6</f>
        <v>159</v>
      </c>
      <c r="NT5" s="82">
        <f>'Data Pull'!BUS6</f>
        <v>122</v>
      </c>
      <c r="NU5" s="82">
        <f>'Data Pull'!BVE6</f>
        <v>128</v>
      </c>
      <c r="NV5" s="82">
        <f>'Data Pull'!BVQ6</f>
        <v>89</v>
      </c>
      <c r="NW5" s="82">
        <f>'Data Pull'!BWC6</f>
        <v>90</v>
      </c>
      <c r="NX5" s="82">
        <f>'Data Pull'!BWO6</f>
        <v>74</v>
      </c>
      <c r="NY5" s="82">
        <f>'Data Pull'!BXA6</f>
        <v>56</v>
      </c>
      <c r="NZ5" s="82">
        <f>'Data Pull'!BXM6</f>
        <v>62</v>
      </c>
      <c r="OA5" s="82">
        <f>'Data Pull'!BXY6</f>
        <v>49</v>
      </c>
      <c r="OB5" s="82">
        <f>'Data Pull'!BYK6</f>
        <v>50</v>
      </c>
      <c r="OC5" s="82">
        <f>'Data Pull'!BYW6</f>
        <v>59</v>
      </c>
      <c r="OD5" s="82">
        <f>'Data Pull'!BZI6</f>
        <v>63</v>
      </c>
      <c r="OE5" s="82">
        <f>'Data Pull'!BZU6</f>
        <v>79</v>
      </c>
      <c r="OF5" s="82">
        <f>'Data Pull'!CAG6</f>
        <v>75</v>
      </c>
      <c r="OG5" s="82">
        <f>'Data Pull'!CAS6</f>
        <v>77</v>
      </c>
      <c r="OH5" s="82">
        <f>'Data Pull'!CBE6</f>
        <v>62</v>
      </c>
      <c r="OI5" s="82">
        <f>'Data Pull'!CBQ6</f>
        <v>61</v>
      </c>
      <c r="OJ5" s="82">
        <f>'Data Pull'!CCC6</f>
        <v>69</v>
      </c>
      <c r="OK5" s="82">
        <f>'Data Pull'!CCO6</f>
        <v>71</v>
      </c>
      <c r="OL5" s="82">
        <f>'Data Pull'!CDA6</f>
        <v>77</v>
      </c>
      <c r="OM5" s="82">
        <f>'Data Pull'!CDM6</f>
        <v>78</v>
      </c>
      <c r="ON5" s="82">
        <f>'Data Pull'!CDY6</f>
        <v>53</v>
      </c>
      <c r="OO5" s="82">
        <f>'Data Pull'!CEK6</f>
        <v>67</v>
      </c>
      <c r="OP5" s="82">
        <f>'Data Pull'!CEW6</f>
        <v>82</v>
      </c>
      <c r="OQ5" s="82">
        <f>'Data Pull'!CFI6</f>
        <v>110</v>
      </c>
      <c r="OR5" s="82">
        <f>'Data Pull'!CFU6</f>
        <v>71</v>
      </c>
      <c r="OS5" s="82">
        <f>'Data Pull'!CGG6</f>
        <v>96</v>
      </c>
      <c r="OT5" s="82">
        <f>'Data Pull'!CGS6</f>
        <v>62</v>
      </c>
      <c r="OU5" s="82">
        <f>'Data Pull'!CHE6</f>
        <v>56</v>
      </c>
      <c r="OV5" s="82">
        <f>'Data Pull'!CHQ6</f>
        <v>65</v>
      </c>
      <c r="OW5" s="82">
        <f>'Data Pull'!CIC6</f>
        <v>72</v>
      </c>
      <c r="OX5" s="82">
        <f>'Data Pull'!CIO6</f>
        <v>68</v>
      </c>
      <c r="OY5" s="82">
        <f>'Data Pull'!CJA6</f>
        <v>54</v>
      </c>
      <c r="OZ5" s="82">
        <f>'Data Pull'!CJM6</f>
        <v>68</v>
      </c>
      <c r="PA5" s="82">
        <f>'Data Pull'!CJY6</f>
        <v>84</v>
      </c>
      <c r="PB5" s="82">
        <f>'Data Pull'!CKK6</f>
        <v>57</v>
      </c>
      <c r="PC5" s="82">
        <f>'Data Pull'!CKW6</f>
        <v>57</v>
      </c>
      <c r="PD5" s="82">
        <f>'Data Pull'!CLI6</f>
        <v>73</v>
      </c>
      <c r="PE5" s="82">
        <f>'Data Pull'!CLU6</f>
        <v>55</v>
      </c>
      <c r="PF5" s="82">
        <f>'Data Pull'!CMG6</f>
        <v>52</v>
      </c>
      <c r="PG5" s="82">
        <f>'Data Pull'!CMS6</f>
        <v>47</v>
      </c>
      <c r="PH5" s="82">
        <f>'Data Pull'!CNE6</f>
        <v>53</v>
      </c>
      <c r="PI5" s="82">
        <f>'Data Pull'!CNQ6</f>
        <v>40</v>
      </c>
      <c r="PJ5" s="82">
        <f>'Data Pull'!COC6</f>
        <v>54</v>
      </c>
      <c r="PK5" s="82">
        <f>'Data Pull'!COO6</f>
        <v>56</v>
      </c>
      <c r="PL5" s="82">
        <f>'Data Pull'!CPA6</f>
        <v>74</v>
      </c>
      <c r="PM5" s="82">
        <f>'Data Pull'!CPM6</f>
        <v>66</v>
      </c>
      <c r="PN5" s="82">
        <f>'Data Pull'!CPY6</f>
        <v>71</v>
      </c>
      <c r="PO5" s="82">
        <f>'Data Pull'!CQK6</f>
        <v>65</v>
      </c>
      <c r="PP5" s="82">
        <f>'Data Pull'!CQW6</f>
        <v>70</v>
      </c>
      <c r="PQ5" s="82">
        <f>'Data Pull'!CRI6</f>
        <v>59</v>
      </c>
      <c r="PR5" s="82">
        <f>'Data Pull'!CRU6</f>
        <v>89</v>
      </c>
      <c r="PS5" s="82">
        <f>'Data Pull'!CSG6</f>
        <v>109</v>
      </c>
      <c r="PT5" s="82">
        <f>'Data Pull'!CSS6</f>
        <v>116</v>
      </c>
      <c r="PU5" s="82">
        <f>'Data Pull'!CTE6</f>
        <v>105</v>
      </c>
    </row>
    <row r="6" spans="1:543" s="82" customFormat="1">
      <c r="A6" s="177"/>
      <c r="B6" s="184" t="s">
        <v>5</v>
      </c>
      <c r="C6" s="79" t="s">
        <v>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>
        <v>11</v>
      </c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1">
        <v>101</v>
      </c>
      <c r="CQ6" s="80">
        <v>110</v>
      </c>
      <c r="CR6" s="80">
        <v>89</v>
      </c>
      <c r="CS6" s="80">
        <v>107</v>
      </c>
      <c r="CT6" s="80">
        <v>140</v>
      </c>
      <c r="CU6" s="80">
        <v>120</v>
      </c>
      <c r="CV6" s="80">
        <v>135</v>
      </c>
      <c r="CW6" s="80">
        <v>101</v>
      </c>
      <c r="CX6" s="80">
        <v>85</v>
      </c>
      <c r="CY6" s="80">
        <v>63</v>
      </c>
      <c r="CZ6" s="80">
        <v>89</v>
      </c>
      <c r="DA6" s="80">
        <v>98</v>
      </c>
      <c r="DB6" s="80">
        <v>107</v>
      </c>
      <c r="DC6" s="80">
        <v>111</v>
      </c>
      <c r="DD6" s="80">
        <v>105</v>
      </c>
      <c r="DE6" s="80">
        <v>99</v>
      </c>
      <c r="DF6" s="80">
        <v>86</v>
      </c>
      <c r="DG6" s="80">
        <v>153</v>
      </c>
      <c r="DH6" s="80">
        <v>148</v>
      </c>
      <c r="DI6" s="82">
        <v>134</v>
      </c>
      <c r="DJ6" s="82">
        <v>117</v>
      </c>
      <c r="DK6" s="82">
        <v>92</v>
      </c>
      <c r="DL6" s="82">
        <v>103</v>
      </c>
      <c r="DM6" s="82">
        <v>76</v>
      </c>
      <c r="DN6" s="82">
        <v>112</v>
      </c>
      <c r="DO6" s="82">
        <v>190</v>
      </c>
      <c r="DP6" s="82">
        <v>159</v>
      </c>
      <c r="DQ6" s="82">
        <v>122</v>
      </c>
      <c r="DR6" s="82">
        <v>108</v>
      </c>
      <c r="DS6" s="82">
        <v>118</v>
      </c>
      <c r="DT6" s="82">
        <v>89</v>
      </c>
      <c r="DU6" s="82">
        <v>107</v>
      </c>
      <c r="DV6" s="82">
        <v>144</v>
      </c>
      <c r="DW6" s="82">
        <v>115</v>
      </c>
      <c r="DX6" s="82">
        <v>106</v>
      </c>
      <c r="DY6" s="82">
        <v>97</v>
      </c>
      <c r="DZ6" s="82">
        <v>102</v>
      </c>
      <c r="EA6" s="82">
        <v>94</v>
      </c>
      <c r="EB6" s="82">
        <v>101</v>
      </c>
      <c r="EC6" s="82">
        <v>131</v>
      </c>
      <c r="ED6" s="82">
        <v>186</v>
      </c>
      <c r="EE6" s="82">
        <v>240</v>
      </c>
      <c r="EF6" s="82">
        <v>233</v>
      </c>
      <c r="EG6" s="82">
        <v>266</v>
      </c>
      <c r="EH6" s="82">
        <v>183</v>
      </c>
      <c r="EI6" s="82">
        <v>217</v>
      </c>
      <c r="EJ6" s="82">
        <v>206</v>
      </c>
      <c r="EK6" s="82">
        <v>137</v>
      </c>
      <c r="EL6" s="82">
        <v>129</v>
      </c>
      <c r="EM6" s="82">
        <v>142</v>
      </c>
      <c r="EN6" s="82">
        <v>136</v>
      </c>
      <c r="EO6" s="82">
        <v>151</v>
      </c>
      <c r="EP6" s="82">
        <v>147</v>
      </c>
      <c r="EQ6" s="82">
        <v>150</v>
      </c>
      <c r="ER6" s="82">
        <v>130</v>
      </c>
      <c r="ES6" s="82">
        <v>145</v>
      </c>
      <c r="ET6" s="82">
        <v>125</v>
      </c>
      <c r="EU6" s="82">
        <v>163</v>
      </c>
      <c r="EV6" s="82">
        <v>124</v>
      </c>
      <c r="EW6" s="82">
        <v>145</v>
      </c>
      <c r="EX6" s="82">
        <v>189</v>
      </c>
      <c r="EY6" s="82">
        <v>131</v>
      </c>
      <c r="EZ6" s="82">
        <v>129</v>
      </c>
      <c r="FA6" s="82">
        <v>141</v>
      </c>
      <c r="FB6" s="82">
        <v>111</v>
      </c>
      <c r="FC6" s="82">
        <v>125</v>
      </c>
      <c r="FD6" s="82">
        <v>144</v>
      </c>
      <c r="FE6" s="82">
        <v>162</v>
      </c>
      <c r="FF6" s="82">
        <v>188</v>
      </c>
      <c r="FG6" s="82">
        <v>178</v>
      </c>
      <c r="FH6" s="82">
        <v>221</v>
      </c>
      <c r="FI6" s="82">
        <v>215</v>
      </c>
      <c r="FJ6" s="82">
        <v>205</v>
      </c>
      <c r="FK6" s="82">
        <v>224</v>
      </c>
      <c r="FL6" s="82">
        <v>274</v>
      </c>
      <c r="FM6" s="82">
        <v>218</v>
      </c>
      <c r="FN6" s="82">
        <v>317</v>
      </c>
      <c r="FO6" s="82">
        <v>206</v>
      </c>
      <c r="FP6" s="82">
        <v>206</v>
      </c>
      <c r="FQ6" s="82">
        <v>172</v>
      </c>
      <c r="FR6" s="82">
        <v>166</v>
      </c>
      <c r="FS6" s="82">
        <v>184</v>
      </c>
      <c r="FT6" s="82">
        <v>201</v>
      </c>
      <c r="FU6" s="82">
        <v>145</v>
      </c>
      <c r="FV6" s="82">
        <v>161</v>
      </c>
      <c r="FW6" s="82">
        <v>165</v>
      </c>
      <c r="FX6" s="82">
        <v>185</v>
      </c>
      <c r="FY6" s="82">
        <v>204</v>
      </c>
      <c r="FZ6" s="82">
        <v>163</v>
      </c>
      <c r="GA6" s="82">
        <v>173</v>
      </c>
      <c r="GB6" s="82">
        <v>121</v>
      </c>
      <c r="GC6" s="82">
        <v>100</v>
      </c>
      <c r="GD6" s="82">
        <v>72</v>
      </c>
      <c r="GE6" s="82">
        <v>31</v>
      </c>
      <c r="GF6" s="82">
        <v>34</v>
      </c>
      <c r="GG6" s="82">
        <v>137</v>
      </c>
      <c r="GH6" s="82">
        <v>122</v>
      </c>
      <c r="GI6" s="82">
        <v>134</v>
      </c>
      <c r="GJ6" s="82">
        <v>99</v>
      </c>
      <c r="GK6" s="82">
        <v>117</v>
      </c>
      <c r="GL6" s="82">
        <v>142</v>
      </c>
      <c r="GM6" s="82">
        <v>151</v>
      </c>
      <c r="GN6" s="82">
        <v>181</v>
      </c>
      <c r="GO6" s="82">
        <v>152</v>
      </c>
      <c r="GP6" s="82">
        <v>135</v>
      </c>
      <c r="GQ6" s="82">
        <v>149</v>
      </c>
      <c r="GR6" s="82">
        <v>128</v>
      </c>
      <c r="GS6" s="82">
        <v>138</v>
      </c>
      <c r="GT6" s="82">
        <v>143</v>
      </c>
      <c r="GU6" s="82">
        <v>145</v>
      </c>
      <c r="GV6" s="82">
        <v>173</v>
      </c>
      <c r="GW6" s="82">
        <v>155</v>
      </c>
      <c r="GX6" s="82">
        <v>158</v>
      </c>
      <c r="GY6" s="82">
        <v>135</v>
      </c>
      <c r="GZ6" s="82">
        <v>81</v>
      </c>
      <c r="HA6" s="82">
        <v>145</v>
      </c>
      <c r="HB6" s="82">
        <v>162</v>
      </c>
      <c r="HC6" s="82">
        <v>134</v>
      </c>
      <c r="HD6" s="82">
        <v>163</v>
      </c>
      <c r="HE6" s="82">
        <v>170</v>
      </c>
      <c r="HF6" s="82">
        <v>176</v>
      </c>
      <c r="HG6" s="82">
        <v>146</v>
      </c>
      <c r="HH6" s="82">
        <v>185</v>
      </c>
      <c r="HI6" s="82">
        <v>188</v>
      </c>
      <c r="HJ6" s="82">
        <v>178</v>
      </c>
      <c r="HK6" s="82">
        <v>179</v>
      </c>
      <c r="HL6" s="82">
        <v>198</v>
      </c>
      <c r="HM6" s="82">
        <v>180</v>
      </c>
      <c r="HN6" s="82">
        <v>161</v>
      </c>
      <c r="HO6" s="82">
        <v>200</v>
      </c>
      <c r="HP6" s="82">
        <v>257</v>
      </c>
      <c r="HQ6" s="82">
        <f>'Data Pull'!I7</f>
        <v>288</v>
      </c>
      <c r="HR6" s="82">
        <f>'Data Pull'!U7</f>
        <v>1101</v>
      </c>
      <c r="HS6" s="82">
        <f>'Data Pull'!AG7</f>
        <v>747</v>
      </c>
      <c r="HT6" s="82">
        <f>'Data Pull'!AS7</f>
        <v>322</v>
      </c>
      <c r="HU6" s="82">
        <f>'Data Pull'!BE7</f>
        <v>272</v>
      </c>
      <c r="HV6" s="82">
        <f>'Data Pull'!BQ7</f>
        <v>320</v>
      </c>
      <c r="HW6" s="82">
        <f>'Data Pull'!CC7</f>
        <v>361</v>
      </c>
      <c r="HX6" s="82">
        <f>'Data Pull'!CO7</f>
        <v>336</v>
      </c>
      <c r="HY6" s="82">
        <f>'Data Pull'!DA7</f>
        <v>322</v>
      </c>
      <c r="HZ6" s="82">
        <f>'Data Pull'!DM7</f>
        <v>320</v>
      </c>
      <c r="IA6" s="82">
        <f>'Data Pull'!DY7</f>
        <v>293</v>
      </c>
      <c r="IB6" s="82">
        <f>'Data Pull'!EK7</f>
        <v>254</v>
      </c>
      <c r="IC6" s="82">
        <f>'Data Pull'!EW7</f>
        <v>311</v>
      </c>
      <c r="ID6" s="82">
        <f>'Data Pull'!FI7</f>
        <v>331</v>
      </c>
      <c r="IE6" s="82">
        <f>'Data Pull'!FU7</f>
        <v>280</v>
      </c>
      <c r="IF6" s="82">
        <f>'Data Pull'!GG7</f>
        <v>301</v>
      </c>
      <c r="IG6" s="82">
        <f>'Data Pull'!GS7</f>
        <v>316</v>
      </c>
      <c r="IH6" s="82">
        <f>'Data Pull'!HE7</f>
        <v>317</v>
      </c>
      <c r="II6" s="82">
        <f>'Data Pull'!HQ7</f>
        <v>334</v>
      </c>
      <c r="IJ6" s="82">
        <f>'Data Pull'!IC7</f>
        <v>304</v>
      </c>
      <c r="IK6" s="82">
        <f>'Data Pull'!IO7</f>
        <v>337</v>
      </c>
      <c r="IL6" s="82">
        <f>'Data Pull'!JA7</f>
        <v>332</v>
      </c>
      <c r="IM6" s="82">
        <f>'Data Pull'!JM7</f>
        <v>310</v>
      </c>
      <c r="IN6" s="82">
        <f>'Data Pull'!JY7</f>
        <v>297</v>
      </c>
      <c r="IO6" s="82">
        <f>'Data Pull'!KK7</f>
        <v>277</v>
      </c>
      <c r="IP6" s="82">
        <f>'Data Pull'!KW7</f>
        <v>236</v>
      </c>
      <c r="IQ6" s="82">
        <f>'Data Pull'!LI7</f>
        <v>285</v>
      </c>
      <c r="IR6" s="82">
        <f>'Data Pull'!LU7</f>
        <v>348</v>
      </c>
      <c r="IS6" s="82">
        <f>'Data Pull'!MG7</f>
        <v>278</v>
      </c>
      <c r="IT6" s="82">
        <f>'Data Pull'!MS7</f>
        <v>245</v>
      </c>
      <c r="IU6" s="82">
        <f>'Data Pull'!NE7</f>
        <v>248</v>
      </c>
      <c r="IV6" s="82">
        <f>'Data Pull'!NQ7</f>
        <v>246</v>
      </c>
      <c r="IW6" s="82">
        <f>'Data Pull'!OC7</f>
        <v>233</v>
      </c>
      <c r="IX6" s="82">
        <f>'Data Pull'!OO7</f>
        <v>254</v>
      </c>
      <c r="IY6" s="82">
        <f>'Data Pull'!PA7</f>
        <v>313</v>
      </c>
      <c r="IZ6" s="82">
        <f>'Data Pull'!PM7</f>
        <v>262</v>
      </c>
      <c r="JA6" s="82">
        <f>'Data Pull'!PY7</f>
        <v>241</v>
      </c>
      <c r="JB6" s="82">
        <f>'Data Pull'!QK7</f>
        <v>266</v>
      </c>
      <c r="JC6" s="82">
        <f>'Data Pull'!QW7</f>
        <v>240</v>
      </c>
      <c r="JD6" s="82">
        <f>'Data Pull'!RI7</f>
        <v>218</v>
      </c>
      <c r="JE6" s="82">
        <f>'Data Pull'!RU7</f>
        <v>239</v>
      </c>
      <c r="JF6" s="82">
        <f>'Data Pull'!SG7</f>
        <v>254</v>
      </c>
      <c r="JG6" s="82">
        <f>'Data Pull'!SS7</f>
        <v>233</v>
      </c>
      <c r="JH6" s="82">
        <f>'Data Pull'!TE7</f>
        <v>279</v>
      </c>
      <c r="JI6" s="82">
        <f>'Data Pull'!TQ7</f>
        <v>266</v>
      </c>
      <c r="JJ6" s="82">
        <f>'Data Pull'!UC7</f>
        <v>272</v>
      </c>
      <c r="JK6" s="82">
        <f>'Data Pull'!UO7</f>
        <v>219</v>
      </c>
      <c r="JL6" s="82">
        <f>'Data Pull'!VA7</f>
        <v>303</v>
      </c>
      <c r="JM6" s="82">
        <f>'Data Pull'!VM7</f>
        <v>341</v>
      </c>
      <c r="JN6" s="82">
        <f>'Data Pull'!VY7</f>
        <v>237</v>
      </c>
      <c r="JO6" s="82">
        <f>'Data Pull'!WK7</f>
        <v>213</v>
      </c>
      <c r="JP6" s="82">
        <f>'Data Pull'!WW7</f>
        <v>208</v>
      </c>
      <c r="JQ6" s="82">
        <f>'Data Pull'!XI7</f>
        <v>229</v>
      </c>
      <c r="JR6" s="82">
        <f>'Data Pull'!XU7</f>
        <v>179</v>
      </c>
      <c r="JS6" s="82">
        <f>'Data Pull'!YG7</f>
        <v>205</v>
      </c>
      <c r="JT6" s="82">
        <f>'Data Pull'!YS7</f>
        <v>221</v>
      </c>
      <c r="JU6" s="82">
        <f>'Data Pull'!ZE7</f>
        <v>239</v>
      </c>
      <c r="JV6" s="82">
        <f>'Data Pull'!ZQ7</f>
        <v>230</v>
      </c>
      <c r="JW6" s="82">
        <f>'Data Pull'!AAC7</f>
        <v>224</v>
      </c>
      <c r="JX6" s="82">
        <f>'Data Pull'!AAO7</f>
        <v>209</v>
      </c>
      <c r="JY6" s="82">
        <f>'Data Pull'!ABA7</f>
        <v>186</v>
      </c>
      <c r="JZ6" s="82">
        <f>'Data Pull'!ABM7</f>
        <v>204</v>
      </c>
      <c r="KA6" s="82">
        <f>'Data Pull'!ABY7</f>
        <v>203</v>
      </c>
      <c r="KB6" s="82">
        <f>'Data Pull'!ACK7</f>
        <v>180</v>
      </c>
      <c r="KC6" s="82">
        <f>'Data Pull'!ACW7</f>
        <v>163</v>
      </c>
      <c r="KD6" s="82">
        <f>'Data Pull'!ADI7</f>
        <v>175</v>
      </c>
      <c r="KE6" s="82">
        <f>'Data Pull'!ADU7</f>
        <v>174</v>
      </c>
      <c r="KF6" s="82">
        <f>'Data Pull'!AEG7</f>
        <v>108</v>
      </c>
      <c r="KG6" s="82">
        <f>'Data Pull'!AES7</f>
        <v>139</v>
      </c>
      <c r="KH6" s="82">
        <f>'Data Pull'!AFE7</f>
        <v>158</v>
      </c>
      <c r="KI6" s="82">
        <f>'Data Pull'!AFQ7</f>
        <v>138</v>
      </c>
      <c r="KJ6" s="82">
        <f>'Data Pull'!AGC7</f>
        <v>175</v>
      </c>
      <c r="KK6" s="82">
        <f>'Data Pull'!AGO7</f>
        <v>199</v>
      </c>
      <c r="KL6" s="82">
        <f>'Data Pull'!AHA7</f>
        <v>164</v>
      </c>
      <c r="KM6" s="82">
        <f>'Data Pull'!AHM7</f>
        <v>149</v>
      </c>
      <c r="KN6" s="82">
        <f>'Data Pull'!AHY7</f>
        <v>139</v>
      </c>
      <c r="KO6" s="82">
        <f>'Data Pull'!AIK7</f>
        <v>159</v>
      </c>
      <c r="KP6" s="82">
        <f>'Data Pull'!AIW7</f>
        <v>138</v>
      </c>
      <c r="KQ6" s="82">
        <f>'Data Pull'!AJI7</f>
        <v>121</v>
      </c>
      <c r="KR6" s="82">
        <f>'Data Pull'!AJU7</f>
        <v>133</v>
      </c>
      <c r="KS6" s="82">
        <f>'Data Pull'!AKG7</f>
        <v>86</v>
      </c>
      <c r="KT6" s="82">
        <f>'Data Pull'!AKS7</f>
        <v>74</v>
      </c>
      <c r="KU6" s="82">
        <f>'Data Pull'!ALE7</f>
        <v>105</v>
      </c>
      <c r="KV6" s="82">
        <f>'Data Pull'!ALQ7</f>
        <v>156</v>
      </c>
      <c r="KW6" s="82">
        <f>'Data Pull'!AMC7</f>
        <v>169</v>
      </c>
      <c r="KX6" s="82">
        <f>'Data Pull'!AMO7</f>
        <v>167</v>
      </c>
      <c r="KY6" s="82">
        <f>'Data Pull'!ANA7</f>
        <v>179</v>
      </c>
      <c r="KZ6" s="82">
        <f>'Data Pull'!ANM7</f>
        <v>184</v>
      </c>
      <c r="LA6" s="82">
        <f>'Data Pull'!ANY7</f>
        <v>157</v>
      </c>
      <c r="LB6" s="82">
        <f>'Data Pull'!AOK7</f>
        <v>158</v>
      </c>
      <c r="LC6" s="82">
        <f>'Data Pull'!AOW7</f>
        <v>160</v>
      </c>
      <c r="LD6" s="82">
        <f>'Data Pull'!API7</f>
        <v>125</v>
      </c>
      <c r="LE6" s="82">
        <f>'Data Pull'!APU7</f>
        <v>183</v>
      </c>
      <c r="LF6" s="82">
        <f>'Data Pull'!AQG7</f>
        <v>161</v>
      </c>
      <c r="LG6" s="82">
        <f>'Data Pull'!AQS7</f>
        <v>99</v>
      </c>
      <c r="LH6" s="82">
        <f>'Data Pull'!ARE7</f>
        <v>89</v>
      </c>
      <c r="LI6" s="82">
        <f>'Data Pull'!ARQ7</f>
        <v>103</v>
      </c>
      <c r="LJ6" s="82">
        <f>'Data Pull'!ASC7</f>
        <v>135</v>
      </c>
      <c r="LK6" s="82">
        <f>'Data Pull'!ASO7</f>
        <v>108</v>
      </c>
      <c r="LL6" s="82">
        <f>'Data Pull'!ATA7</f>
        <v>119</v>
      </c>
      <c r="LM6" s="82">
        <f>'Data Pull'!ATM7</f>
        <v>141</v>
      </c>
      <c r="LN6" s="82">
        <f>'Data Pull'!ATY7</f>
        <v>119</v>
      </c>
      <c r="LO6" s="82">
        <f>'Data Pull'!AUK7</f>
        <v>113</v>
      </c>
      <c r="LP6" s="82">
        <f>'Data Pull'!AUW7</f>
        <v>145</v>
      </c>
      <c r="LQ6" s="82">
        <f>'Data Pull'!AVI7</f>
        <v>181</v>
      </c>
      <c r="LR6" s="82">
        <f>'Data Pull'!AVU7</f>
        <v>127</v>
      </c>
      <c r="LS6" s="82">
        <f>'Data Pull'!AWG7</f>
        <v>111</v>
      </c>
      <c r="LT6" s="82">
        <f>'Data Pull'!AWS7</f>
        <v>96</v>
      </c>
      <c r="LU6" s="82">
        <f>'Data Pull'!AXE7</f>
        <v>87</v>
      </c>
      <c r="LV6" s="82">
        <f>'Data Pull'!AXQ7</f>
        <v>72</v>
      </c>
      <c r="LW6" s="82">
        <f>'Data Pull'!AYC7</f>
        <v>91</v>
      </c>
      <c r="LX6" s="82">
        <f>'Data Pull'!AYO7</f>
        <v>76</v>
      </c>
      <c r="LY6" s="82">
        <f>'Data Pull'!AZA7</f>
        <v>72</v>
      </c>
      <c r="LZ6" s="82">
        <f>'Data Pull'!AZM7</f>
        <v>58</v>
      </c>
      <c r="MA6" s="82">
        <f>'Data Pull'!AZY7</f>
        <v>79</v>
      </c>
      <c r="MB6" s="82">
        <f>'Data Pull'!BAK7</f>
        <v>74</v>
      </c>
      <c r="MC6" s="82">
        <f>'Data Pull'!BAW7</f>
        <v>86</v>
      </c>
      <c r="MD6" s="82">
        <f>'Data Pull'!BBI7</f>
        <v>87</v>
      </c>
      <c r="ME6" s="82">
        <f>'Data Pull'!BBU7</f>
        <v>119</v>
      </c>
      <c r="MF6" s="82">
        <f>'Data Pull'!BCG7</f>
        <v>79</v>
      </c>
      <c r="MG6" s="82">
        <f>'Data Pull'!BCS7</f>
        <v>82</v>
      </c>
      <c r="MH6" s="82">
        <f>'Data Pull'!BDE7</f>
        <v>131</v>
      </c>
      <c r="MI6" s="82">
        <f>'Data Pull'!BDQ7</f>
        <v>88</v>
      </c>
      <c r="MJ6" s="82">
        <f>'Data Pull'!BEC7</f>
        <v>80</v>
      </c>
      <c r="MK6" s="82">
        <f>'Data Pull'!BEO7</f>
        <v>110</v>
      </c>
      <c r="ML6" s="82">
        <f>'Data Pull'!BFA7</f>
        <v>107</v>
      </c>
      <c r="MM6" s="82">
        <f>'Data Pull'!BFM7</f>
        <v>84</v>
      </c>
      <c r="MN6" s="82">
        <f>'Data Pull'!BFY7</f>
        <v>83</v>
      </c>
      <c r="MO6" s="82">
        <f>'Data Pull'!BGK7</f>
        <v>73</v>
      </c>
      <c r="MP6" s="82">
        <f>'Data Pull'!BGW7</f>
        <v>75</v>
      </c>
      <c r="MQ6" s="82">
        <f>'Data Pull'!BHI7</f>
        <v>80</v>
      </c>
      <c r="MR6" s="82">
        <f>'Data Pull'!BHU7</f>
        <v>87</v>
      </c>
      <c r="MS6" s="82">
        <f>'Data Pull'!BIG7</f>
        <v>107</v>
      </c>
      <c r="MT6" s="82">
        <f>'Data Pull'!BIS7</f>
        <v>155</v>
      </c>
      <c r="MU6" s="82">
        <f>'Data Pull'!BJE7</f>
        <v>126</v>
      </c>
      <c r="MV6" s="82">
        <f>'Data Pull'!BJQ7</f>
        <v>115</v>
      </c>
      <c r="MW6" s="82">
        <f>'Data Pull'!BKC7</f>
        <v>132</v>
      </c>
      <c r="MX6" s="82">
        <f>'Data Pull'!BKO7</f>
        <v>214</v>
      </c>
      <c r="MY6" s="82">
        <f>'Data Pull'!BLA7</f>
        <v>177</v>
      </c>
      <c r="MZ6" s="82">
        <f>'Data Pull'!BLM7</f>
        <v>182</v>
      </c>
      <c r="NA6" s="82">
        <f>'Data Pull'!BLY7</f>
        <v>91</v>
      </c>
      <c r="NB6" s="82">
        <f>'Data Pull'!BMK7</f>
        <v>73</v>
      </c>
      <c r="NC6" s="82">
        <f>'Data Pull'!BMW7</f>
        <v>76</v>
      </c>
      <c r="ND6" s="82">
        <f>'Data Pull'!BNI7</f>
        <v>69</v>
      </c>
      <c r="NE6" s="82">
        <f>'Data Pull'!BNU7</f>
        <v>51</v>
      </c>
      <c r="NF6" s="82">
        <f>'Data Pull'!BOG7</f>
        <v>77</v>
      </c>
      <c r="NG6" s="82">
        <f>'Data Pull'!BOS7</f>
        <v>80</v>
      </c>
      <c r="NH6" s="82">
        <f>'Data Pull'!BPE7</f>
        <v>68</v>
      </c>
      <c r="NI6" s="82">
        <f>'Data Pull'!BPQ7</f>
        <v>80</v>
      </c>
      <c r="NJ6" s="82">
        <f>'Data Pull'!BQC7</f>
        <v>80</v>
      </c>
      <c r="NK6" s="82">
        <f>'Data Pull'!BQO7</f>
        <v>70</v>
      </c>
      <c r="NL6" s="82">
        <f>'Data Pull'!BRA7</f>
        <v>64</v>
      </c>
      <c r="NM6" s="82">
        <f>'Data Pull'!BRM7</f>
        <v>94</v>
      </c>
      <c r="NN6" s="82">
        <f>'Data Pull'!BRY7</f>
        <v>88</v>
      </c>
      <c r="NO6" s="82">
        <f>'Data Pull'!BSK7</f>
        <v>86</v>
      </c>
      <c r="NP6" s="82">
        <f>'Data Pull'!BSW7</f>
        <v>77</v>
      </c>
      <c r="NQ6" s="82">
        <f>'Data Pull'!BTI7</f>
        <v>82</v>
      </c>
      <c r="NR6" s="82">
        <f>'Data Pull'!BTU7</f>
        <v>79</v>
      </c>
      <c r="NS6" s="82">
        <f>'Data Pull'!BUG7</f>
        <v>81</v>
      </c>
      <c r="NT6" s="82">
        <f>'Data Pull'!BUS7</f>
        <v>94</v>
      </c>
      <c r="NU6" s="82">
        <f>'Data Pull'!BVE7</f>
        <v>98</v>
      </c>
      <c r="NV6" s="82">
        <f>'Data Pull'!BVQ7</f>
        <v>83</v>
      </c>
      <c r="NW6" s="82">
        <f>'Data Pull'!BWC7</f>
        <v>59</v>
      </c>
      <c r="NX6" s="82">
        <f>'Data Pull'!BWO7</f>
        <v>72</v>
      </c>
      <c r="NY6" s="82">
        <f>'Data Pull'!BXA7</f>
        <v>65</v>
      </c>
      <c r="NZ6" s="82">
        <f>'Data Pull'!BXM7</f>
        <v>49</v>
      </c>
      <c r="OA6" s="82">
        <f>'Data Pull'!BXY7</f>
        <v>55</v>
      </c>
      <c r="OB6" s="82">
        <f>'Data Pull'!BYK7</f>
        <v>44</v>
      </c>
      <c r="OC6" s="82">
        <f>'Data Pull'!BYW7</f>
        <v>34</v>
      </c>
      <c r="OD6" s="82">
        <f>'Data Pull'!BZI7</f>
        <v>52</v>
      </c>
      <c r="OE6" s="82">
        <f>'Data Pull'!BZU7</f>
        <v>50</v>
      </c>
      <c r="OF6" s="82">
        <f>'Data Pull'!CAG7</f>
        <v>66</v>
      </c>
      <c r="OG6" s="82">
        <f>'Data Pull'!CAS7</f>
        <v>64</v>
      </c>
      <c r="OH6" s="82">
        <f>'Data Pull'!CBE7</f>
        <v>79</v>
      </c>
      <c r="OI6" s="82">
        <f>'Data Pull'!CBQ7</f>
        <v>59</v>
      </c>
      <c r="OJ6" s="82">
        <f>'Data Pull'!CCC7</f>
        <v>69</v>
      </c>
      <c r="OK6" s="82">
        <f>'Data Pull'!CCO7</f>
        <v>54</v>
      </c>
      <c r="OL6" s="82">
        <f>'Data Pull'!CDA7</f>
        <v>56</v>
      </c>
      <c r="OM6" s="82">
        <f>'Data Pull'!CDM7</f>
        <v>63</v>
      </c>
      <c r="ON6" s="82">
        <f>'Data Pull'!CDY7</f>
        <v>43</v>
      </c>
      <c r="OO6" s="82">
        <f>'Data Pull'!CEK7</f>
        <v>51</v>
      </c>
      <c r="OP6" s="82">
        <f>'Data Pull'!CEW7</f>
        <v>78</v>
      </c>
      <c r="OQ6" s="82">
        <f>'Data Pull'!CFI7</f>
        <v>48</v>
      </c>
      <c r="OR6" s="82">
        <f>'Data Pull'!CFU7</f>
        <v>55</v>
      </c>
      <c r="OS6" s="82">
        <f>'Data Pull'!CGG7</f>
        <v>73</v>
      </c>
      <c r="OT6" s="82">
        <f>'Data Pull'!CGS7</f>
        <v>63</v>
      </c>
      <c r="OU6" s="82">
        <f>'Data Pull'!CHE7</f>
        <v>48</v>
      </c>
      <c r="OV6" s="82">
        <f>'Data Pull'!CHQ7</f>
        <v>61</v>
      </c>
      <c r="OW6" s="82">
        <f>'Data Pull'!CIC7</f>
        <v>65</v>
      </c>
      <c r="OX6" s="82">
        <f>'Data Pull'!CIO7</f>
        <v>56</v>
      </c>
      <c r="OY6" s="82">
        <f>'Data Pull'!CJA7</f>
        <v>44</v>
      </c>
      <c r="OZ6" s="82">
        <f>'Data Pull'!CJM7</f>
        <v>57</v>
      </c>
      <c r="PA6" s="82">
        <f>'Data Pull'!CJY7</f>
        <v>53</v>
      </c>
      <c r="PB6" s="82">
        <f>'Data Pull'!CKK7</f>
        <v>51</v>
      </c>
      <c r="PC6" s="82">
        <f>'Data Pull'!CKW7</f>
        <v>54</v>
      </c>
      <c r="PD6" s="82">
        <f>'Data Pull'!CLI7</f>
        <v>41</v>
      </c>
      <c r="PE6" s="82">
        <f>'Data Pull'!CLU7</f>
        <v>46</v>
      </c>
      <c r="PF6" s="82">
        <f>'Data Pull'!CMG7</f>
        <v>36</v>
      </c>
      <c r="PG6" s="82">
        <f>'Data Pull'!CMS7</f>
        <v>31</v>
      </c>
      <c r="PH6" s="82">
        <f>'Data Pull'!CNE7</f>
        <v>48</v>
      </c>
      <c r="PI6" s="82">
        <f>'Data Pull'!CNQ7</f>
        <v>62</v>
      </c>
      <c r="PJ6" s="82">
        <f>'Data Pull'!COC7</f>
        <v>63</v>
      </c>
      <c r="PK6" s="82">
        <f>'Data Pull'!COO7</f>
        <v>64</v>
      </c>
      <c r="PL6" s="82">
        <f>'Data Pull'!CPA7</f>
        <v>57</v>
      </c>
      <c r="PM6" s="82">
        <f>'Data Pull'!CPM7</f>
        <v>65</v>
      </c>
      <c r="PN6" s="82">
        <f>'Data Pull'!CPY7</f>
        <v>71</v>
      </c>
      <c r="PO6" s="82">
        <f>'Data Pull'!CQK7</f>
        <v>91</v>
      </c>
      <c r="PP6" s="82">
        <f>'Data Pull'!CQW7</f>
        <v>64</v>
      </c>
      <c r="PQ6" s="82">
        <f>'Data Pull'!CRI7</f>
        <v>80</v>
      </c>
      <c r="PR6" s="82">
        <f>'Data Pull'!CRU7</f>
        <v>109</v>
      </c>
      <c r="PS6" s="82">
        <f>'Data Pull'!CSG7</f>
        <v>85</v>
      </c>
      <c r="PT6" s="82">
        <f>'Data Pull'!CSS7</f>
        <v>81</v>
      </c>
      <c r="PU6" s="82">
        <f>'Data Pull'!CTE7</f>
        <v>64</v>
      </c>
    </row>
    <row r="7" spans="1:543" s="82" customFormat="1">
      <c r="A7" s="177"/>
      <c r="B7" s="184"/>
      <c r="C7" s="79" t="s">
        <v>3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>
        <v>6</v>
      </c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5">
        <v>65</v>
      </c>
      <c r="CQ7" s="80">
        <v>54</v>
      </c>
      <c r="CR7" s="80">
        <v>52</v>
      </c>
      <c r="CS7" s="80">
        <v>39</v>
      </c>
      <c r="CT7" s="80">
        <v>58</v>
      </c>
      <c r="CU7" s="80">
        <v>66</v>
      </c>
      <c r="CV7" s="80">
        <v>74</v>
      </c>
      <c r="CW7" s="80">
        <v>65</v>
      </c>
      <c r="CX7" s="80">
        <v>51</v>
      </c>
      <c r="CY7" s="80">
        <v>53</v>
      </c>
      <c r="CZ7" s="80">
        <v>43</v>
      </c>
      <c r="DA7" s="80">
        <v>47</v>
      </c>
      <c r="DB7" s="80">
        <v>66</v>
      </c>
      <c r="DC7" s="80">
        <v>67</v>
      </c>
      <c r="DD7" s="80">
        <v>80</v>
      </c>
      <c r="DE7" s="80">
        <v>72</v>
      </c>
      <c r="DF7" s="80">
        <v>59</v>
      </c>
      <c r="DG7" s="80">
        <v>78</v>
      </c>
      <c r="DH7" s="80">
        <v>70</v>
      </c>
      <c r="DI7" s="82">
        <v>69</v>
      </c>
      <c r="DJ7" s="82">
        <v>61</v>
      </c>
      <c r="DK7" s="82">
        <v>70</v>
      </c>
      <c r="DL7" s="82">
        <v>62</v>
      </c>
      <c r="DM7" s="82">
        <v>50</v>
      </c>
      <c r="DN7" s="82">
        <v>65</v>
      </c>
      <c r="DO7" s="82">
        <v>77</v>
      </c>
      <c r="DP7" s="82">
        <v>86</v>
      </c>
      <c r="DQ7" s="82">
        <v>80</v>
      </c>
      <c r="DR7" s="82">
        <v>81</v>
      </c>
      <c r="DS7" s="82">
        <v>62</v>
      </c>
      <c r="DT7" s="82">
        <v>59</v>
      </c>
      <c r="DU7" s="82">
        <v>68</v>
      </c>
      <c r="DV7" s="82">
        <v>70</v>
      </c>
      <c r="DW7" s="82">
        <v>68</v>
      </c>
      <c r="DX7" s="82">
        <v>59</v>
      </c>
      <c r="DY7" s="82">
        <v>66</v>
      </c>
      <c r="DZ7" s="82">
        <v>45</v>
      </c>
      <c r="EA7" s="82">
        <v>63</v>
      </c>
      <c r="EB7" s="82">
        <v>51</v>
      </c>
      <c r="EC7" s="82">
        <v>56</v>
      </c>
      <c r="ED7" s="82">
        <v>83</v>
      </c>
      <c r="EE7" s="82">
        <v>120</v>
      </c>
      <c r="EF7" s="82">
        <v>130</v>
      </c>
      <c r="EG7" s="82">
        <v>140</v>
      </c>
      <c r="EH7" s="82">
        <v>115</v>
      </c>
      <c r="EI7" s="82">
        <v>88</v>
      </c>
      <c r="EJ7" s="82">
        <v>75</v>
      </c>
      <c r="EK7" s="82">
        <v>95</v>
      </c>
      <c r="EL7" s="82">
        <v>54</v>
      </c>
      <c r="EM7" s="82">
        <v>52</v>
      </c>
      <c r="EN7" s="82">
        <v>68</v>
      </c>
      <c r="EO7" s="82">
        <v>75</v>
      </c>
      <c r="EP7" s="82">
        <v>79</v>
      </c>
      <c r="EQ7" s="82">
        <v>78</v>
      </c>
      <c r="ER7" s="82">
        <v>99</v>
      </c>
      <c r="ES7" s="82">
        <v>80</v>
      </c>
      <c r="ET7" s="82">
        <v>74</v>
      </c>
      <c r="EU7" s="82">
        <v>81</v>
      </c>
      <c r="EV7" s="82">
        <v>73</v>
      </c>
      <c r="EW7" s="82">
        <v>75</v>
      </c>
      <c r="EX7" s="82">
        <v>85</v>
      </c>
      <c r="EY7" s="82">
        <v>71</v>
      </c>
      <c r="EZ7" s="82">
        <v>77</v>
      </c>
      <c r="FA7" s="82">
        <v>71</v>
      </c>
      <c r="FB7" s="82">
        <v>75</v>
      </c>
      <c r="FC7" s="82">
        <v>72</v>
      </c>
      <c r="FD7" s="82">
        <v>55</v>
      </c>
      <c r="FE7" s="82">
        <v>79</v>
      </c>
      <c r="FF7" s="82">
        <v>113</v>
      </c>
      <c r="FG7" s="82">
        <v>106</v>
      </c>
      <c r="FH7" s="82">
        <v>171</v>
      </c>
      <c r="FI7" s="82">
        <v>167</v>
      </c>
      <c r="FJ7" s="82">
        <v>109</v>
      </c>
      <c r="FK7" s="82">
        <v>108</v>
      </c>
      <c r="FL7" s="82">
        <v>130</v>
      </c>
      <c r="FM7" s="82">
        <v>106</v>
      </c>
      <c r="FN7" s="82">
        <v>121</v>
      </c>
      <c r="FO7" s="82">
        <v>92</v>
      </c>
      <c r="FP7" s="82">
        <v>106</v>
      </c>
      <c r="FQ7" s="82">
        <v>98</v>
      </c>
      <c r="FR7" s="82">
        <v>92</v>
      </c>
      <c r="FS7" s="82">
        <v>106</v>
      </c>
      <c r="FT7" s="82">
        <v>123</v>
      </c>
      <c r="FU7" s="82">
        <v>103</v>
      </c>
      <c r="FV7" s="82">
        <v>82</v>
      </c>
      <c r="FW7" s="82">
        <v>92</v>
      </c>
      <c r="FX7" s="82">
        <v>110</v>
      </c>
      <c r="FY7" s="82">
        <v>126</v>
      </c>
      <c r="FZ7" s="82">
        <v>88</v>
      </c>
      <c r="GA7" s="82">
        <v>112</v>
      </c>
      <c r="GB7" s="82">
        <v>100</v>
      </c>
      <c r="GC7" s="82">
        <v>65</v>
      </c>
      <c r="GD7" s="82">
        <v>39</v>
      </c>
      <c r="GE7" s="82">
        <v>15</v>
      </c>
      <c r="GF7" s="82">
        <v>27</v>
      </c>
      <c r="GG7" s="82">
        <v>101</v>
      </c>
      <c r="GH7" s="82">
        <v>99</v>
      </c>
      <c r="GI7" s="82">
        <v>105</v>
      </c>
      <c r="GJ7" s="82">
        <v>116</v>
      </c>
      <c r="GK7" s="82">
        <v>79</v>
      </c>
      <c r="GL7" s="82">
        <v>96</v>
      </c>
      <c r="GM7" s="82">
        <v>92</v>
      </c>
      <c r="GN7" s="82">
        <v>133</v>
      </c>
      <c r="GO7" s="82">
        <v>107</v>
      </c>
      <c r="GP7" s="82">
        <v>111</v>
      </c>
      <c r="GQ7" s="82">
        <v>102</v>
      </c>
      <c r="GR7" s="82">
        <v>78</v>
      </c>
      <c r="GS7" s="82">
        <v>98</v>
      </c>
      <c r="GT7" s="82">
        <v>77</v>
      </c>
      <c r="GU7" s="82">
        <v>106</v>
      </c>
      <c r="GV7" s="82">
        <v>128</v>
      </c>
      <c r="GW7" s="82">
        <v>116</v>
      </c>
      <c r="GX7" s="82">
        <v>101</v>
      </c>
      <c r="GY7" s="82">
        <v>83</v>
      </c>
      <c r="GZ7" s="82">
        <v>56</v>
      </c>
      <c r="HA7" s="82">
        <v>88</v>
      </c>
      <c r="HB7" s="82">
        <v>110</v>
      </c>
      <c r="HC7" s="82">
        <v>132</v>
      </c>
      <c r="HD7" s="82">
        <v>126</v>
      </c>
      <c r="HE7" s="82">
        <v>89</v>
      </c>
      <c r="HF7" s="82">
        <v>101</v>
      </c>
      <c r="HG7" s="82">
        <v>103</v>
      </c>
      <c r="HH7" s="82">
        <v>95</v>
      </c>
      <c r="HI7" s="82">
        <v>144</v>
      </c>
      <c r="HJ7" s="82">
        <v>121</v>
      </c>
      <c r="HK7" s="82">
        <v>123</v>
      </c>
      <c r="HL7" s="82">
        <v>154</v>
      </c>
      <c r="HM7" s="82">
        <v>136</v>
      </c>
      <c r="HN7" s="82">
        <v>109</v>
      </c>
      <c r="HO7" s="82">
        <v>114</v>
      </c>
      <c r="HP7" s="82">
        <v>158</v>
      </c>
      <c r="HQ7" s="82">
        <f>'Data Pull'!I8</f>
        <v>141</v>
      </c>
      <c r="HR7" s="82">
        <f>'Data Pull'!U8</f>
        <v>728</v>
      </c>
      <c r="HS7" s="82">
        <f>'Data Pull'!AG8</f>
        <v>429</v>
      </c>
      <c r="HT7" s="82">
        <f>'Data Pull'!AS8</f>
        <v>189</v>
      </c>
      <c r="HU7" s="82">
        <f>'Data Pull'!BE8</f>
        <v>142</v>
      </c>
      <c r="HV7" s="82">
        <f>'Data Pull'!BQ8</f>
        <v>165</v>
      </c>
      <c r="HW7" s="82">
        <f>'Data Pull'!CC8</f>
        <v>177</v>
      </c>
      <c r="HX7" s="82">
        <f>'Data Pull'!CO8</f>
        <v>186</v>
      </c>
      <c r="HY7" s="82">
        <f>'Data Pull'!DA8</f>
        <v>172</v>
      </c>
      <c r="HZ7" s="82">
        <f>'Data Pull'!DM8</f>
        <v>171</v>
      </c>
      <c r="IA7" s="82">
        <f>'Data Pull'!DY8</f>
        <v>164</v>
      </c>
      <c r="IB7" s="82">
        <f>'Data Pull'!EK8</f>
        <v>127</v>
      </c>
      <c r="IC7" s="82">
        <f>'Data Pull'!EW8</f>
        <v>154</v>
      </c>
      <c r="ID7" s="82">
        <f>'Data Pull'!FI8</f>
        <v>147</v>
      </c>
      <c r="IE7" s="82">
        <f>'Data Pull'!FU8</f>
        <v>176</v>
      </c>
      <c r="IF7" s="82">
        <f>'Data Pull'!GG8</f>
        <v>187</v>
      </c>
      <c r="IG7" s="82">
        <f>'Data Pull'!GS8</f>
        <v>170</v>
      </c>
      <c r="IH7" s="82">
        <f>'Data Pull'!HE8</f>
        <v>162</v>
      </c>
      <c r="II7" s="82">
        <f>'Data Pull'!HQ8</f>
        <v>149</v>
      </c>
      <c r="IJ7" s="82">
        <f>'Data Pull'!IC8</f>
        <v>184</v>
      </c>
      <c r="IK7" s="82">
        <f>'Data Pull'!IO8</f>
        <v>171</v>
      </c>
      <c r="IL7" s="82">
        <f>'Data Pull'!JA8</f>
        <v>156</v>
      </c>
      <c r="IM7" s="82">
        <f>'Data Pull'!JM8</f>
        <v>162</v>
      </c>
      <c r="IN7" s="82">
        <f>'Data Pull'!JY8</f>
        <v>135</v>
      </c>
      <c r="IO7" s="82">
        <f>'Data Pull'!KK8</f>
        <v>167</v>
      </c>
      <c r="IP7" s="82">
        <f>'Data Pull'!KW8</f>
        <v>151</v>
      </c>
      <c r="IQ7" s="82">
        <f>'Data Pull'!LI8</f>
        <v>163</v>
      </c>
      <c r="IR7" s="82">
        <f>'Data Pull'!LU8</f>
        <v>149</v>
      </c>
      <c r="IS7" s="82">
        <f>'Data Pull'!MG8</f>
        <v>141</v>
      </c>
      <c r="IT7" s="82">
        <f>'Data Pull'!MS8</f>
        <v>132</v>
      </c>
      <c r="IU7" s="82">
        <f>'Data Pull'!NE8</f>
        <v>129</v>
      </c>
      <c r="IV7" s="82">
        <f>'Data Pull'!NQ8</f>
        <v>146</v>
      </c>
      <c r="IW7" s="82">
        <f>'Data Pull'!OC8</f>
        <v>154</v>
      </c>
      <c r="IX7" s="82">
        <f>'Data Pull'!OO8</f>
        <v>148</v>
      </c>
      <c r="IY7" s="82">
        <f>'Data Pull'!PA8</f>
        <v>166</v>
      </c>
      <c r="IZ7" s="82">
        <f>'Data Pull'!PM8</f>
        <v>154</v>
      </c>
      <c r="JA7" s="82">
        <f>'Data Pull'!PY8</f>
        <v>160</v>
      </c>
      <c r="JB7" s="82">
        <f>'Data Pull'!QK8</f>
        <v>147</v>
      </c>
      <c r="JC7" s="82">
        <f>'Data Pull'!QW8</f>
        <v>154</v>
      </c>
      <c r="JD7" s="82">
        <f>'Data Pull'!RI8</f>
        <v>123</v>
      </c>
      <c r="JE7" s="82">
        <f>'Data Pull'!RU8</f>
        <v>120</v>
      </c>
      <c r="JF7" s="82">
        <f>'Data Pull'!SG8</f>
        <v>146</v>
      </c>
      <c r="JG7" s="82">
        <f>'Data Pull'!SS8</f>
        <v>165</v>
      </c>
      <c r="JH7" s="82">
        <f>'Data Pull'!TE8</f>
        <v>145</v>
      </c>
      <c r="JI7" s="82">
        <f>'Data Pull'!TQ8</f>
        <v>140</v>
      </c>
      <c r="JJ7" s="82">
        <f>'Data Pull'!UC8</f>
        <v>122</v>
      </c>
      <c r="JK7" s="82">
        <f>'Data Pull'!UO8</f>
        <v>123</v>
      </c>
      <c r="JL7" s="82">
        <f>'Data Pull'!VA8</f>
        <v>139</v>
      </c>
      <c r="JM7" s="82">
        <f>'Data Pull'!VM8</f>
        <v>174</v>
      </c>
      <c r="JN7" s="82">
        <f>'Data Pull'!VY8</f>
        <v>125</v>
      </c>
      <c r="JO7" s="82">
        <f>'Data Pull'!WK8</f>
        <v>119</v>
      </c>
      <c r="JP7" s="82">
        <f>'Data Pull'!WW8</f>
        <v>122</v>
      </c>
      <c r="JQ7" s="82">
        <f>'Data Pull'!XI8</f>
        <v>103</v>
      </c>
      <c r="JR7" s="82">
        <f>'Data Pull'!XU8</f>
        <v>92</v>
      </c>
      <c r="JS7" s="82">
        <f>'Data Pull'!YG8</f>
        <v>85</v>
      </c>
      <c r="JT7" s="82">
        <f>'Data Pull'!YS8</f>
        <v>102</v>
      </c>
      <c r="JU7" s="82">
        <f>'Data Pull'!ZE8</f>
        <v>119</v>
      </c>
      <c r="JV7" s="82">
        <f>'Data Pull'!ZQ8</f>
        <v>108</v>
      </c>
      <c r="JW7" s="82">
        <f>'Data Pull'!AAC8</f>
        <v>107</v>
      </c>
      <c r="JX7" s="82">
        <f>'Data Pull'!AAO8</f>
        <v>105</v>
      </c>
      <c r="JY7" s="82">
        <f>'Data Pull'!ABA8</f>
        <v>110</v>
      </c>
      <c r="JZ7" s="82">
        <f>'Data Pull'!ABM8</f>
        <v>108</v>
      </c>
      <c r="KA7" s="82">
        <f>'Data Pull'!ABY8</f>
        <v>101</v>
      </c>
      <c r="KB7" s="82">
        <f>'Data Pull'!ACK8</f>
        <v>93</v>
      </c>
      <c r="KC7" s="82">
        <f>'Data Pull'!ACW8</f>
        <v>97</v>
      </c>
      <c r="KD7" s="82">
        <f>'Data Pull'!ADI8</f>
        <v>91</v>
      </c>
      <c r="KE7" s="82">
        <f>'Data Pull'!ADU8</f>
        <v>83</v>
      </c>
      <c r="KF7" s="82">
        <f>'Data Pull'!AEG8</f>
        <v>72</v>
      </c>
      <c r="KG7" s="82">
        <f>'Data Pull'!AES8</f>
        <v>68</v>
      </c>
      <c r="KH7" s="82">
        <f>'Data Pull'!AFE8</f>
        <v>66</v>
      </c>
      <c r="KI7" s="82">
        <f>'Data Pull'!AFQ8</f>
        <v>81</v>
      </c>
      <c r="KJ7" s="82">
        <f>'Data Pull'!AGC8</f>
        <v>114</v>
      </c>
      <c r="KK7" s="82">
        <f>'Data Pull'!AGO8</f>
        <v>110</v>
      </c>
      <c r="KL7" s="82">
        <f>'Data Pull'!AHA8</f>
        <v>72</v>
      </c>
      <c r="KM7" s="82">
        <f>'Data Pull'!AHM8</f>
        <v>57</v>
      </c>
      <c r="KN7" s="82">
        <f>'Data Pull'!AHY8</f>
        <v>71</v>
      </c>
      <c r="KO7" s="82">
        <f>'Data Pull'!AIK8</f>
        <v>68</v>
      </c>
      <c r="KP7" s="82">
        <f>'Data Pull'!AIW8</f>
        <v>74</v>
      </c>
      <c r="KQ7" s="82">
        <f>'Data Pull'!AJI8</f>
        <v>75</v>
      </c>
      <c r="KR7" s="82">
        <f>'Data Pull'!AJU8</f>
        <v>60</v>
      </c>
      <c r="KS7" s="82">
        <f>'Data Pull'!AKG8</f>
        <v>54</v>
      </c>
      <c r="KT7" s="82">
        <f>'Data Pull'!AKS8</f>
        <v>61</v>
      </c>
      <c r="KU7" s="82">
        <f>'Data Pull'!ALE8</f>
        <v>50</v>
      </c>
      <c r="KV7" s="82">
        <f>'Data Pull'!ALQ8</f>
        <v>69</v>
      </c>
      <c r="KW7" s="82">
        <f>'Data Pull'!AMC8</f>
        <v>81</v>
      </c>
      <c r="KX7" s="82">
        <f>'Data Pull'!AMO8</f>
        <v>91</v>
      </c>
      <c r="KY7" s="82">
        <f>'Data Pull'!ANA8</f>
        <v>84</v>
      </c>
      <c r="KZ7" s="82">
        <f>'Data Pull'!ANM8</f>
        <v>79</v>
      </c>
      <c r="LA7" s="82">
        <f>'Data Pull'!ANY8</f>
        <v>79</v>
      </c>
      <c r="LB7" s="82">
        <f>'Data Pull'!AOK8</f>
        <v>74</v>
      </c>
      <c r="LC7" s="82">
        <f>'Data Pull'!AOW8</f>
        <v>90</v>
      </c>
      <c r="LD7" s="82">
        <f>'Data Pull'!API8</f>
        <v>62</v>
      </c>
      <c r="LE7" s="82">
        <f>'Data Pull'!APU8</f>
        <v>100</v>
      </c>
      <c r="LF7" s="82">
        <f>'Data Pull'!AQG8</f>
        <v>85</v>
      </c>
      <c r="LG7" s="82">
        <f>'Data Pull'!AQS8</f>
        <v>48</v>
      </c>
      <c r="LH7" s="82">
        <f>'Data Pull'!ARE8</f>
        <v>47</v>
      </c>
      <c r="LI7" s="82">
        <f>'Data Pull'!ARQ8</f>
        <v>43</v>
      </c>
      <c r="LJ7" s="82">
        <f>'Data Pull'!ASC8</f>
        <v>35</v>
      </c>
      <c r="LK7" s="82">
        <f>'Data Pull'!ASO8</f>
        <v>60</v>
      </c>
      <c r="LL7" s="82">
        <f>'Data Pull'!ATA8</f>
        <v>66</v>
      </c>
      <c r="LM7" s="82">
        <f>'Data Pull'!ATM8</f>
        <v>59</v>
      </c>
      <c r="LN7" s="82">
        <f>'Data Pull'!ATY8</f>
        <v>51</v>
      </c>
      <c r="LO7" s="82">
        <f>'Data Pull'!AUK8</f>
        <v>68</v>
      </c>
      <c r="LP7" s="82">
        <f>'Data Pull'!AUW8</f>
        <v>48</v>
      </c>
      <c r="LQ7" s="82">
        <f>'Data Pull'!AVI8</f>
        <v>77</v>
      </c>
      <c r="LR7" s="82">
        <f>'Data Pull'!AVU8</f>
        <v>66</v>
      </c>
      <c r="LS7" s="82">
        <f>'Data Pull'!AWG8</f>
        <v>64</v>
      </c>
      <c r="LT7" s="82">
        <f>'Data Pull'!AWS8</f>
        <v>46</v>
      </c>
      <c r="LU7" s="82">
        <f>'Data Pull'!AXE8</f>
        <v>41</v>
      </c>
      <c r="LV7" s="82">
        <f>'Data Pull'!AXQ8</f>
        <v>34</v>
      </c>
      <c r="LW7" s="82">
        <f>'Data Pull'!AYC8</f>
        <v>46</v>
      </c>
      <c r="LX7" s="82">
        <f>'Data Pull'!AYO8</f>
        <v>46</v>
      </c>
      <c r="LY7" s="82">
        <f>'Data Pull'!AZA8</f>
        <v>48</v>
      </c>
      <c r="LZ7" s="82">
        <f>'Data Pull'!AZM8</f>
        <v>40</v>
      </c>
      <c r="MA7" s="82">
        <f>'Data Pull'!AZY8</f>
        <v>42</v>
      </c>
      <c r="MB7" s="82">
        <f>'Data Pull'!BAK8</f>
        <v>52</v>
      </c>
      <c r="MC7" s="82">
        <f>'Data Pull'!BAW8</f>
        <v>43</v>
      </c>
      <c r="MD7" s="82">
        <f>'Data Pull'!BBI8</f>
        <v>54</v>
      </c>
      <c r="ME7" s="82">
        <f>'Data Pull'!BBU8</f>
        <v>46</v>
      </c>
      <c r="MF7" s="82">
        <f>'Data Pull'!BCG8</f>
        <v>54</v>
      </c>
      <c r="MG7" s="82">
        <f>'Data Pull'!BCS8</f>
        <v>50</v>
      </c>
      <c r="MH7" s="82">
        <f>'Data Pull'!BDE8</f>
        <v>47</v>
      </c>
      <c r="MI7" s="82">
        <f>'Data Pull'!BDQ8</f>
        <v>60</v>
      </c>
      <c r="MJ7" s="82">
        <f>'Data Pull'!BEC8</f>
        <v>36</v>
      </c>
      <c r="MK7" s="82">
        <f>'Data Pull'!BEO8</f>
        <v>42</v>
      </c>
      <c r="ML7" s="82">
        <f>'Data Pull'!BFA8</f>
        <v>55</v>
      </c>
      <c r="MM7" s="82">
        <f>'Data Pull'!BFM8</f>
        <v>49</v>
      </c>
      <c r="MN7" s="82">
        <f>'Data Pull'!BFY8</f>
        <v>58</v>
      </c>
      <c r="MO7" s="82">
        <f>'Data Pull'!BGK8</f>
        <v>44</v>
      </c>
      <c r="MP7" s="82">
        <f>'Data Pull'!BGW8</f>
        <v>47</v>
      </c>
      <c r="MQ7" s="82">
        <f>'Data Pull'!BHI8</f>
        <v>35</v>
      </c>
      <c r="MR7" s="82">
        <f>'Data Pull'!BHU8</f>
        <v>35</v>
      </c>
      <c r="MS7" s="82">
        <f>'Data Pull'!BIG8</f>
        <v>48</v>
      </c>
      <c r="MT7" s="82">
        <f>'Data Pull'!BIS8</f>
        <v>83</v>
      </c>
      <c r="MU7" s="82">
        <f>'Data Pull'!BJE8</f>
        <v>78</v>
      </c>
      <c r="MV7" s="82">
        <f>'Data Pull'!BJQ8</f>
        <v>63</v>
      </c>
      <c r="MW7" s="82">
        <f>'Data Pull'!BKC8</f>
        <v>90</v>
      </c>
      <c r="MX7" s="82">
        <f>'Data Pull'!BKO8</f>
        <v>119</v>
      </c>
      <c r="MY7" s="82">
        <f>'Data Pull'!BLA8</f>
        <v>84</v>
      </c>
      <c r="MZ7" s="82">
        <f>'Data Pull'!BLM8</f>
        <v>110</v>
      </c>
      <c r="NA7" s="82">
        <f>'Data Pull'!BLY8</f>
        <v>60</v>
      </c>
      <c r="NB7" s="82">
        <f>'Data Pull'!BMK8</f>
        <v>39</v>
      </c>
      <c r="NC7" s="82">
        <f>'Data Pull'!BMW8</f>
        <v>44</v>
      </c>
      <c r="ND7" s="82">
        <f>'Data Pull'!BNI8</f>
        <v>51</v>
      </c>
      <c r="NE7" s="82">
        <f>'Data Pull'!BNU8</f>
        <v>21</v>
      </c>
      <c r="NF7" s="82">
        <f>'Data Pull'!BOG8</f>
        <v>28</v>
      </c>
      <c r="NG7" s="82">
        <f>'Data Pull'!BOS8</f>
        <v>38</v>
      </c>
      <c r="NH7" s="82">
        <f>'Data Pull'!BPE8</f>
        <v>33</v>
      </c>
      <c r="NI7" s="82">
        <f>'Data Pull'!BPQ8</f>
        <v>37</v>
      </c>
      <c r="NJ7" s="82">
        <f>'Data Pull'!BQC8</f>
        <v>62</v>
      </c>
      <c r="NK7" s="82">
        <f>'Data Pull'!BQO8</f>
        <v>35</v>
      </c>
      <c r="NL7" s="82">
        <f>'Data Pull'!BRA8</f>
        <v>37</v>
      </c>
      <c r="NM7" s="82">
        <f>'Data Pull'!BRM8</f>
        <v>37</v>
      </c>
      <c r="NN7" s="82">
        <f>'Data Pull'!BRY8</f>
        <v>42</v>
      </c>
      <c r="NO7" s="82">
        <f>'Data Pull'!BSK8</f>
        <v>53</v>
      </c>
      <c r="NP7" s="82">
        <f>'Data Pull'!BSW8</f>
        <v>45</v>
      </c>
      <c r="NQ7" s="82">
        <f>'Data Pull'!BTI8</f>
        <v>39</v>
      </c>
      <c r="NR7" s="82">
        <f>'Data Pull'!BTU8</f>
        <v>25</v>
      </c>
      <c r="NS7" s="82">
        <f>'Data Pull'!BUG8</f>
        <v>41</v>
      </c>
      <c r="NT7" s="82">
        <f>'Data Pull'!BUS8</f>
        <v>35</v>
      </c>
      <c r="NU7" s="82">
        <f>'Data Pull'!BVE8</f>
        <v>37</v>
      </c>
      <c r="NV7" s="82">
        <f>'Data Pull'!BVQ8</f>
        <v>51</v>
      </c>
      <c r="NW7" s="82">
        <f>'Data Pull'!BWC8</f>
        <v>33</v>
      </c>
      <c r="NX7" s="82">
        <f>'Data Pull'!BWO8</f>
        <v>33</v>
      </c>
      <c r="NY7" s="82">
        <f>'Data Pull'!BXA8</f>
        <v>26</v>
      </c>
      <c r="NZ7" s="82">
        <f>'Data Pull'!BXM8</f>
        <v>27</v>
      </c>
      <c r="OA7" s="82">
        <f>'Data Pull'!BXY8</f>
        <v>25</v>
      </c>
      <c r="OB7" s="82">
        <f>'Data Pull'!BYK8</f>
        <v>17</v>
      </c>
      <c r="OC7" s="82">
        <f>'Data Pull'!BYW8</f>
        <v>24</v>
      </c>
      <c r="OD7" s="82">
        <f>'Data Pull'!BZI8</f>
        <v>28</v>
      </c>
      <c r="OE7" s="82">
        <f>'Data Pull'!BZU8</f>
        <v>41</v>
      </c>
      <c r="OF7" s="82">
        <f>'Data Pull'!CAG8</f>
        <v>42</v>
      </c>
      <c r="OG7" s="82">
        <f>'Data Pull'!CAS8</f>
        <v>38</v>
      </c>
      <c r="OH7" s="82">
        <f>'Data Pull'!CBE8</f>
        <v>34</v>
      </c>
      <c r="OI7" s="82">
        <f>'Data Pull'!CBQ8</f>
        <v>22</v>
      </c>
      <c r="OJ7" s="82">
        <f>'Data Pull'!CCC8</f>
        <v>35</v>
      </c>
      <c r="OK7" s="82">
        <f>'Data Pull'!CCO8</f>
        <v>46</v>
      </c>
      <c r="OL7" s="82">
        <f>'Data Pull'!CDA8</f>
        <v>29</v>
      </c>
      <c r="OM7" s="82">
        <f>'Data Pull'!CDM8</f>
        <v>28</v>
      </c>
      <c r="ON7" s="82">
        <f>'Data Pull'!CDY8</f>
        <v>23</v>
      </c>
      <c r="OO7" s="82">
        <f>'Data Pull'!CEK8</f>
        <v>32</v>
      </c>
      <c r="OP7" s="82">
        <f>'Data Pull'!CEW8</f>
        <v>34</v>
      </c>
      <c r="OQ7" s="82">
        <f>'Data Pull'!CFI8</f>
        <v>36</v>
      </c>
      <c r="OR7" s="82">
        <f>'Data Pull'!CFU8</f>
        <v>46</v>
      </c>
      <c r="OS7" s="82">
        <f>'Data Pull'!CGG8</f>
        <v>39</v>
      </c>
      <c r="OT7" s="82">
        <f>'Data Pull'!CGS8</f>
        <v>42</v>
      </c>
      <c r="OU7" s="82">
        <f>'Data Pull'!CHE8</f>
        <v>31</v>
      </c>
      <c r="OV7" s="82">
        <f>'Data Pull'!CHQ8</f>
        <v>39</v>
      </c>
      <c r="OW7" s="82">
        <f>'Data Pull'!CIC8</f>
        <v>51</v>
      </c>
      <c r="OX7" s="82">
        <f>'Data Pull'!CIO8</f>
        <v>35</v>
      </c>
      <c r="OY7" s="82">
        <f>'Data Pull'!CJA8</f>
        <v>36</v>
      </c>
      <c r="OZ7" s="82">
        <f>'Data Pull'!CJM8</f>
        <v>42</v>
      </c>
      <c r="PA7" s="82">
        <f>'Data Pull'!CJY8</f>
        <v>38</v>
      </c>
      <c r="PB7" s="82">
        <f>'Data Pull'!CKK8</f>
        <v>36</v>
      </c>
      <c r="PC7" s="82">
        <f>'Data Pull'!CKW8</f>
        <v>28</v>
      </c>
      <c r="PD7" s="82">
        <f>'Data Pull'!CLI8</f>
        <v>33</v>
      </c>
      <c r="PE7" s="82">
        <f>'Data Pull'!CLU8</f>
        <v>18</v>
      </c>
      <c r="PF7" s="82">
        <f>'Data Pull'!CMG8</f>
        <v>32</v>
      </c>
      <c r="PG7" s="82">
        <f>'Data Pull'!CMS8</f>
        <v>25</v>
      </c>
      <c r="PH7" s="82">
        <f>'Data Pull'!CNE8</f>
        <v>30</v>
      </c>
      <c r="PI7" s="82">
        <f>'Data Pull'!CNQ8</f>
        <v>24</v>
      </c>
      <c r="PJ7" s="82">
        <f>'Data Pull'!COC8</f>
        <v>22</v>
      </c>
      <c r="PK7" s="82">
        <f>'Data Pull'!COO8</f>
        <v>35</v>
      </c>
      <c r="PL7" s="82">
        <f>'Data Pull'!CPA8</f>
        <v>38</v>
      </c>
      <c r="PM7" s="82">
        <f>'Data Pull'!CPM8</f>
        <v>44</v>
      </c>
      <c r="PN7" s="82">
        <f>'Data Pull'!CPY8</f>
        <v>36</v>
      </c>
      <c r="PO7" s="82">
        <f>'Data Pull'!CQK8</f>
        <v>36</v>
      </c>
      <c r="PP7" s="82">
        <f>'Data Pull'!CQW8</f>
        <v>32</v>
      </c>
      <c r="PQ7" s="82">
        <f>'Data Pull'!CRI8</f>
        <v>40</v>
      </c>
      <c r="PR7" s="82">
        <f>'Data Pull'!CRU8</f>
        <v>45</v>
      </c>
      <c r="PS7" s="82">
        <f>'Data Pull'!CSG8</f>
        <v>43</v>
      </c>
      <c r="PT7" s="82">
        <f>'Data Pull'!CSS8</f>
        <v>48</v>
      </c>
      <c r="PU7" s="82">
        <f>'Data Pull'!CTE8</f>
        <v>36</v>
      </c>
    </row>
    <row r="8" spans="1:543" s="82" customFormat="1">
      <c r="A8" s="177"/>
      <c r="B8" s="184" t="s">
        <v>6</v>
      </c>
      <c r="C8" s="79" t="s">
        <v>7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1">
        <v>72</v>
      </c>
      <c r="CQ8" s="80">
        <v>89</v>
      </c>
      <c r="CR8" s="80">
        <v>77</v>
      </c>
      <c r="CS8" s="80">
        <v>100</v>
      </c>
      <c r="CT8" s="80">
        <v>109</v>
      </c>
      <c r="CU8" s="80">
        <v>84</v>
      </c>
      <c r="CV8" s="80">
        <v>82</v>
      </c>
      <c r="CW8" s="80">
        <v>76</v>
      </c>
      <c r="CX8" s="80">
        <v>72</v>
      </c>
      <c r="CY8" s="80">
        <v>56</v>
      </c>
      <c r="CZ8" s="80">
        <v>60</v>
      </c>
      <c r="DA8" s="80">
        <v>73</v>
      </c>
      <c r="DB8" s="80">
        <v>81</v>
      </c>
      <c r="DC8" s="80">
        <v>87</v>
      </c>
      <c r="DD8" s="80">
        <v>91</v>
      </c>
      <c r="DE8" s="80">
        <v>98</v>
      </c>
      <c r="DF8" s="80">
        <v>80</v>
      </c>
      <c r="DG8" s="80">
        <v>84</v>
      </c>
      <c r="DH8" s="80">
        <v>115</v>
      </c>
      <c r="DI8" s="82">
        <v>114</v>
      </c>
      <c r="DJ8" s="82">
        <v>90</v>
      </c>
      <c r="DK8" s="82">
        <v>79</v>
      </c>
      <c r="DL8" s="82">
        <v>80</v>
      </c>
      <c r="DM8" s="82">
        <v>84</v>
      </c>
      <c r="DN8" s="82">
        <v>112</v>
      </c>
      <c r="DO8" s="82">
        <v>128</v>
      </c>
      <c r="DP8" s="82">
        <v>115</v>
      </c>
      <c r="DQ8" s="82">
        <v>105</v>
      </c>
      <c r="DR8" s="82">
        <v>78</v>
      </c>
      <c r="DS8" s="82">
        <v>103</v>
      </c>
      <c r="DT8" s="82">
        <v>74</v>
      </c>
      <c r="DU8" s="82">
        <v>75</v>
      </c>
      <c r="DV8" s="82">
        <v>116</v>
      </c>
      <c r="DW8" s="82">
        <v>105</v>
      </c>
      <c r="DX8" s="82">
        <v>87</v>
      </c>
      <c r="DY8" s="82">
        <v>85</v>
      </c>
      <c r="DZ8" s="82">
        <v>82</v>
      </c>
      <c r="EA8" s="82">
        <v>73</v>
      </c>
      <c r="EB8" s="82">
        <v>89</v>
      </c>
      <c r="EC8" s="82">
        <v>101</v>
      </c>
      <c r="ED8" s="82">
        <v>162</v>
      </c>
      <c r="EE8" s="82">
        <v>206</v>
      </c>
      <c r="EF8" s="82">
        <v>191</v>
      </c>
      <c r="EG8" s="82">
        <v>203</v>
      </c>
      <c r="EH8" s="82">
        <v>154</v>
      </c>
      <c r="EI8" s="82">
        <v>184</v>
      </c>
      <c r="EJ8" s="82">
        <v>157</v>
      </c>
      <c r="EK8" s="82">
        <v>99</v>
      </c>
      <c r="EL8" s="82">
        <v>97</v>
      </c>
      <c r="EM8" s="82">
        <v>110</v>
      </c>
      <c r="EN8" s="82">
        <v>110</v>
      </c>
      <c r="EO8" s="82">
        <v>123</v>
      </c>
      <c r="EP8" s="82">
        <v>99</v>
      </c>
      <c r="EQ8" s="82">
        <v>124</v>
      </c>
      <c r="ER8" s="82">
        <v>112</v>
      </c>
      <c r="ES8" s="82">
        <v>109</v>
      </c>
      <c r="ET8" s="82">
        <v>102</v>
      </c>
      <c r="EU8" s="82">
        <v>117</v>
      </c>
      <c r="EV8" s="82">
        <v>93</v>
      </c>
      <c r="EW8" s="82">
        <v>123</v>
      </c>
      <c r="EX8" s="82">
        <v>145</v>
      </c>
      <c r="EY8" s="82">
        <v>132</v>
      </c>
      <c r="EZ8" s="82">
        <v>106</v>
      </c>
      <c r="FA8" s="82">
        <v>104</v>
      </c>
      <c r="FB8" s="82">
        <v>89</v>
      </c>
      <c r="FC8" s="82">
        <v>98</v>
      </c>
      <c r="FD8" s="82">
        <v>107</v>
      </c>
      <c r="FE8" s="82">
        <v>122</v>
      </c>
      <c r="FF8" s="82">
        <v>114</v>
      </c>
      <c r="FG8" s="82">
        <v>124</v>
      </c>
      <c r="FH8" s="82">
        <v>144</v>
      </c>
      <c r="FI8" s="82">
        <v>141</v>
      </c>
      <c r="FJ8" s="82">
        <v>90</v>
      </c>
      <c r="FK8" s="82">
        <v>123</v>
      </c>
      <c r="FL8" s="82">
        <v>160</v>
      </c>
      <c r="FM8" s="82">
        <v>126</v>
      </c>
      <c r="FN8" s="82">
        <v>133</v>
      </c>
      <c r="FO8" s="82">
        <v>110</v>
      </c>
      <c r="FP8" s="82">
        <v>116</v>
      </c>
      <c r="FQ8" s="82">
        <v>99</v>
      </c>
      <c r="FR8" s="82">
        <v>88</v>
      </c>
      <c r="FS8" s="82">
        <v>115</v>
      </c>
      <c r="FT8" s="82">
        <v>131</v>
      </c>
      <c r="FU8" s="82">
        <v>107</v>
      </c>
      <c r="FV8" s="82">
        <v>99</v>
      </c>
      <c r="FW8" s="82">
        <v>78</v>
      </c>
      <c r="FX8" s="82">
        <v>0</v>
      </c>
      <c r="FY8" s="82">
        <v>0</v>
      </c>
      <c r="FZ8" s="82">
        <v>64</v>
      </c>
      <c r="GA8" s="82">
        <v>113</v>
      </c>
      <c r="GB8" s="82">
        <v>123</v>
      </c>
      <c r="GC8" s="82">
        <v>36</v>
      </c>
      <c r="GD8" s="82">
        <v>38</v>
      </c>
      <c r="GE8" s="82">
        <v>130</v>
      </c>
      <c r="GF8" s="82">
        <v>156</v>
      </c>
      <c r="GG8" s="82">
        <v>142</v>
      </c>
      <c r="GH8" s="82">
        <v>130</v>
      </c>
      <c r="GI8" s="82">
        <v>127</v>
      </c>
      <c r="GJ8" s="82">
        <v>106</v>
      </c>
      <c r="GK8" s="82">
        <v>94</v>
      </c>
      <c r="GL8" s="82">
        <v>102</v>
      </c>
      <c r="GM8" s="82">
        <v>108</v>
      </c>
      <c r="GN8" s="82">
        <v>157</v>
      </c>
      <c r="GO8" s="82">
        <v>119</v>
      </c>
      <c r="GP8" s="82">
        <v>113</v>
      </c>
      <c r="GQ8" s="82">
        <v>108</v>
      </c>
      <c r="GR8" s="82">
        <v>104</v>
      </c>
      <c r="GS8" s="82">
        <v>108</v>
      </c>
      <c r="GT8" s="82">
        <v>131</v>
      </c>
      <c r="GU8" s="82">
        <v>119</v>
      </c>
      <c r="GV8" s="82">
        <v>150</v>
      </c>
      <c r="GW8" s="82">
        <v>126</v>
      </c>
      <c r="GX8" s="82">
        <v>138</v>
      </c>
      <c r="GY8" s="82">
        <v>129</v>
      </c>
      <c r="GZ8" s="82">
        <v>121</v>
      </c>
      <c r="HA8" s="82">
        <v>123</v>
      </c>
      <c r="HB8" s="82">
        <v>153</v>
      </c>
      <c r="HC8" s="82">
        <v>118</v>
      </c>
      <c r="HD8" s="82">
        <v>152</v>
      </c>
      <c r="HE8" s="82">
        <v>145</v>
      </c>
      <c r="HF8" s="82">
        <v>150</v>
      </c>
      <c r="HG8" s="82">
        <v>134</v>
      </c>
      <c r="HH8" s="82">
        <v>157</v>
      </c>
      <c r="HI8" s="82">
        <v>178</v>
      </c>
      <c r="HJ8" s="82">
        <v>148</v>
      </c>
      <c r="HK8" s="82">
        <v>157</v>
      </c>
      <c r="HL8" s="82">
        <v>165</v>
      </c>
      <c r="HM8" s="82">
        <v>172</v>
      </c>
      <c r="HN8" s="82">
        <v>150</v>
      </c>
      <c r="HO8" s="82">
        <v>180</v>
      </c>
      <c r="HP8" s="82">
        <v>175</v>
      </c>
      <c r="HQ8" s="82">
        <f>'Data Pull'!I9</f>
        <v>203</v>
      </c>
      <c r="HR8" s="82">
        <f>'Data Pull'!U9</f>
        <v>542</v>
      </c>
      <c r="HS8" s="82">
        <f>'Data Pull'!AG9</f>
        <v>543</v>
      </c>
      <c r="HT8" s="82">
        <f>'Data Pull'!AS9</f>
        <v>201</v>
      </c>
      <c r="HU8" s="82">
        <f>'Data Pull'!BE9</f>
        <v>201</v>
      </c>
      <c r="HV8" s="82">
        <f>'Data Pull'!BQ9</f>
        <v>238</v>
      </c>
      <c r="HW8" s="82">
        <f>'Data Pull'!CC9</f>
        <v>275</v>
      </c>
      <c r="HX8" s="82">
        <f>'Data Pull'!CO9</f>
        <v>242</v>
      </c>
      <c r="HY8" s="82">
        <f>'Data Pull'!DA9</f>
        <v>217</v>
      </c>
      <c r="HZ8" s="82">
        <f>'Data Pull'!DM9</f>
        <v>238</v>
      </c>
      <c r="IA8" s="82">
        <f>'Data Pull'!DY9</f>
        <v>220</v>
      </c>
      <c r="IB8" s="82">
        <f>'Data Pull'!EK9</f>
        <v>206</v>
      </c>
      <c r="IC8" s="82">
        <f>'Data Pull'!EW9</f>
        <v>217</v>
      </c>
      <c r="ID8" s="82">
        <f>'Data Pull'!FI9</f>
        <v>238</v>
      </c>
      <c r="IE8" s="82">
        <f>'Data Pull'!FU9</f>
        <v>213</v>
      </c>
      <c r="IF8" s="82">
        <f>'Data Pull'!GG9</f>
        <v>242</v>
      </c>
      <c r="IG8" s="82">
        <f>'Data Pull'!GS9</f>
        <v>213</v>
      </c>
      <c r="IH8" s="82">
        <f>'Data Pull'!HE9</f>
        <v>250</v>
      </c>
      <c r="II8" s="82">
        <f>'Data Pull'!HQ9</f>
        <v>218</v>
      </c>
      <c r="IJ8" s="82">
        <f>'Data Pull'!IC9</f>
        <v>248</v>
      </c>
      <c r="IK8" s="82">
        <f>'Data Pull'!IO9</f>
        <v>257</v>
      </c>
      <c r="IL8" s="82">
        <f>'Data Pull'!JA9</f>
        <v>221</v>
      </c>
      <c r="IM8" s="82">
        <f>'Data Pull'!JM9</f>
        <v>229</v>
      </c>
      <c r="IN8" s="82">
        <f>'Data Pull'!JY9</f>
        <v>204</v>
      </c>
      <c r="IO8" s="82">
        <f>'Data Pull'!KK9</f>
        <v>179</v>
      </c>
      <c r="IP8" s="82">
        <f>'Data Pull'!KW9</f>
        <v>182</v>
      </c>
      <c r="IQ8" s="82">
        <f>'Data Pull'!LI9</f>
        <v>197</v>
      </c>
      <c r="IR8" s="82">
        <f>'Data Pull'!LU9</f>
        <v>242</v>
      </c>
      <c r="IS8" s="82">
        <f>'Data Pull'!MG9</f>
        <v>186</v>
      </c>
      <c r="IT8" s="82">
        <f>'Data Pull'!MS9</f>
        <v>203</v>
      </c>
      <c r="IU8" s="82">
        <f>'Data Pull'!NE9</f>
        <v>193</v>
      </c>
      <c r="IV8" s="82">
        <f>'Data Pull'!NQ9</f>
        <v>187</v>
      </c>
      <c r="IW8" s="82">
        <f>'Data Pull'!OC9</f>
        <v>196</v>
      </c>
      <c r="IX8" s="82">
        <f>'Data Pull'!OO9</f>
        <v>191</v>
      </c>
      <c r="IY8" s="82">
        <f>'Data Pull'!PA9</f>
        <v>248</v>
      </c>
      <c r="IZ8" s="82">
        <f>'Data Pull'!PM9</f>
        <v>205</v>
      </c>
      <c r="JA8" s="82">
        <f>'Data Pull'!PY9</f>
        <v>190</v>
      </c>
      <c r="JB8" s="82">
        <f>'Data Pull'!QK9</f>
        <v>198</v>
      </c>
      <c r="JC8" s="82">
        <f>'Data Pull'!QW9</f>
        <v>167</v>
      </c>
      <c r="JD8" s="82">
        <f>'Data Pull'!RI9</f>
        <v>172</v>
      </c>
      <c r="JE8" s="82">
        <f>'Data Pull'!RU9</f>
        <v>170</v>
      </c>
      <c r="JF8" s="82">
        <f>'Data Pull'!SG9</f>
        <v>168</v>
      </c>
      <c r="JG8" s="82">
        <f>'Data Pull'!SS9</f>
        <v>208</v>
      </c>
      <c r="JH8" s="82">
        <f>'Data Pull'!TE9</f>
        <v>205</v>
      </c>
      <c r="JI8" s="82">
        <f>'Data Pull'!TQ9</f>
        <v>195</v>
      </c>
      <c r="JJ8" s="82">
        <f>'Data Pull'!UC9</f>
        <v>188</v>
      </c>
      <c r="JK8" s="82">
        <f>'Data Pull'!UO9</f>
        <v>181</v>
      </c>
      <c r="JL8" s="82">
        <f>'Data Pull'!VA9</f>
        <v>230</v>
      </c>
      <c r="JM8" s="82">
        <f>'Data Pull'!VM9</f>
        <v>265</v>
      </c>
      <c r="JN8" s="82">
        <f>'Data Pull'!VY9</f>
        <v>176</v>
      </c>
      <c r="JO8" s="82">
        <f>'Data Pull'!WK9</f>
        <v>168</v>
      </c>
      <c r="JP8" s="82">
        <f>'Data Pull'!WW9</f>
        <v>154</v>
      </c>
      <c r="JQ8" s="82">
        <f>'Data Pull'!XI9</f>
        <v>183</v>
      </c>
      <c r="JR8" s="82">
        <f>'Data Pull'!XU9</f>
        <v>114</v>
      </c>
      <c r="JS8" s="82">
        <f>'Data Pull'!YG9</f>
        <v>162</v>
      </c>
      <c r="JT8" s="82">
        <f>'Data Pull'!YS9</f>
        <v>139</v>
      </c>
      <c r="JU8" s="82">
        <f>'Data Pull'!ZE9</f>
        <v>170</v>
      </c>
      <c r="JV8" s="82">
        <f>'Data Pull'!ZQ9</f>
        <v>143</v>
      </c>
      <c r="JW8" s="82">
        <f>'Data Pull'!AAC9</f>
        <v>146</v>
      </c>
      <c r="JX8" s="82">
        <f>'Data Pull'!AAO9</f>
        <v>159</v>
      </c>
      <c r="JY8" s="82">
        <f>'Data Pull'!ABA9</f>
        <v>149</v>
      </c>
      <c r="JZ8" s="82">
        <f>'Data Pull'!ABM9</f>
        <v>161</v>
      </c>
      <c r="KA8" s="82">
        <f>'Data Pull'!ABY9</f>
        <v>135</v>
      </c>
      <c r="KB8" s="82">
        <f>'Data Pull'!ACK9</f>
        <v>106</v>
      </c>
      <c r="KC8" s="82">
        <f>'Data Pull'!ACW9</f>
        <v>142</v>
      </c>
      <c r="KD8" s="82">
        <f>'Data Pull'!ADI9</f>
        <v>145</v>
      </c>
      <c r="KE8" s="82">
        <f>'Data Pull'!ADU9</f>
        <v>109</v>
      </c>
      <c r="KF8" s="82">
        <f>'Data Pull'!AEG9</f>
        <v>99</v>
      </c>
      <c r="KG8" s="82">
        <f>'Data Pull'!AES9</f>
        <v>86</v>
      </c>
      <c r="KH8" s="82">
        <f>'Data Pull'!AFE9</f>
        <v>113</v>
      </c>
      <c r="KI8" s="82">
        <f>'Data Pull'!AFQ9</f>
        <v>96</v>
      </c>
      <c r="KJ8" s="82">
        <f>'Data Pull'!AGC9</f>
        <v>131</v>
      </c>
      <c r="KK8" s="82">
        <f>'Data Pull'!AGO9</f>
        <v>121</v>
      </c>
      <c r="KL8" s="82">
        <f>'Data Pull'!AHA9</f>
        <v>126</v>
      </c>
      <c r="KM8" s="82">
        <f>'Data Pull'!AHM9</f>
        <v>93</v>
      </c>
      <c r="KN8" s="82">
        <f>'Data Pull'!AHY9</f>
        <v>108</v>
      </c>
      <c r="KO8" s="82">
        <f>'Data Pull'!AIK9</f>
        <v>131</v>
      </c>
      <c r="KP8" s="82">
        <f>'Data Pull'!AIW9</f>
        <v>102</v>
      </c>
      <c r="KQ8" s="82">
        <f>'Data Pull'!AJI9</f>
        <v>91</v>
      </c>
      <c r="KR8" s="82">
        <f>'Data Pull'!AJU9</f>
        <v>95</v>
      </c>
      <c r="KS8" s="82">
        <f>'Data Pull'!AKG9</f>
        <v>70</v>
      </c>
      <c r="KT8" s="82">
        <f>'Data Pull'!AKS9</f>
        <v>57</v>
      </c>
      <c r="KU8" s="82">
        <f>'Data Pull'!ALE9</f>
        <v>67</v>
      </c>
      <c r="KV8" s="82">
        <f>'Data Pull'!ALQ9</f>
        <v>102</v>
      </c>
      <c r="KW8" s="82">
        <f>'Data Pull'!AMC9</f>
        <v>121</v>
      </c>
      <c r="KX8" s="82">
        <f>'Data Pull'!AMO9</f>
        <v>104</v>
      </c>
      <c r="KY8" s="82">
        <f>'Data Pull'!ANA9</f>
        <v>111</v>
      </c>
      <c r="KZ8" s="82">
        <f>'Data Pull'!ANM9</f>
        <v>111</v>
      </c>
      <c r="LA8" s="82">
        <f>'Data Pull'!ANY9</f>
        <v>90</v>
      </c>
      <c r="LB8" s="82">
        <f>'Data Pull'!AOK9</f>
        <v>107</v>
      </c>
      <c r="LC8" s="82">
        <f>'Data Pull'!AOW9</f>
        <v>107</v>
      </c>
      <c r="LD8" s="82">
        <f>'Data Pull'!API9</f>
        <v>96</v>
      </c>
      <c r="LE8" s="82">
        <f>'Data Pull'!APU9</f>
        <v>133</v>
      </c>
      <c r="LF8" s="82">
        <f>'Data Pull'!AQG9</f>
        <v>123</v>
      </c>
      <c r="LG8" s="82">
        <f>'Data Pull'!AQS9</f>
        <v>77</v>
      </c>
      <c r="LH8" s="82">
        <f>'Data Pull'!ARE9</f>
        <v>55</v>
      </c>
      <c r="LI8" s="82">
        <f>'Data Pull'!ARQ9</f>
        <v>69</v>
      </c>
      <c r="LJ8" s="82">
        <f>'Data Pull'!ASC9</f>
        <v>87</v>
      </c>
      <c r="LK8" s="82">
        <f>'Data Pull'!ASO9</f>
        <v>85</v>
      </c>
      <c r="LL8" s="82">
        <f>'Data Pull'!ATA9</f>
        <v>81</v>
      </c>
      <c r="LM8" s="82">
        <f>'Data Pull'!ATM9</f>
        <v>92</v>
      </c>
      <c r="LN8" s="82">
        <f>'Data Pull'!ATY9</f>
        <v>67</v>
      </c>
      <c r="LO8" s="82">
        <f>'Data Pull'!AUK9</f>
        <v>76</v>
      </c>
      <c r="LP8" s="82">
        <f>'Data Pull'!AUW9</f>
        <v>108</v>
      </c>
      <c r="LQ8" s="82">
        <f>'Data Pull'!AVI9</f>
        <v>101</v>
      </c>
      <c r="LR8" s="82">
        <f>'Data Pull'!AVU9</f>
        <v>79</v>
      </c>
      <c r="LS8" s="82">
        <f>'Data Pull'!AWG9</f>
        <v>62</v>
      </c>
      <c r="LT8" s="82">
        <f>'Data Pull'!AWS9</f>
        <v>65</v>
      </c>
      <c r="LU8" s="82">
        <f>'Data Pull'!AXE9</f>
        <v>76</v>
      </c>
      <c r="LV8" s="82">
        <f>'Data Pull'!AXQ9</f>
        <v>46</v>
      </c>
      <c r="LW8" s="82">
        <f>'Data Pull'!AYC9</f>
        <v>55</v>
      </c>
      <c r="LX8" s="82">
        <f>'Data Pull'!AYO9</f>
        <v>69</v>
      </c>
      <c r="LY8" s="82">
        <f>'Data Pull'!AZA9</f>
        <v>62</v>
      </c>
      <c r="LZ8" s="82">
        <f>'Data Pull'!AZM9</f>
        <v>48</v>
      </c>
      <c r="MA8" s="82">
        <f>'Data Pull'!AZY9</f>
        <v>49</v>
      </c>
      <c r="MB8" s="82">
        <f>'Data Pull'!BAK9</f>
        <v>55</v>
      </c>
      <c r="MC8" s="82">
        <f>'Data Pull'!BAW9</f>
        <v>70</v>
      </c>
      <c r="MD8" s="82">
        <f>'Data Pull'!BBI9</f>
        <v>65</v>
      </c>
      <c r="ME8" s="82">
        <f>'Data Pull'!BBU9</f>
        <v>82</v>
      </c>
      <c r="MF8" s="82">
        <f>'Data Pull'!BCG9</f>
        <v>59</v>
      </c>
      <c r="MG8" s="82">
        <f>'Data Pull'!BCS9</f>
        <v>60</v>
      </c>
      <c r="MH8" s="82">
        <f>'Data Pull'!BDE9</f>
        <v>73</v>
      </c>
      <c r="MI8" s="82">
        <f>'Data Pull'!BDQ9</f>
        <v>46</v>
      </c>
      <c r="MJ8" s="82">
        <f>'Data Pull'!BEC9</f>
        <v>65</v>
      </c>
      <c r="MK8" s="82">
        <f>'Data Pull'!BEO9</f>
        <v>76</v>
      </c>
      <c r="ML8" s="82">
        <f>'Data Pull'!BFA9</f>
        <v>75</v>
      </c>
      <c r="MM8" s="82">
        <f>'Data Pull'!BFM9</f>
        <v>54</v>
      </c>
      <c r="MN8" s="82">
        <f>'Data Pull'!BFY9</f>
        <v>71</v>
      </c>
      <c r="MO8" s="82">
        <f>'Data Pull'!BGK9</f>
        <v>50</v>
      </c>
      <c r="MP8" s="82">
        <f>'Data Pull'!BGW9</f>
        <v>54</v>
      </c>
      <c r="MQ8" s="82">
        <f>'Data Pull'!BHI9</f>
        <v>58</v>
      </c>
      <c r="MR8" s="82">
        <f>'Data Pull'!BHU9</f>
        <v>60</v>
      </c>
      <c r="MS8" s="82">
        <f>'Data Pull'!BIG9</f>
        <v>84</v>
      </c>
      <c r="MT8" s="82">
        <f>'Data Pull'!BIS9</f>
        <v>96</v>
      </c>
      <c r="MU8" s="82">
        <f>'Data Pull'!BJE9</f>
        <v>85</v>
      </c>
      <c r="MV8" s="82">
        <f>'Data Pull'!BJQ9</f>
        <v>67</v>
      </c>
      <c r="MW8" s="82">
        <f>'Data Pull'!BKC9</f>
        <v>93</v>
      </c>
      <c r="MX8" s="82">
        <f>'Data Pull'!BKO9</f>
        <v>136</v>
      </c>
      <c r="MY8" s="82">
        <f>'Data Pull'!BLA9</f>
        <v>107</v>
      </c>
      <c r="MZ8" s="82">
        <f>'Data Pull'!BLM9</f>
        <v>107</v>
      </c>
      <c r="NA8" s="82">
        <f>'Data Pull'!BLY9</f>
        <v>73</v>
      </c>
      <c r="NB8" s="82">
        <f>'Data Pull'!BMK9</f>
        <v>59</v>
      </c>
      <c r="NC8" s="82">
        <f>'Data Pull'!BMW9</f>
        <v>50</v>
      </c>
      <c r="ND8" s="82">
        <f>'Data Pull'!BNI9</f>
        <v>44</v>
      </c>
      <c r="NE8" s="82">
        <f>'Data Pull'!BNU9</f>
        <v>35</v>
      </c>
      <c r="NF8" s="82">
        <f>'Data Pull'!BOG9</f>
        <v>50</v>
      </c>
      <c r="NG8" s="82">
        <f>'Data Pull'!BOS9</f>
        <v>58</v>
      </c>
      <c r="NH8" s="82">
        <f>'Data Pull'!BPE9</f>
        <v>46</v>
      </c>
      <c r="NI8" s="82">
        <f>'Data Pull'!BPQ9</f>
        <v>66</v>
      </c>
      <c r="NJ8" s="82">
        <f>'Data Pull'!BQC9</f>
        <v>56</v>
      </c>
      <c r="NK8" s="82">
        <f>'Data Pull'!BQO9</f>
        <v>64</v>
      </c>
      <c r="NL8" s="82">
        <f>'Data Pull'!BRA9</f>
        <v>53</v>
      </c>
      <c r="NM8" s="82">
        <f>'Data Pull'!BRM9</f>
        <v>73</v>
      </c>
      <c r="NN8" s="82">
        <f>'Data Pull'!BRY9</f>
        <v>68</v>
      </c>
      <c r="NO8" s="82">
        <f>'Data Pull'!BSK9</f>
        <v>64</v>
      </c>
      <c r="NP8" s="82">
        <f>'Data Pull'!BSW9</f>
        <v>64</v>
      </c>
      <c r="NQ8" s="82">
        <f>'Data Pull'!BTI9</f>
        <v>57</v>
      </c>
      <c r="NR8" s="82">
        <f>'Data Pull'!BTU9</f>
        <v>58</v>
      </c>
      <c r="NS8" s="82">
        <f>'Data Pull'!BUG9</f>
        <v>63</v>
      </c>
      <c r="NT8" s="82">
        <f>'Data Pull'!BUS9</f>
        <v>63</v>
      </c>
      <c r="NU8" s="82">
        <f>'Data Pull'!BVE9</f>
        <v>70</v>
      </c>
      <c r="NV8" s="82">
        <f>'Data Pull'!BVQ9</f>
        <v>64</v>
      </c>
      <c r="NW8" s="82">
        <f>'Data Pull'!BWC9</f>
        <v>46</v>
      </c>
      <c r="NX8" s="82">
        <f>'Data Pull'!BWO9</f>
        <v>59</v>
      </c>
      <c r="NY8" s="82">
        <f>'Data Pull'!BXA9</f>
        <v>43</v>
      </c>
      <c r="NZ8" s="82">
        <f>'Data Pull'!BXM9</f>
        <v>48</v>
      </c>
      <c r="OA8" s="82">
        <f>'Data Pull'!BXY9</f>
        <v>37</v>
      </c>
      <c r="OB8" s="82">
        <f>'Data Pull'!BYK9</f>
        <v>33</v>
      </c>
      <c r="OC8" s="82">
        <f>'Data Pull'!BYW9</f>
        <v>27</v>
      </c>
      <c r="OD8" s="82">
        <f>'Data Pull'!BZI9</f>
        <v>41</v>
      </c>
      <c r="OE8" s="82">
        <f>'Data Pull'!BZU9</f>
        <v>43</v>
      </c>
      <c r="OF8" s="82">
        <f>'Data Pull'!CAG9</f>
        <v>43</v>
      </c>
      <c r="OG8" s="82">
        <f>'Data Pull'!CAS9</f>
        <v>59</v>
      </c>
      <c r="OH8" s="82">
        <f>'Data Pull'!CBE9</f>
        <v>63</v>
      </c>
      <c r="OI8" s="82">
        <f>'Data Pull'!CBQ9</f>
        <v>41</v>
      </c>
      <c r="OJ8" s="82">
        <f>'Data Pull'!CCC9</f>
        <v>56</v>
      </c>
      <c r="OK8" s="82">
        <f>'Data Pull'!CCO9</f>
        <v>35</v>
      </c>
      <c r="OL8" s="82">
        <f>'Data Pull'!CDA9</f>
        <v>46</v>
      </c>
      <c r="OM8" s="82">
        <f>'Data Pull'!CDM9</f>
        <v>48</v>
      </c>
      <c r="ON8" s="82">
        <f>'Data Pull'!CDY9</f>
        <v>33</v>
      </c>
      <c r="OO8" s="82">
        <f>'Data Pull'!CEK9</f>
        <v>38</v>
      </c>
      <c r="OP8" s="82">
        <f>'Data Pull'!CEW9</f>
        <v>55</v>
      </c>
      <c r="OQ8" s="82">
        <f>'Data Pull'!CFI9</f>
        <v>43</v>
      </c>
      <c r="OR8" s="82">
        <f>'Data Pull'!CFU9</f>
        <v>53</v>
      </c>
      <c r="OS8" s="82">
        <f>'Data Pull'!CGG9</f>
        <v>49</v>
      </c>
      <c r="OT8" s="82">
        <f>'Data Pull'!CGS9</f>
        <v>45</v>
      </c>
      <c r="OU8" s="82">
        <f>'Data Pull'!CHE9</f>
        <v>47</v>
      </c>
      <c r="OV8" s="82">
        <f>'Data Pull'!CHQ9</f>
        <v>43</v>
      </c>
      <c r="OW8" s="82">
        <f>'Data Pull'!CIC9</f>
        <v>53</v>
      </c>
      <c r="OX8" s="82">
        <f>'Data Pull'!CIO9</f>
        <v>56</v>
      </c>
      <c r="OY8" s="82">
        <f>'Data Pull'!CJA9</f>
        <v>45</v>
      </c>
      <c r="OZ8" s="82">
        <f>'Data Pull'!CJM9</f>
        <v>51</v>
      </c>
      <c r="PA8" s="82">
        <f>'Data Pull'!CJY9</f>
        <v>45</v>
      </c>
      <c r="PB8" s="82">
        <f>'Data Pull'!CKK9</f>
        <v>52</v>
      </c>
      <c r="PC8" s="82">
        <f>'Data Pull'!CKW9</f>
        <v>45</v>
      </c>
      <c r="PD8" s="82">
        <f>'Data Pull'!CLI9</f>
        <v>47</v>
      </c>
      <c r="PE8" s="82">
        <f>'Data Pull'!CLU9</f>
        <v>40</v>
      </c>
      <c r="PF8" s="82">
        <f>'Data Pull'!CMG9</f>
        <v>45</v>
      </c>
      <c r="PG8" s="82">
        <f>'Data Pull'!CMS9</f>
        <v>36</v>
      </c>
      <c r="PH8" s="82">
        <f>'Data Pull'!CNE9</f>
        <v>38</v>
      </c>
      <c r="PI8" s="82">
        <f>'Data Pull'!CNQ9</f>
        <v>31</v>
      </c>
      <c r="PJ8" s="82">
        <f>'Data Pull'!COC9</f>
        <v>42</v>
      </c>
      <c r="PK8" s="82">
        <f>'Data Pull'!COO9</f>
        <v>39</v>
      </c>
      <c r="PL8" s="82">
        <f>'Data Pull'!CPA9</f>
        <v>50</v>
      </c>
      <c r="PM8" s="82">
        <f>'Data Pull'!CPM9</f>
        <v>60</v>
      </c>
      <c r="PN8" s="82">
        <f>'Data Pull'!CPY9</f>
        <v>65</v>
      </c>
      <c r="PO8" s="82">
        <f>'Data Pull'!CQK9</f>
        <v>76</v>
      </c>
      <c r="PP8" s="82">
        <f>'Data Pull'!CQW9</f>
        <v>43</v>
      </c>
      <c r="PQ8" s="82">
        <f>'Data Pull'!CRI9</f>
        <v>58</v>
      </c>
      <c r="PR8" s="82">
        <f>'Data Pull'!CRU9</f>
        <v>86</v>
      </c>
      <c r="PS8" s="82">
        <f>'Data Pull'!CSG9</f>
        <v>67</v>
      </c>
      <c r="PT8" s="82">
        <f>'Data Pull'!CSS9</f>
        <v>63</v>
      </c>
      <c r="PU8" s="82">
        <f>'Data Pull'!CTE9</f>
        <v>62</v>
      </c>
    </row>
    <row r="9" spans="1:543" s="82" customFormat="1">
      <c r="A9" s="177"/>
      <c r="B9" s="184"/>
      <c r="C9" s="79" t="s">
        <v>3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1">
        <v>33</v>
      </c>
      <c r="CQ9" s="80">
        <v>28</v>
      </c>
      <c r="CR9" s="80">
        <v>32</v>
      </c>
      <c r="CS9" s="80">
        <v>33</v>
      </c>
      <c r="CT9" s="80">
        <v>35</v>
      </c>
      <c r="CU9" s="80">
        <v>45</v>
      </c>
      <c r="CV9" s="80">
        <v>58</v>
      </c>
      <c r="CW9" s="80">
        <v>45</v>
      </c>
      <c r="CX9" s="80">
        <v>28</v>
      </c>
      <c r="CY9" s="80">
        <v>27</v>
      </c>
      <c r="CZ9" s="80">
        <v>19</v>
      </c>
      <c r="DA9" s="80">
        <v>46</v>
      </c>
      <c r="DB9" s="80">
        <v>65</v>
      </c>
      <c r="DC9" s="80">
        <v>42</v>
      </c>
      <c r="DD9" s="80">
        <v>44</v>
      </c>
      <c r="DE9" s="80">
        <v>48</v>
      </c>
      <c r="DF9" s="80">
        <v>44</v>
      </c>
      <c r="DG9" s="80">
        <v>42</v>
      </c>
      <c r="DH9" s="80">
        <v>56</v>
      </c>
      <c r="DI9" s="82">
        <v>49</v>
      </c>
      <c r="DJ9" s="82">
        <v>46</v>
      </c>
      <c r="DK9" s="82">
        <v>47</v>
      </c>
      <c r="DL9" s="82">
        <v>42</v>
      </c>
      <c r="DM9" s="82">
        <v>28</v>
      </c>
      <c r="DN9" s="82">
        <v>47</v>
      </c>
      <c r="DO9" s="82">
        <v>51</v>
      </c>
      <c r="DP9" s="82">
        <v>49</v>
      </c>
      <c r="DQ9" s="82">
        <v>51</v>
      </c>
      <c r="DR9" s="82">
        <v>53</v>
      </c>
      <c r="DS9" s="82">
        <v>38</v>
      </c>
      <c r="DT9" s="82">
        <v>40</v>
      </c>
      <c r="DU9" s="82">
        <v>32</v>
      </c>
      <c r="DV9" s="82">
        <v>33</v>
      </c>
      <c r="DW9" s="82">
        <v>45</v>
      </c>
      <c r="DX9" s="82">
        <v>32</v>
      </c>
      <c r="DY9" s="82">
        <v>38</v>
      </c>
      <c r="DZ9" s="82">
        <v>32</v>
      </c>
      <c r="EA9" s="82">
        <v>38</v>
      </c>
      <c r="EB9" s="82">
        <v>41</v>
      </c>
      <c r="EC9" s="82">
        <v>36</v>
      </c>
      <c r="ED9" s="82">
        <v>89</v>
      </c>
      <c r="EE9" s="82">
        <v>62</v>
      </c>
      <c r="EF9" s="82">
        <v>81</v>
      </c>
      <c r="EG9" s="82">
        <v>80</v>
      </c>
      <c r="EH9" s="82">
        <v>71</v>
      </c>
      <c r="EI9" s="82">
        <v>68</v>
      </c>
      <c r="EJ9" s="82">
        <v>55</v>
      </c>
      <c r="EK9" s="82">
        <v>56</v>
      </c>
      <c r="EL9" s="82">
        <v>53</v>
      </c>
      <c r="EM9" s="82">
        <v>47</v>
      </c>
      <c r="EN9" s="82">
        <v>43</v>
      </c>
      <c r="EO9" s="82">
        <v>46</v>
      </c>
      <c r="EP9" s="82">
        <v>46</v>
      </c>
      <c r="EQ9" s="82">
        <v>49</v>
      </c>
      <c r="ER9" s="82">
        <v>58</v>
      </c>
      <c r="ES9" s="82">
        <v>49</v>
      </c>
      <c r="ET9" s="82">
        <v>57</v>
      </c>
      <c r="EU9" s="82">
        <v>61</v>
      </c>
      <c r="EV9" s="82">
        <v>41</v>
      </c>
      <c r="EW9" s="82">
        <v>55</v>
      </c>
      <c r="EX9" s="82">
        <v>55</v>
      </c>
      <c r="EY9" s="82">
        <v>63</v>
      </c>
      <c r="EZ9" s="82">
        <v>54</v>
      </c>
      <c r="FA9" s="82">
        <v>48</v>
      </c>
      <c r="FB9" s="82">
        <v>46</v>
      </c>
      <c r="FC9" s="82">
        <v>51</v>
      </c>
      <c r="FD9" s="82">
        <v>36</v>
      </c>
      <c r="FE9" s="82">
        <v>46</v>
      </c>
      <c r="FF9" s="82">
        <v>54</v>
      </c>
      <c r="FG9" s="82">
        <v>54</v>
      </c>
      <c r="FH9" s="82">
        <v>139</v>
      </c>
      <c r="FI9" s="82">
        <v>99</v>
      </c>
      <c r="FJ9" s="82">
        <v>40</v>
      </c>
      <c r="FK9" s="82">
        <v>58</v>
      </c>
      <c r="FL9" s="82">
        <v>58</v>
      </c>
      <c r="FM9" s="82">
        <v>51</v>
      </c>
      <c r="FN9" s="82">
        <v>62</v>
      </c>
      <c r="FO9" s="82">
        <v>57</v>
      </c>
      <c r="FP9" s="82">
        <v>59</v>
      </c>
      <c r="FQ9" s="82">
        <v>50</v>
      </c>
      <c r="FR9" s="82">
        <v>54</v>
      </c>
      <c r="FS9" s="82">
        <v>61</v>
      </c>
      <c r="FT9" s="82">
        <v>68</v>
      </c>
      <c r="FU9" s="82">
        <v>52</v>
      </c>
      <c r="FV9" s="82">
        <v>46</v>
      </c>
      <c r="FW9" s="82">
        <v>31</v>
      </c>
      <c r="FX9" s="82">
        <v>0</v>
      </c>
      <c r="FY9" s="82">
        <v>0</v>
      </c>
      <c r="FZ9" s="82">
        <v>23</v>
      </c>
      <c r="GA9" s="82">
        <v>43</v>
      </c>
      <c r="GB9" s="82">
        <v>66</v>
      </c>
      <c r="GC9" s="82">
        <v>31</v>
      </c>
      <c r="GD9" s="82">
        <v>26</v>
      </c>
      <c r="GE9" s="82">
        <v>69</v>
      </c>
      <c r="GF9" s="82">
        <v>84</v>
      </c>
      <c r="GG9" s="82">
        <v>72</v>
      </c>
      <c r="GH9" s="82">
        <v>61</v>
      </c>
      <c r="GI9" s="82">
        <v>55</v>
      </c>
      <c r="GJ9" s="82">
        <v>56</v>
      </c>
      <c r="GK9" s="82">
        <v>42</v>
      </c>
      <c r="GL9" s="82">
        <v>49</v>
      </c>
      <c r="GM9" s="82">
        <v>41</v>
      </c>
      <c r="GN9" s="82">
        <v>64</v>
      </c>
      <c r="GO9" s="82">
        <v>41</v>
      </c>
      <c r="GP9" s="82">
        <v>47</v>
      </c>
      <c r="GQ9" s="82">
        <v>54</v>
      </c>
      <c r="GR9" s="82">
        <v>51</v>
      </c>
      <c r="GS9" s="82">
        <v>48</v>
      </c>
      <c r="GT9" s="82">
        <v>46</v>
      </c>
      <c r="GU9" s="82">
        <v>55</v>
      </c>
      <c r="GV9" s="82">
        <v>59</v>
      </c>
      <c r="GW9" s="82">
        <v>57</v>
      </c>
      <c r="GX9" s="82">
        <v>39</v>
      </c>
      <c r="GY9" s="82">
        <v>54</v>
      </c>
      <c r="GZ9" s="82">
        <v>54</v>
      </c>
      <c r="HA9" s="82">
        <v>58</v>
      </c>
      <c r="HB9" s="82">
        <v>56</v>
      </c>
      <c r="HC9" s="82">
        <v>60</v>
      </c>
      <c r="HD9" s="82">
        <v>53</v>
      </c>
      <c r="HE9" s="82">
        <v>59</v>
      </c>
      <c r="HF9" s="82">
        <v>53</v>
      </c>
      <c r="HG9" s="82">
        <v>46</v>
      </c>
      <c r="HH9" s="82">
        <v>55</v>
      </c>
      <c r="HI9" s="82">
        <v>70</v>
      </c>
      <c r="HJ9" s="82">
        <v>71</v>
      </c>
      <c r="HK9" s="82">
        <v>54</v>
      </c>
      <c r="HL9" s="82">
        <v>59</v>
      </c>
      <c r="HM9" s="82">
        <v>66</v>
      </c>
      <c r="HN9" s="82">
        <v>83</v>
      </c>
      <c r="HO9" s="82">
        <v>73</v>
      </c>
      <c r="HP9" s="82">
        <v>72</v>
      </c>
      <c r="HQ9" s="82">
        <f>'Data Pull'!I10</f>
        <v>88</v>
      </c>
      <c r="HR9" s="82">
        <f>'Data Pull'!U10</f>
        <v>292</v>
      </c>
      <c r="HS9" s="82">
        <f>'Data Pull'!AG10</f>
        <v>203</v>
      </c>
      <c r="HT9" s="82">
        <f>'Data Pull'!AS10</f>
        <v>89</v>
      </c>
      <c r="HU9" s="82">
        <f>'Data Pull'!BE10</f>
        <v>68</v>
      </c>
      <c r="HV9" s="82">
        <f>'Data Pull'!BQ10</f>
        <v>68</v>
      </c>
      <c r="HW9" s="82">
        <f>'Data Pull'!CC10</f>
        <v>99</v>
      </c>
      <c r="HX9" s="82">
        <f>'Data Pull'!CO10</f>
        <v>121</v>
      </c>
      <c r="HY9" s="82">
        <f>'Data Pull'!DA10</f>
        <v>74</v>
      </c>
      <c r="HZ9" s="82">
        <f>'Data Pull'!DM10</f>
        <v>81</v>
      </c>
      <c r="IA9" s="82">
        <f>'Data Pull'!DY10</f>
        <v>87</v>
      </c>
      <c r="IB9" s="82">
        <f>'Data Pull'!EK10</f>
        <v>75</v>
      </c>
      <c r="IC9" s="82">
        <f>'Data Pull'!EW10</f>
        <v>76</v>
      </c>
      <c r="ID9" s="82">
        <f>'Data Pull'!FI10</f>
        <v>71</v>
      </c>
      <c r="IE9" s="82">
        <f>'Data Pull'!FU10</f>
        <v>84</v>
      </c>
      <c r="IF9" s="82">
        <f>'Data Pull'!GG10</f>
        <v>108</v>
      </c>
      <c r="IG9" s="82">
        <f>'Data Pull'!GS10</f>
        <v>67</v>
      </c>
      <c r="IH9" s="82">
        <f>'Data Pull'!HE10</f>
        <v>88</v>
      </c>
      <c r="II9" s="82">
        <f>'Data Pull'!HQ10</f>
        <v>86</v>
      </c>
      <c r="IJ9" s="82">
        <f>'Data Pull'!IC10</f>
        <v>90</v>
      </c>
      <c r="IK9" s="82">
        <f>'Data Pull'!IO10</f>
        <v>87</v>
      </c>
      <c r="IL9" s="82">
        <f>'Data Pull'!JA10</f>
        <v>76</v>
      </c>
      <c r="IM9" s="82">
        <f>'Data Pull'!JM10</f>
        <v>90</v>
      </c>
      <c r="IN9" s="82">
        <f>'Data Pull'!JY10</f>
        <v>79</v>
      </c>
      <c r="IO9" s="82">
        <f>'Data Pull'!KK10</f>
        <v>88</v>
      </c>
      <c r="IP9" s="82">
        <f>'Data Pull'!KW10</f>
        <v>81</v>
      </c>
      <c r="IQ9" s="82">
        <f>'Data Pull'!LI10</f>
        <v>78</v>
      </c>
      <c r="IR9" s="82">
        <f>'Data Pull'!LU10</f>
        <v>79</v>
      </c>
      <c r="IS9" s="82">
        <f>'Data Pull'!MG10</f>
        <v>83</v>
      </c>
      <c r="IT9" s="82">
        <f>'Data Pull'!MS10</f>
        <v>65</v>
      </c>
      <c r="IU9" s="82">
        <f>'Data Pull'!NE10</f>
        <v>66</v>
      </c>
      <c r="IV9" s="82">
        <f>'Data Pull'!NQ10</f>
        <v>61</v>
      </c>
      <c r="IW9" s="82">
        <f>'Data Pull'!OC10</f>
        <v>69</v>
      </c>
      <c r="IX9" s="82">
        <f>'Data Pull'!OO10</f>
        <v>82</v>
      </c>
      <c r="IY9" s="82">
        <f>'Data Pull'!PA10</f>
        <v>78</v>
      </c>
      <c r="IZ9" s="82">
        <f>'Data Pull'!PM10</f>
        <v>76</v>
      </c>
      <c r="JA9" s="82">
        <f>'Data Pull'!PY10</f>
        <v>79</v>
      </c>
      <c r="JB9" s="82">
        <f>'Data Pull'!QK10</f>
        <v>65</v>
      </c>
      <c r="JC9" s="82">
        <f>'Data Pull'!QW10</f>
        <v>83</v>
      </c>
      <c r="JD9" s="82">
        <f>'Data Pull'!RI10</f>
        <v>61</v>
      </c>
      <c r="JE9" s="82">
        <f>'Data Pull'!RU10</f>
        <v>79</v>
      </c>
      <c r="JF9" s="82">
        <f>'Data Pull'!SG10</f>
        <v>55</v>
      </c>
      <c r="JG9" s="82">
        <f>'Data Pull'!SS10</f>
        <v>77</v>
      </c>
      <c r="JH9" s="82">
        <f>'Data Pull'!TE10</f>
        <v>110</v>
      </c>
      <c r="JI9" s="82">
        <f>'Data Pull'!TQ10</f>
        <v>79</v>
      </c>
      <c r="JJ9" s="82">
        <f>'Data Pull'!UC10</f>
        <v>89</v>
      </c>
      <c r="JK9" s="82">
        <f>'Data Pull'!UO10</f>
        <v>95</v>
      </c>
      <c r="JL9" s="82">
        <f>'Data Pull'!VA10</f>
        <v>93</v>
      </c>
      <c r="JM9" s="82">
        <f>'Data Pull'!VM10</f>
        <v>95</v>
      </c>
      <c r="JN9" s="82">
        <f>'Data Pull'!VY10</f>
        <v>93</v>
      </c>
      <c r="JO9" s="82">
        <f>'Data Pull'!WK10</f>
        <v>59</v>
      </c>
      <c r="JP9" s="82">
        <f>'Data Pull'!WW10</f>
        <v>74</v>
      </c>
      <c r="JQ9" s="82">
        <f>'Data Pull'!XI10</f>
        <v>65</v>
      </c>
      <c r="JR9" s="82">
        <f>'Data Pull'!XU10</f>
        <v>52</v>
      </c>
      <c r="JS9" s="82">
        <f>'Data Pull'!YG10</f>
        <v>46</v>
      </c>
      <c r="JT9" s="82">
        <f>'Data Pull'!YS10</f>
        <v>58</v>
      </c>
      <c r="JU9" s="82">
        <f>'Data Pull'!ZE10</f>
        <v>69</v>
      </c>
      <c r="JV9" s="82">
        <f>'Data Pull'!ZQ10</f>
        <v>55</v>
      </c>
      <c r="JW9" s="82">
        <f>'Data Pull'!AAC10</f>
        <v>56</v>
      </c>
      <c r="JX9" s="82">
        <f>'Data Pull'!AAO10</f>
        <v>66</v>
      </c>
      <c r="JY9" s="82">
        <f>'Data Pull'!ABA10</f>
        <v>80</v>
      </c>
      <c r="JZ9" s="82">
        <f>'Data Pull'!ABM10</f>
        <v>81</v>
      </c>
      <c r="KA9" s="82">
        <f>'Data Pull'!ABY10</f>
        <v>69</v>
      </c>
      <c r="KB9" s="82">
        <f>'Data Pull'!ACK10</f>
        <v>49</v>
      </c>
      <c r="KC9" s="82">
        <f>'Data Pull'!ACW10</f>
        <v>61</v>
      </c>
      <c r="KD9" s="82">
        <f>'Data Pull'!ADI10</f>
        <v>44</v>
      </c>
      <c r="KE9" s="82">
        <f>'Data Pull'!ADU10</f>
        <v>41</v>
      </c>
      <c r="KF9" s="82">
        <f>'Data Pull'!AEG10</f>
        <v>41</v>
      </c>
      <c r="KG9" s="82">
        <f>'Data Pull'!AES10</f>
        <v>43</v>
      </c>
      <c r="KH9" s="82">
        <f>'Data Pull'!AFE10</f>
        <v>28</v>
      </c>
      <c r="KI9" s="82">
        <f>'Data Pull'!AFQ10</f>
        <v>33</v>
      </c>
      <c r="KJ9" s="82">
        <f>'Data Pull'!AGC10</f>
        <v>77</v>
      </c>
      <c r="KK9" s="82">
        <f>'Data Pull'!AGO10</f>
        <v>70</v>
      </c>
      <c r="KL9" s="82">
        <f>'Data Pull'!AHA10</f>
        <v>36</v>
      </c>
      <c r="KM9" s="82">
        <f>'Data Pull'!AHM10</f>
        <v>32</v>
      </c>
      <c r="KN9" s="82">
        <f>'Data Pull'!AHY10</f>
        <v>36</v>
      </c>
      <c r="KO9" s="82">
        <f>'Data Pull'!AIK10</f>
        <v>37</v>
      </c>
      <c r="KP9" s="82">
        <f>'Data Pull'!AIW10</f>
        <v>42</v>
      </c>
      <c r="KQ9" s="82">
        <f>'Data Pull'!AJI10</f>
        <v>40</v>
      </c>
      <c r="KR9" s="82">
        <f>'Data Pull'!AJU10</f>
        <v>44</v>
      </c>
      <c r="KS9" s="82">
        <f>'Data Pull'!AKG10</f>
        <v>34</v>
      </c>
      <c r="KT9" s="82">
        <f>'Data Pull'!AKS10</f>
        <v>30</v>
      </c>
      <c r="KU9" s="82">
        <f>'Data Pull'!ALE10</f>
        <v>27</v>
      </c>
      <c r="KV9" s="82">
        <f>'Data Pull'!ALQ10</f>
        <v>39</v>
      </c>
      <c r="KW9" s="82">
        <f>'Data Pull'!AMC10</f>
        <v>40</v>
      </c>
      <c r="KX9" s="82">
        <f>'Data Pull'!AMO10</f>
        <v>34</v>
      </c>
      <c r="KY9" s="82">
        <f>'Data Pull'!ANA10</f>
        <v>39</v>
      </c>
      <c r="KZ9" s="82">
        <f>'Data Pull'!ANM10</f>
        <v>40</v>
      </c>
      <c r="LA9" s="82">
        <f>'Data Pull'!ANY10</f>
        <v>28</v>
      </c>
      <c r="LB9" s="82">
        <f>'Data Pull'!AOK10</f>
        <v>43</v>
      </c>
      <c r="LC9" s="82">
        <f>'Data Pull'!AOW10</f>
        <v>36</v>
      </c>
      <c r="LD9" s="82">
        <f>'Data Pull'!API10</f>
        <v>53</v>
      </c>
      <c r="LE9" s="82">
        <f>'Data Pull'!APU10</f>
        <v>49</v>
      </c>
      <c r="LF9" s="82">
        <f>'Data Pull'!AQG10</f>
        <v>74</v>
      </c>
      <c r="LG9" s="82">
        <f>'Data Pull'!AQS10</f>
        <v>25</v>
      </c>
      <c r="LH9" s="82">
        <f>'Data Pull'!ARE10</f>
        <v>25</v>
      </c>
      <c r="LI9" s="82">
        <f>'Data Pull'!ARQ10</f>
        <v>25</v>
      </c>
      <c r="LJ9" s="82">
        <f>'Data Pull'!ASC10</f>
        <v>28</v>
      </c>
      <c r="LK9" s="82">
        <f>'Data Pull'!ASO10</f>
        <v>34</v>
      </c>
      <c r="LL9" s="82">
        <f>'Data Pull'!ATA10</f>
        <v>34</v>
      </c>
      <c r="LM9" s="82">
        <f>'Data Pull'!ATM10</f>
        <v>35</v>
      </c>
      <c r="LN9" s="82">
        <f>'Data Pull'!ATY10</f>
        <v>23</v>
      </c>
      <c r="LO9" s="82">
        <f>'Data Pull'!AUK10</f>
        <v>23</v>
      </c>
      <c r="LP9" s="82">
        <f>'Data Pull'!AUW10</f>
        <v>26</v>
      </c>
      <c r="LQ9" s="82">
        <f>'Data Pull'!AVI10</f>
        <v>37</v>
      </c>
      <c r="LR9" s="82">
        <f>'Data Pull'!AVU10</f>
        <v>34</v>
      </c>
      <c r="LS9" s="82">
        <f>'Data Pull'!AWG10</f>
        <v>31</v>
      </c>
      <c r="LT9" s="82">
        <f>'Data Pull'!AWS10</f>
        <v>27</v>
      </c>
      <c r="LU9" s="82">
        <f>'Data Pull'!AXE10</f>
        <v>22</v>
      </c>
      <c r="LV9" s="82">
        <f>'Data Pull'!AXQ10</f>
        <v>27</v>
      </c>
      <c r="LW9" s="82">
        <f>'Data Pull'!AYC10</f>
        <v>28</v>
      </c>
      <c r="LX9" s="82">
        <f>'Data Pull'!AYO10</f>
        <v>33</v>
      </c>
      <c r="LY9" s="82">
        <f>'Data Pull'!AZA10</f>
        <v>32</v>
      </c>
      <c r="LZ9" s="82">
        <f>'Data Pull'!AZM10</f>
        <v>24</v>
      </c>
      <c r="MA9" s="82">
        <f>'Data Pull'!AZY10</f>
        <v>28</v>
      </c>
      <c r="MB9" s="82">
        <f>'Data Pull'!BAK10</f>
        <v>23</v>
      </c>
      <c r="MC9" s="82">
        <f>'Data Pull'!BAW10</f>
        <v>25</v>
      </c>
      <c r="MD9" s="82">
        <f>'Data Pull'!BBI10</f>
        <v>31</v>
      </c>
      <c r="ME9" s="82">
        <f>'Data Pull'!BBU10</f>
        <v>30</v>
      </c>
      <c r="MF9" s="82">
        <f>'Data Pull'!BCG10</f>
        <v>24</v>
      </c>
      <c r="MG9" s="82">
        <f>'Data Pull'!BCS10</f>
        <v>32</v>
      </c>
      <c r="MH9" s="82">
        <f>'Data Pull'!BDE10</f>
        <v>19</v>
      </c>
      <c r="MI9" s="82">
        <f>'Data Pull'!BDQ10</f>
        <v>29</v>
      </c>
      <c r="MJ9" s="82">
        <f>'Data Pull'!BEC10</f>
        <v>31</v>
      </c>
      <c r="MK9" s="82">
        <f>'Data Pull'!BEO10</f>
        <v>31</v>
      </c>
      <c r="ML9" s="82">
        <f>'Data Pull'!BFA10</f>
        <v>33</v>
      </c>
      <c r="MM9" s="82">
        <f>'Data Pull'!BFM10</f>
        <v>25</v>
      </c>
      <c r="MN9" s="82">
        <f>'Data Pull'!BFY10</f>
        <v>33</v>
      </c>
      <c r="MO9" s="82">
        <f>'Data Pull'!BGK10</f>
        <v>28</v>
      </c>
      <c r="MP9" s="82">
        <f>'Data Pull'!BGW10</f>
        <v>22</v>
      </c>
      <c r="MQ9" s="82">
        <f>'Data Pull'!BHI10</f>
        <v>23</v>
      </c>
      <c r="MR9" s="82">
        <f>'Data Pull'!BHU10</f>
        <v>29</v>
      </c>
      <c r="MS9" s="82">
        <f>'Data Pull'!BIG10</f>
        <v>24</v>
      </c>
      <c r="MT9" s="82">
        <f>'Data Pull'!BIS10</f>
        <v>41</v>
      </c>
      <c r="MU9" s="82">
        <f>'Data Pull'!BJE10</f>
        <v>30</v>
      </c>
      <c r="MV9" s="82">
        <f>'Data Pull'!BJQ10</f>
        <v>33</v>
      </c>
      <c r="MW9" s="82">
        <f>'Data Pull'!BKC10</f>
        <v>42</v>
      </c>
      <c r="MX9" s="82">
        <f>'Data Pull'!BKO10</f>
        <v>61</v>
      </c>
      <c r="MY9" s="82">
        <f>'Data Pull'!BLA10</f>
        <v>49</v>
      </c>
      <c r="MZ9" s="82">
        <f>'Data Pull'!BLM10</f>
        <v>65</v>
      </c>
      <c r="NA9" s="82">
        <f>'Data Pull'!BLY10</f>
        <v>50</v>
      </c>
      <c r="NB9" s="82">
        <f>'Data Pull'!BMK10</f>
        <v>24</v>
      </c>
      <c r="NC9" s="82">
        <f>'Data Pull'!BMW10</f>
        <v>34</v>
      </c>
      <c r="ND9" s="82">
        <f>'Data Pull'!BNI10</f>
        <v>28</v>
      </c>
      <c r="NE9" s="82">
        <f>'Data Pull'!BNU10</f>
        <v>19</v>
      </c>
      <c r="NF9" s="82">
        <f>'Data Pull'!BOG10</f>
        <v>23</v>
      </c>
      <c r="NG9" s="82">
        <f>'Data Pull'!BOS10</f>
        <v>18</v>
      </c>
      <c r="NH9" s="82">
        <f>'Data Pull'!BPE10</f>
        <v>29</v>
      </c>
      <c r="NI9" s="82">
        <f>'Data Pull'!BPQ10</f>
        <v>30</v>
      </c>
      <c r="NJ9" s="82">
        <f>'Data Pull'!BQC10</f>
        <v>30</v>
      </c>
      <c r="NK9" s="82">
        <f>'Data Pull'!BQO10</f>
        <v>25</v>
      </c>
      <c r="NL9" s="82">
        <f>'Data Pull'!BRA10</f>
        <v>24</v>
      </c>
      <c r="NM9" s="82">
        <f>'Data Pull'!BRM10</f>
        <v>26</v>
      </c>
      <c r="NN9" s="82">
        <f>'Data Pull'!BRY10</f>
        <v>23</v>
      </c>
      <c r="NO9" s="82">
        <f>'Data Pull'!BSK10</f>
        <v>36</v>
      </c>
      <c r="NP9" s="82">
        <f>'Data Pull'!BSW10</f>
        <v>38</v>
      </c>
      <c r="NQ9" s="82">
        <f>'Data Pull'!BTI10</f>
        <v>24</v>
      </c>
      <c r="NR9" s="82">
        <f>'Data Pull'!BTU10</f>
        <v>16</v>
      </c>
      <c r="NS9" s="82">
        <f>'Data Pull'!BUG10</f>
        <v>28</v>
      </c>
      <c r="NT9" s="82">
        <f>'Data Pull'!BUS10</f>
        <v>32</v>
      </c>
      <c r="NU9" s="82">
        <f>'Data Pull'!BVE10</f>
        <v>27</v>
      </c>
      <c r="NV9" s="82">
        <f>'Data Pull'!BVQ10</f>
        <v>23</v>
      </c>
      <c r="NW9" s="82">
        <f>'Data Pull'!BWC10</f>
        <v>32</v>
      </c>
      <c r="NX9" s="82">
        <f>'Data Pull'!BWO10</f>
        <v>29</v>
      </c>
      <c r="NY9" s="82">
        <f>'Data Pull'!BXA10</f>
        <v>19</v>
      </c>
      <c r="NZ9" s="82">
        <f>'Data Pull'!BXM10</f>
        <v>16</v>
      </c>
      <c r="OA9" s="82">
        <f>'Data Pull'!BXY10</f>
        <v>13</v>
      </c>
      <c r="OB9" s="82">
        <f>'Data Pull'!BYK10</f>
        <v>13</v>
      </c>
      <c r="OC9" s="82">
        <f>'Data Pull'!BYW10</f>
        <v>20</v>
      </c>
      <c r="OD9" s="82">
        <f>'Data Pull'!BZI10</f>
        <v>10</v>
      </c>
      <c r="OE9" s="82">
        <f>'Data Pull'!BZU10</f>
        <v>20</v>
      </c>
      <c r="OF9" s="82">
        <f>'Data Pull'!CAG10</f>
        <v>25</v>
      </c>
      <c r="OG9" s="82">
        <f>'Data Pull'!CAS10</f>
        <v>19</v>
      </c>
      <c r="OH9" s="82">
        <f>'Data Pull'!CBE10</f>
        <v>22</v>
      </c>
      <c r="OI9" s="82">
        <f>'Data Pull'!CBQ10</f>
        <v>24</v>
      </c>
      <c r="OJ9" s="82">
        <f>'Data Pull'!CCC10</f>
        <v>31</v>
      </c>
      <c r="OK9" s="82">
        <f>'Data Pull'!CCO10</f>
        <v>15</v>
      </c>
      <c r="OL9" s="82">
        <f>'Data Pull'!CDA10</f>
        <v>28</v>
      </c>
      <c r="OM9" s="82">
        <f>'Data Pull'!CDM10</f>
        <v>21</v>
      </c>
      <c r="ON9" s="82">
        <f>'Data Pull'!CDY10</f>
        <v>15</v>
      </c>
      <c r="OO9" s="82">
        <f>'Data Pull'!CEK10</f>
        <v>22</v>
      </c>
      <c r="OP9" s="82">
        <f>'Data Pull'!CEW10</f>
        <v>23</v>
      </c>
      <c r="OQ9" s="82">
        <f>'Data Pull'!CFI10</f>
        <v>29</v>
      </c>
      <c r="OR9" s="82">
        <f>'Data Pull'!CFU10</f>
        <v>31</v>
      </c>
      <c r="OS9" s="82">
        <f>'Data Pull'!CGG10</f>
        <v>25</v>
      </c>
      <c r="OT9" s="82">
        <f>'Data Pull'!CGS10</f>
        <v>26</v>
      </c>
      <c r="OU9" s="82">
        <f>'Data Pull'!CHE10</f>
        <v>20</v>
      </c>
      <c r="OV9" s="82">
        <f>'Data Pull'!CHQ10</f>
        <v>28</v>
      </c>
      <c r="OW9" s="82">
        <f>'Data Pull'!CIC10</f>
        <v>30</v>
      </c>
      <c r="OX9" s="82">
        <f>'Data Pull'!CIO10</f>
        <v>40</v>
      </c>
      <c r="OY9" s="82">
        <f>'Data Pull'!CJA10</f>
        <v>26</v>
      </c>
      <c r="OZ9" s="82">
        <f>'Data Pull'!CJM10</f>
        <v>23</v>
      </c>
      <c r="PA9" s="82">
        <f>'Data Pull'!CJY10</f>
        <v>21</v>
      </c>
      <c r="PB9" s="82">
        <f>'Data Pull'!CKK10</f>
        <v>30</v>
      </c>
      <c r="PC9" s="82">
        <f>'Data Pull'!CKW10</f>
        <v>20</v>
      </c>
      <c r="PD9" s="82">
        <f>'Data Pull'!CLI10</f>
        <v>26</v>
      </c>
      <c r="PE9" s="82">
        <f>'Data Pull'!CLU10</f>
        <v>16</v>
      </c>
      <c r="PF9" s="82">
        <f>'Data Pull'!CMG10</f>
        <v>26</v>
      </c>
      <c r="PG9" s="82">
        <f>'Data Pull'!CMS10</f>
        <v>13</v>
      </c>
      <c r="PH9" s="82">
        <f>'Data Pull'!CNE10</f>
        <v>26</v>
      </c>
      <c r="PI9" s="82">
        <f>'Data Pull'!CNQ10</f>
        <v>15</v>
      </c>
      <c r="PJ9" s="82">
        <f>'Data Pull'!COC10</f>
        <v>12</v>
      </c>
      <c r="PK9" s="82">
        <f>'Data Pull'!COO10</f>
        <v>18</v>
      </c>
      <c r="PL9" s="82">
        <f>'Data Pull'!CPA10</f>
        <v>27</v>
      </c>
      <c r="PM9" s="82">
        <f>'Data Pull'!CPM10</f>
        <v>28</v>
      </c>
      <c r="PN9" s="82">
        <f>'Data Pull'!CPY10</f>
        <v>24</v>
      </c>
      <c r="PO9" s="82">
        <f>'Data Pull'!CQK10</f>
        <v>25</v>
      </c>
      <c r="PP9" s="82">
        <f>'Data Pull'!CQW10</f>
        <v>20</v>
      </c>
      <c r="PQ9" s="82">
        <f>'Data Pull'!CRI10</f>
        <v>20</v>
      </c>
      <c r="PR9" s="82">
        <f>'Data Pull'!CRU10</f>
        <v>24</v>
      </c>
      <c r="PS9" s="82">
        <f>'Data Pull'!CSG10</f>
        <v>23</v>
      </c>
      <c r="PT9" s="82">
        <f>'Data Pull'!CSS10</f>
        <v>37</v>
      </c>
      <c r="PU9" s="82">
        <f>'Data Pull'!CTE10</f>
        <v>24</v>
      </c>
    </row>
    <row r="10" spans="1:543" s="88" customFormat="1">
      <c r="A10" s="177"/>
      <c r="B10" s="156" t="s">
        <v>8</v>
      </c>
      <c r="C10" s="86" t="s">
        <v>9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>
        <v>31</v>
      </c>
      <c r="CQ10" s="87">
        <v>19</v>
      </c>
      <c r="CR10" s="87">
        <v>31</v>
      </c>
      <c r="CS10" s="87">
        <v>42</v>
      </c>
      <c r="CT10" s="87">
        <v>55</v>
      </c>
      <c r="CU10" s="87">
        <v>35</v>
      </c>
      <c r="CV10" s="87">
        <v>42</v>
      </c>
      <c r="CW10" s="87">
        <v>24</v>
      </c>
      <c r="CX10" s="87">
        <v>14</v>
      </c>
      <c r="CY10" s="87">
        <v>23</v>
      </c>
      <c r="CZ10" s="87">
        <v>28</v>
      </c>
      <c r="DA10" s="87">
        <v>31</v>
      </c>
      <c r="DB10" s="87">
        <v>25</v>
      </c>
      <c r="DC10" s="87">
        <v>11</v>
      </c>
      <c r="DD10" s="87">
        <v>21</v>
      </c>
      <c r="DE10" s="87">
        <v>13</v>
      </c>
      <c r="DF10" s="87">
        <v>22</v>
      </c>
      <c r="DG10" s="87">
        <v>31</v>
      </c>
      <c r="DH10" s="87">
        <v>24</v>
      </c>
      <c r="DI10" s="88">
        <v>28</v>
      </c>
      <c r="DJ10" s="88">
        <v>22</v>
      </c>
      <c r="DK10" s="88">
        <v>21</v>
      </c>
      <c r="DL10" s="88">
        <v>20</v>
      </c>
      <c r="DM10" s="88">
        <v>23</v>
      </c>
      <c r="DN10" s="88">
        <v>38</v>
      </c>
      <c r="DO10" s="88">
        <v>60</v>
      </c>
      <c r="DP10" s="88">
        <v>39</v>
      </c>
      <c r="DQ10" s="88">
        <v>35</v>
      </c>
      <c r="DR10" s="88">
        <v>26</v>
      </c>
      <c r="DS10" s="88">
        <v>30</v>
      </c>
      <c r="DT10" s="88">
        <v>39</v>
      </c>
      <c r="DU10" s="88">
        <v>33</v>
      </c>
      <c r="DV10" s="88">
        <v>52</v>
      </c>
      <c r="DW10" s="88">
        <v>24</v>
      </c>
      <c r="DX10" s="88">
        <v>33</v>
      </c>
      <c r="DY10" s="88">
        <v>40</v>
      </c>
      <c r="DZ10" s="88">
        <v>26</v>
      </c>
      <c r="EA10" s="88">
        <v>33</v>
      </c>
      <c r="EB10" s="88">
        <v>32</v>
      </c>
      <c r="EC10" s="88">
        <v>26</v>
      </c>
      <c r="ED10" s="88">
        <v>33</v>
      </c>
      <c r="EE10" s="88">
        <v>42</v>
      </c>
      <c r="EF10" s="88">
        <v>34</v>
      </c>
      <c r="EG10" s="88">
        <v>45</v>
      </c>
      <c r="EH10" s="88">
        <v>40</v>
      </c>
      <c r="EI10" s="88">
        <v>41</v>
      </c>
      <c r="EJ10" s="88">
        <v>43</v>
      </c>
      <c r="EK10" s="88">
        <v>34</v>
      </c>
      <c r="EL10" s="88">
        <v>45</v>
      </c>
      <c r="EM10" s="88">
        <v>37</v>
      </c>
      <c r="EN10" s="88">
        <v>28</v>
      </c>
      <c r="EO10" s="88">
        <v>39</v>
      </c>
      <c r="EP10" s="88">
        <v>47</v>
      </c>
      <c r="EQ10" s="88">
        <v>54</v>
      </c>
      <c r="ER10" s="88">
        <v>49</v>
      </c>
      <c r="ES10" s="88">
        <v>25</v>
      </c>
      <c r="ET10" s="88">
        <v>28</v>
      </c>
      <c r="EU10" s="88">
        <v>21</v>
      </c>
      <c r="EV10" s="88">
        <v>24</v>
      </c>
      <c r="EW10" s="88">
        <v>32</v>
      </c>
      <c r="EX10" s="88">
        <v>49</v>
      </c>
      <c r="EY10" s="88">
        <v>23</v>
      </c>
      <c r="EZ10" s="88">
        <v>26</v>
      </c>
      <c r="FA10" s="88">
        <v>13</v>
      </c>
      <c r="FB10" s="88">
        <v>12</v>
      </c>
      <c r="FC10" s="88">
        <v>10</v>
      </c>
      <c r="FD10" s="88">
        <v>14</v>
      </c>
      <c r="FE10" s="88">
        <v>33</v>
      </c>
      <c r="FF10" s="88">
        <v>15</v>
      </c>
      <c r="FG10" s="88">
        <v>18</v>
      </c>
      <c r="FH10" s="88">
        <v>25</v>
      </c>
      <c r="FI10" s="88">
        <v>30</v>
      </c>
      <c r="FJ10" s="88">
        <v>35</v>
      </c>
      <c r="FK10" s="88">
        <v>54</v>
      </c>
      <c r="FL10" s="88">
        <v>53</v>
      </c>
      <c r="FM10" s="88">
        <v>75</v>
      </c>
      <c r="FN10" s="88">
        <v>87</v>
      </c>
      <c r="FO10" s="88">
        <v>83</v>
      </c>
      <c r="FP10" s="88">
        <v>93</v>
      </c>
      <c r="FQ10" s="88">
        <v>60</v>
      </c>
      <c r="FR10" s="88">
        <v>67</v>
      </c>
      <c r="FS10" s="88">
        <v>77</v>
      </c>
      <c r="FT10" s="88">
        <v>30</v>
      </c>
      <c r="FU10" s="88">
        <v>66</v>
      </c>
      <c r="FV10" s="88">
        <v>69</v>
      </c>
      <c r="FW10" s="88">
        <v>43</v>
      </c>
      <c r="FX10" s="88">
        <v>51</v>
      </c>
      <c r="FY10" s="88">
        <v>54</v>
      </c>
      <c r="FZ10" s="88">
        <v>71</v>
      </c>
      <c r="GA10" s="88">
        <v>84</v>
      </c>
      <c r="GB10" s="88">
        <v>53</v>
      </c>
      <c r="GC10" s="88">
        <v>39</v>
      </c>
      <c r="GD10" s="88">
        <v>44</v>
      </c>
      <c r="GE10" s="88">
        <v>53</v>
      </c>
      <c r="GF10" s="88">
        <v>49</v>
      </c>
      <c r="GG10" s="88">
        <v>65</v>
      </c>
      <c r="GH10" s="88">
        <v>41</v>
      </c>
      <c r="GI10" s="88">
        <v>27</v>
      </c>
      <c r="GJ10" s="88">
        <v>21</v>
      </c>
      <c r="GK10" s="88">
        <v>35</v>
      </c>
      <c r="GL10" s="88">
        <v>74</v>
      </c>
      <c r="GM10" s="88">
        <v>77</v>
      </c>
      <c r="GN10" s="88">
        <v>96</v>
      </c>
      <c r="GO10" s="88">
        <v>71</v>
      </c>
      <c r="GP10" s="88">
        <v>71</v>
      </c>
      <c r="GQ10" s="88">
        <v>66</v>
      </c>
      <c r="GR10" s="88">
        <v>87</v>
      </c>
      <c r="GS10" s="88">
        <v>83</v>
      </c>
      <c r="GT10" s="88">
        <v>114</v>
      </c>
      <c r="GU10" s="88">
        <v>117</v>
      </c>
      <c r="GV10" s="88">
        <v>103</v>
      </c>
      <c r="GW10" s="88">
        <v>67</v>
      </c>
      <c r="GX10" s="88">
        <v>49</v>
      </c>
      <c r="GY10" s="88">
        <v>66</v>
      </c>
      <c r="GZ10" s="88">
        <v>43</v>
      </c>
      <c r="HA10" s="88">
        <v>48</v>
      </c>
      <c r="HB10" s="88">
        <v>97</v>
      </c>
      <c r="HC10" s="88">
        <v>73</v>
      </c>
      <c r="HD10" s="88">
        <v>84</v>
      </c>
      <c r="HE10" s="88">
        <v>85</v>
      </c>
      <c r="HF10" s="88">
        <v>106</v>
      </c>
      <c r="HG10" s="88">
        <v>106</v>
      </c>
      <c r="HH10" s="88">
        <v>170</v>
      </c>
      <c r="HI10" s="88">
        <v>227</v>
      </c>
      <c r="HJ10" s="88">
        <v>190</v>
      </c>
      <c r="HK10" s="88">
        <v>163</v>
      </c>
      <c r="HL10" s="88">
        <v>173</v>
      </c>
      <c r="HM10" s="88">
        <v>178</v>
      </c>
      <c r="HN10" s="88">
        <v>149</v>
      </c>
      <c r="HO10" s="88">
        <v>159</v>
      </c>
      <c r="HP10" s="88">
        <v>169</v>
      </c>
      <c r="HQ10" s="88">
        <f>'Data Pull'!I11</f>
        <v>168</v>
      </c>
      <c r="HR10" s="88">
        <f>'Data Pull'!U11</f>
        <v>237</v>
      </c>
      <c r="HS10" s="88">
        <f>'Data Pull'!AG11</f>
        <v>277</v>
      </c>
      <c r="HT10" s="88">
        <f>'Data Pull'!AS11</f>
        <v>122</v>
      </c>
      <c r="HU10" s="88">
        <f>'Data Pull'!BE11</f>
        <v>108</v>
      </c>
      <c r="HV10" s="88">
        <f>'Data Pull'!BQ11</f>
        <v>164</v>
      </c>
      <c r="HW10" s="88">
        <f>'Data Pull'!CC11</f>
        <v>247</v>
      </c>
      <c r="HX10" s="88">
        <f>'Data Pull'!CO11</f>
        <v>177</v>
      </c>
      <c r="HY10" s="88">
        <f>'Data Pull'!DA11</f>
        <v>167</v>
      </c>
      <c r="HZ10" s="88">
        <f>'Data Pull'!DM11</f>
        <v>147</v>
      </c>
      <c r="IA10" s="88">
        <f>'Data Pull'!DY11</f>
        <v>143</v>
      </c>
      <c r="IB10" s="88">
        <f>'Data Pull'!EK11</f>
        <v>125</v>
      </c>
      <c r="IC10" s="88">
        <f>'Data Pull'!EW11</f>
        <v>180</v>
      </c>
      <c r="ID10" s="88">
        <f>'Data Pull'!FI11</f>
        <v>178</v>
      </c>
      <c r="IE10" s="88">
        <f>'Data Pull'!FU11</f>
        <v>175</v>
      </c>
      <c r="IF10" s="88">
        <f>'Data Pull'!GG11</f>
        <v>192</v>
      </c>
      <c r="IG10" s="88">
        <f>'Data Pull'!GS11</f>
        <v>201</v>
      </c>
      <c r="IH10" s="88">
        <f>'Data Pull'!HE11</f>
        <v>209</v>
      </c>
      <c r="II10" s="88">
        <f>'Data Pull'!HQ11</f>
        <v>205</v>
      </c>
      <c r="IJ10" s="88">
        <f>'Data Pull'!IC11</f>
        <v>232</v>
      </c>
      <c r="IK10" s="88">
        <f>'Data Pull'!IO11</f>
        <v>317</v>
      </c>
      <c r="IL10" s="88">
        <f>'Data Pull'!JA11</f>
        <v>378</v>
      </c>
      <c r="IM10" s="88">
        <f>'Data Pull'!JM11</f>
        <v>288</v>
      </c>
      <c r="IN10" s="88">
        <f>'Data Pull'!JY11</f>
        <v>337</v>
      </c>
      <c r="IO10" s="88">
        <f>'Data Pull'!KK11</f>
        <v>346</v>
      </c>
      <c r="IP10" s="88">
        <f>'Data Pull'!KW11</f>
        <v>307</v>
      </c>
      <c r="IQ10" s="88">
        <f>'Data Pull'!LI11</f>
        <v>428</v>
      </c>
      <c r="IR10" s="88">
        <f>'Data Pull'!LU11</f>
        <v>587</v>
      </c>
      <c r="IS10" s="88">
        <f>'Data Pull'!MG11</f>
        <v>354</v>
      </c>
      <c r="IT10" s="88">
        <f>'Data Pull'!MS11</f>
        <v>380</v>
      </c>
      <c r="IU10" s="88">
        <f>'Data Pull'!NE11</f>
        <v>366</v>
      </c>
      <c r="IV10" s="88">
        <f>'Data Pull'!NQ11</f>
        <v>354</v>
      </c>
      <c r="IW10" s="88">
        <f>'Data Pull'!OC11</f>
        <v>246</v>
      </c>
      <c r="IX10" s="88">
        <f>'Data Pull'!OO11</f>
        <v>324</v>
      </c>
      <c r="IY10" s="88">
        <f>'Data Pull'!PA11</f>
        <v>359</v>
      </c>
      <c r="IZ10" s="88">
        <f>'Data Pull'!PM11</f>
        <v>294</v>
      </c>
      <c r="JA10" s="88">
        <f>'Data Pull'!PY11</f>
        <v>259</v>
      </c>
      <c r="JB10" s="88">
        <f>'Data Pull'!QK11</f>
        <v>221</v>
      </c>
      <c r="JC10" s="88">
        <f>'Data Pull'!QW11</f>
        <v>172</v>
      </c>
      <c r="JD10" s="88">
        <f>'Data Pull'!RI11</f>
        <v>183</v>
      </c>
      <c r="JE10" s="88">
        <f>'Data Pull'!RU11</f>
        <v>139</v>
      </c>
      <c r="JF10" s="88">
        <f>'Data Pull'!SG11</f>
        <v>196</v>
      </c>
      <c r="JG10" s="88">
        <f>'Data Pull'!SS11</f>
        <v>227</v>
      </c>
      <c r="JH10" s="88">
        <f>'Data Pull'!TE11</f>
        <v>292</v>
      </c>
      <c r="JI10" s="88">
        <f>'Data Pull'!TQ11</f>
        <v>309</v>
      </c>
      <c r="JJ10" s="88">
        <f>'Data Pull'!UC11</f>
        <v>286</v>
      </c>
      <c r="JK10" s="88">
        <f>'Data Pull'!UO11</f>
        <v>249</v>
      </c>
      <c r="JL10" s="88">
        <f>'Data Pull'!VA11</f>
        <v>379</v>
      </c>
      <c r="JM10" s="88">
        <f>'Data Pull'!VM11</f>
        <v>459</v>
      </c>
      <c r="JN10" s="88">
        <f>'Data Pull'!VY11</f>
        <v>319</v>
      </c>
      <c r="JO10" s="88">
        <f>'Data Pull'!WK11</f>
        <v>310</v>
      </c>
      <c r="JP10" s="88">
        <f>'Data Pull'!WW11</f>
        <v>275</v>
      </c>
      <c r="JQ10" s="88">
        <f>'Data Pull'!XI11</f>
        <v>261</v>
      </c>
      <c r="JR10" s="88">
        <f>'Data Pull'!XU11</f>
        <v>252</v>
      </c>
      <c r="JS10" s="88">
        <f>'Data Pull'!YG11</f>
        <v>257</v>
      </c>
      <c r="JT10" s="88">
        <f>'Data Pull'!YS11</f>
        <v>307</v>
      </c>
      <c r="JU10" s="88">
        <f>'Data Pull'!ZE11</f>
        <v>386</v>
      </c>
      <c r="JV10" s="88">
        <f>'Data Pull'!ZQ11</f>
        <v>323</v>
      </c>
      <c r="JW10" s="88">
        <f>'Data Pull'!AAC11</f>
        <v>527</v>
      </c>
      <c r="JX10" s="88">
        <f>'Data Pull'!AAO11</f>
        <v>538</v>
      </c>
      <c r="JY10" s="88">
        <f>'Data Pull'!ABA11</f>
        <v>602</v>
      </c>
      <c r="JZ10" s="88">
        <f>'Data Pull'!ABM11</f>
        <v>592</v>
      </c>
      <c r="KA10" s="88">
        <f>'Data Pull'!ABY11</f>
        <v>691</v>
      </c>
      <c r="KB10" s="88">
        <f>'Data Pull'!ACK11</f>
        <v>444</v>
      </c>
      <c r="KC10" s="88">
        <f>'Data Pull'!ACW11</f>
        <v>333</v>
      </c>
      <c r="KD10" s="88">
        <f>'Data Pull'!ADI11</f>
        <v>269</v>
      </c>
      <c r="KE10" s="88">
        <f>'Data Pull'!ADU11</f>
        <v>271</v>
      </c>
      <c r="KF10" s="88">
        <f>'Data Pull'!AEG11</f>
        <v>192</v>
      </c>
      <c r="KG10" s="88">
        <f>'Data Pull'!AES11</f>
        <v>169</v>
      </c>
      <c r="KH10" s="88">
        <f>'Data Pull'!AFE11</f>
        <v>173</v>
      </c>
      <c r="KI10" s="88">
        <f>'Data Pull'!AFQ11</f>
        <v>200</v>
      </c>
      <c r="KJ10" s="88">
        <f>'Data Pull'!AGC11</f>
        <v>175</v>
      </c>
      <c r="KK10" s="88">
        <f>'Data Pull'!AGO11</f>
        <v>167</v>
      </c>
      <c r="KL10" s="88">
        <f>'Data Pull'!AHA11</f>
        <v>145</v>
      </c>
      <c r="KM10" s="88">
        <f>'Data Pull'!AHM11</f>
        <v>120</v>
      </c>
      <c r="KN10" s="88">
        <f>'Data Pull'!AHY11</f>
        <v>140</v>
      </c>
      <c r="KO10" s="88">
        <f>'Data Pull'!AIK11</f>
        <v>162</v>
      </c>
      <c r="KP10" s="88">
        <f>'Data Pull'!AIW11</f>
        <v>72</v>
      </c>
      <c r="KQ10" s="88">
        <f>'Data Pull'!AJI11</f>
        <v>82</v>
      </c>
      <c r="KR10" s="88">
        <f>'Data Pull'!AJU11</f>
        <v>48</v>
      </c>
      <c r="KS10" s="88">
        <f>'Data Pull'!AKG11</f>
        <v>54</v>
      </c>
      <c r="KT10" s="88">
        <f>'Data Pull'!AKS11</f>
        <v>38</v>
      </c>
      <c r="KU10" s="88">
        <f>'Data Pull'!ALE11</f>
        <v>60</v>
      </c>
      <c r="KV10" s="88">
        <f>'Data Pull'!ALQ11</f>
        <v>54</v>
      </c>
      <c r="KW10" s="88">
        <f>'Data Pull'!AMC11</f>
        <v>37</v>
      </c>
      <c r="KX10" s="88">
        <f>'Data Pull'!AMO11</f>
        <v>45</v>
      </c>
      <c r="KY10" s="88">
        <f>'Data Pull'!ANA11</f>
        <v>65</v>
      </c>
      <c r="KZ10" s="88">
        <f>'Data Pull'!ANM11</f>
        <v>44</v>
      </c>
      <c r="LA10" s="88">
        <f>'Data Pull'!ANY11</f>
        <v>36</v>
      </c>
      <c r="LB10" s="88">
        <f>'Data Pull'!AOK11</f>
        <v>39</v>
      </c>
      <c r="LC10" s="88">
        <f>'Data Pull'!AOW11</f>
        <v>62</v>
      </c>
      <c r="LD10" s="88">
        <f>'Data Pull'!API11</f>
        <v>16</v>
      </c>
      <c r="LE10" s="88">
        <f>'Data Pull'!APU11</f>
        <v>28</v>
      </c>
      <c r="LF10" s="88">
        <f>'Data Pull'!AQG11</f>
        <v>22</v>
      </c>
      <c r="LG10" s="88">
        <f>'Data Pull'!AQS11</f>
        <v>18</v>
      </c>
      <c r="LH10" s="88">
        <f>'Data Pull'!ARE11</f>
        <v>8</v>
      </c>
      <c r="LI10" s="88">
        <f>'Data Pull'!ARQ11</f>
        <v>11</v>
      </c>
      <c r="LJ10" s="88">
        <f>'Data Pull'!ASC11</f>
        <v>19</v>
      </c>
      <c r="LK10" s="88">
        <f>'Data Pull'!ASO11</f>
        <v>19</v>
      </c>
      <c r="LL10" s="88">
        <f>'Data Pull'!ATA11</f>
        <v>18</v>
      </c>
      <c r="LM10" s="88">
        <f>'Data Pull'!ATM11</f>
        <v>7</v>
      </c>
      <c r="LN10" s="88">
        <f>'Data Pull'!ATY11</f>
        <v>9</v>
      </c>
      <c r="LO10" s="88">
        <f>'Data Pull'!AUK11</f>
        <v>17</v>
      </c>
      <c r="LP10" s="88">
        <f>'Data Pull'!AUW11</f>
        <v>23</v>
      </c>
      <c r="LQ10" s="88">
        <f>'Data Pull'!AVI11</f>
        <v>16</v>
      </c>
      <c r="LR10" s="88">
        <f>'Data Pull'!AVU11</f>
        <v>12</v>
      </c>
      <c r="LS10" s="88">
        <f>'Data Pull'!AWG11</f>
        <v>15</v>
      </c>
      <c r="LT10" s="88">
        <f>'Data Pull'!AWS11</f>
        <v>10</v>
      </c>
      <c r="LU10" s="88">
        <f>'Data Pull'!AXE11</f>
        <v>5</v>
      </c>
      <c r="LV10" s="88">
        <f>'Data Pull'!AXQ11</f>
        <v>7</v>
      </c>
      <c r="LW10" s="88">
        <f>'Data Pull'!AYC11</f>
        <v>16</v>
      </c>
      <c r="LX10" s="88">
        <f>'Data Pull'!AYO11</f>
        <v>13</v>
      </c>
      <c r="LY10" s="88">
        <f>'Data Pull'!AZA11</f>
        <v>13</v>
      </c>
      <c r="LZ10" s="88">
        <f>'Data Pull'!AZM11</f>
        <v>7</v>
      </c>
      <c r="MA10" s="88">
        <f>'Data Pull'!AZY11</f>
        <v>12</v>
      </c>
      <c r="MB10" s="88">
        <f>'Data Pull'!BAK11</f>
        <v>8</v>
      </c>
      <c r="MC10" s="88">
        <f>'Data Pull'!BAW11</f>
        <v>9</v>
      </c>
      <c r="MD10" s="88">
        <f>'Data Pull'!BBI11</f>
        <v>12</v>
      </c>
      <c r="ME10" s="88">
        <f>'Data Pull'!BBU11</f>
        <v>23</v>
      </c>
      <c r="MF10" s="88">
        <f>'Data Pull'!BCG11</f>
        <v>11</v>
      </c>
      <c r="MG10" s="88">
        <f>'Data Pull'!BCS11</f>
        <v>9</v>
      </c>
      <c r="MH10" s="88">
        <f>'Data Pull'!BDE11</f>
        <v>16</v>
      </c>
      <c r="MI10" s="88">
        <f>'Data Pull'!BDQ11</f>
        <v>9</v>
      </c>
      <c r="MJ10" s="88">
        <f>'Data Pull'!BEC11</f>
        <v>13</v>
      </c>
      <c r="MK10" s="88">
        <f>'Data Pull'!BEO11</f>
        <v>16</v>
      </c>
      <c r="ML10" s="88">
        <f>'Data Pull'!BFA11</f>
        <v>13</v>
      </c>
      <c r="MM10" s="88">
        <f>'Data Pull'!BFM11</f>
        <v>14</v>
      </c>
      <c r="MN10" s="88">
        <f>'Data Pull'!BFY11</f>
        <v>11</v>
      </c>
      <c r="MO10" s="88">
        <f>'Data Pull'!BGK11</f>
        <v>8</v>
      </c>
      <c r="MP10" s="88">
        <f>'Data Pull'!BGW11</f>
        <v>12</v>
      </c>
      <c r="MQ10" s="88">
        <f>'Data Pull'!BHI11</f>
        <v>7</v>
      </c>
      <c r="MR10" s="88">
        <f>'Data Pull'!BHU11</f>
        <v>14</v>
      </c>
      <c r="MS10" s="88">
        <f>'Data Pull'!BIG11</f>
        <v>16</v>
      </c>
      <c r="MT10" s="88">
        <f>'Data Pull'!BIS11</f>
        <v>12</v>
      </c>
      <c r="MU10" s="88">
        <f>'Data Pull'!BJE11</f>
        <v>25</v>
      </c>
      <c r="MV10" s="88">
        <f>'Data Pull'!BJQ11</f>
        <v>15</v>
      </c>
      <c r="MW10" s="88">
        <f>'Data Pull'!BKC11</f>
        <v>13</v>
      </c>
      <c r="MX10" s="88">
        <f>'Data Pull'!BKO11</f>
        <v>20</v>
      </c>
      <c r="MY10" s="88">
        <f>'Data Pull'!BLA11</f>
        <v>27</v>
      </c>
      <c r="MZ10" s="88">
        <f>'Data Pull'!BLM11</f>
        <v>12</v>
      </c>
      <c r="NA10" s="88">
        <f>'Data Pull'!BLY11</f>
        <v>22</v>
      </c>
      <c r="NB10" s="88">
        <f>'Data Pull'!BMK11</f>
        <v>15</v>
      </c>
      <c r="NC10" s="88">
        <f>'Data Pull'!BMW11</f>
        <v>14</v>
      </c>
      <c r="ND10" s="88">
        <f>'Data Pull'!BNI11</f>
        <v>10</v>
      </c>
      <c r="NE10" s="88">
        <f>'Data Pull'!BNU11</f>
        <v>12</v>
      </c>
      <c r="NF10" s="88">
        <f>'Data Pull'!BOG11</f>
        <v>14</v>
      </c>
      <c r="NG10" s="88">
        <f>'Data Pull'!BOS11</f>
        <v>11</v>
      </c>
      <c r="NH10" s="88">
        <f>'Data Pull'!BPE11</f>
        <v>12</v>
      </c>
      <c r="NI10" s="88">
        <f>'Data Pull'!BPQ11</f>
        <v>14</v>
      </c>
      <c r="NJ10" s="88">
        <f>'Data Pull'!BQC11</f>
        <v>14</v>
      </c>
      <c r="NK10" s="88">
        <f>'Data Pull'!BQO11</f>
        <v>7</v>
      </c>
      <c r="NL10" s="88">
        <f>'Data Pull'!BRA11</f>
        <v>6</v>
      </c>
      <c r="NM10" s="88">
        <f>'Data Pull'!BRM11</f>
        <v>8</v>
      </c>
      <c r="NN10" s="88">
        <f>'Data Pull'!BRY11</f>
        <v>10</v>
      </c>
      <c r="NO10" s="88">
        <f>'Data Pull'!BSK11</f>
        <v>4</v>
      </c>
      <c r="NP10" s="88">
        <f>'Data Pull'!BSW11</f>
        <v>11</v>
      </c>
      <c r="NQ10" s="88">
        <f>'Data Pull'!BTI11</f>
        <v>5</v>
      </c>
      <c r="NR10" s="88">
        <f>'Data Pull'!BTU11</f>
        <v>12</v>
      </c>
      <c r="NS10" s="88">
        <f>'Data Pull'!BUG11</f>
        <v>9</v>
      </c>
      <c r="NT10" s="88">
        <f>'Data Pull'!BUS11</f>
        <v>8</v>
      </c>
      <c r="NU10" s="88">
        <f>'Data Pull'!BVE11</f>
        <v>15</v>
      </c>
      <c r="NV10" s="88">
        <f>'Data Pull'!BVQ11</f>
        <v>8</v>
      </c>
      <c r="NW10" s="88">
        <f>'Data Pull'!BWC11</f>
        <v>7</v>
      </c>
      <c r="NX10" s="88">
        <f>'Data Pull'!BWO11</f>
        <v>9</v>
      </c>
      <c r="NY10" s="88">
        <f>'Data Pull'!BXA11</f>
        <v>10</v>
      </c>
      <c r="NZ10" s="88">
        <f>'Data Pull'!BXM11</f>
        <v>2</v>
      </c>
      <c r="OA10" s="88">
        <f>'Data Pull'!BXY11</f>
        <v>7</v>
      </c>
      <c r="OB10" s="88">
        <f>'Data Pull'!BYK11</f>
        <v>4</v>
      </c>
      <c r="OC10" s="88">
        <f>'Data Pull'!BYW11</f>
        <v>4</v>
      </c>
      <c r="OD10" s="88">
        <f>'Data Pull'!BZI11</f>
        <v>3</v>
      </c>
      <c r="OE10" s="88">
        <f>'Data Pull'!BZU11</f>
        <v>5</v>
      </c>
      <c r="OF10" s="88">
        <f>'Data Pull'!CAG11</f>
        <v>3</v>
      </c>
      <c r="OG10" s="88">
        <f>'Data Pull'!CAS11</f>
        <v>4</v>
      </c>
      <c r="OH10" s="88">
        <f>'Data Pull'!CBE11</f>
        <v>7</v>
      </c>
      <c r="OI10" s="88">
        <f>'Data Pull'!CBQ11</f>
        <v>6</v>
      </c>
      <c r="OJ10" s="88">
        <f>'Data Pull'!CCC11</f>
        <v>10</v>
      </c>
      <c r="OK10" s="88">
        <f>'Data Pull'!CCO11</f>
        <v>9</v>
      </c>
      <c r="OL10" s="88">
        <f>'Data Pull'!CDA11</f>
        <v>3</v>
      </c>
      <c r="OM10" s="88">
        <f>'Data Pull'!CDM11</f>
        <v>7</v>
      </c>
      <c r="ON10" s="88">
        <f>'Data Pull'!CDY11</f>
        <v>4</v>
      </c>
      <c r="OO10" s="88">
        <f>'Data Pull'!CEK11</f>
        <v>8</v>
      </c>
      <c r="OP10" s="88">
        <f>'Data Pull'!CEW11</f>
        <v>3</v>
      </c>
      <c r="OQ10" s="88">
        <f>'Data Pull'!CFI11</f>
        <v>6</v>
      </c>
      <c r="OR10" s="88">
        <f>'Data Pull'!CFU11</f>
        <v>8</v>
      </c>
      <c r="OS10" s="88">
        <f>'Data Pull'!CGG11</f>
        <v>6</v>
      </c>
      <c r="OT10" s="88">
        <f>'Data Pull'!CGS11</f>
        <v>7</v>
      </c>
      <c r="OU10" s="88">
        <f>'Data Pull'!CHE11</f>
        <v>5</v>
      </c>
      <c r="OV10" s="88">
        <f>'Data Pull'!CHQ11</f>
        <v>11</v>
      </c>
      <c r="OW10" s="88">
        <f>'Data Pull'!CIC11</f>
        <v>13</v>
      </c>
      <c r="OX10" s="88">
        <f>'Data Pull'!CIO11</f>
        <v>4</v>
      </c>
      <c r="OY10" s="88">
        <f>'Data Pull'!CJA11</f>
        <v>11</v>
      </c>
      <c r="OZ10" s="88">
        <f>'Data Pull'!CJM11</f>
        <v>3</v>
      </c>
      <c r="PA10" s="88">
        <f>'Data Pull'!CJY11</f>
        <v>3</v>
      </c>
      <c r="PB10" s="88">
        <f>'Data Pull'!CKK11</f>
        <v>6</v>
      </c>
      <c r="PC10" s="88">
        <f>'Data Pull'!CKW11</f>
        <v>9</v>
      </c>
      <c r="PD10" s="88">
        <f>'Data Pull'!CLI11</f>
        <v>8</v>
      </c>
      <c r="PE10" s="88">
        <f>'Data Pull'!CLU11</f>
        <v>10</v>
      </c>
      <c r="PF10" s="88">
        <f>'Data Pull'!CMG11</f>
        <v>4</v>
      </c>
      <c r="PG10" s="88">
        <f>'Data Pull'!CMS11</f>
        <v>6</v>
      </c>
      <c r="PH10" s="88">
        <f>'Data Pull'!CNE11</f>
        <v>1</v>
      </c>
      <c r="PI10" s="88">
        <f>'Data Pull'!CNQ11</f>
        <v>5</v>
      </c>
      <c r="PJ10" s="88">
        <f>'Data Pull'!COC11</f>
        <v>13</v>
      </c>
      <c r="PK10" s="88">
        <f>'Data Pull'!COO11</f>
        <v>22</v>
      </c>
      <c r="PL10" s="88">
        <f>'Data Pull'!CPA11</f>
        <v>26</v>
      </c>
      <c r="PM10" s="88">
        <f>'Data Pull'!CPM11</f>
        <v>27</v>
      </c>
      <c r="PN10" s="88">
        <f>'Data Pull'!CPY11</f>
        <v>12</v>
      </c>
      <c r="PO10" s="88">
        <f>'Data Pull'!CQK11</f>
        <v>12</v>
      </c>
      <c r="PP10" s="88">
        <f>'Data Pull'!CQW11</f>
        <v>7</v>
      </c>
      <c r="PQ10" s="88">
        <f>'Data Pull'!CRI11</f>
        <v>21</v>
      </c>
      <c r="PR10" s="88">
        <f>'Data Pull'!CRU11</f>
        <v>15</v>
      </c>
      <c r="PS10" s="88">
        <f>'Data Pull'!CSG11</f>
        <v>7</v>
      </c>
      <c r="PT10" s="88">
        <f>'Data Pull'!CSS11</f>
        <v>12</v>
      </c>
      <c r="PU10" s="88">
        <f>'Data Pull'!CTE11</f>
        <v>11</v>
      </c>
    </row>
    <row r="11" spans="1:543" s="88" customFormat="1">
      <c r="A11" s="177"/>
      <c r="B11" s="156"/>
      <c r="C11" s="86" t="s">
        <v>3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>
        <v>17</v>
      </c>
      <c r="CQ11" s="87">
        <v>17</v>
      </c>
      <c r="CR11" s="87">
        <v>29</v>
      </c>
      <c r="CS11" s="87">
        <v>26</v>
      </c>
      <c r="CT11" s="87">
        <v>36</v>
      </c>
      <c r="CU11" s="87">
        <v>22</v>
      </c>
      <c r="CV11" s="87">
        <v>36</v>
      </c>
      <c r="CW11" s="87">
        <v>29</v>
      </c>
      <c r="CX11" s="87">
        <v>30</v>
      </c>
      <c r="CY11" s="87">
        <v>19</v>
      </c>
      <c r="CZ11" s="87">
        <v>16</v>
      </c>
      <c r="DA11" s="87">
        <v>19</v>
      </c>
      <c r="DB11" s="87">
        <v>19</v>
      </c>
      <c r="DC11" s="87">
        <v>24</v>
      </c>
      <c r="DD11" s="87">
        <v>14</v>
      </c>
      <c r="DE11" s="87">
        <v>17</v>
      </c>
      <c r="DF11" s="87">
        <v>18</v>
      </c>
      <c r="DG11" s="87">
        <v>23</v>
      </c>
      <c r="DH11" s="87">
        <v>21</v>
      </c>
      <c r="DI11" s="88">
        <v>22</v>
      </c>
      <c r="DJ11" s="88">
        <v>16</v>
      </c>
      <c r="DK11" s="88">
        <v>29</v>
      </c>
      <c r="DL11" s="88">
        <v>18</v>
      </c>
      <c r="DM11" s="88">
        <v>30</v>
      </c>
      <c r="DN11" s="88">
        <v>33</v>
      </c>
      <c r="DO11" s="88">
        <v>31</v>
      </c>
      <c r="DP11" s="88">
        <v>24</v>
      </c>
      <c r="DQ11" s="88">
        <v>31</v>
      </c>
      <c r="DR11" s="88">
        <v>31</v>
      </c>
      <c r="DS11" s="88">
        <v>32</v>
      </c>
      <c r="DT11" s="88">
        <v>22</v>
      </c>
      <c r="DU11" s="88">
        <v>23</v>
      </c>
      <c r="DV11" s="88">
        <v>29</v>
      </c>
      <c r="DW11" s="88">
        <v>44</v>
      </c>
      <c r="DX11" s="88">
        <v>29</v>
      </c>
      <c r="DY11" s="88">
        <v>38</v>
      </c>
      <c r="DZ11" s="88">
        <v>36</v>
      </c>
      <c r="EA11" s="88">
        <v>23</v>
      </c>
      <c r="EB11" s="88">
        <v>21</v>
      </c>
      <c r="EC11" s="88">
        <v>31</v>
      </c>
      <c r="ED11" s="88">
        <v>45</v>
      </c>
      <c r="EE11" s="88">
        <v>28</v>
      </c>
      <c r="EF11" s="88">
        <v>42</v>
      </c>
      <c r="EG11" s="88">
        <v>26</v>
      </c>
      <c r="EH11" s="88">
        <v>34</v>
      </c>
      <c r="EI11" s="88">
        <v>38</v>
      </c>
      <c r="EJ11" s="88">
        <v>39</v>
      </c>
      <c r="EK11" s="88">
        <v>37</v>
      </c>
      <c r="EL11" s="88">
        <v>37</v>
      </c>
      <c r="EM11" s="88">
        <v>30</v>
      </c>
      <c r="EN11" s="88">
        <v>35</v>
      </c>
      <c r="EO11" s="88">
        <v>33</v>
      </c>
      <c r="EP11" s="88">
        <v>31</v>
      </c>
      <c r="EQ11" s="88">
        <v>42</v>
      </c>
      <c r="ER11" s="88">
        <v>37</v>
      </c>
      <c r="ES11" s="88">
        <v>35</v>
      </c>
      <c r="ET11" s="88">
        <v>22</v>
      </c>
      <c r="EU11" s="88">
        <v>29</v>
      </c>
      <c r="EV11" s="88">
        <v>29</v>
      </c>
      <c r="EW11" s="88">
        <v>28</v>
      </c>
      <c r="EX11" s="88">
        <v>32</v>
      </c>
      <c r="EY11" s="88">
        <v>30</v>
      </c>
      <c r="EZ11" s="88">
        <v>21</v>
      </c>
      <c r="FA11" s="88">
        <v>21</v>
      </c>
      <c r="FB11" s="88">
        <v>27</v>
      </c>
      <c r="FC11" s="88">
        <v>15</v>
      </c>
      <c r="FD11" s="88">
        <v>17</v>
      </c>
      <c r="FE11" s="88">
        <v>20</v>
      </c>
      <c r="FF11" s="88">
        <v>33</v>
      </c>
      <c r="FG11" s="88">
        <v>17</v>
      </c>
      <c r="FH11" s="88">
        <v>23</v>
      </c>
      <c r="FI11" s="88">
        <v>32</v>
      </c>
      <c r="FJ11" s="88">
        <v>34</v>
      </c>
      <c r="FK11" s="88">
        <v>40</v>
      </c>
      <c r="FL11" s="88">
        <v>44</v>
      </c>
      <c r="FM11" s="88">
        <v>62</v>
      </c>
      <c r="FN11" s="88">
        <v>73</v>
      </c>
      <c r="FO11" s="88">
        <v>63</v>
      </c>
      <c r="FP11" s="88">
        <v>55</v>
      </c>
      <c r="FQ11" s="88">
        <v>42</v>
      </c>
      <c r="FR11" s="88">
        <v>56</v>
      </c>
      <c r="FS11" s="88">
        <v>63</v>
      </c>
      <c r="FT11" s="88">
        <v>15</v>
      </c>
      <c r="FU11" s="88">
        <v>32</v>
      </c>
      <c r="FV11" s="88">
        <v>32</v>
      </c>
      <c r="FW11" s="88">
        <v>42</v>
      </c>
      <c r="FX11" s="88">
        <v>33</v>
      </c>
      <c r="FY11" s="88">
        <v>30</v>
      </c>
      <c r="FZ11" s="88">
        <v>39</v>
      </c>
      <c r="GA11" s="88">
        <v>29</v>
      </c>
      <c r="GB11" s="88">
        <v>41</v>
      </c>
      <c r="GC11" s="88">
        <v>33</v>
      </c>
      <c r="GD11" s="88">
        <v>35</v>
      </c>
      <c r="GE11" s="88">
        <v>29</v>
      </c>
      <c r="GF11" s="88">
        <v>34</v>
      </c>
      <c r="GG11" s="88">
        <v>39</v>
      </c>
      <c r="GH11" s="88">
        <v>22</v>
      </c>
      <c r="GI11" s="88">
        <v>33</v>
      </c>
      <c r="GJ11" s="88">
        <v>32</v>
      </c>
      <c r="GK11" s="88">
        <v>26</v>
      </c>
      <c r="GL11" s="88">
        <v>60</v>
      </c>
      <c r="GM11" s="88">
        <v>56</v>
      </c>
      <c r="GN11" s="88">
        <v>76</v>
      </c>
      <c r="GO11" s="88">
        <v>79</v>
      </c>
      <c r="GP11" s="88">
        <v>75</v>
      </c>
      <c r="GQ11" s="88">
        <v>49</v>
      </c>
      <c r="GR11" s="88">
        <v>55</v>
      </c>
      <c r="GS11" s="88">
        <v>50</v>
      </c>
      <c r="GT11" s="88">
        <v>60</v>
      </c>
      <c r="GU11" s="88">
        <v>67</v>
      </c>
      <c r="GV11" s="88">
        <v>70</v>
      </c>
      <c r="GW11" s="88">
        <v>48</v>
      </c>
      <c r="GX11" s="88">
        <v>52</v>
      </c>
      <c r="GY11" s="88">
        <v>52</v>
      </c>
      <c r="GZ11" s="88">
        <v>33</v>
      </c>
      <c r="HA11" s="88">
        <v>30</v>
      </c>
      <c r="HB11" s="88">
        <v>57</v>
      </c>
      <c r="HC11" s="88">
        <v>59</v>
      </c>
      <c r="HD11" s="88">
        <v>59</v>
      </c>
      <c r="HE11" s="88">
        <v>60</v>
      </c>
      <c r="HF11" s="88">
        <v>70</v>
      </c>
      <c r="HG11" s="88">
        <v>62</v>
      </c>
      <c r="HH11" s="88">
        <v>77</v>
      </c>
      <c r="HI11" s="88">
        <v>109</v>
      </c>
      <c r="HJ11" s="88">
        <v>116</v>
      </c>
      <c r="HK11" s="88">
        <v>86</v>
      </c>
      <c r="HL11" s="88">
        <v>118</v>
      </c>
      <c r="HM11" s="88">
        <v>103</v>
      </c>
      <c r="HN11" s="88">
        <v>88</v>
      </c>
      <c r="HO11" s="88">
        <v>86</v>
      </c>
      <c r="HP11" s="88">
        <v>92</v>
      </c>
      <c r="HQ11" s="88">
        <f>'Data Pull'!I12</f>
        <v>123</v>
      </c>
      <c r="HR11" s="88">
        <f>'Data Pull'!U12</f>
        <v>181</v>
      </c>
      <c r="HS11" s="88">
        <f>'Data Pull'!AG12</f>
        <v>166</v>
      </c>
      <c r="HT11" s="88">
        <f>'Data Pull'!AS12</f>
        <v>103</v>
      </c>
      <c r="HU11" s="88">
        <f>'Data Pull'!BE12</f>
        <v>73</v>
      </c>
      <c r="HV11" s="88">
        <f>'Data Pull'!BQ12</f>
        <v>113</v>
      </c>
      <c r="HW11" s="88">
        <f>'Data Pull'!CC12</f>
        <v>146</v>
      </c>
      <c r="HX11" s="88">
        <f>'Data Pull'!CO12</f>
        <v>139</v>
      </c>
      <c r="HY11" s="88">
        <f>'Data Pull'!DA12</f>
        <v>126</v>
      </c>
      <c r="HZ11" s="88">
        <f>'Data Pull'!DM12</f>
        <v>82</v>
      </c>
      <c r="IA11" s="88">
        <f>'Data Pull'!DY12</f>
        <v>111</v>
      </c>
      <c r="IB11" s="88">
        <f>'Data Pull'!EK12</f>
        <v>75</v>
      </c>
      <c r="IC11" s="88">
        <f>'Data Pull'!EW12</f>
        <v>95</v>
      </c>
      <c r="ID11" s="88">
        <f>'Data Pull'!FI12</f>
        <v>142</v>
      </c>
      <c r="IE11" s="88">
        <f>'Data Pull'!FU12</f>
        <v>136</v>
      </c>
      <c r="IF11" s="88">
        <f>'Data Pull'!GG12</f>
        <v>146</v>
      </c>
      <c r="IG11" s="88">
        <f>'Data Pull'!GS12</f>
        <v>124</v>
      </c>
      <c r="IH11" s="88">
        <f>'Data Pull'!HE12</f>
        <v>137</v>
      </c>
      <c r="II11" s="88">
        <f>'Data Pull'!HQ12</f>
        <v>119</v>
      </c>
      <c r="IJ11" s="88">
        <f>'Data Pull'!IC12</f>
        <v>136</v>
      </c>
      <c r="IK11" s="88">
        <f>'Data Pull'!IO12</f>
        <v>169</v>
      </c>
      <c r="IL11" s="88">
        <f>'Data Pull'!JA12</f>
        <v>197</v>
      </c>
      <c r="IM11" s="88">
        <f>'Data Pull'!JM12</f>
        <v>181</v>
      </c>
      <c r="IN11" s="88">
        <f>'Data Pull'!JY12</f>
        <v>216</v>
      </c>
      <c r="IO11" s="88">
        <f>'Data Pull'!KK12</f>
        <v>230</v>
      </c>
      <c r="IP11" s="88">
        <f>'Data Pull'!KW12</f>
        <v>178</v>
      </c>
      <c r="IQ11" s="88">
        <f>'Data Pull'!LI12</f>
        <v>226</v>
      </c>
      <c r="IR11" s="88">
        <f>'Data Pull'!LU12</f>
        <v>316</v>
      </c>
      <c r="IS11" s="88">
        <f>'Data Pull'!MG12</f>
        <v>211</v>
      </c>
      <c r="IT11" s="88">
        <f>'Data Pull'!MS12</f>
        <v>233</v>
      </c>
      <c r="IU11" s="88">
        <f>'Data Pull'!NE12</f>
        <v>228</v>
      </c>
      <c r="IV11" s="88">
        <f>'Data Pull'!NQ12</f>
        <v>179</v>
      </c>
      <c r="IW11" s="88">
        <f>'Data Pull'!OC12</f>
        <v>141</v>
      </c>
      <c r="IX11" s="88">
        <f>'Data Pull'!OO12</f>
        <v>197</v>
      </c>
      <c r="IY11" s="88">
        <f>'Data Pull'!PA12</f>
        <v>219</v>
      </c>
      <c r="IZ11" s="88">
        <f>'Data Pull'!PM12</f>
        <v>175</v>
      </c>
      <c r="JA11" s="88">
        <f>'Data Pull'!PY12</f>
        <v>125</v>
      </c>
      <c r="JB11" s="88">
        <f>'Data Pull'!QK12</f>
        <v>130</v>
      </c>
      <c r="JC11" s="88">
        <f>'Data Pull'!QW12</f>
        <v>128</v>
      </c>
      <c r="JD11" s="88">
        <f>'Data Pull'!RI12</f>
        <v>100</v>
      </c>
      <c r="JE11" s="88">
        <f>'Data Pull'!RU12</f>
        <v>108</v>
      </c>
      <c r="JF11" s="88">
        <f>'Data Pull'!SG12</f>
        <v>125</v>
      </c>
      <c r="JG11" s="88">
        <f>'Data Pull'!SS12</f>
        <v>152</v>
      </c>
      <c r="JH11" s="88">
        <f>'Data Pull'!TE12</f>
        <v>204</v>
      </c>
      <c r="JI11" s="88">
        <f>'Data Pull'!TQ12</f>
        <v>211</v>
      </c>
      <c r="JJ11" s="88">
        <f>'Data Pull'!UC12</f>
        <v>199</v>
      </c>
      <c r="JK11" s="88">
        <f>'Data Pull'!UO12</f>
        <v>161</v>
      </c>
      <c r="JL11" s="88">
        <f>'Data Pull'!VA12</f>
        <v>203</v>
      </c>
      <c r="JM11" s="88">
        <f>'Data Pull'!VM12</f>
        <v>228</v>
      </c>
      <c r="JN11" s="88">
        <f>'Data Pull'!VY12</f>
        <v>227</v>
      </c>
      <c r="JO11" s="88">
        <f>'Data Pull'!WK12</f>
        <v>216</v>
      </c>
      <c r="JP11" s="88">
        <f>'Data Pull'!WW12</f>
        <v>165</v>
      </c>
      <c r="JQ11" s="88">
        <f>'Data Pull'!XI12</f>
        <v>151</v>
      </c>
      <c r="JR11" s="88">
        <f>'Data Pull'!XU12</f>
        <v>95</v>
      </c>
      <c r="JS11" s="88">
        <f>'Data Pull'!YG12</f>
        <v>141</v>
      </c>
      <c r="JT11" s="88">
        <f>'Data Pull'!YS12</f>
        <v>197</v>
      </c>
      <c r="JU11" s="88">
        <f>'Data Pull'!ZE12</f>
        <v>261</v>
      </c>
      <c r="JV11" s="88">
        <f>'Data Pull'!ZQ12</f>
        <v>188</v>
      </c>
      <c r="JW11" s="88">
        <f>'Data Pull'!AAC12</f>
        <v>266</v>
      </c>
      <c r="JX11" s="88">
        <f>'Data Pull'!AAO12</f>
        <v>236</v>
      </c>
      <c r="JY11" s="88">
        <f>'Data Pull'!ABA12</f>
        <v>303</v>
      </c>
      <c r="JZ11" s="88">
        <f>'Data Pull'!ABM12</f>
        <v>270</v>
      </c>
      <c r="KA11" s="88">
        <f>'Data Pull'!ABY12</f>
        <v>322</v>
      </c>
      <c r="KB11" s="88">
        <f>'Data Pull'!ACK12</f>
        <v>232</v>
      </c>
      <c r="KC11" s="88">
        <f>'Data Pull'!ACW12</f>
        <v>175</v>
      </c>
      <c r="KD11" s="88">
        <f>'Data Pull'!ADI12</f>
        <v>141</v>
      </c>
      <c r="KE11" s="88">
        <f>'Data Pull'!ADU12</f>
        <v>121</v>
      </c>
      <c r="KF11" s="88">
        <f>'Data Pull'!AEG12</f>
        <v>105</v>
      </c>
      <c r="KG11" s="88">
        <f>'Data Pull'!AES12</f>
        <v>86</v>
      </c>
      <c r="KH11" s="88">
        <f>'Data Pull'!AFE12</f>
        <v>110</v>
      </c>
      <c r="KI11" s="88">
        <f>'Data Pull'!AFQ12</f>
        <v>146</v>
      </c>
      <c r="KJ11" s="88">
        <f>'Data Pull'!AGC12</f>
        <v>103</v>
      </c>
      <c r="KK11" s="88">
        <f>'Data Pull'!AGO12</f>
        <v>111</v>
      </c>
      <c r="KL11" s="88">
        <f>'Data Pull'!AHA12</f>
        <v>93</v>
      </c>
      <c r="KM11" s="88">
        <f>'Data Pull'!AHM12</f>
        <v>76</v>
      </c>
      <c r="KN11" s="88">
        <f>'Data Pull'!AHY12</f>
        <v>84</v>
      </c>
      <c r="KO11" s="88">
        <f>'Data Pull'!AIK12</f>
        <v>87</v>
      </c>
      <c r="KP11" s="88">
        <f>'Data Pull'!AIW12</f>
        <v>63</v>
      </c>
      <c r="KQ11" s="88">
        <f>'Data Pull'!AJI12</f>
        <v>61</v>
      </c>
      <c r="KR11" s="88">
        <f>'Data Pull'!AJU12</f>
        <v>53</v>
      </c>
      <c r="KS11" s="88">
        <f>'Data Pull'!AKG12</f>
        <v>45</v>
      </c>
      <c r="KT11" s="88">
        <f>'Data Pull'!AKS12</f>
        <v>26</v>
      </c>
      <c r="KU11" s="88">
        <f>'Data Pull'!ALE12</f>
        <v>36</v>
      </c>
      <c r="KV11" s="88">
        <f>'Data Pull'!ALQ12</f>
        <v>40</v>
      </c>
      <c r="KW11" s="88">
        <f>'Data Pull'!AMC12</f>
        <v>34</v>
      </c>
      <c r="KX11" s="88">
        <f>'Data Pull'!AMO12</f>
        <v>49</v>
      </c>
      <c r="KY11" s="88">
        <f>'Data Pull'!ANA12</f>
        <v>40</v>
      </c>
      <c r="KZ11" s="88">
        <f>'Data Pull'!ANM12</f>
        <v>38</v>
      </c>
      <c r="LA11" s="88">
        <f>'Data Pull'!ANY12</f>
        <v>28</v>
      </c>
      <c r="LB11" s="88">
        <f>'Data Pull'!AOK12</f>
        <v>38</v>
      </c>
      <c r="LC11" s="88">
        <f>'Data Pull'!AOW12</f>
        <v>37</v>
      </c>
      <c r="LD11" s="88">
        <f>'Data Pull'!API12</f>
        <v>27</v>
      </c>
      <c r="LE11" s="88">
        <f>'Data Pull'!APU12</f>
        <v>23</v>
      </c>
      <c r="LF11" s="88">
        <f>'Data Pull'!AQG12</f>
        <v>25</v>
      </c>
      <c r="LG11" s="88">
        <f>'Data Pull'!AQS12</f>
        <v>11</v>
      </c>
      <c r="LH11" s="88">
        <f>'Data Pull'!ARE12</f>
        <v>9</v>
      </c>
      <c r="LI11" s="88">
        <f>'Data Pull'!ARQ12</f>
        <v>16</v>
      </c>
      <c r="LJ11" s="88">
        <f>'Data Pull'!ASC12</f>
        <v>20</v>
      </c>
      <c r="LK11" s="88">
        <f>'Data Pull'!ASO12</f>
        <v>19</v>
      </c>
      <c r="LL11" s="88">
        <f>'Data Pull'!ATA12</f>
        <v>21</v>
      </c>
      <c r="LM11" s="88">
        <f>'Data Pull'!ATM12</f>
        <v>13</v>
      </c>
      <c r="LN11" s="88">
        <f>'Data Pull'!ATY12</f>
        <v>12</v>
      </c>
      <c r="LO11" s="88">
        <f>'Data Pull'!AUK12</f>
        <v>21</v>
      </c>
      <c r="LP11" s="88">
        <f>'Data Pull'!AUW12</f>
        <v>16</v>
      </c>
      <c r="LQ11" s="88">
        <f>'Data Pull'!AVI12</f>
        <v>18</v>
      </c>
      <c r="LR11" s="88">
        <f>'Data Pull'!AVU12</f>
        <v>12</v>
      </c>
      <c r="LS11" s="88">
        <f>'Data Pull'!AWG12</f>
        <v>17</v>
      </c>
      <c r="LT11" s="88">
        <f>'Data Pull'!AWS12</f>
        <v>18</v>
      </c>
      <c r="LU11" s="88">
        <f>'Data Pull'!AXE12</f>
        <v>11</v>
      </c>
      <c r="LV11" s="88">
        <f>'Data Pull'!AXQ12</f>
        <v>11</v>
      </c>
      <c r="LW11" s="88">
        <f>'Data Pull'!AYC12</f>
        <v>18</v>
      </c>
      <c r="LX11" s="88">
        <f>'Data Pull'!AYO12</f>
        <v>25</v>
      </c>
      <c r="LY11" s="88">
        <f>'Data Pull'!AZA12</f>
        <v>13</v>
      </c>
      <c r="LZ11" s="88">
        <f>'Data Pull'!AZM12</f>
        <v>11</v>
      </c>
      <c r="MA11" s="88">
        <f>'Data Pull'!AZY12</f>
        <v>15</v>
      </c>
      <c r="MB11" s="88">
        <f>'Data Pull'!BAK12</f>
        <v>16</v>
      </c>
      <c r="MC11" s="88">
        <f>'Data Pull'!BAW12</f>
        <v>10</v>
      </c>
      <c r="MD11" s="88">
        <f>'Data Pull'!BBI12</f>
        <v>18</v>
      </c>
      <c r="ME11" s="88">
        <f>'Data Pull'!BBU12</f>
        <v>13</v>
      </c>
      <c r="MF11" s="88">
        <f>'Data Pull'!BCG12</f>
        <v>11</v>
      </c>
      <c r="MG11" s="88">
        <f>'Data Pull'!BCS12</f>
        <v>8</v>
      </c>
      <c r="MH11" s="88">
        <f>'Data Pull'!BDE12</f>
        <v>14</v>
      </c>
      <c r="MI11" s="88">
        <f>'Data Pull'!BDQ12</f>
        <v>12</v>
      </c>
      <c r="MJ11" s="88">
        <f>'Data Pull'!BEC12</f>
        <v>13</v>
      </c>
      <c r="MK11" s="88">
        <f>'Data Pull'!BEO12</f>
        <v>13</v>
      </c>
      <c r="ML11" s="88">
        <f>'Data Pull'!BFA12</f>
        <v>14</v>
      </c>
      <c r="MM11" s="88">
        <f>'Data Pull'!BFM12</f>
        <v>5</v>
      </c>
      <c r="MN11" s="88">
        <f>'Data Pull'!BFY12</f>
        <v>8</v>
      </c>
      <c r="MO11" s="88">
        <f>'Data Pull'!BGK12</f>
        <v>14</v>
      </c>
      <c r="MP11" s="88">
        <f>'Data Pull'!BGW12</f>
        <v>9</v>
      </c>
      <c r="MQ11" s="88">
        <f>'Data Pull'!BHI12</f>
        <v>10</v>
      </c>
      <c r="MR11" s="88">
        <f>'Data Pull'!BHU12</f>
        <v>10</v>
      </c>
      <c r="MS11" s="88">
        <f>'Data Pull'!BIG12</f>
        <v>13</v>
      </c>
      <c r="MT11" s="88">
        <f>'Data Pull'!BIS12</f>
        <v>14</v>
      </c>
      <c r="MU11" s="88">
        <f>'Data Pull'!BJE12</f>
        <v>22</v>
      </c>
      <c r="MV11" s="88">
        <f>'Data Pull'!BJQ12</f>
        <v>18</v>
      </c>
      <c r="MW11" s="88">
        <f>'Data Pull'!BKC12</f>
        <v>15</v>
      </c>
      <c r="MX11" s="88">
        <f>'Data Pull'!BKO12</f>
        <v>27</v>
      </c>
      <c r="MY11" s="88">
        <f>'Data Pull'!BLA12</f>
        <v>12</v>
      </c>
      <c r="MZ11" s="88">
        <f>'Data Pull'!BLM12</f>
        <v>21</v>
      </c>
      <c r="NA11" s="88">
        <f>'Data Pull'!BLY12</f>
        <v>17</v>
      </c>
      <c r="NB11" s="88">
        <f>'Data Pull'!BMK12</f>
        <v>15</v>
      </c>
      <c r="NC11" s="88">
        <f>'Data Pull'!BMW12</f>
        <v>6</v>
      </c>
      <c r="ND11" s="88">
        <f>'Data Pull'!BNI12</f>
        <v>14</v>
      </c>
      <c r="NE11" s="88">
        <f>'Data Pull'!BNU12</f>
        <v>15</v>
      </c>
      <c r="NF11" s="88">
        <f>'Data Pull'!BOG12</f>
        <v>12</v>
      </c>
      <c r="NG11" s="88">
        <f>'Data Pull'!BOS12</f>
        <v>11</v>
      </c>
      <c r="NH11" s="88">
        <f>'Data Pull'!BPE12</f>
        <v>8</v>
      </c>
      <c r="NI11" s="88">
        <f>'Data Pull'!BPQ12</f>
        <v>15</v>
      </c>
      <c r="NJ11" s="88">
        <f>'Data Pull'!BQC12</f>
        <v>11</v>
      </c>
      <c r="NK11" s="88">
        <f>'Data Pull'!BQO12</f>
        <v>10</v>
      </c>
      <c r="NL11" s="88">
        <f>'Data Pull'!BRA12</f>
        <v>8</v>
      </c>
      <c r="NM11" s="88">
        <f>'Data Pull'!BRM12</f>
        <v>9</v>
      </c>
      <c r="NN11" s="88">
        <f>'Data Pull'!BRY12</f>
        <v>8</v>
      </c>
      <c r="NO11" s="88">
        <f>'Data Pull'!BSK12</f>
        <v>18</v>
      </c>
      <c r="NP11" s="88">
        <f>'Data Pull'!BSW12</f>
        <v>10</v>
      </c>
      <c r="NQ11" s="88">
        <f>'Data Pull'!BTI12</f>
        <v>9</v>
      </c>
      <c r="NR11" s="88">
        <f>'Data Pull'!BTU12</f>
        <v>8</v>
      </c>
      <c r="NS11" s="88">
        <f>'Data Pull'!BUG12</f>
        <v>9</v>
      </c>
      <c r="NT11" s="88">
        <f>'Data Pull'!BUS12</f>
        <v>9</v>
      </c>
      <c r="NU11" s="88">
        <f>'Data Pull'!BVE12</f>
        <v>10</v>
      </c>
      <c r="NV11" s="88">
        <f>'Data Pull'!BVQ12</f>
        <v>14</v>
      </c>
      <c r="NW11" s="88">
        <f>'Data Pull'!BWC12</f>
        <v>9</v>
      </c>
      <c r="NX11" s="88">
        <f>'Data Pull'!BWO12</f>
        <v>9</v>
      </c>
      <c r="NY11" s="88">
        <f>'Data Pull'!BXA12</f>
        <v>8</v>
      </c>
      <c r="NZ11" s="88">
        <f>'Data Pull'!BXM12</f>
        <v>2</v>
      </c>
      <c r="OA11" s="88">
        <f>'Data Pull'!BXY12</f>
        <v>10</v>
      </c>
      <c r="OB11" s="88">
        <f>'Data Pull'!BYK12</f>
        <v>4</v>
      </c>
      <c r="OC11" s="88">
        <f>'Data Pull'!BYW12</f>
        <v>3</v>
      </c>
      <c r="OD11" s="88">
        <f>'Data Pull'!BZI12</f>
        <v>8</v>
      </c>
      <c r="OE11" s="88">
        <f>'Data Pull'!BZU12</f>
        <v>9</v>
      </c>
      <c r="OF11" s="88">
        <f>'Data Pull'!CAG12</f>
        <v>4</v>
      </c>
      <c r="OG11" s="88">
        <f>'Data Pull'!CAS12</f>
        <v>9</v>
      </c>
      <c r="OH11" s="88">
        <f>'Data Pull'!CBE12</f>
        <v>7</v>
      </c>
      <c r="OI11" s="88">
        <f>'Data Pull'!CBQ12</f>
        <v>12</v>
      </c>
      <c r="OJ11" s="88">
        <f>'Data Pull'!CCC12</f>
        <v>12</v>
      </c>
      <c r="OK11" s="88">
        <f>'Data Pull'!CCO12</f>
        <v>8</v>
      </c>
      <c r="OL11" s="88">
        <f>'Data Pull'!CDA12</f>
        <v>6</v>
      </c>
      <c r="OM11" s="88">
        <f>'Data Pull'!CDM12</f>
        <v>10</v>
      </c>
      <c r="ON11" s="88">
        <f>'Data Pull'!CDY12</f>
        <v>5</v>
      </c>
      <c r="OO11" s="88">
        <f>'Data Pull'!CEK12</f>
        <v>5</v>
      </c>
      <c r="OP11" s="88">
        <f>'Data Pull'!CEW12</f>
        <v>9</v>
      </c>
      <c r="OQ11" s="88">
        <f>'Data Pull'!CFI12</f>
        <v>7</v>
      </c>
      <c r="OR11" s="88">
        <f>'Data Pull'!CFU12</f>
        <v>13</v>
      </c>
      <c r="OS11" s="88">
        <f>'Data Pull'!CGG12</f>
        <v>12</v>
      </c>
      <c r="OT11" s="88">
        <f>'Data Pull'!CGS12</f>
        <v>10</v>
      </c>
      <c r="OU11" s="88">
        <f>'Data Pull'!CHE12</f>
        <v>7</v>
      </c>
      <c r="OV11" s="88">
        <f>'Data Pull'!CHQ12</f>
        <v>12</v>
      </c>
      <c r="OW11" s="88">
        <f>'Data Pull'!CIC12</f>
        <v>14</v>
      </c>
      <c r="OX11" s="88">
        <f>'Data Pull'!CIO12</f>
        <v>13</v>
      </c>
      <c r="OY11" s="88">
        <f>'Data Pull'!CJA12</f>
        <v>11</v>
      </c>
      <c r="OZ11" s="88">
        <f>'Data Pull'!CJM12</f>
        <v>8</v>
      </c>
      <c r="PA11" s="88">
        <f>'Data Pull'!CJY12</f>
        <v>8</v>
      </c>
      <c r="PB11" s="88">
        <f>'Data Pull'!CKK12</f>
        <v>3</v>
      </c>
      <c r="PC11" s="88">
        <f>'Data Pull'!CKW12</f>
        <v>8</v>
      </c>
      <c r="PD11" s="88">
        <f>'Data Pull'!CLI12</f>
        <v>17</v>
      </c>
      <c r="PE11" s="88">
        <f>'Data Pull'!CLU12</f>
        <v>11</v>
      </c>
      <c r="PF11" s="88">
        <f>'Data Pull'!CMG12</f>
        <v>8</v>
      </c>
      <c r="PG11" s="88">
        <f>'Data Pull'!CMS12</f>
        <v>9</v>
      </c>
      <c r="PH11" s="88">
        <f>'Data Pull'!CNE12</f>
        <v>7</v>
      </c>
      <c r="PI11" s="88">
        <f>'Data Pull'!CNQ12</f>
        <v>10</v>
      </c>
      <c r="PJ11" s="88">
        <f>'Data Pull'!COC12</f>
        <v>16</v>
      </c>
      <c r="PK11" s="88">
        <f>'Data Pull'!COO12</f>
        <v>19</v>
      </c>
      <c r="PL11" s="88">
        <f>'Data Pull'!CPA12</f>
        <v>25</v>
      </c>
      <c r="PM11" s="88">
        <f>'Data Pull'!CPM12</f>
        <v>20</v>
      </c>
      <c r="PN11" s="88">
        <f>'Data Pull'!CPY12</f>
        <v>10</v>
      </c>
      <c r="PO11" s="88">
        <f>'Data Pull'!CQK12</f>
        <v>9</v>
      </c>
      <c r="PP11" s="88">
        <f>'Data Pull'!CQW12</f>
        <v>9</v>
      </c>
      <c r="PQ11" s="88">
        <f>'Data Pull'!CRI12</f>
        <v>13</v>
      </c>
      <c r="PR11" s="88">
        <f>'Data Pull'!CRU12</f>
        <v>19</v>
      </c>
      <c r="PS11" s="88">
        <f>'Data Pull'!CSG12</f>
        <v>13</v>
      </c>
      <c r="PT11" s="88">
        <f>'Data Pull'!CSS12</f>
        <v>8</v>
      </c>
      <c r="PU11" s="88">
        <f>'Data Pull'!CTE12</f>
        <v>12</v>
      </c>
    </row>
    <row r="12" spans="1:543" s="88" customFormat="1">
      <c r="A12" s="177"/>
      <c r="B12" s="156" t="s">
        <v>10</v>
      </c>
      <c r="C12" s="86" t="s">
        <v>7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>
        <v>39</v>
      </c>
      <c r="CQ12" s="87">
        <v>23</v>
      </c>
      <c r="CR12" s="87">
        <v>35</v>
      </c>
      <c r="CS12" s="87">
        <v>36</v>
      </c>
      <c r="CT12" s="87">
        <v>61</v>
      </c>
      <c r="CU12" s="87">
        <v>47</v>
      </c>
      <c r="CV12" s="87">
        <v>55</v>
      </c>
      <c r="CW12" s="87">
        <v>29</v>
      </c>
      <c r="CX12" s="87">
        <v>40</v>
      </c>
      <c r="CY12" s="87">
        <v>28</v>
      </c>
      <c r="CZ12" s="87">
        <v>33</v>
      </c>
      <c r="DA12" s="87">
        <v>27</v>
      </c>
      <c r="DB12" s="87">
        <v>25</v>
      </c>
      <c r="DC12" s="87">
        <v>17</v>
      </c>
      <c r="DD12" s="87">
        <v>16</v>
      </c>
      <c r="DE12" s="87">
        <v>11</v>
      </c>
      <c r="DF12" s="87">
        <v>11</v>
      </c>
      <c r="DG12" s="87">
        <v>22</v>
      </c>
      <c r="DH12" s="87">
        <v>21</v>
      </c>
      <c r="DI12" s="88">
        <v>16</v>
      </c>
      <c r="DJ12" s="88">
        <v>22</v>
      </c>
      <c r="DK12" s="88">
        <v>12</v>
      </c>
      <c r="DL12" s="88">
        <v>16</v>
      </c>
      <c r="DM12" s="88">
        <v>12</v>
      </c>
      <c r="DN12" s="88">
        <v>27</v>
      </c>
      <c r="DO12" s="88">
        <v>28</v>
      </c>
      <c r="DP12" s="88">
        <v>23</v>
      </c>
      <c r="DQ12" s="88">
        <v>25</v>
      </c>
      <c r="DR12" s="88">
        <v>20</v>
      </c>
      <c r="DS12" s="88">
        <v>14</v>
      </c>
      <c r="DT12" s="88">
        <v>22</v>
      </c>
      <c r="DU12" s="88">
        <v>19</v>
      </c>
      <c r="DV12" s="88">
        <v>22</v>
      </c>
      <c r="DW12" s="88">
        <v>9</v>
      </c>
      <c r="DX12" s="88">
        <v>13</v>
      </c>
      <c r="DY12" s="88">
        <v>16</v>
      </c>
      <c r="DZ12" s="88">
        <v>15</v>
      </c>
      <c r="EA12" s="88">
        <v>15</v>
      </c>
      <c r="EB12" s="88">
        <v>12</v>
      </c>
      <c r="EC12" s="88">
        <v>12</v>
      </c>
      <c r="ED12" s="88">
        <v>21</v>
      </c>
      <c r="EE12" s="88">
        <v>26</v>
      </c>
      <c r="EF12" s="88">
        <v>26</v>
      </c>
      <c r="EG12" s="88">
        <v>25</v>
      </c>
      <c r="EH12" s="88">
        <v>15</v>
      </c>
      <c r="EI12" s="88">
        <v>24</v>
      </c>
      <c r="EJ12" s="88">
        <v>36</v>
      </c>
      <c r="EK12" s="88">
        <v>31</v>
      </c>
      <c r="EL12" s="88">
        <v>23</v>
      </c>
      <c r="EM12" s="88">
        <v>21</v>
      </c>
      <c r="EN12" s="88">
        <v>14</v>
      </c>
      <c r="EO12" s="88">
        <v>22</v>
      </c>
      <c r="EP12" s="88">
        <v>32</v>
      </c>
      <c r="EQ12" s="88">
        <v>31</v>
      </c>
      <c r="ER12" s="88">
        <v>35</v>
      </c>
      <c r="ES12" s="88">
        <v>14</v>
      </c>
      <c r="ET12" s="88">
        <v>6</v>
      </c>
      <c r="EU12" s="88">
        <v>8</v>
      </c>
      <c r="EV12" s="88">
        <v>14</v>
      </c>
      <c r="EW12" s="88">
        <v>25</v>
      </c>
      <c r="EX12" s="88">
        <v>25</v>
      </c>
      <c r="EY12" s="88">
        <v>17</v>
      </c>
      <c r="EZ12" s="88">
        <v>19</v>
      </c>
      <c r="FA12" s="88">
        <v>12</v>
      </c>
      <c r="FB12" s="88">
        <v>12</v>
      </c>
      <c r="FC12" s="88">
        <v>8</v>
      </c>
      <c r="FD12" s="88">
        <v>12</v>
      </c>
      <c r="FE12" s="88">
        <v>28</v>
      </c>
      <c r="FF12" s="88">
        <v>21</v>
      </c>
      <c r="FG12" s="88">
        <v>13</v>
      </c>
      <c r="FH12" s="88">
        <v>23</v>
      </c>
      <c r="FI12" s="88">
        <v>27</v>
      </c>
      <c r="FJ12" s="88">
        <v>42</v>
      </c>
      <c r="FK12" s="88">
        <v>50</v>
      </c>
      <c r="FL12" s="88">
        <v>50</v>
      </c>
      <c r="FM12" s="88">
        <v>73</v>
      </c>
      <c r="FN12" s="88">
        <v>65</v>
      </c>
      <c r="FO12" s="88">
        <v>70</v>
      </c>
      <c r="FP12" s="88">
        <v>56</v>
      </c>
      <c r="FQ12" s="88">
        <v>52</v>
      </c>
      <c r="FR12" s="88">
        <v>47</v>
      </c>
      <c r="FS12" s="88">
        <v>49</v>
      </c>
      <c r="FT12" s="88">
        <v>42</v>
      </c>
      <c r="FU12" s="88">
        <v>51</v>
      </c>
      <c r="FV12" s="88">
        <v>30</v>
      </c>
      <c r="FW12" s="88">
        <v>38</v>
      </c>
      <c r="FX12" s="88">
        <v>20</v>
      </c>
      <c r="FY12" s="88">
        <v>37</v>
      </c>
      <c r="FZ12" s="88">
        <v>38</v>
      </c>
      <c r="GA12" s="88">
        <v>43</v>
      </c>
      <c r="GB12" s="88">
        <v>34</v>
      </c>
      <c r="GC12" s="88">
        <v>28</v>
      </c>
      <c r="GD12" s="88">
        <v>33</v>
      </c>
      <c r="GE12" s="88">
        <v>42</v>
      </c>
      <c r="GF12" s="88">
        <v>43</v>
      </c>
      <c r="GG12" s="88">
        <v>57</v>
      </c>
      <c r="GH12" s="88">
        <v>32</v>
      </c>
      <c r="GI12" s="88">
        <v>13</v>
      </c>
      <c r="GJ12" s="88">
        <v>21</v>
      </c>
      <c r="GK12" s="88">
        <v>22</v>
      </c>
      <c r="GL12" s="88">
        <v>51</v>
      </c>
      <c r="GM12" s="88">
        <v>77</v>
      </c>
      <c r="GN12" s="88">
        <v>82</v>
      </c>
      <c r="GO12" s="88">
        <v>73</v>
      </c>
      <c r="GP12" s="88">
        <v>84</v>
      </c>
      <c r="GQ12" s="88">
        <v>53</v>
      </c>
      <c r="GR12" s="88">
        <v>88</v>
      </c>
      <c r="GS12" s="88">
        <v>88</v>
      </c>
      <c r="GT12" s="88">
        <v>102</v>
      </c>
      <c r="GU12" s="88">
        <v>109</v>
      </c>
      <c r="GV12" s="88">
        <v>102</v>
      </c>
      <c r="GW12" s="88">
        <v>75</v>
      </c>
      <c r="GX12" s="88">
        <v>71</v>
      </c>
      <c r="GY12" s="88">
        <v>171</v>
      </c>
      <c r="GZ12" s="88">
        <v>51</v>
      </c>
      <c r="HA12" s="88">
        <v>48</v>
      </c>
      <c r="HB12" s="88">
        <v>100</v>
      </c>
      <c r="HC12" s="88">
        <v>94</v>
      </c>
      <c r="HD12" s="88">
        <v>115</v>
      </c>
      <c r="HE12" s="88">
        <v>123</v>
      </c>
      <c r="HF12" s="88">
        <v>122</v>
      </c>
      <c r="HG12" s="88">
        <v>112</v>
      </c>
      <c r="HH12" s="88">
        <v>153</v>
      </c>
      <c r="HI12" s="88">
        <v>220</v>
      </c>
      <c r="HJ12" s="88">
        <v>166</v>
      </c>
      <c r="HK12" s="88">
        <v>143</v>
      </c>
      <c r="HL12" s="88">
        <v>159</v>
      </c>
      <c r="HM12" s="88">
        <v>167</v>
      </c>
      <c r="HN12" s="88">
        <v>120</v>
      </c>
      <c r="HO12" s="88">
        <v>114</v>
      </c>
      <c r="HP12" s="88">
        <v>164</v>
      </c>
      <c r="HQ12" s="88">
        <f>'Data Pull'!I13</f>
        <v>137</v>
      </c>
      <c r="HR12" s="88">
        <f>'Data Pull'!U13</f>
        <v>341</v>
      </c>
      <c r="HS12" s="88">
        <f>'Data Pull'!AG13</f>
        <v>343</v>
      </c>
      <c r="HT12" s="88">
        <f>'Data Pull'!AS13</f>
        <v>126</v>
      </c>
      <c r="HU12" s="88">
        <f>'Data Pull'!BE13</f>
        <v>138</v>
      </c>
      <c r="HV12" s="88">
        <f>'Data Pull'!BQ13</f>
        <v>203</v>
      </c>
      <c r="HW12" s="88">
        <f>'Data Pull'!CC13</f>
        <v>287</v>
      </c>
      <c r="HX12" s="88">
        <f>'Data Pull'!CO13</f>
        <v>256</v>
      </c>
      <c r="HY12" s="88">
        <f>'Data Pull'!DA13</f>
        <v>231</v>
      </c>
      <c r="HZ12" s="88">
        <f>'Data Pull'!DM13</f>
        <v>193</v>
      </c>
      <c r="IA12" s="88">
        <f>'Data Pull'!DY13</f>
        <v>184</v>
      </c>
      <c r="IB12" s="88">
        <f>'Data Pull'!EK13</f>
        <v>116</v>
      </c>
      <c r="IC12" s="88">
        <f>'Data Pull'!EW13</f>
        <v>174</v>
      </c>
      <c r="ID12" s="88">
        <f>'Data Pull'!FI13</f>
        <v>168</v>
      </c>
      <c r="IE12" s="88">
        <f>'Data Pull'!FU13</f>
        <v>176</v>
      </c>
      <c r="IF12" s="88">
        <f>'Data Pull'!GG13</f>
        <v>139</v>
      </c>
      <c r="IG12" s="88">
        <f>'Data Pull'!GS13</f>
        <v>169</v>
      </c>
      <c r="IH12" s="88">
        <f>'Data Pull'!HE13</f>
        <v>130</v>
      </c>
      <c r="II12" s="88">
        <f>'Data Pull'!HQ13</f>
        <v>105</v>
      </c>
      <c r="IJ12" s="88">
        <f>'Data Pull'!IC13</f>
        <v>124</v>
      </c>
      <c r="IK12" s="88">
        <f>'Data Pull'!IO13</f>
        <v>165</v>
      </c>
      <c r="IL12" s="88">
        <f>'Data Pull'!JA13</f>
        <v>259</v>
      </c>
      <c r="IM12" s="88">
        <f>'Data Pull'!JM13</f>
        <v>209</v>
      </c>
      <c r="IN12" s="88">
        <f>'Data Pull'!JY13</f>
        <v>225</v>
      </c>
      <c r="IO12" s="88">
        <f>'Data Pull'!KK13</f>
        <v>223</v>
      </c>
      <c r="IP12" s="88">
        <f>'Data Pull'!KW13</f>
        <v>255</v>
      </c>
      <c r="IQ12" s="88">
        <f>'Data Pull'!LI13</f>
        <v>353</v>
      </c>
      <c r="IR12" s="88">
        <f>'Data Pull'!LU13</f>
        <v>511</v>
      </c>
      <c r="IS12" s="88">
        <f>'Data Pull'!MG13</f>
        <v>239</v>
      </c>
      <c r="IT12" s="88">
        <f>'Data Pull'!MS13</f>
        <v>206</v>
      </c>
      <c r="IU12" s="88">
        <f>'Data Pull'!NE13</f>
        <v>194</v>
      </c>
      <c r="IV12" s="88">
        <f>'Data Pull'!NQ13</f>
        <v>170</v>
      </c>
      <c r="IW12" s="88">
        <f>'Data Pull'!OC13</f>
        <v>131</v>
      </c>
      <c r="IX12" s="88">
        <f>'Data Pull'!OO13</f>
        <v>173</v>
      </c>
      <c r="IY12" s="88">
        <f>'Data Pull'!PA13</f>
        <v>200</v>
      </c>
      <c r="IZ12" s="88">
        <f>'Data Pull'!PM13</f>
        <v>134</v>
      </c>
      <c r="JA12" s="88">
        <f>'Data Pull'!PY13</f>
        <v>132</v>
      </c>
      <c r="JB12" s="88">
        <f>'Data Pull'!QK13</f>
        <v>107</v>
      </c>
      <c r="JC12" s="88">
        <f>'Data Pull'!QW13</f>
        <v>80</v>
      </c>
      <c r="JD12" s="88">
        <f>'Data Pull'!RI13</f>
        <v>92</v>
      </c>
      <c r="JE12" s="88">
        <f>'Data Pull'!RU13</f>
        <v>102</v>
      </c>
      <c r="JF12" s="88">
        <f>'Data Pull'!SG13</f>
        <v>119</v>
      </c>
      <c r="JG12" s="88">
        <f>'Data Pull'!SS13</f>
        <v>114</v>
      </c>
      <c r="JH12" s="88">
        <f>'Data Pull'!TE13</f>
        <v>111</v>
      </c>
      <c r="JI12" s="88">
        <f>'Data Pull'!TQ13</f>
        <v>165</v>
      </c>
      <c r="JJ12" s="88">
        <f>'Data Pull'!UC13</f>
        <v>141</v>
      </c>
      <c r="JK12" s="88">
        <f>'Data Pull'!UO13</f>
        <v>103</v>
      </c>
      <c r="JL12" s="88">
        <f>'Data Pull'!VA13</f>
        <v>171</v>
      </c>
      <c r="JM12" s="88">
        <f>'Data Pull'!VM13</f>
        <v>204</v>
      </c>
      <c r="JN12" s="88">
        <f>'Data Pull'!VY13</f>
        <v>160</v>
      </c>
      <c r="JO12" s="88">
        <f>'Data Pull'!WK13</f>
        <v>125</v>
      </c>
      <c r="JP12" s="88">
        <f>'Data Pull'!WW13</f>
        <v>97</v>
      </c>
      <c r="JQ12" s="88">
        <f>'Data Pull'!XI13</f>
        <v>107</v>
      </c>
      <c r="JR12" s="88">
        <f>'Data Pull'!XU13</f>
        <v>107</v>
      </c>
      <c r="JS12" s="88">
        <f>'Data Pull'!YG13</f>
        <v>94</v>
      </c>
      <c r="JT12" s="88">
        <f>'Data Pull'!YS13</f>
        <v>113</v>
      </c>
      <c r="JU12" s="88">
        <f>'Data Pull'!ZE13</f>
        <v>178</v>
      </c>
      <c r="JV12" s="88">
        <f>'Data Pull'!ZQ13</f>
        <v>156</v>
      </c>
      <c r="JW12" s="88">
        <f>'Data Pull'!AAC13</f>
        <v>300</v>
      </c>
      <c r="JX12" s="88">
        <f>'Data Pull'!AAO13</f>
        <v>314</v>
      </c>
      <c r="JY12" s="88">
        <f>'Data Pull'!ABA13</f>
        <v>311</v>
      </c>
      <c r="JZ12" s="88">
        <f>'Data Pull'!ABM13</f>
        <v>335</v>
      </c>
      <c r="KA12" s="88">
        <f>'Data Pull'!ABY13</f>
        <v>381</v>
      </c>
      <c r="KB12" s="88">
        <f>'Data Pull'!ACK13</f>
        <v>210</v>
      </c>
      <c r="KC12" s="88">
        <f>'Data Pull'!ACW13</f>
        <v>154</v>
      </c>
      <c r="KD12" s="88">
        <f>'Data Pull'!ADI13</f>
        <v>145</v>
      </c>
      <c r="KE12" s="88">
        <f>'Data Pull'!ADU13</f>
        <v>114</v>
      </c>
      <c r="KF12" s="88">
        <f>'Data Pull'!AEG13</f>
        <v>107</v>
      </c>
      <c r="KG12" s="88">
        <f>'Data Pull'!AES13</f>
        <v>104</v>
      </c>
      <c r="KH12" s="88">
        <f>'Data Pull'!AFE13</f>
        <v>99</v>
      </c>
      <c r="KI12" s="88">
        <f>'Data Pull'!AFQ13</f>
        <v>106</v>
      </c>
      <c r="KJ12" s="88">
        <f>'Data Pull'!AGC13</f>
        <v>103</v>
      </c>
      <c r="KK12" s="88">
        <f>'Data Pull'!AGO13</f>
        <v>69</v>
      </c>
      <c r="KL12" s="88">
        <f>'Data Pull'!AHA13</f>
        <v>93</v>
      </c>
      <c r="KM12" s="88">
        <f>'Data Pull'!AHM13</f>
        <v>57</v>
      </c>
      <c r="KN12" s="88">
        <f>'Data Pull'!AHY13</f>
        <v>76</v>
      </c>
      <c r="KO12" s="88">
        <f>'Data Pull'!AIK13</f>
        <v>96</v>
      </c>
      <c r="KP12" s="88">
        <f>'Data Pull'!AIW13</f>
        <v>36</v>
      </c>
      <c r="KQ12" s="88">
        <f>'Data Pull'!AJI13</f>
        <v>37</v>
      </c>
      <c r="KR12" s="88">
        <f>'Data Pull'!AJU13</f>
        <v>30</v>
      </c>
      <c r="KS12" s="88">
        <f>'Data Pull'!AKG13</f>
        <v>36</v>
      </c>
      <c r="KT12" s="88">
        <f>'Data Pull'!AKS13</f>
        <v>28</v>
      </c>
      <c r="KU12" s="88">
        <f>'Data Pull'!ALE13</f>
        <v>22</v>
      </c>
      <c r="KV12" s="88">
        <f>'Data Pull'!ALQ13</f>
        <v>36</v>
      </c>
      <c r="KW12" s="88">
        <f>'Data Pull'!AMC13</f>
        <v>19</v>
      </c>
      <c r="KX12" s="88">
        <f>'Data Pull'!AMO13</f>
        <v>25</v>
      </c>
      <c r="KY12" s="88">
        <f>'Data Pull'!ANA13</f>
        <v>20</v>
      </c>
      <c r="KZ12" s="88">
        <f>'Data Pull'!ANM13</f>
        <v>30</v>
      </c>
      <c r="LA12" s="88">
        <f>'Data Pull'!ANY13</f>
        <v>16</v>
      </c>
      <c r="LB12" s="88">
        <f>'Data Pull'!AOK13</f>
        <v>19</v>
      </c>
      <c r="LC12" s="88">
        <f>'Data Pull'!AOW13</f>
        <v>27</v>
      </c>
      <c r="LD12" s="88">
        <f>'Data Pull'!API13</f>
        <v>19</v>
      </c>
      <c r="LE12" s="88">
        <f>'Data Pull'!APU13</f>
        <v>21</v>
      </c>
      <c r="LF12" s="88">
        <f>'Data Pull'!AQG13</f>
        <v>15</v>
      </c>
      <c r="LG12" s="88">
        <f>'Data Pull'!AQS13</f>
        <v>19</v>
      </c>
      <c r="LH12" s="88">
        <f>'Data Pull'!ARE13</f>
        <v>14</v>
      </c>
      <c r="LI12" s="88">
        <f>'Data Pull'!ARQ13</f>
        <v>13</v>
      </c>
      <c r="LJ12" s="88">
        <f>'Data Pull'!ASC13</f>
        <v>17</v>
      </c>
      <c r="LK12" s="88">
        <f>'Data Pull'!ASO13</f>
        <v>12</v>
      </c>
      <c r="LL12" s="88">
        <f>'Data Pull'!ATA13</f>
        <v>16</v>
      </c>
      <c r="LM12" s="88">
        <f>'Data Pull'!ATM13</f>
        <v>11</v>
      </c>
      <c r="LN12" s="88">
        <f>'Data Pull'!ATY13</f>
        <v>13</v>
      </c>
      <c r="LO12" s="88">
        <f>'Data Pull'!AUK13</f>
        <v>15</v>
      </c>
      <c r="LP12" s="88">
        <f>'Data Pull'!AUW13</f>
        <v>22</v>
      </c>
      <c r="LQ12" s="88">
        <f>'Data Pull'!AVI13</f>
        <v>16</v>
      </c>
      <c r="LR12" s="88">
        <f>'Data Pull'!AVU13</f>
        <v>11</v>
      </c>
      <c r="LS12" s="88">
        <f>'Data Pull'!AWG13</f>
        <v>13</v>
      </c>
      <c r="LT12" s="88">
        <f>'Data Pull'!AWS13</f>
        <v>12</v>
      </c>
      <c r="LU12" s="88">
        <f>'Data Pull'!AXE13</f>
        <v>7</v>
      </c>
      <c r="LV12" s="88">
        <f>'Data Pull'!AXQ13</f>
        <v>7</v>
      </c>
      <c r="LW12" s="88">
        <f>'Data Pull'!AYC13</f>
        <v>11</v>
      </c>
      <c r="LX12" s="88">
        <f>'Data Pull'!AYO13</f>
        <v>16</v>
      </c>
      <c r="LY12" s="88">
        <f>'Data Pull'!AZA13</f>
        <v>11</v>
      </c>
      <c r="LZ12" s="88">
        <f>'Data Pull'!AZM13</f>
        <v>13</v>
      </c>
      <c r="MA12" s="88">
        <f>'Data Pull'!AZY13</f>
        <v>10</v>
      </c>
      <c r="MB12" s="88">
        <f>'Data Pull'!BAK13</f>
        <v>11</v>
      </c>
      <c r="MC12" s="88">
        <f>'Data Pull'!BAW13</f>
        <v>7</v>
      </c>
      <c r="MD12" s="88">
        <f>'Data Pull'!BBI13</f>
        <v>7</v>
      </c>
      <c r="ME12" s="88">
        <f>'Data Pull'!BBU13</f>
        <v>20</v>
      </c>
      <c r="MF12" s="88">
        <f>'Data Pull'!BCG13</f>
        <v>8</v>
      </c>
      <c r="MG12" s="88">
        <f>'Data Pull'!BCS13</f>
        <v>5</v>
      </c>
      <c r="MH12" s="88">
        <f>'Data Pull'!BDE13</f>
        <v>9</v>
      </c>
      <c r="MI12" s="88">
        <f>'Data Pull'!BDQ13</f>
        <v>11</v>
      </c>
      <c r="MJ12" s="88">
        <f>'Data Pull'!BEC13</f>
        <v>11</v>
      </c>
      <c r="MK12" s="88">
        <f>'Data Pull'!BEO13</f>
        <v>8</v>
      </c>
      <c r="ML12" s="88">
        <f>'Data Pull'!BFA13</f>
        <v>13</v>
      </c>
      <c r="MM12" s="88">
        <f>'Data Pull'!BFM13</f>
        <v>11</v>
      </c>
      <c r="MN12" s="88">
        <f>'Data Pull'!BFY13</f>
        <v>5</v>
      </c>
      <c r="MO12" s="88">
        <f>'Data Pull'!BGK13</f>
        <v>6</v>
      </c>
      <c r="MP12" s="88">
        <f>'Data Pull'!BGW13</f>
        <v>8</v>
      </c>
      <c r="MQ12" s="88">
        <f>'Data Pull'!BHI13</f>
        <v>3</v>
      </c>
      <c r="MR12" s="88">
        <f>'Data Pull'!BHU13</f>
        <v>10</v>
      </c>
      <c r="MS12" s="88">
        <f>'Data Pull'!BIG13</f>
        <v>18</v>
      </c>
      <c r="MT12" s="88">
        <f>'Data Pull'!BIS13</f>
        <v>25</v>
      </c>
      <c r="MU12" s="88">
        <f>'Data Pull'!BJE13</f>
        <v>18</v>
      </c>
      <c r="MV12" s="88">
        <f>'Data Pull'!BJQ13</f>
        <v>23</v>
      </c>
      <c r="MW12" s="88">
        <f>'Data Pull'!BKC13</f>
        <v>24</v>
      </c>
      <c r="MX12" s="88">
        <f>'Data Pull'!BKO13</f>
        <v>24</v>
      </c>
      <c r="MY12" s="88">
        <f>'Data Pull'!BLA13</f>
        <v>25</v>
      </c>
      <c r="MZ12" s="88">
        <f>'Data Pull'!BLM13</f>
        <v>20</v>
      </c>
      <c r="NA12" s="88">
        <f>'Data Pull'!BLY13</f>
        <v>8</v>
      </c>
      <c r="NB12" s="88">
        <f>'Data Pull'!BMK13</f>
        <v>18</v>
      </c>
      <c r="NC12" s="88">
        <f>'Data Pull'!BMW13</f>
        <v>7</v>
      </c>
      <c r="ND12" s="88">
        <f>'Data Pull'!BNI13</f>
        <v>6</v>
      </c>
      <c r="NE12" s="88">
        <f>'Data Pull'!BNU13</f>
        <v>9</v>
      </c>
      <c r="NF12" s="88">
        <f>'Data Pull'!BOG13</f>
        <v>8</v>
      </c>
      <c r="NG12" s="88">
        <f>'Data Pull'!BOS13</f>
        <v>8</v>
      </c>
      <c r="NH12" s="88">
        <f>'Data Pull'!BPE13</f>
        <v>15</v>
      </c>
      <c r="NI12" s="88">
        <f>'Data Pull'!BPQ13</f>
        <v>15</v>
      </c>
      <c r="NJ12" s="88">
        <f>'Data Pull'!BQC13</f>
        <v>11</v>
      </c>
      <c r="NK12" s="88">
        <f>'Data Pull'!BQO13</f>
        <v>5</v>
      </c>
      <c r="NL12" s="88">
        <f>'Data Pull'!BRA13</f>
        <v>1</v>
      </c>
      <c r="NM12" s="88">
        <f>'Data Pull'!BRM13</f>
        <v>6</v>
      </c>
      <c r="NN12" s="88">
        <f>'Data Pull'!BRY13</f>
        <v>14</v>
      </c>
      <c r="NO12" s="88">
        <f>'Data Pull'!BSK13</f>
        <v>6</v>
      </c>
      <c r="NP12" s="88">
        <f>'Data Pull'!BSW13</f>
        <v>9</v>
      </c>
      <c r="NQ12" s="88">
        <f>'Data Pull'!BTI13</f>
        <v>5</v>
      </c>
      <c r="NR12" s="88">
        <f>'Data Pull'!BTU13</f>
        <v>6</v>
      </c>
      <c r="NS12" s="88">
        <f>'Data Pull'!BUG13</f>
        <v>3</v>
      </c>
      <c r="NT12" s="88">
        <f>'Data Pull'!BUS13</f>
        <v>11</v>
      </c>
      <c r="NU12" s="88">
        <f>'Data Pull'!BVE13</f>
        <v>14</v>
      </c>
      <c r="NV12" s="88">
        <f>'Data Pull'!BVQ13</f>
        <v>6</v>
      </c>
      <c r="NW12" s="88">
        <f>'Data Pull'!BWC13</f>
        <v>11</v>
      </c>
      <c r="NX12" s="88">
        <f>'Data Pull'!BWO13</f>
        <v>8</v>
      </c>
      <c r="NY12" s="88">
        <f>'Data Pull'!BXA13</f>
        <v>10</v>
      </c>
      <c r="NZ12" s="88">
        <f>'Data Pull'!BXM13</f>
        <v>3</v>
      </c>
      <c r="OA12" s="88">
        <f>'Data Pull'!BXY13</f>
        <v>4</v>
      </c>
      <c r="OB12" s="88">
        <f>'Data Pull'!BYK13</f>
        <v>3</v>
      </c>
      <c r="OC12" s="88">
        <f>'Data Pull'!BYW13</f>
        <v>4</v>
      </c>
      <c r="OD12" s="88">
        <f>'Data Pull'!BZI13</f>
        <v>11</v>
      </c>
      <c r="OE12" s="88">
        <f>'Data Pull'!BZU13</f>
        <v>5</v>
      </c>
      <c r="OF12" s="88">
        <f>'Data Pull'!CAG13</f>
        <v>5</v>
      </c>
      <c r="OG12" s="88">
        <f>'Data Pull'!CAS13</f>
        <v>5</v>
      </c>
      <c r="OH12" s="88">
        <f>'Data Pull'!CBE13</f>
        <v>10</v>
      </c>
      <c r="OI12" s="88">
        <f>'Data Pull'!CBQ13</f>
        <v>9</v>
      </c>
      <c r="OJ12" s="88">
        <f>'Data Pull'!CCC13</f>
        <v>5</v>
      </c>
      <c r="OK12" s="88">
        <f>'Data Pull'!CCO13</f>
        <v>7</v>
      </c>
      <c r="OL12" s="88">
        <f>'Data Pull'!CDA13</f>
        <v>2</v>
      </c>
      <c r="OM12" s="88">
        <f>'Data Pull'!CDM13</f>
        <v>13</v>
      </c>
      <c r="ON12" s="88">
        <f>'Data Pull'!CDY13</f>
        <v>6</v>
      </c>
      <c r="OO12" s="88">
        <f>'Data Pull'!CEK13</f>
        <v>6</v>
      </c>
      <c r="OP12" s="88">
        <f>'Data Pull'!CEW13</f>
        <v>6</v>
      </c>
      <c r="OQ12" s="88">
        <f>'Data Pull'!CFI13</f>
        <v>2</v>
      </c>
      <c r="OR12" s="88">
        <f>'Data Pull'!CFU13</f>
        <v>5</v>
      </c>
      <c r="OS12" s="88">
        <f>'Data Pull'!CGG13</f>
        <v>8</v>
      </c>
      <c r="OT12" s="88">
        <f>'Data Pull'!CGS13</f>
        <v>11</v>
      </c>
      <c r="OU12" s="88">
        <f>'Data Pull'!CHE13</f>
        <v>11</v>
      </c>
      <c r="OV12" s="88">
        <f>'Data Pull'!CHQ13</f>
        <v>15</v>
      </c>
      <c r="OW12" s="88">
        <f>'Data Pull'!CIC13</f>
        <v>15</v>
      </c>
      <c r="OX12" s="88">
        <f>'Data Pull'!CIO13</f>
        <v>10</v>
      </c>
      <c r="OY12" s="88">
        <f>'Data Pull'!CJA13</f>
        <v>10</v>
      </c>
      <c r="OZ12" s="88">
        <f>'Data Pull'!CJM13</f>
        <v>7</v>
      </c>
      <c r="PA12" s="88">
        <f>'Data Pull'!CJY13</f>
        <v>7</v>
      </c>
      <c r="PB12" s="88">
        <f>'Data Pull'!CKK13</f>
        <v>12</v>
      </c>
      <c r="PC12" s="88">
        <f>'Data Pull'!CKW13</f>
        <v>15</v>
      </c>
      <c r="PD12" s="88">
        <f>'Data Pull'!CLI13</f>
        <v>11</v>
      </c>
      <c r="PE12" s="88">
        <f>'Data Pull'!CLU13</f>
        <v>9</v>
      </c>
      <c r="PF12" s="88">
        <f>'Data Pull'!CMG13</f>
        <v>9</v>
      </c>
      <c r="PG12" s="88">
        <f>'Data Pull'!CMS13</f>
        <v>5</v>
      </c>
      <c r="PH12" s="88">
        <f>'Data Pull'!CNE13</f>
        <v>7</v>
      </c>
      <c r="PI12" s="88">
        <f>'Data Pull'!CNQ13</f>
        <v>5</v>
      </c>
      <c r="PJ12" s="88">
        <f>'Data Pull'!COC13</f>
        <v>10</v>
      </c>
      <c r="PK12" s="88">
        <f>'Data Pull'!COO13</f>
        <v>5</v>
      </c>
      <c r="PL12" s="88">
        <f>'Data Pull'!CPA13</f>
        <v>12</v>
      </c>
      <c r="PM12" s="88">
        <f>'Data Pull'!CPM13</f>
        <v>20</v>
      </c>
      <c r="PN12" s="88">
        <f>'Data Pull'!CPY13</f>
        <v>7</v>
      </c>
      <c r="PO12" s="88">
        <f>'Data Pull'!CQK13</f>
        <v>8</v>
      </c>
      <c r="PP12" s="88">
        <f>'Data Pull'!CQW13</f>
        <v>5</v>
      </c>
      <c r="PQ12" s="88">
        <f>'Data Pull'!CRI13</f>
        <v>12</v>
      </c>
      <c r="PR12" s="88">
        <f>'Data Pull'!CRU13</f>
        <v>11</v>
      </c>
      <c r="PS12" s="88">
        <f>'Data Pull'!CSG13</f>
        <v>6</v>
      </c>
      <c r="PT12" s="88">
        <f>'Data Pull'!CSS13</f>
        <v>6</v>
      </c>
      <c r="PU12" s="88">
        <f>'Data Pull'!CTE13</f>
        <v>9</v>
      </c>
    </row>
    <row r="13" spans="1:543" s="88" customFormat="1">
      <c r="A13" s="177"/>
      <c r="B13" s="156"/>
      <c r="C13" s="86" t="s">
        <v>3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>
        <v>30</v>
      </c>
      <c r="CQ13" s="87">
        <v>25</v>
      </c>
      <c r="CR13" s="87">
        <v>21</v>
      </c>
      <c r="CS13" s="87">
        <v>36</v>
      </c>
      <c r="CT13" s="87">
        <v>22</v>
      </c>
      <c r="CU13" s="87">
        <v>37</v>
      </c>
      <c r="CV13" s="87">
        <v>45</v>
      </c>
      <c r="CW13" s="87">
        <v>28</v>
      </c>
      <c r="CX13" s="87">
        <v>34</v>
      </c>
      <c r="CY13" s="87">
        <v>17</v>
      </c>
      <c r="CZ13" s="87">
        <v>17</v>
      </c>
      <c r="DA13" s="87">
        <v>21</v>
      </c>
      <c r="DB13" s="87">
        <v>15</v>
      </c>
      <c r="DC13" s="87">
        <v>29</v>
      </c>
      <c r="DD13" s="87">
        <v>20</v>
      </c>
      <c r="DE13" s="87">
        <v>26</v>
      </c>
      <c r="DF13" s="87">
        <v>17</v>
      </c>
      <c r="DG13" s="87">
        <v>30</v>
      </c>
      <c r="DH13" s="87">
        <v>24</v>
      </c>
      <c r="DI13" s="88">
        <v>31</v>
      </c>
      <c r="DJ13" s="88">
        <v>36</v>
      </c>
      <c r="DK13" s="88">
        <v>26</v>
      </c>
      <c r="DL13" s="88">
        <v>26</v>
      </c>
      <c r="DM13" s="88">
        <v>19</v>
      </c>
      <c r="DN13" s="88">
        <v>23</v>
      </c>
      <c r="DO13" s="88">
        <v>27</v>
      </c>
      <c r="DP13" s="88">
        <v>36</v>
      </c>
      <c r="DQ13" s="88">
        <v>25</v>
      </c>
      <c r="DR13" s="88">
        <v>19</v>
      </c>
      <c r="DS13" s="88">
        <v>30</v>
      </c>
      <c r="DT13" s="88">
        <v>21</v>
      </c>
      <c r="DU13" s="88">
        <v>22</v>
      </c>
      <c r="DV13" s="88">
        <v>35</v>
      </c>
      <c r="DW13" s="88">
        <v>23</v>
      </c>
      <c r="DX13" s="88">
        <v>32</v>
      </c>
      <c r="DY13" s="88">
        <v>22</v>
      </c>
      <c r="DZ13" s="88">
        <v>22</v>
      </c>
      <c r="EA13" s="88">
        <v>27</v>
      </c>
      <c r="EB13" s="88">
        <v>23</v>
      </c>
      <c r="EC13" s="88">
        <v>23</v>
      </c>
      <c r="ED13" s="88">
        <v>35</v>
      </c>
      <c r="EE13" s="88">
        <v>36</v>
      </c>
      <c r="EF13" s="88">
        <v>37</v>
      </c>
      <c r="EG13" s="88">
        <v>48</v>
      </c>
      <c r="EH13" s="88">
        <v>34</v>
      </c>
      <c r="EI13" s="88">
        <v>38</v>
      </c>
      <c r="EJ13" s="88">
        <v>34</v>
      </c>
      <c r="EK13" s="88">
        <v>36</v>
      </c>
      <c r="EL13" s="88">
        <v>25</v>
      </c>
      <c r="EM13" s="88">
        <v>35</v>
      </c>
      <c r="EN13" s="88">
        <v>34</v>
      </c>
      <c r="EO13" s="88">
        <v>36</v>
      </c>
      <c r="EP13" s="88">
        <v>32</v>
      </c>
      <c r="EQ13" s="88">
        <v>31</v>
      </c>
      <c r="ER13" s="88">
        <v>31</v>
      </c>
      <c r="ES13" s="88">
        <v>26</v>
      </c>
      <c r="ET13" s="88">
        <v>23</v>
      </c>
      <c r="EU13" s="88">
        <v>12</v>
      </c>
      <c r="EV13" s="88">
        <v>20</v>
      </c>
      <c r="EW13" s="88">
        <v>23</v>
      </c>
      <c r="EX13" s="88">
        <v>16</v>
      </c>
      <c r="EY13" s="88">
        <v>21</v>
      </c>
      <c r="EZ13" s="88">
        <v>21</v>
      </c>
      <c r="FA13" s="88">
        <v>19</v>
      </c>
      <c r="FB13" s="88">
        <v>23</v>
      </c>
      <c r="FC13" s="88">
        <v>12</v>
      </c>
      <c r="FD13" s="88">
        <v>17</v>
      </c>
      <c r="FE13" s="88">
        <v>21</v>
      </c>
      <c r="FF13" s="88">
        <v>22</v>
      </c>
      <c r="FG13" s="88">
        <v>23</v>
      </c>
      <c r="FH13" s="88">
        <v>35</v>
      </c>
      <c r="FI13" s="88">
        <v>34</v>
      </c>
      <c r="FJ13" s="88">
        <v>32</v>
      </c>
      <c r="FK13" s="88">
        <v>51</v>
      </c>
      <c r="FL13" s="88">
        <v>46</v>
      </c>
      <c r="FM13" s="88">
        <v>56</v>
      </c>
      <c r="FN13" s="88">
        <v>52</v>
      </c>
      <c r="FO13" s="88">
        <v>58</v>
      </c>
      <c r="FP13" s="88">
        <v>42</v>
      </c>
      <c r="FQ13" s="88">
        <v>44</v>
      </c>
      <c r="FR13" s="88">
        <v>39</v>
      </c>
      <c r="FS13" s="88">
        <v>39</v>
      </c>
      <c r="FT13" s="88">
        <v>49</v>
      </c>
      <c r="FU13" s="88">
        <v>24</v>
      </c>
      <c r="FV13" s="88">
        <v>29</v>
      </c>
      <c r="FW13" s="88">
        <v>45</v>
      </c>
      <c r="FX13" s="88">
        <v>30</v>
      </c>
      <c r="FY13" s="88">
        <v>29</v>
      </c>
      <c r="FZ13" s="88">
        <v>44</v>
      </c>
      <c r="GA13" s="88">
        <v>43</v>
      </c>
      <c r="GB13" s="88">
        <v>37</v>
      </c>
      <c r="GC13" s="88">
        <v>37</v>
      </c>
      <c r="GD13" s="88">
        <v>70</v>
      </c>
      <c r="GE13" s="88">
        <v>36</v>
      </c>
      <c r="GF13" s="88">
        <v>38</v>
      </c>
      <c r="GG13" s="88">
        <v>40</v>
      </c>
      <c r="GH13" s="88">
        <v>39</v>
      </c>
      <c r="GI13" s="88">
        <v>40</v>
      </c>
      <c r="GJ13" s="88">
        <v>25</v>
      </c>
      <c r="GK13" s="88">
        <v>23</v>
      </c>
      <c r="GL13" s="88">
        <v>38</v>
      </c>
      <c r="GM13" s="88">
        <v>56</v>
      </c>
      <c r="GN13" s="88">
        <v>65</v>
      </c>
      <c r="GO13" s="88">
        <v>60</v>
      </c>
      <c r="GP13" s="88">
        <v>69</v>
      </c>
      <c r="GQ13" s="88">
        <v>55</v>
      </c>
      <c r="GR13" s="88">
        <v>56</v>
      </c>
      <c r="GS13" s="88">
        <v>49</v>
      </c>
      <c r="GT13" s="88">
        <v>68</v>
      </c>
      <c r="GU13" s="88">
        <v>61</v>
      </c>
      <c r="GV13" s="88">
        <v>92</v>
      </c>
      <c r="GW13" s="88">
        <v>68</v>
      </c>
      <c r="GX13" s="88">
        <v>49</v>
      </c>
      <c r="GY13" s="88">
        <v>63</v>
      </c>
      <c r="GZ13" s="88">
        <v>57</v>
      </c>
      <c r="HA13" s="88">
        <v>30</v>
      </c>
      <c r="HB13" s="88">
        <v>74</v>
      </c>
      <c r="HC13" s="88">
        <v>86</v>
      </c>
      <c r="HD13" s="88">
        <v>83</v>
      </c>
      <c r="HE13" s="88">
        <v>85</v>
      </c>
      <c r="HF13" s="88">
        <v>81</v>
      </c>
      <c r="HG13" s="88">
        <v>91</v>
      </c>
      <c r="HH13" s="88">
        <v>101</v>
      </c>
      <c r="HI13" s="88">
        <v>125</v>
      </c>
      <c r="HJ13" s="88">
        <v>130</v>
      </c>
      <c r="HK13" s="88">
        <v>102</v>
      </c>
      <c r="HL13" s="88">
        <v>119</v>
      </c>
      <c r="HM13" s="88">
        <v>130</v>
      </c>
      <c r="HN13" s="88">
        <v>88</v>
      </c>
      <c r="HO13" s="88">
        <v>85</v>
      </c>
      <c r="HP13" s="88">
        <v>103</v>
      </c>
      <c r="HQ13" s="88">
        <f>'Data Pull'!I14</f>
        <v>124</v>
      </c>
      <c r="HR13" s="88">
        <f>'Data Pull'!U14</f>
        <v>240</v>
      </c>
      <c r="HS13" s="88">
        <f>'Data Pull'!AG14</f>
        <v>241</v>
      </c>
      <c r="HT13" s="88">
        <f>'Data Pull'!AS14</f>
        <v>99</v>
      </c>
      <c r="HU13" s="88">
        <f>'Data Pull'!BE14</f>
        <v>72</v>
      </c>
      <c r="HV13" s="88">
        <f>'Data Pull'!BQ14</f>
        <v>126</v>
      </c>
      <c r="HW13" s="88">
        <f>'Data Pull'!CC14</f>
        <v>161</v>
      </c>
      <c r="HX13" s="88">
        <f>'Data Pull'!CO14</f>
        <v>151</v>
      </c>
      <c r="HY13" s="88">
        <f>'Data Pull'!DA14</f>
        <v>150</v>
      </c>
      <c r="HZ13" s="88">
        <f>'Data Pull'!DM14</f>
        <v>127</v>
      </c>
      <c r="IA13" s="88">
        <f>'Data Pull'!DY14</f>
        <v>108</v>
      </c>
      <c r="IB13" s="88">
        <f>'Data Pull'!EK14</f>
        <v>94</v>
      </c>
      <c r="IC13" s="88">
        <f>'Data Pull'!EW14</f>
        <v>111</v>
      </c>
      <c r="ID13" s="88">
        <f>'Data Pull'!FI14</f>
        <v>116</v>
      </c>
      <c r="IE13" s="88">
        <f>'Data Pull'!FU14</f>
        <v>140</v>
      </c>
      <c r="IF13" s="88">
        <f>'Data Pull'!GG14</f>
        <v>137</v>
      </c>
      <c r="IG13" s="88">
        <f>'Data Pull'!GS14</f>
        <v>133</v>
      </c>
      <c r="IH13" s="88">
        <f>'Data Pull'!HE14</f>
        <v>121</v>
      </c>
      <c r="II13" s="88">
        <f>'Data Pull'!HQ14</f>
        <v>85</v>
      </c>
      <c r="IJ13" s="88">
        <f>'Data Pull'!IC14</f>
        <v>111</v>
      </c>
      <c r="IK13" s="88">
        <f>'Data Pull'!IO14</f>
        <v>106</v>
      </c>
      <c r="IL13" s="88">
        <f>'Data Pull'!JA14</f>
        <v>148</v>
      </c>
      <c r="IM13" s="88">
        <f>'Data Pull'!JM14</f>
        <v>143</v>
      </c>
      <c r="IN13" s="88">
        <f>'Data Pull'!JY14</f>
        <v>149</v>
      </c>
      <c r="IO13" s="88">
        <f>'Data Pull'!KK14</f>
        <v>158</v>
      </c>
      <c r="IP13" s="88">
        <f>'Data Pull'!KW14</f>
        <v>139</v>
      </c>
      <c r="IQ13" s="88">
        <f>'Data Pull'!LI14</f>
        <v>158</v>
      </c>
      <c r="IR13" s="88">
        <f>'Data Pull'!LU14</f>
        <v>260</v>
      </c>
      <c r="IS13" s="88">
        <f>'Data Pull'!MG14</f>
        <v>178</v>
      </c>
      <c r="IT13" s="88">
        <f>'Data Pull'!MS14</f>
        <v>139</v>
      </c>
      <c r="IU13" s="88">
        <f>'Data Pull'!NE14</f>
        <v>121</v>
      </c>
      <c r="IV13" s="88">
        <f>'Data Pull'!NQ14</f>
        <v>109</v>
      </c>
      <c r="IW13" s="88">
        <f>'Data Pull'!OC14</f>
        <v>97</v>
      </c>
      <c r="IX13" s="88">
        <f>'Data Pull'!OO14</f>
        <v>110</v>
      </c>
      <c r="IY13" s="88">
        <f>'Data Pull'!PA14</f>
        <v>111</v>
      </c>
      <c r="IZ13" s="88">
        <f>'Data Pull'!PM14</f>
        <v>126</v>
      </c>
      <c r="JA13" s="88">
        <f>'Data Pull'!PY14</f>
        <v>100</v>
      </c>
      <c r="JB13" s="88">
        <f>'Data Pull'!QK14</f>
        <v>84</v>
      </c>
      <c r="JC13" s="88">
        <f>'Data Pull'!QW14</f>
        <v>85</v>
      </c>
      <c r="JD13" s="88">
        <f>'Data Pull'!RI14</f>
        <v>78</v>
      </c>
      <c r="JE13" s="88">
        <f>'Data Pull'!RU14</f>
        <v>70</v>
      </c>
      <c r="JF13" s="88">
        <f>'Data Pull'!SG14</f>
        <v>77</v>
      </c>
      <c r="JG13" s="88">
        <f>'Data Pull'!SS14</f>
        <v>99</v>
      </c>
      <c r="JH13" s="88">
        <f>'Data Pull'!TE14</f>
        <v>94</v>
      </c>
      <c r="JI13" s="88">
        <f>'Data Pull'!TQ14</f>
        <v>114</v>
      </c>
      <c r="JJ13" s="88">
        <f>'Data Pull'!UC14</f>
        <v>137</v>
      </c>
      <c r="JK13" s="88">
        <f>'Data Pull'!UO14</f>
        <v>114</v>
      </c>
      <c r="JL13" s="88">
        <f>'Data Pull'!VA14</f>
        <v>111</v>
      </c>
      <c r="JM13" s="88">
        <f>'Data Pull'!VM14</f>
        <v>126</v>
      </c>
      <c r="JN13" s="88">
        <f>'Data Pull'!VY14</f>
        <v>117</v>
      </c>
      <c r="JO13" s="88">
        <f>'Data Pull'!WK14</f>
        <v>145</v>
      </c>
      <c r="JP13" s="88">
        <f>'Data Pull'!WW14</f>
        <v>81</v>
      </c>
      <c r="JQ13" s="88">
        <f>'Data Pull'!XI14</f>
        <v>75</v>
      </c>
      <c r="JR13" s="88">
        <f>'Data Pull'!XU14</f>
        <v>58</v>
      </c>
      <c r="JS13" s="88">
        <f>'Data Pull'!YG14</f>
        <v>61</v>
      </c>
      <c r="JT13" s="88">
        <f>'Data Pull'!YS14</f>
        <v>99</v>
      </c>
      <c r="JU13" s="88">
        <f>'Data Pull'!ZE14</f>
        <v>148</v>
      </c>
      <c r="JV13" s="88">
        <f>'Data Pull'!ZQ14</f>
        <v>97</v>
      </c>
      <c r="JW13" s="88">
        <f>'Data Pull'!AAC14</f>
        <v>150</v>
      </c>
      <c r="JX13" s="88">
        <f>'Data Pull'!AAO14</f>
        <v>146</v>
      </c>
      <c r="JY13" s="88">
        <f>'Data Pull'!ABA14</f>
        <v>167</v>
      </c>
      <c r="JZ13" s="88">
        <f>'Data Pull'!ABM14</f>
        <v>176</v>
      </c>
      <c r="KA13" s="88">
        <f>'Data Pull'!ABY14</f>
        <v>199</v>
      </c>
      <c r="KB13" s="88">
        <f>'Data Pull'!ACK14</f>
        <v>134</v>
      </c>
      <c r="KC13" s="88">
        <f>'Data Pull'!ACW14</f>
        <v>96</v>
      </c>
      <c r="KD13" s="88">
        <f>'Data Pull'!ADI14</f>
        <v>78</v>
      </c>
      <c r="KE13" s="88">
        <f>'Data Pull'!ADU14</f>
        <v>54</v>
      </c>
      <c r="KF13" s="88">
        <f>'Data Pull'!AEG14</f>
        <v>53</v>
      </c>
      <c r="KG13" s="88">
        <f>'Data Pull'!AES14</f>
        <v>54</v>
      </c>
      <c r="KH13" s="88">
        <f>'Data Pull'!AFE14</f>
        <v>71</v>
      </c>
      <c r="KI13" s="88">
        <f>'Data Pull'!AFQ14</f>
        <v>84</v>
      </c>
      <c r="KJ13" s="88">
        <f>'Data Pull'!AGC14</f>
        <v>55</v>
      </c>
      <c r="KK13" s="88">
        <f>'Data Pull'!AGO14</f>
        <v>62</v>
      </c>
      <c r="KL13" s="88">
        <f>'Data Pull'!AHA14</f>
        <v>57</v>
      </c>
      <c r="KM13" s="88">
        <f>'Data Pull'!AHM14</f>
        <v>54</v>
      </c>
      <c r="KN13" s="88">
        <f>'Data Pull'!AHY14</f>
        <v>45</v>
      </c>
      <c r="KO13" s="88">
        <f>'Data Pull'!AIK14</f>
        <v>61</v>
      </c>
      <c r="KP13" s="88">
        <f>'Data Pull'!AIW14</f>
        <v>49</v>
      </c>
      <c r="KQ13" s="88">
        <f>'Data Pull'!AJI14</f>
        <v>48</v>
      </c>
      <c r="KR13" s="88">
        <f>'Data Pull'!AJU14</f>
        <v>49</v>
      </c>
      <c r="KS13" s="88">
        <f>'Data Pull'!AKG14</f>
        <v>26</v>
      </c>
      <c r="KT13" s="88">
        <f>'Data Pull'!AKS14</f>
        <v>27</v>
      </c>
      <c r="KU13" s="88">
        <f>'Data Pull'!ALE14</f>
        <v>38</v>
      </c>
      <c r="KV13" s="88">
        <f>'Data Pull'!ALQ14</f>
        <v>36</v>
      </c>
      <c r="KW13" s="88">
        <f>'Data Pull'!AMC14</f>
        <v>20</v>
      </c>
      <c r="KX13" s="88">
        <f>'Data Pull'!AMO14</f>
        <v>33</v>
      </c>
      <c r="KY13" s="88">
        <f>'Data Pull'!ANA14</f>
        <v>31</v>
      </c>
      <c r="KZ13" s="88">
        <f>'Data Pull'!ANM14</f>
        <v>25</v>
      </c>
      <c r="LA13" s="88">
        <f>'Data Pull'!ANY14</f>
        <v>20</v>
      </c>
      <c r="LB13" s="88">
        <f>'Data Pull'!AOK14</f>
        <v>33</v>
      </c>
      <c r="LC13" s="88">
        <f>'Data Pull'!AOW14</f>
        <v>20</v>
      </c>
      <c r="LD13" s="88">
        <f>'Data Pull'!API14</f>
        <v>31</v>
      </c>
      <c r="LE13" s="88">
        <f>'Data Pull'!APU14</f>
        <v>32</v>
      </c>
      <c r="LF13" s="88">
        <f>'Data Pull'!AQG14</f>
        <v>20</v>
      </c>
      <c r="LG13" s="88">
        <f>'Data Pull'!AQS14</f>
        <v>9</v>
      </c>
      <c r="LH13" s="88">
        <f>'Data Pull'!ARE14</f>
        <v>17</v>
      </c>
      <c r="LI13" s="88">
        <f>'Data Pull'!ARQ14</f>
        <v>14</v>
      </c>
      <c r="LJ13" s="88">
        <f>'Data Pull'!ASC14</f>
        <v>15</v>
      </c>
      <c r="LK13" s="88">
        <f>'Data Pull'!ASO14</f>
        <v>13</v>
      </c>
      <c r="LL13" s="88">
        <f>'Data Pull'!ATA14</f>
        <v>17</v>
      </c>
      <c r="LM13" s="88">
        <f>'Data Pull'!ATM14</f>
        <v>9</v>
      </c>
      <c r="LN13" s="88">
        <f>'Data Pull'!ATY14</f>
        <v>12</v>
      </c>
      <c r="LO13" s="88">
        <f>'Data Pull'!AUK14</f>
        <v>18</v>
      </c>
      <c r="LP13" s="88">
        <f>'Data Pull'!AUW14</f>
        <v>22</v>
      </c>
      <c r="LQ13" s="88">
        <f>'Data Pull'!AVI14</f>
        <v>19</v>
      </c>
      <c r="LR13" s="88">
        <f>'Data Pull'!AVU14</f>
        <v>16</v>
      </c>
      <c r="LS13" s="88">
        <f>'Data Pull'!AWG14</f>
        <v>12</v>
      </c>
      <c r="LT13" s="88">
        <f>'Data Pull'!AWS14</f>
        <v>21</v>
      </c>
      <c r="LU13" s="88">
        <f>'Data Pull'!AXE14</f>
        <v>14</v>
      </c>
      <c r="LV13" s="88">
        <f>'Data Pull'!AXQ14</f>
        <v>14</v>
      </c>
      <c r="LW13" s="88">
        <f>'Data Pull'!AYC14</f>
        <v>18</v>
      </c>
      <c r="LX13" s="88">
        <f>'Data Pull'!AYO14</f>
        <v>25</v>
      </c>
      <c r="LY13" s="88">
        <f>'Data Pull'!AZA14</f>
        <v>10</v>
      </c>
      <c r="LZ13" s="88">
        <f>'Data Pull'!AZM14</f>
        <v>11</v>
      </c>
      <c r="MA13" s="88">
        <f>'Data Pull'!AZY14</f>
        <v>15</v>
      </c>
      <c r="MB13" s="88">
        <f>'Data Pull'!BAK14</f>
        <v>18</v>
      </c>
      <c r="MC13" s="88">
        <f>'Data Pull'!BAW14</f>
        <v>16</v>
      </c>
      <c r="MD13" s="88">
        <f>'Data Pull'!BBI14</f>
        <v>18</v>
      </c>
      <c r="ME13" s="88">
        <f>'Data Pull'!BBU14</f>
        <v>21</v>
      </c>
      <c r="MF13" s="88">
        <f>'Data Pull'!BCG14</f>
        <v>18</v>
      </c>
      <c r="MG13" s="88">
        <f>'Data Pull'!BCS14</f>
        <v>14</v>
      </c>
      <c r="MH13" s="88">
        <f>'Data Pull'!BDE14</f>
        <v>9</v>
      </c>
      <c r="MI13" s="88">
        <f>'Data Pull'!BDQ14</f>
        <v>13</v>
      </c>
      <c r="MJ13" s="88">
        <f>'Data Pull'!BEC14</f>
        <v>15</v>
      </c>
      <c r="MK13" s="88">
        <f>'Data Pull'!BEO14</f>
        <v>11</v>
      </c>
      <c r="ML13" s="88">
        <f>'Data Pull'!BFA14</f>
        <v>14</v>
      </c>
      <c r="MM13" s="88">
        <f>'Data Pull'!BFM14</f>
        <v>9</v>
      </c>
      <c r="MN13" s="88">
        <f>'Data Pull'!BFY14</f>
        <v>7</v>
      </c>
      <c r="MO13" s="88">
        <f>'Data Pull'!BGK14</f>
        <v>8</v>
      </c>
      <c r="MP13" s="88">
        <f>'Data Pull'!BGW14</f>
        <v>8</v>
      </c>
      <c r="MQ13" s="88">
        <f>'Data Pull'!BHI14</f>
        <v>9</v>
      </c>
      <c r="MR13" s="88">
        <f>'Data Pull'!BHU14</f>
        <v>12</v>
      </c>
      <c r="MS13" s="88">
        <f>'Data Pull'!BIG14</f>
        <v>11</v>
      </c>
      <c r="MT13" s="88">
        <f>'Data Pull'!BIS14</f>
        <v>23</v>
      </c>
      <c r="MU13" s="88">
        <f>'Data Pull'!BJE14</f>
        <v>19</v>
      </c>
      <c r="MV13" s="88">
        <f>'Data Pull'!BJQ14</f>
        <v>20</v>
      </c>
      <c r="MW13" s="88">
        <f>'Data Pull'!BKC14</f>
        <v>12</v>
      </c>
      <c r="MX13" s="88">
        <f>'Data Pull'!BKO14</f>
        <v>32</v>
      </c>
      <c r="MY13" s="88">
        <f>'Data Pull'!BLA14</f>
        <v>14</v>
      </c>
      <c r="MZ13" s="88">
        <f>'Data Pull'!BLM14</f>
        <v>28</v>
      </c>
      <c r="NA13" s="88">
        <f>'Data Pull'!BLY14</f>
        <v>12</v>
      </c>
      <c r="NB13" s="88">
        <f>'Data Pull'!BMK14</f>
        <v>13</v>
      </c>
      <c r="NC13" s="88">
        <f>'Data Pull'!BMW14</f>
        <v>9</v>
      </c>
      <c r="ND13" s="88">
        <f>'Data Pull'!BNI14</f>
        <v>11</v>
      </c>
      <c r="NE13" s="88">
        <f>'Data Pull'!BNU14</f>
        <v>9</v>
      </c>
      <c r="NF13" s="88">
        <f>'Data Pull'!BOG14</f>
        <v>13</v>
      </c>
      <c r="NG13" s="88">
        <f>'Data Pull'!BOS14</f>
        <v>12</v>
      </c>
      <c r="NH13" s="88">
        <f>'Data Pull'!BPE14</f>
        <v>8</v>
      </c>
      <c r="NI13" s="88">
        <f>'Data Pull'!BPQ14</f>
        <v>15</v>
      </c>
      <c r="NJ13" s="88">
        <f>'Data Pull'!BQC14</f>
        <v>10</v>
      </c>
      <c r="NK13" s="88">
        <f>'Data Pull'!BQO14</f>
        <v>10</v>
      </c>
      <c r="NL13" s="88">
        <f>'Data Pull'!BRA14</f>
        <v>5</v>
      </c>
      <c r="NM13" s="88">
        <f>'Data Pull'!BRM14</f>
        <v>13</v>
      </c>
      <c r="NN13" s="88">
        <f>'Data Pull'!BRY14</f>
        <v>6</v>
      </c>
      <c r="NO13" s="88">
        <f>'Data Pull'!BSK14</f>
        <v>10</v>
      </c>
      <c r="NP13" s="88">
        <f>'Data Pull'!BSW14</f>
        <v>12</v>
      </c>
      <c r="NQ13" s="88">
        <f>'Data Pull'!BTI14</f>
        <v>11</v>
      </c>
      <c r="NR13" s="88">
        <f>'Data Pull'!BTU14</f>
        <v>8</v>
      </c>
      <c r="NS13" s="88">
        <f>'Data Pull'!BUG14</f>
        <v>10</v>
      </c>
      <c r="NT13" s="88">
        <f>'Data Pull'!BUS14</f>
        <v>9</v>
      </c>
      <c r="NU13" s="88">
        <f>'Data Pull'!BVE14</f>
        <v>11</v>
      </c>
      <c r="NV13" s="88">
        <f>'Data Pull'!BVQ14</f>
        <v>11</v>
      </c>
      <c r="NW13" s="88">
        <f>'Data Pull'!BWC14</f>
        <v>10</v>
      </c>
      <c r="NX13" s="88">
        <f>'Data Pull'!BWO14</f>
        <v>5</v>
      </c>
      <c r="NY13" s="88">
        <f>'Data Pull'!BXA14</f>
        <v>4</v>
      </c>
      <c r="NZ13" s="88">
        <f>'Data Pull'!BXM14</f>
        <v>4</v>
      </c>
      <c r="OA13" s="88">
        <f>'Data Pull'!BXY14</f>
        <v>4</v>
      </c>
      <c r="OB13" s="88">
        <f>'Data Pull'!BYK14</f>
        <v>4</v>
      </c>
      <c r="OC13" s="88">
        <f>'Data Pull'!BYW14</f>
        <v>8</v>
      </c>
      <c r="OD13" s="88">
        <f>'Data Pull'!BZI14</f>
        <v>11</v>
      </c>
      <c r="OE13" s="88">
        <f>'Data Pull'!BZU14</f>
        <v>8</v>
      </c>
      <c r="OF13" s="88">
        <f>'Data Pull'!CAG14</f>
        <v>6</v>
      </c>
      <c r="OG13" s="88">
        <f>'Data Pull'!CAS14</f>
        <v>10</v>
      </c>
      <c r="OH13" s="88">
        <f>'Data Pull'!CBE14</f>
        <v>8</v>
      </c>
      <c r="OI13" s="88">
        <f>'Data Pull'!CBQ14</f>
        <v>3</v>
      </c>
      <c r="OJ13" s="88">
        <f>'Data Pull'!CCC14</f>
        <v>12</v>
      </c>
      <c r="OK13" s="88">
        <f>'Data Pull'!CCO14</f>
        <v>10</v>
      </c>
      <c r="OL13" s="88">
        <f>'Data Pull'!CDA14</f>
        <v>10</v>
      </c>
      <c r="OM13" s="88">
        <f>'Data Pull'!CDM14</f>
        <v>6</v>
      </c>
      <c r="ON13" s="88">
        <f>'Data Pull'!CDY14</f>
        <v>7</v>
      </c>
      <c r="OO13" s="88">
        <f>'Data Pull'!CEK14</f>
        <v>8</v>
      </c>
      <c r="OP13" s="88">
        <f>'Data Pull'!CEW14</f>
        <v>11</v>
      </c>
      <c r="OQ13" s="88">
        <f>'Data Pull'!CFI14</f>
        <v>6</v>
      </c>
      <c r="OR13" s="88">
        <f>'Data Pull'!CFU14</f>
        <v>11</v>
      </c>
      <c r="OS13" s="88">
        <f>'Data Pull'!CGG14</f>
        <v>8</v>
      </c>
      <c r="OT13" s="88">
        <f>'Data Pull'!CGS14</f>
        <v>11</v>
      </c>
      <c r="OU13" s="88">
        <f>'Data Pull'!CHE14</f>
        <v>14</v>
      </c>
      <c r="OV13" s="88">
        <f>'Data Pull'!CHQ14</f>
        <v>14</v>
      </c>
      <c r="OW13" s="88">
        <f>'Data Pull'!CIC14</f>
        <v>12</v>
      </c>
      <c r="OX13" s="88">
        <f>'Data Pull'!CIO14</f>
        <v>9</v>
      </c>
      <c r="OY13" s="88">
        <f>'Data Pull'!CJA14</f>
        <v>13</v>
      </c>
      <c r="OZ13" s="88">
        <f>'Data Pull'!CJM14</f>
        <v>21</v>
      </c>
      <c r="PA13" s="88">
        <f>'Data Pull'!CJY14</f>
        <v>18</v>
      </c>
      <c r="PB13" s="88">
        <f>'Data Pull'!CKK14</f>
        <v>7</v>
      </c>
      <c r="PC13" s="88">
        <f>'Data Pull'!CKW14</f>
        <v>8</v>
      </c>
      <c r="PD13" s="88">
        <f>'Data Pull'!CLI14</f>
        <v>26</v>
      </c>
      <c r="PE13" s="88">
        <f>'Data Pull'!CLU14</f>
        <v>8</v>
      </c>
      <c r="PF13" s="88">
        <f>'Data Pull'!CMG14</f>
        <v>11</v>
      </c>
      <c r="PG13" s="88">
        <f>'Data Pull'!CMS14</f>
        <v>7</v>
      </c>
      <c r="PH13" s="88">
        <f>'Data Pull'!CNE14</f>
        <v>6</v>
      </c>
      <c r="PI13" s="88">
        <f>'Data Pull'!CNQ14</f>
        <v>9</v>
      </c>
      <c r="PJ13" s="88">
        <f>'Data Pull'!COC14</f>
        <v>17</v>
      </c>
      <c r="PK13" s="88">
        <f>'Data Pull'!COO14</f>
        <v>12</v>
      </c>
      <c r="PL13" s="88">
        <f>'Data Pull'!CPA14</f>
        <v>23</v>
      </c>
      <c r="PM13" s="88">
        <f>'Data Pull'!CPM14</f>
        <v>12</v>
      </c>
      <c r="PN13" s="88">
        <f>'Data Pull'!CPY14</f>
        <v>13</v>
      </c>
      <c r="PO13" s="88">
        <f>'Data Pull'!CQK14</f>
        <v>11</v>
      </c>
      <c r="PP13" s="88">
        <f>'Data Pull'!CQW14</f>
        <v>9</v>
      </c>
      <c r="PQ13" s="88">
        <f>'Data Pull'!CRI14</f>
        <v>15</v>
      </c>
      <c r="PR13" s="88">
        <f>'Data Pull'!CRU14</f>
        <v>10</v>
      </c>
      <c r="PS13" s="88">
        <f>'Data Pull'!CSG14</f>
        <v>9</v>
      </c>
      <c r="PT13" s="88">
        <f>'Data Pull'!CSS14</f>
        <v>7</v>
      </c>
      <c r="PU13" s="88">
        <f>'Data Pull'!CTE14</f>
        <v>7</v>
      </c>
    </row>
    <row r="14" spans="1:543" s="88" customFormat="1">
      <c r="A14" s="177"/>
      <c r="B14" s="156" t="s">
        <v>11</v>
      </c>
      <c r="C14" s="86" t="s">
        <v>2</v>
      </c>
      <c r="D14" s="87">
        <v>0</v>
      </c>
      <c r="E14" s="87">
        <v>15</v>
      </c>
      <c r="F14" s="87">
        <v>25</v>
      </c>
      <c r="G14" s="87">
        <v>26</v>
      </c>
      <c r="H14" s="87">
        <v>17</v>
      </c>
      <c r="I14" s="87">
        <v>16</v>
      </c>
      <c r="J14" s="87">
        <v>15</v>
      </c>
      <c r="K14" s="87">
        <v>28</v>
      </c>
      <c r="L14" s="87">
        <v>32</v>
      </c>
      <c r="M14" s="87">
        <v>26</v>
      </c>
      <c r="N14" s="87">
        <v>24</v>
      </c>
      <c r="O14" s="87">
        <v>24</v>
      </c>
      <c r="P14" s="87">
        <v>29</v>
      </c>
      <c r="Q14" s="87">
        <v>25</v>
      </c>
      <c r="R14" s="87">
        <v>26</v>
      </c>
      <c r="S14" s="87">
        <v>39</v>
      </c>
      <c r="T14" s="87">
        <v>43</v>
      </c>
      <c r="U14" s="87">
        <v>42</v>
      </c>
      <c r="V14" s="87">
        <v>33</v>
      </c>
      <c r="W14" s="87">
        <v>40</v>
      </c>
      <c r="X14" s="87">
        <v>27</v>
      </c>
      <c r="Y14" s="87">
        <v>30</v>
      </c>
      <c r="Z14" s="87">
        <v>41</v>
      </c>
      <c r="AA14" s="87">
        <v>30</v>
      </c>
      <c r="AB14" s="87">
        <v>33</v>
      </c>
      <c r="AC14" s="87">
        <v>25</v>
      </c>
      <c r="AD14" s="87">
        <v>35</v>
      </c>
      <c r="AE14" s="87">
        <v>23</v>
      </c>
      <c r="AF14" s="87">
        <v>43</v>
      </c>
      <c r="AG14" s="87">
        <v>32</v>
      </c>
      <c r="AH14" s="87">
        <v>30</v>
      </c>
      <c r="AI14" s="87">
        <v>28</v>
      </c>
      <c r="AJ14" s="87">
        <v>35</v>
      </c>
      <c r="AK14" s="87">
        <v>54</v>
      </c>
      <c r="AL14" s="87">
        <v>42</v>
      </c>
      <c r="AM14" s="87">
        <v>59</v>
      </c>
      <c r="AN14" s="87">
        <v>56</v>
      </c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>
        <v>71</v>
      </c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>
        <v>8</v>
      </c>
      <c r="CQ14" s="87">
        <v>6</v>
      </c>
      <c r="CR14" s="87">
        <v>0</v>
      </c>
      <c r="CS14" s="87">
        <v>5</v>
      </c>
      <c r="CT14" s="87">
        <v>7</v>
      </c>
      <c r="CU14" s="87">
        <v>3</v>
      </c>
      <c r="CV14" s="87">
        <v>8</v>
      </c>
      <c r="CW14" s="87">
        <v>6</v>
      </c>
      <c r="CX14" s="87">
        <v>7</v>
      </c>
      <c r="CY14" s="87">
        <v>9</v>
      </c>
      <c r="CZ14" s="87">
        <v>13</v>
      </c>
      <c r="DA14" s="87">
        <v>8</v>
      </c>
      <c r="DB14" s="87">
        <v>7</v>
      </c>
      <c r="DC14" s="87">
        <v>6</v>
      </c>
      <c r="DD14" s="87">
        <v>4</v>
      </c>
      <c r="DE14" s="87">
        <v>3</v>
      </c>
      <c r="DF14" s="87">
        <v>7</v>
      </c>
      <c r="DG14" s="87">
        <v>9</v>
      </c>
      <c r="DH14" s="87">
        <v>8</v>
      </c>
      <c r="DI14" s="88">
        <v>3</v>
      </c>
      <c r="DJ14" s="88">
        <v>5</v>
      </c>
      <c r="DK14" s="88">
        <v>1</v>
      </c>
      <c r="DL14" s="88">
        <v>3</v>
      </c>
      <c r="DM14" s="88">
        <v>8</v>
      </c>
      <c r="DN14" s="88">
        <v>2</v>
      </c>
      <c r="DO14" s="88">
        <v>8</v>
      </c>
      <c r="DP14" s="88">
        <v>9</v>
      </c>
      <c r="DQ14" s="88">
        <v>9</v>
      </c>
      <c r="DR14" s="88">
        <v>9</v>
      </c>
      <c r="DS14" s="88">
        <v>6</v>
      </c>
      <c r="DT14" s="88">
        <v>6</v>
      </c>
      <c r="DU14" s="88">
        <v>12</v>
      </c>
      <c r="DV14" s="88">
        <v>11</v>
      </c>
      <c r="DW14" s="88">
        <v>11</v>
      </c>
      <c r="DX14" s="88">
        <v>8</v>
      </c>
      <c r="DY14" s="88">
        <v>5</v>
      </c>
      <c r="DZ14" s="88">
        <v>6</v>
      </c>
      <c r="EA14" s="88">
        <v>9</v>
      </c>
      <c r="EB14" s="88">
        <v>13</v>
      </c>
      <c r="EC14" s="88">
        <v>8</v>
      </c>
      <c r="ED14" s="88">
        <v>7</v>
      </c>
      <c r="EE14" s="88">
        <v>8</v>
      </c>
      <c r="EF14" s="88">
        <v>6</v>
      </c>
      <c r="EG14" s="88">
        <v>10</v>
      </c>
      <c r="EH14" s="88">
        <v>6</v>
      </c>
      <c r="EI14" s="88">
        <v>8</v>
      </c>
      <c r="EJ14" s="88">
        <v>15</v>
      </c>
      <c r="EK14" s="88">
        <v>6</v>
      </c>
      <c r="EL14" s="88">
        <v>6</v>
      </c>
      <c r="EM14" s="88">
        <v>6</v>
      </c>
      <c r="EN14" s="88">
        <v>6</v>
      </c>
      <c r="EO14" s="88">
        <v>12</v>
      </c>
      <c r="EP14" s="88">
        <v>13</v>
      </c>
      <c r="EQ14" s="88">
        <v>9</v>
      </c>
      <c r="ER14" s="88">
        <v>7</v>
      </c>
      <c r="ES14" s="88">
        <v>4</v>
      </c>
      <c r="ET14" s="88">
        <v>4</v>
      </c>
      <c r="EU14" s="88">
        <v>2</v>
      </c>
      <c r="EV14" s="88">
        <v>5</v>
      </c>
      <c r="EW14" s="88">
        <v>10</v>
      </c>
      <c r="EX14" s="88">
        <v>7</v>
      </c>
      <c r="EY14" s="88">
        <v>3</v>
      </c>
      <c r="EZ14" s="88">
        <v>4</v>
      </c>
      <c r="FA14" s="88">
        <v>6</v>
      </c>
      <c r="FB14" s="88">
        <v>3</v>
      </c>
      <c r="FC14" s="88">
        <v>3</v>
      </c>
      <c r="FD14" s="88">
        <v>1</v>
      </c>
      <c r="FE14" s="88">
        <v>8</v>
      </c>
      <c r="FF14" s="88">
        <v>3</v>
      </c>
      <c r="FG14" s="88">
        <v>5</v>
      </c>
      <c r="FH14" s="88">
        <v>6</v>
      </c>
      <c r="FI14" s="88">
        <v>6</v>
      </c>
      <c r="FJ14" s="88">
        <v>9</v>
      </c>
      <c r="FK14" s="88">
        <v>6</v>
      </c>
      <c r="FL14" s="88">
        <v>7</v>
      </c>
      <c r="FM14" s="88">
        <v>20</v>
      </c>
      <c r="FN14" s="88">
        <v>17</v>
      </c>
      <c r="FO14" s="88">
        <v>14</v>
      </c>
      <c r="FP14" s="88">
        <v>37</v>
      </c>
      <c r="FQ14" s="88">
        <v>53</v>
      </c>
      <c r="FR14" s="88">
        <v>48</v>
      </c>
      <c r="FS14" s="88">
        <v>44</v>
      </c>
      <c r="FT14" s="88">
        <v>35</v>
      </c>
      <c r="FU14" s="88">
        <v>35</v>
      </c>
      <c r="FV14" s="88">
        <v>28</v>
      </c>
      <c r="FW14" s="88">
        <v>25</v>
      </c>
      <c r="FX14" s="88">
        <v>7</v>
      </c>
      <c r="FY14" s="88">
        <v>17</v>
      </c>
      <c r="FZ14" s="88">
        <v>15</v>
      </c>
      <c r="GA14" s="88">
        <v>16</v>
      </c>
      <c r="GB14" s="88">
        <v>10</v>
      </c>
      <c r="GC14" s="88">
        <v>6</v>
      </c>
      <c r="GD14" s="88">
        <v>6</v>
      </c>
      <c r="GE14" s="88">
        <v>9</v>
      </c>
      <c r="GF14" s="88">
        <v>13</v>
      </c>
      <c r="GG14" s="88">
        <v>12</v>
      </c>
      <c r="GH14" s="88">
        <v>7</v>
      </c>
      <c r="GI14" s="88">
        <v>2</v>
      </c>
      <c r="GJ14" s="88">
        <v>2</v>
      </c>
      <c r="GK14" s="88">
        <v>8</v>
      </c>
      <c r="GL14" s="88">
        <v>10</v>
      </c>
      <c r="GM14" s="88">
        <v>45</v>
      </c>
      <c r="GN14" s="88">
        <v>17</v>
      </c>
      <c r="GO14" s="88">
        <v>15</v>
      </c>
      <c r="GP14" s="88">
        <v>11</v>
      </c>
      <c r="GQ14" s="88">
        <v>9</v>
      </c>
      <c r="GR14" s="88">
        <v>14</v>
      </c>
      <c r="GS14" s="88">
        <v>12</v>
      </c>
      <c r="GT14" s="88">
        <v>20</v>
      </c>
      <c r="GU14" s="88">
        <v>17</v>
      </c>
      <c r="GV14" s="88">
        <v>12</v>
      </c>
      <c r="GW14" s="88">
        <v>13</v>
      </c>
      <c r="GX14" s="88">
        <v>7</v>
      </c>
      <c r="GY14" s="88">
        <v>34</v>
      </c>
      <c r="GZ14" s="88">
        <v>10</v>
      </c>
      <c r="HA14" s="88">
        <v>78</v>
      </c>
      <c r="HB14" s="88">
        <v>21</v>
      </c>
      <c r="HC14" s="88">
        <v>14</v>
      </c>
      <c r="HD14" s="88">
        <v>28</v>
      </c>
      <c r="HE14" s="88">
        <v>17</v>
      </c>
      <c r="HF14" s="88">
        <v>18</v>
      </c>
      <c r="HG14" s="88">
        <v>20</v>
      </c>
      <c r="HH14" s="88">
        <v>34</v>
      </c>
      <c r="HI14" s="88">
        <v>34</v>
      </c>
      <c r="HJ14" s="88">
        <v>33</v>
      </c>
      <c r="HK14" s="88">
        <v>37</v>
      </c>
      <c r="HL14" s="88">
        <v>26</v>
      </c>
      <c r="HM14" s="88">
        <v>25</v>
      </c>
      <c r="HN14" s="88">
        <v>20</v>
      </c>
      <c r="HO14" s="88">
        <v>26</v>
      </c>
      <c r="HP14" s="88">
        <v>24</v>
      </c>
      <c r="HQ14" s="88">
        <f>'Data Pull'!I15</f>
        <v>22</v>
      </c>
      <c r="HR14" s="88">
        <f>'Data Pull'!U15</f>
        <v>42</v>
      </c>
      <c r="HS14" s="88">
        <f>'Data Pull'!AG15</f>
        <v>50</v>
      </c>
      <c r="HT14" s="88">
        <f>'Data Pull'!AS15</f>
        <v>23</v>
      </c>
      <c r="HU14" s="88">
        <f>'Data Pull'!BE15</f>
        <v>29</v>
      </c>
      <c r="HV14" s="88">
        <f>'Data Pull'!BQ15</f>
        <v>44</v>
      </c>
      <c r="HW14" s="88">
        <f>'Data Pull'!CC15</f>
        <v>51</v>
      </c>
      <c r="HX14" s="88">
        <f>'Data Pull'!CO15</f>
        <v>22</v>
      </c>
      <c r="HY14" s="88">
        <f>'Data Pull'!DA15</f>
        <v>31</v>
      </c>
      <c r="HZ14" s="88">
        <f>'Data Pull'!DM15</f>
        <v>39</v>
      </c>
      <c r="IA14" s="88">
        <f>'Data Pull'!DY15</f>
        <v>31</v>
      </c>
      <c r="IB14" s="88">
        <f>'Data Pull'!EK15</f>
        <v>20</v>
      </c>
      <c r="IC14" s="88">
        <f>'Data Pull'!EW15</f>
        <v>38</v>
      </c>
      <c r="ID14" s="88">
        <f>'Data Pull'!FI15</f>
        <v>12</v>
      </c>
      <c r="IE14" s="88">
        <f>'Data Pull'!FU15</f>
        <v>35</v>
      </c>
      <c r="IF14" s="88">
        <f>'Data Pull'!GG15</f>
        <v>29</v>
      </c>
      <c r="IG14" s="88">
        <f>'Data Pull'!GS15</f>
        <v>20</v>
      </c>
      <c r="IH14" s="88">
        <f>'Data Pull'!HE15</f>
        <v>23</v>
      </c>
      <c r="II14" s="88">
        <f>'Data Pull'!HQ15</f>
        <v>32</v>
      </c>
      <c r="IJ14" s="88">
        <f>'Data Pull'!IC15</f>
        <v>31</v>
      </c>
      <c r="IK14" s="88">
        <f>'Data Pull'!IO15</f>
        <v>30</v>
      </c>
      <c r="IL14" s="88">
        <f>'Data Pull'!JA15</f>
        <v>40</v>
      </c>
      <c r="IM14" s="88">
        <f>'Data Pull'!JM15</f>
        <v>46</v>
      </c>
      <c r="IN14" s="88">
        <f>'Data Pull'!JY15</f>
        <v>28</v>
      </c>
      <c r="IO14" s="88">
        <f>'Data Pull'!KK15</f>
        <v>61</v>
      </c>
      <c r="IP14" s="88">
        <f>'Data Pull'!KW15</f>
        <v>42</v>
      </c>
      <c r="IQ14" s="88">
        <f>'Data Pull'!LI15</f>
        <v>49</v>
      </c>
      <c r="IR14" s="88">
        <f>'Data Pull'!LU15</f>
        <v>81</v>
      </c>
      <c r="IS14" s="88">
        <f>'Data Pull'!MG15</f>
        <v>40</v>
      </c>
      <c r="IT14" s="88">
        <f>'Data Pull'!MS15</f>
        <v>32</v>
      </c>
      <c r="IU14" s="88">
        <f>'Data Pull'!NE15</f>
        <v>44</v>
      </c>
      <c r="IV14" s="88">
        <f>'Data Pull'!NQ15</f>
        <v>37</v>
      </c>
      <c r="IW14" s="88">
        <f>'Data Pull'!OC15</f>
        <v>36</v>
      </c>
      <c r="IX14" s="88">
        <f>'Data Pull'!OO15</f>
        <v>39</v>
      </c>
      <c r="IY14" s="88">
        <f>'Data Pull'!PA15</f>
        <v>43</v>
      </c>
      <c r="IZ14" s="88">
        <f>'Data Pull'!PM15</f>
        <v>40</v>
      </c>
      <c r="JA14" s="88">
        <f>'Data Pull'!PY15</f>
        <v>33</v>
      </c>
      <c r="JB14" s="88">
        <f>'Data Pull'!QK15</f>
        <v>30</v>
      </c>
      <c r="JC14" s="88">
        <f>'Data Pull'!QW15</f>
        <v>23</v>
      </c>
      <c r="JD14" s="88">
        <f>'Data Pull'!RI15</f>
        <v>20</v>
      </c>
      <c r="JE14" s="88">
        <f>'Data Pull'!RU15</f>
        <v>19</v>
      </c>
      <c r="JF14" s="88">
        <f>'Data Pull'!SG15</f>
        <v>28</v>
      </c>
      <c r="JG14" s="88">
        <f>'Data Pull'!SS15</f>
        <v>25</v>
      </c>
      <c r="JH14" s="88">
        <f>'Data Pull'!TE15</f>
        <v>31</v>
      </c>
      <c r="JI14" s="88">
        <f>'Data Pull'!TQ15</f>
        <v>34</v>
      </c>
      <c r="JJ14" s="88">
        <f>'Data Pull'!UC15</f>
        <v>34</v>
      </c>
      <c r="JK14" s="88">
        <f>'Data Pull'!UO15</f>
        <v>25</v>
      </c>
      <c r="JL14" s="88">
        <f>'Data Pull'!VA15</f>
        <v>41</v>
      </c>
      <c r="JM14" s="88">
        <f>'Data Pull'!VM15</f>
        <v>37</v>
      </c>
      <c r="JN14" s="88">
        <f>'Data Pull'!VY15</f>
        <v>38</v>
      </c>
      <c r="JO14" s="88">
        <f>'Data Pull'!WK15</f>
        <v>31</v>
      </c>
      <c r="JP14" s="88">
        <f>'Data Pull'!WW15</f>
        <v>27</v>
      </c>
      <c r="JQ14" s="88">
        <f>'Data Pull'!XI15</f>
        <v>22</v>
      </c>
      <c r="JR14" s="88">
        <f>'Data Pull'!XU15</f>
        <v>22</v>
      </c>
      <c r="JS14" s="88">
        <f>'Data Pull'!YG15</f>
        <v>22</v>
      </c>
      <c r="JT14" s="88">
        <f>'Data Pull'!YS15</f>
        <v>31</v>
      </c>
      <c r="JU14" s="88">
        <f>'Data Pull'!ZE15</f>
        <v>48</v>
      </c>
      <c r="JV14" s="88">
        <f>'Data Pull'!ZQ15</f>
        <v>43</v>
      </c>
      <c r="JW14" s="88">
        <f>'Data Pull'!AAC15</f>
        <v>42</v>
      </c>
      <c r="JX14" s="88">
        <f>'Data Pull'!AAO15</f>
        <v>68</v>
      </c>
      <c r="JY14" s="88">
        <f>'Data Pull'!ABA15</f>
        <v>72</v>
      </c>
      <c r="JZ14" s="88">
        <f>'Data Pull'!ABM15</f>
        <v>67</v>
      </c>
      <c r="KA14" s="88">
        <f>'Data Pull'!ABY15</f>
        <v>81</v>
      </c>
      <c r="KB14" s="88">
        <f>'Data Pull'!ACK15</f>
        <v>38</v>
      </c>
      <c r="KC14" s="88">
        <f>'Data Pull'!ACW15</f>
        <v>33</v>
      </c>
      <c r="KD14" s="88">
        <f>'Data Pull'!ADI15</f>
        <v>30</v>
      </c>
      <c r="KE14" s="88">
        <f>'Data Pull'!ADU15</f>
        <v>32</v>
      </c>
      <c r="KF14" s="88">
        <f>'Data Pull'!AEG15</f>
        <v>20</v>
      </c>
      <c r="KG14" s="88">
        <f>'Data Pull'!AES15</f>
        <v>9</v>
      </c>
      <c r="KH14" s="88">
        <f>'Data Pull'!AFE15</f>
        <v>19</v>
      </c>
      <c r="KI14" s="88">
        <f>'Data Pull'!AFQ15</f>
        <v>21</v>
      </c>
      <c r="KJ14" s="88">
        <f>'Data Pull'!AGC15</f>
        <v>20</v>
      </c>
      <c r="KK14" s="88">
        <f>'Data Pull'!AGO15</f>
        <v>26</v>
      </c>
      <c r="KL14" s="88">
        <f>'Data Pull'!AHA15</f>
        <v>22</v>
      </c>
      <c r="KM14" s="88">
        <f>'Data Pull'!AHM15</f>
        <v>11</v>
      </c>
      <c r="KN14" s="88">
        <f>'Data Pull'!AHY15</f>
        <v>26</v>
      </c>
      <c r="KO14" s="88">
        <f>'Data Pull'!AIK15</f>
        <v>25</v>
      </c>
      <c r="KP14" s="88">
        <f>'Data Pull'!AIW15</f>
        <v>8</v>
      </c>
      <c r="KQ14" s="88">
        <f>'Data Pull'!AJI15</f>
        <v>18</v>
      </c>
      <c r="KR14" s="88">
        <f>'Data Pull'!AJU15</f>
        <v>16</v>
      </c>
      <c r="KS14" s="88">
        <f>'Data Pull'!AKG15</f>
        <v>7</v>
      </c>
      <c r="KT14" s="88">
        <f>'Data Pull'!AKS15</f>
        <v>9</v>
      </c>
      <c r="KU14" s="88">
        <f>'Data Pull'!ALE15</f>
        <v>10</v>
      </c>
      <c r="KV14" s="88">
        <f>'Data Pull'!ALQ15</f>
        <v>18</v>
      </c>
      <c r="KW14" s="88">
        <f>'Data Pull'!AMC15</f>
        <v>11</v>
      </c>
      <c r="KX14" s="88">
        <f>'Data Pull'!AMO15</f>
        <v>4</v>
      </c>
      <c r="KY14" s="88">
        <f>'Data Pull'!ANA15</f>
        <v>10</v>
      </c>
      <c r="KZ14" s="88">
        <f>'Data Pull'!ANM15</f>
        <v>7</v>
      </c>
      <c r="LA14" s="88">
        <f>'Data Pull'!ANY15</f>
        <v>6</v>
      </c>
      <c r="LB14" s="88">
        <f>'Data Pull'!AOK15</f>
        <v>9</v>
      </c>
      <c r="LC14" s="88">
        <f>'Data Pull'!AOW15</f>
        <v>10</v>
      </c>
      <c r="LD14" s="88">
        <f>'Data Pull'!API15</f>
        <v>3</v>
      </c>
      <c r="LE14" s="88">
        <f>'Data Pull'!APU15</f>
        <v>13</v>
      </c>
      <c r="LF14" s="88">
        <f>'Data Pull'!AQG15</f>
        <v>3</v>
      </c>
      <c r="LG14" s="88">
        <f>'Data Pull'!AQS15</f>
        <v>3</v>
      </c>
      <c r="LH14" s="88">
        <f>'Data Pull'!ARE15</f>
        <v>3</v>
      </c>
      <c r="LI14" s="88">
        <f>'Data Pull'!ARQ15</f>
        <v>5</v>
      </c>
      <c r="LJ14" s="88">
        <f>'Data Pull'!ASC15</f>
        <v>3</v>
      </c>
      <c r="LK14" s="88">
        <f>'Data Pull'!ASO15</f>
        <v>0</v>
      </c>
      <c r="LL14" s="88">
        <f>'Data Pull'!ATA15</f>
        <v>5</v>
      </c>
      <c r="LM14" s="88">
        <f>'Data Pull'!ATM15</f>
        <v>4</v>
      </c>
      <c r="LN14" s="88">
        <f>'Data Pull'!ATY15</f>
        <v>6</v>
      </c>
      <c r="LO14" s="88">
        <f>'Data Pull'!AUK15</f>
        <v>7</v>
      </c>
      <c r="LP14" s="88">
        <f>'Data Pull'!AUW15</f>
        <v>4</v>
      </c>
      <c r="LQ14" s="88">
        <f>'Data Pull'!AVI15</f>
        <v>10</v>
      </c>
      <c r="LR14" s="88">
        <f>'Data Pull'!AVU15</f>
        <v>5</v>
      </c>
      <c r="LS14" s="88">
        <f>'Data Pull'!AWG15</f>
        <v>1</v>
      </c>
      <c r="LT14" s="88">
        <f>'Data Pull'!AWS15</f>
        <v>3</v>
      </c>
      <c r="LU14" s="88">
        <f>'Data Pull'!AXE15</f>
        <v>3</v>
      </c>
      <c r="LV14" s="88">
        <f>'Data Pull'!AXQ15</f>
        <v>2</v>
      </c>
      <c r="LW14" s="88">
        <f>'Data Pull'!AYC15</f>
        <v>0</v>
      </c>
      <c r="LX14" s="88">
        <f>'Data Pull'!AYO15</f>
        <v>3</v>
      </c>
      <c r="LY14" s="88">
        <f>'Data Pull'!AZA15</f>
        <v>2</v>
      </c>
      <c r="LZ14" s="88">
        <f>'Data Pull'!AZM15</f>
        <v>0</v>
      </c>
      <c r="MA14" s="88">
        <f>'Data Pull'!AZY15</f>
        <v>3</v>
      </c>
      <c r="MB14" s="88">
        <f>'Data Pull'!BAK15</f>
        <v>2</v>
      </c>
      <c r="MC14" s="88">
        <f>'Data Pull'!BAW15</f>
        <v>3</v>
      </c>
      <c r="MD14" s="88">
        <f>'Data Pull'!BBI15</f>
        <v>4</v>
      </c>
      <c r="ME14" s="88">
        <f>'Data Pull'!BBU15</f>
        <v>6</v>
      </c>
      <c r="MF14" s="88">
        <f>'Data Pull'!BCG15</f>
        <v>5</v>
      </c>
      <c r="MG14" s="88">
        <f>'Data Pull'!BCS15</f>
        <v>3</v>
      </c>
      <c r="MH14" s="88">
        <f>'Data Pull'!BDE15</f>
        <v>4</v>
      </c>
      <c r="MI14" s="88">
        <f>'Data Pull'!BDQ15</f>
        <v>4</v>
      </c>
      <c r="MJ14" s="88">
        <f>'Data Pull'!BEC15</f>
        <v>4</v>
      </c>
      <c r="MK14" s="88">
        <f>'Data Pull'!BEO15</f>
        <v>2</v>
      </c>
      <c r="ML14" s="88">
        <f>'Data Pull'!BFA15</f>
        <v>1</v>
      </c>
      <c r="MM14" s="88">
        <f>'Data Pull'!BFM15</f>
        <v>3</v>
      </c>
      <c r="MN14" s="88">
        <f>'Data Pull'!BFY15</f>
        <v>6</v>
      </c>
      <c r="MO14" s="88">
        <f>'Data Pull'!BGK15</f>
        <v>1</v>
      </c>
      <c r="MP14" s="88">
        <f>'Data Pull'!BGW15</f>
        <v>2</v>
      </c>
      <c r="MQ14" s="88">
        <f>'Data Pull'!BHI15</f>
        <v>3</v>
      </c>
      <c r="MR14" s="88">
        <f>'Data Pull'!BHU15</f>
        <v>2</v>
      </c>
      <c r="MS14" s="88">
        <f>'Data Pull'!BIG15</f>
        <v>5</v>
      </c>
      <c r="MT14" s="88">
        <f>'Data Pull'!BIS15</f>
        <v>4</v>
      </c>
      <c r="MU14" s="88">
        <f>'Data Pull'!BJE15</f>
        <v>1</v>
      </c>
      <c r="MV14" s="88">
        <f>'Data Pull'!BJQ15</f>
        <v>4</v>
      </c>
      <c r="MW14" s="88">
        <f>'Data Pull'!BKC15</f>
        <v>5</v>
      </c>
      <c r="MX14" s="88">
        <f>'Data Pull'!BKO15</f>
        <v>5</v>
      </c>
      <c r="MY14" s="88">
        <f>'Data Pull'!BLA15</f>
        <v>9</v>
      </c>
      <c r="MZ14" s="88">
        <f>'Data Pull'!BLM15</f>
        <v>5</v>
      </c>
      <c r="NA14" s="88">
        <f>'Data Pull'!BLY15</f>
        <v>6</v>
      </c>
      <c r="NB14" s="88">
        <f>'Data Pull'!BMK15</f>
        <v>3</v>
      </c>
      <c r="NC14" s="88">
        <f>'Data Pull'!BMW15</f>
        <v>0</v>
      </c>
      <c r="ND14" s="88">
        <f>'Data Pull'!BNI15</f>
        <v>3</v>
      </c>
      <c r="NE14" s="88">
        <f>'Data Pull'!BNU15</f>
        <v>1</v>
      </c>
      <c r="NF14" s="88">
        <f>'Data Pull'!BOG15</f>
        <v>2</v>
      </c>
      <c r="NG14" s="88">
        <f>'Data Pull'!BOS15</f>
        <v>2</v>
      </c>
      <c r="NH14" s="88">
        <f>'Data Pull'!BPE15</f>
        <v>3</v>
      </c>
      <c r="NI14" s="88">
        <f>'Data Pull'!BPQ15</f>
        <v>3</v>
      </c>
      <c r="NJ14" s="88">
        <f>'Data Pull'!BQC15</f>
        <v>0</v>
      </c>
      <c r="NK14" s="88">
        <f>'Data Pull'!BQO15</f>
        <v>0</v>
      </c>
      <c r="NL14" s="88">
        <f>'Data Pull'!BRA15</f>
        <v>0</v>
      </c>
      <c r="NM14" s="88">
        <f>'Data Pull'!BRM15</f>
        <v>1</v>
      </c>
      <c r="NN14" s="88">
        <f>'Data Pull'!BRY15</f>
        <v>2</v>
      </c>
      <c r="NO14" s="88">
        <f>'Data Pull'!BSK15</f>
        <v>3</v>
      </c>
      <c r="NP14" s="88">
        <f>'Data Pull'!BSW15</f>
        <v>1</v>
      </c>
      <c r="NQ14" s="88">
        <f>'Data Pull'!BTI15</f>
        <v>1</v>
      </c>
      <c r="NR14" s="88">
        <f>'Data Pull'!BTU15</f>
        <v>1</v>
      </c>
      <c r="NS14" s="88">
        <f>'Data Pull'!BUG15</f>
        <v>1</v>
      </c>
      <c r="NT14" s="88">
        <f>'Data Pull'!BUS15</f>
        <v>2</v>
      </c>
      <c r="NU14" s="88">
        <f>'Data Pull'!BVE15</f>
        <v>0</v>
      </c>
      <c r="NV14" s="88">
        <f>'Data Pull'!BVQ15</f>
        <v>0</v>
      </c>
      <c r="NW14" s="88">
        <f>'Data Pull'!BWC15</f>
        <v>1</v>
      </c>
      <c r="NX14" s="88">
        <f>'Data Pull'!BWO15</f>
        <v>2</v>
      </c>
      <c r="NY14" s="88">
        <f>'Data Pull'!BXA15</f>
        <v>3</v>
      </c>
      <c r="NZ14" s="88">
        <f>'Data Pull'!BXM15</f>
        <v>2</v>
      </c>
      <c r="OA14" s="88">
        <f>'Data Pull'!BXY15</f>
        <v>3</v>
      </c>
      <c r="OB14" s="88">
        <f>'Data Pull'!BYK15</f>
        <v>2</v>
      </c>
      <c r="OC14" s="88">
        <f>'Data Pull'!BYW15</f>
        <v>1</v>
      </c>
      <c r="OD14" s="88">
        <f>'Data Pull'!BZI15</f>
        <v>1</v>
      </c>
      <c r="OE14" s="88">
        <f>'Data Pull'!BZU15</f>
        <v>2</v>
      </c>
      <c r="OF14" s="88">
        <f>'Data Pull'!CAG15</f>
        <v>3</v>
      </c>
      <c r="OG14" s="88">
        <f>'Data Pull'!CAS15</f>
        <v>1</v>
      </c>
      <c r="OH14" s="88">
        <f>'Data Pull'!CBE15</f>
        <v>1</v>
      </c>
      <c r="OI14" s="88">
        <f>'Data Pull'!CBQ15</f>
        <v>1</v>
      </c>
      <c r="OJ14" s="88">
        <f>'Data Pull'!CCC15</f>
        <v>0</v>
      </c>
      <c r="OK14" s="88">
        <f>'Data Pull'!CCO15</f>
        <v>0</v>
      </c>
      <c r="OL14" s="88">
        <f>'Data Pull'!CDA15</f>
        <v>0</v>
      </c>
      <c r="OM14" s="88">
        <f>'Data Pull'!CDM15</f>
        <v>4</v>
      </c>
      <c r="ON14" s="88">
        <f>'Data Pull'!CDY15</f>
        <v>2</v>
      </c>
      <c r="OO14" s="88">
        <f>'Data Pull'!CEK15</f>
        <v>1</v>
      </c>
      <c r="OP14" s="88">
        <f>'Data Pull'!CEW15</f>
        <v>1</v>
      </c>
      <c r="OQ14" s="88">
        <f>'Data Pull'!CFI15</f>
        <v>3</v>
      </c>
      <c r="OR14" s="88">
        <f>'Data Pull'!CFU15</f>
        <v>3</v>
      </c>
      <c r="OS14" s="88">
        <f>'Data Pull'!CGG15</f>
        <v>0</v>
      </c>
      <c r="OT14" s="88">
        <f>'Data Pull'!CGS15</f>
        <v>6</v>
      </c>
      <c r="OU14" s="88">
        <f>'Data Pull'!CHE15</f>
        <v>2</v>
      </c>
      <c r="OV14" s="88">
        <f>'Data Pull'!CHQ15</f>
        <v>2</v>
      </c>
      <c r="OW14" s="88">
        <f>'Data Pull'!CIC15</f>
        <v>3</v>
      </c>
      <c r="OX14" s="88">
        <f>'Data Pull'!CIO15</f>
        <v>4</v>
      </c>
      <c r="OY14" s="88">
        <f>'Data Pull'!CJA15</f>
        <v>0</v>
      </c>
      <c r="OZ14" s="88">
        <f>'Data Pull'!CJM15</f>
        <v>1</v>
      </c>
      <c r="PA14" s="88">
        <f>'Data Pull'!CJY15</f>
        <v>1</v>
      </c>
      <c r="PB14" s="88">
        <f>'Data Pull'!CKK15</f>
        <v>0</v>
      </c>
      <c r="PC14" s="88">
        <f>'Data Pull'!CKW15</f>
        <v>2</v>
      </c>
      <c r="PD14" s="88">
        <f>'Data Pull'!CLI15</f>
        <v>1</v>
      </c>
      <c r="PE14" s="88">
        <f>'Data Pull'!CLU15</f>
        <v>1</v>
      </c>
      <c r="PF14" s="88">
        <f>'Data Pull'!CMG15</f>
        <v>0</v>
      </c>
      <c r="PG14" s="88">
        <f>'Data Pull'!CMS15</f>
        <v>2</v>
      </c>
      <c r="PH14" s="88">
        <f>'Data Pull'!CNE15</f>
        <v>3</v>
      </c>
      <c r="PI14" s="88">
        <f>'Data Pull'!CNQ15</f>
        <v>1</v>
      </c>
      <c r="PJ14" s="88">
        <f>'Data Pull'!COC15</f>
        <v>1</v>
      </c>
      <c r="PK14" s="88">
        <f>'Data Pull'!COO15</f>
        <v>5</v>
      </c>
      <c r="PL14" s="88">
        <f>'Data Pull'!CPA15</f>
        <v>2</v>
      </c>
      <c r="PM14" s="88">
        <f>'Data Pull'!CPM15</f>
        <v>6</v>
      </c>
      <c r="PN14" s="88">
        <f>'Data Pull'!CPY15</f>
        <v>1</v>
      </c>
      <c r="PO14" s="88">
        <f>'Data Pull'!CQK15</f>
        <v>1</v>
      </c>
      <c r="PP14" s="88">
        <f>'Data Pull'!CQW15</f>
        <v>1</v>
      </c>
      <c r="PQ14" s="88">
        <f>'Data Pull'!CRI15</f>
        <v>3</v>
      </c>
      <c r="PR14" s="88">
        <f>'Data Pull'!CRU15</f>
        <v>3</v>
      </c>
      <c r="PS14" s="88">
        <f>'Data Pull'!CSG15</f>
        <v>3</v>
      </c>
      <c r="PT14" s="88">
        <f>'Data Pull'!CSS15</f>
        <v>1</v>
      </c>
      <c r="PU14" s="88">
        <f>'Data Pull'!CTE15</f>
        <v>3</v>
      </c>
    </row>
    <row r="15" spans="1:543" s="88" customFormat="1">
      <c r="A15" s="177"/>
      <c r="B15" s="156"/>
      <c r="C15" s="86" t="s">
        <v>3</v>
      </c>
      <c r="D15" s="87">
        <v>0</v>
      </c>
      <c r="E15" s="87">
        <v>11</v>
      </c>
      <c r="F15" s="87">
        <v>14</v>
      </c>
      <c r="G15" s="87">
        <v>13</v>
      </c>
      <c r="H15" s="87">
        <v>13</v>
      </c>
      <c r="I15" s="87">
        <v>10</v>
      </c>
      <c r="J15" s="87">
        <v>13</v>
      </c>
      <c r="K15" s="87">
        <v>12</v>
      </c>
      <c r="L15" s="87">
        <v>19</v>
      </c>
      <c r="M15" s="87">
        <v>20</v>
      </c>
      <c r="N15" s="87">
        <v>10</v>
      </c>
      <c r="O15" s="87">
        <v>6</v>
      </c>
      <c r="P15" s="87">
        <v>19</v>
      </c>
      <c r="Q15" s="87">
        <v>12</v>
      </c>
      <c r="R15" s="87">
        <v>14</v>
      </c>
      <c r="S15" s="87">
        <v>11</v>
      </c>
      <c r="T15" s="87">
        <v>17</v>
      </c>
      <c r="U15" s="87">
        <v>24</v>
      </c>
      <c r="V15" s="87">
        <v>19</v>
      </c>
      <c r="W15" s="87">
        <v>20</v>
      </c>
      <c r="X15" s="87">
        <v>18</v>
      </c>
      <c r="Y15" s="87">
        <v>11</v>
      </c>
      <c r="Z15" s="87">
        <v>15</v>
      </c>
      <c r="AA15" s="87">
        <v>20</v>
      </c>
      <c r="AB15" s="87">
        <v>19</v>
      </c>
      <c r="AC15" s="87">
        <v>18</v>
      </c>
      <c r="AD15" s="87">
        <v>17</v>
      </c>
      <c r="AE15" s="87">
        <v>11</v>
      </c>
      <c r="AF15" s="87">
        <v>15</v>
      </c>
      <c r="AG15" s="87">
        <v>22</v>
      </c>
      <c r="AH15" s="87">
        <v>17</v>
      </c>
      <c r="AI15" s="87">
        <v>14</v>
      </c>
      <c r="AJ15" s="87">
        <v>21</v>
      </c>
      <c r="AK15" s="87">
        <v>25</v>
      </c>
      <c r="AL15" s="87">
        <v>21</v>
      </c>
      <c r="AM15" s="87">
        <v>23</v>
      </c>
      <c r="AN15" s="87">
        <v>18</v>
      </c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>
        <v>28</v>
      </c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>
        <v>9</v>
      </c>
      <c r="CQ15" s="87">
        <v>3</v>
      </c>
      <c r="CR15" s="87">
        <v>4</v>
      </c>
      <c r="CS15" s="87">
        <v>15</v>
      </c>
      <c r="CT15" s="87">
        <v>12</v>
      </c>
      <c r="CU15" s="87">
        <v>13</v>
      </c>
      <c r="CV15" s="87">
        <v>16</v>
      </c>
      <c r="CW15" s="87">
        <v>14</v>
      </c>
      <c r="CX15" s="87">
        <v>17</v>
      </c>
      <c r="CY15" s="87">
        <v>16</v>
      </c>
      <c r="CZ15" s="87">
        <v>8</v>
      </c>
      <c r="DA15" s="87">
        <v>16</v>
      </c>
      <c r="DB15" s="87">
        <v>17</v>
      </c>
      <c r="DC15" s="87">
        <v>11</v>
      </c>
      <c r="DD15" s="87">
        <v>9</v>
      </c>
      <c r="DE15" s="87">
        <v>14</v>
      </c>
      <c r="DF15" s="87">
        <v>6</v>
      </c>
      <c r="DG15" s="87">
        <v>11</v>
      </c>
      <c r="DH15" s="87">
        <v>7</v>
      </c>
      <c r="DI15" s="88">
        <v>13</v>
      </c>
      <c r="DJ15" s="88">
        <v>6</v>
      </c>
      <c r="DK15" s="88">
        <v>8</v>
      </c>
      <c r="DL15" s="88">
        <v>6</v>
      </c>
      <c r="DM15" s="88">
        <v>12</v>
      </c>
      <c r="DN15" s="88">
        <v>13</v>
      </c>
      <c r="DO15" s="88">
        <v>7</v>
      </c>
      <c r="DP15" s="88">
        <v>12</v>
      </c>
      <c r="DQ15" s="88">
        <v>13</v>
      </c>
      <c r="DR15" s="88">
        <v>15</v>
      </c>
      <c r="DS15" s="88">
        <v>17</v>
      </c>
      <c r="DT15" s="88">
        <v>14</v>
      </c>
      <c r="DU15" s="88">
        <v>18</v>
      </c>
      <c r="DV15" s="88">
        <v>26</v>
      </c>
      <c r="DW15" s="88">
        <v>17</v>
      </c>
      <c r="DX15" s="88">
        <v>15</v>
      </c>
      <c r="DY15" s="88">
        <v>9</v>
      </c>
      <c r="DZ15" s="88">
        <v>7</v>
      </c>
      <c r="EA15" s="88">
        <v>12</v>
      </c>
      <c r="EB15" s="88">
        <v>17</v>
      </c>
      <c r="EC15" s="88">
        <v>11</v>
      </c>
      <c r="ED15" s="88">
        <v>15</v>
      </c>
      <c r="EE15" s="88">
        <v>18</v>
      </c>
      <c r="EF15" s="88">
        <v>17</v>
      </c>
      <c r="EG15" s="88">
        <v>12</v>
      </c>
      <c r="EH15" s="88">
        <v>23</v>
      </c>
      <c r="EI15" s="88">
        <v>22</v>
      </c>
      <c r="EJ15" s="88">
        <v>12</v>
      </c>
      <c r="EK15" s="88">
        <v>12</v>
      </c>
      <c r="EL15" s="88">
        <v>20</v>
      </c>
      <c r="EM15" s="88">
        <v>11</v>
      </c>
      <c r="EN15" s="88">
        <v>9</v>
      </c>
      <c r="EO15" s="88">
        <v>8</v>
      </c>
      <c r="EP15" s="88">
        <v>16</v>
      </c>
      <c r="EQ15" s="88">
        <v>12</v>
      </c>
      <c r="ER15" s="88">
        <v>10</v>
      </c>
      <c r="ES15" s="88">
        <v>10</v>
      </c>
      <c r="ET15" s="88">
        <v>4</v>
      </c>
      <c r="EU15" s="88">
        <v>9</v>
      </c>
      <c r="EV15" s="88">
        <v>10</v>
      </c>
      <c r="EW15" s="88">
        <v>6</v>
      </c>
      <c r="EX15" s="88">
        <v>8</v>
      </c>
      <c r="EY15" s="88">
        <v>9</v>
      </c>
      <c r="EZ15" s="88">
        <v>2</v>
      </c>
      <c r="FA15" s="88">
        <v>4</v>
      </c>
      <c r="FB15" s="88">
        <v>7</v>
      </c>
      <c r="FC15" s="88">
        <v>3</v>
      </c>
      <c r="FD15" s="88">
        <v>10</v>
      </c>
      <c r="FE15" s="88">
        <v>10</v>
      </c>
      <c r="FF15" s="88">
        <v>7</v>
      </c>
      <c r="FG15" s="88">
        <v>12</v>
      </c>
      <c r="FH15" s="88">
        <v>7</v>
      </c>
      <c r="FI15" s="88">
        <v>8</v>
      </c>
      <c r="FJ15" s="88">
        <v>10</v>
      </c>
      <c r="FK15" s="88">
        <v>8</v>
      </c>
      <c r="FL15" s="88">
        <v>14</v>
      </c>
      <c r="FM15" s="88">
        <v>20</v>
      </c>
      <c r="FN15" s="88">
        <v>20</v>
      </c>
      <c r="FO15" s="88">
        <v>23</v>
      </c>
      <c r="FP15" s="88">
        <v>17</v>
      </c>
      <c r="FQ15" s="88">
        <v>21</v>
      </c>
      <c r="FR15" s="88">
        <v>29</v>
      </c>
      <c r="FS15" s="88">
        <v>35</v>
      </c>
      <c r="FT15" s="88">
        <v>16</v>
      </c>
      <c r="FU15" s="88">
        <v>15</v>
      </c>
      <c r="FV15" s="88">
        <v>18</v>
      </c>
      <c r="FW15" s="88">
        <v>17</v>
      </c>
      <c r="FX15" s="88">
        <v>8</v>
      </c>
      <c r="FY15" s="88">
        <v>7</v>
      </c>
      <c r="FZ15" s="88">
        <v>6</v>
      </c>
      <c r="GA15" s="88">
        <v>16</v>
      </c>
      <c r="GB15" s="88">
        <v>19</v>
      </c>
      <c r="GC15" s="88">
        <v>13</v>
      </c>
      <c r="GD15" s="88">
        <v>11</v>
      </c>
      <c r="GE15" s="88">
        <v>11</v>
      </c>
      <c r="GF15" s="88">
        <v>9</v>
      </c>
      <c r="GG15" s="88">
        <v>10</v>
      </c>
      <c r="GH15" s="88">
        <v>11</v>
      </c>
      <c r="GI15" s="88">
        <v>6</v>
      </c>
      <c r="GJ15" s="88">
        <v>8</v>
      </c>
      <c r="GK15" s="88">
        <v>13</v>
      </c>
      <c r="GL15" s="88">
        <v>16</v>
      </c>
      <c r="GM15" s="88">
        <v>51</v>
      </c>
      <c r="GN15" s="88">
        <v>16</v>
      </c>
      <c r="GO15" s="88">
        <v>14</v>
      </c>
      <c r="GP15" s="88">
        <v>19</v>
      </c>
      <c r="GQ15" s="88">
        <v>13</v>
      </c>
      <c r="GR15" s="88">
        <v>13</v>
      </c>
      <c r="GS15" s="88">
        <v>14</v>
      </c>
      <c r="GT15" s="88">
        <v>11</v>
      </c>
      <c r="GU15" s="88">
        <v>15</v>
      </c>
      <c r="GV15" s="88">
        <v>29</v>
      </c>
      <c r="GW15" s="88">
        <v>21</v>
      </c>
      <c r="GX15" s="88">
        <v>16</v>
      </c>
      <c r="GY15" s="88">
        <v>16</v>
      </c>
      <c r="GZ15" s="88">
        <v>14</v>
      </c>
      <c r="HA15" s="88">
        <v>51</v>
      </c>
      <c r="HB15" s="88">
        <v>16</v>
      </c>
      <c r="HC15" s="88">
        <v>16</v>
      </c>
      <c r="HD15" s="88">
        <v>19</v>
      </c>
      <c r="HE15" s="88">
        <v>9</v>
      </c>
      <c r="HF15" s="88">
        <v>16</v>
      </c>
      <c r="HG15" s="88">
        <v>17</v>
      </c>
      <c r="HH15" s="88">
        <v>28</v>
      </c>
      <c r="HI15" s="88">
        <v>29</v>
      </c>
      <c r="HJ15" s="88">
        <v>27</v>
      </c>
      <c r="HK15" s="88">
        <v>22</v>
      </c>
      <c r="HL15" s="88">
        <v>20</v>
      </c>
      <c r="HM15" s="88">
        <v>32</v>
      </c>
      <c r="HN15" s="88">
        <v>16</v>
      </c>
      <c r="HO15" s="88">
        <v>22</v>
      </c>
      <c r="HP15" s="88">
        <v>22</v>
      </c>
      <c r="HQ15" s="88">
        <f>'Data Pull'!I16</f>
        <v>35</v>
      </c>
      <c r="HR15" s="88">
        <f>'Data Pull'!U16</f>
        <v>57</v>
      </c>
      <c r="HS15" s="88">
        <f>'Data Pull'!AG16</f>
        <v>53</v>
      </c>
      <c r="HT15" s="88">
        <f>'Data Pull'!AS16</f>
        <v>18</v>
      </c>
      <c r="HU15" s="88">
        <f>'Data Pull'!BE16</f>
        <v>21</v>
      </c>
      <c r="HV15" s="88">
        <f>'Data Pull'!BQ16</f>
        <v>29</v>
      </c>
      <c r="HW15" s="88">
        <f>'Data Pull'!CC16</f>
        <v>25</v>
      </c>
      <c r="HX15" s="88">
        <f>'Data Pull'!CO16</f>
        <v>31</v>
      </c>
      <c r="HY15" s="88">
        <f>'Data Pull'!DA16</f>
        <v>34</v>
      </c>
      <c r="HZ15" s="88">
        <f>'Data Pull'!DM16</f>
        <v>20</v>
      </c>
      <c r="IA15" s="88">
        <f>'Data Pull'!DY16</f>
        <v>31</v>
      </c>
      <c r="IB15" s="88">
        <f>'Data Pull'!EK16</f>
        <v>21</v>
      </c>
      <c r="IC15" s="88">
        <f>'Data Pull'!EW16</f>
        <v>18</v>
      </c>
      <c r="ID15" s="88">
        <f>'Data Pull'!FI16</f>
        <v>26</v>
      </c>
      <c r="IE15" s="88">
        <f>'Data Pull'!FU16</f>
        <v>38</v>
      </c>
      <c r="IF15" s="88">
        <f>'Data Pull'!GG16</f>
        <v>33</v>
      </c>
      <c r="IG15" s="88">
        <f>'Data Pull'!GS16</f>
        <v>19</v>
      </c>
      <c r="IH15" s="88">
        <f>'Data Pull'!HE16</f>
        <v>29</v>
      </c>
      <c r="II15" s="88">
        <f>'Data Pull'!HQ16</f>
        <v>29</v>
      </c>
      <c r="IJ15" s="88">
        <f>'Data Pull'!IC16</f>
        <v>25</v>
      </c>
      <c r="IK15" s="88">
        <f>'Data Pull'!IO16</f>
        <v>10</v>
      </c>
      <c r="IL15" s="88">
        <f>'Data Pull'!JA16</f>
        <v>44</v>
      </c>
      <c r="IM15" s="88">
        <f>'Data Pull'!JM16</f>
        <v>41</v>
      </c>
      <c r="IN15" s="88">
        <f>'Data Pull'!JY16</f>
        <v>39</v>
      </c>
      <c r="IO15" s="88">
        <f>'Data Pull'!KK16</f>
        <v>35</v>
      </c>
      <c r="IP15" s="88">
        <f>'Data Pull'!KW16</f>
        <v>32</v>
      </c>
      <c r="IQ15" s="88">
        <f>'Data Pull'!LI16</f>
        <v>39</v>
      </c>
      <c r="IR15" s="88">
        <f>'Data Pull'!LU16</f>
        <v>54</v>
      </c>
      <c r="IS15" s="88">
        <f>'Data Pull'!MG16</f>
        <v>33</v>
      </c>
      <c r="IT15" s="88">
        <f>'Data Pull'!MS16</f>
        <v>33</v>
      </c>
      <c r="IU15" s="88">
        <f>'Data Pull'!NE16</f>
        <v>40</v>
      </c>
      <c r="IV15" s="88">
        <f>'Data Pull'!NQ16</f>
        <v>39</v>
      </c>
      <c r="IW15" s="88">
        <f>'Data Pull'!OC16</f>
        <v>28</v>
      </c>
      <c r="IX15" s="88">
        <f>'Data Pull'!OO16</f>
        <v>42</v>
      </c>
      <c r="IY15" s="88">
        <f>'Data Pull'!PA16</f>
        <v>36</v>
      </c>
      <c r="IZ15" s="88">
        <f>'Data Pull'!PM16</f>
        <v>37</v>
      </c>
      <c r="JA15" s="88">
        <f>'Data Pull'!PY16</f>
        <v>25</v>
      </c>
      <c r="JB15" s="88">
        <f>'Data Pull'!QK16</f>
        <v>16</v>
      </c>
      <c r="JC15" s="88">
        <f>'Data Pull'!QW16</f>
        <v>23</v>
      </c>
      <c r="JD15" s="88">
        <f>'Data Pull'!RI16</f>
        <v>36</v>
      </c>
      <c r="JE15" s="88">
        <f>'Data Pull'!RU16</f>
        <v>24</v>
      </c>
      <c r="JF15" s="88">
        <f>'Data Pull'!SG16</f>
        <v>24</v>
      </c>
      <c r="JG15" s="88">
        <f>'Data Pull'!SS16</f>
        <v>29</v>
      </c>
      <c r="JH15" s="88">
        <f>'Data Pull'!TE16</f>
        <v>34</v>
      </c>
      <c r="JI15" s="88">
        <f>'Data Pull'!TQ16</f>
        <v>35</v>
      </c>
      <c r="JJ15" s="88">
        <f>'Data Pull'!UC16</f>
        <v>37</v>
      </c>
      <c r="JK15" s="88">
        <f>'Data Pull'!UO16</f>
        <v>29</v>
      </c>
      <c r="JL15" s="88">
        <f>'Data Pull'!VA16</f>
        <v>31</v>
      </c>
      <c r="JM15" s="88">
        <f>'Data Pull'!VM16</f>
        <v>33</v>
      </c>
      <c r="JN15" s="88">
        <f>'Data Pull'!VY16</f>
        <v>29</v>
      </c>
      <c r="JO15" s="88">
        <f>'Data Pull'!WK16</f>
        <v>35</v>
      </c>
      <c r="JP15" s="88">
        <f>'Data Pull'!WW16</f>
        <v>26</v>
      </c>
      <c r="JQ15" s="88">
        <f>'Data Pull'!XI16</f>
        <v>27</v>
      </c>
      <c r="JR15" s="88">
        <f>'Data Pull'!XU16</f>
        <v>17</v>
      </c>
      <c r="JS15" s="88">
        <f>'Data Pull'!YG16</f>
        <v>28</v>
      </c>
      <c r="JT15" s="88">
        <f>'Data Pull'!YS16</f>
        <v>31</v>
      </c>
      <c r="JU15" s="88">
        <f>'Data Pull'!ZE16</f>
        <v>43</v>
      </c>
      <c r="JV15" s="88">
        <f>'Data Pull'!ZQ16</f>
        <v>35</v>
      </c>
      <c r="JW15" s="88">
        <f>'Data Pull'!AAC16</f>
        <v>48</v>
      </c>
      <c r="JX15" s="88">
        <f>'Data Pull'!AAO16</f>
        <v>45</v>
      </c>
      <c r="JY15" s="88">
        <f>'Data Pull'!ABA16</f>
        <v>33</v>
      </c>
      <c r="JZ15" s="88">
        <f>'Data Pull'!ABM16</f>
        <v>53</v>
      </c>
      <c r="KA15" s="88">
        <f>'Data Pull'!ABY16</f>
        <v>60</v>
      </c>
      <c r="KB15" s="88">
        <f>'Data Pull'!ACK16</f>
        <v>43</v>
      </c>
      <c r="KC15" s="88">
        <f>'Data Pull'!ACW16</f>
        <v>23</v>
      </c>
      <c r="KD15" s="88">
        <f>'Data Pull'!ADI16</f>
        <v>28</v>
      </c>
      <c r="KE15" s="88">
        <f>'Data Pull'!ADU16</f>
        <v>14</v>
      </c>
      <c r="KF15" s="88">
        <f>'Data Pull'!AEG16</f>
        <v>18</v>
      </c>
      <c r="KG15" s="88">
        <f>'Data Pull'!AES16</f>
        <v>16</v>
      </c>
      <c r="KH15" s="88">
        <f>'Data Pull'!AFE16</f>
        <v>19</v>
      </c>
      <c r="KI15" s="88">
        <f>'Data Pull'!AFQ16</f>
        <v>24</v>
      </c>
      <c r="KJ15" s="88">
        <f>'Data Pull'!AGC16</f>
        <v>26</v>
      </c>
      <c r="KK15" s="88">
        <f>'Data Pull'!AGO16</f>
        <v>21</v>
      </c>
      <c r="KL15" s="88">
        <f>'Data Pull'!AHA16</f>
        <v>22</v>
      </c>
      <c r="KM15" s="88">
        <f>'Data Pull'!AHM16</f>
        <v>21</v>
      </c>
      <c r="KN15" s="88">
        <f>'Data Pull'!AHY16</f>
        <v>20</v>
      </c>
      <c r="KO15" s="88">
        <f>'Data Pull'!AIK16</f>
        <v>24</v>
      </c>
      <c r="KP15" s="88">
        <f>'Data Pull'!AIW16</f>
        <v>19</v>
      </c>
      <c r="KQ15" s="88">
        <f>'Data Pull'!AJI16</f>
        <v>17</v>
      </c>
      <c r="KR15" s="88">
        <f>'Data Pull'!AJU16</f>
        <v>17</v>
      </c>
      <c r="KS15" s="88">
        <f>'Data Pull'!AKG16</f>
        <v>17</v>
      </c>
      <c r="KT15" s="88">
        <f>'Data Pull'!AKS16</f>
        <v>8</v>
      </c>
      <c r="KU15" s="88">
        <f>'Data Pull'!ALE16</f>
        <v>10</v>
      </c>
      <c r="KV15" s="88">
        <f>'Data Pull'!ALQ16</f>
        <v>13</v>
      </c>
      <c r="KW15" s="88">
        <f>'Data Pull'!AMC16</f>
        <v>11</v>
      </c>
      <c r="KX15" s="88">
        <f>'Data Pull'!AMO16</f>
        <v>12</v>
      </c>
      <c r="KY15" s="88">
        <f>'Data Pull'!ANA16</f>
        <v>12</v>
      </c>
      <c r="KZ15" s="88">
        <f>'Data Pull'!ANM16</f>
        <v>6</v>
      </c>
      <c r="LA15" s="88">
        <f>'Data Pull'!ANY16</f>
        <v>4</v>
      </c>
      <c r="LB15" s="88">
        <f>'Data Pull'!AOK16</f>
        <v>7</v>
      </c>
      <c r="LC15" s="88">
        <f>'Data Pull'!AOW16</f>
        <v>13</v>
      </c>
      <c r="LD15" s="88">
        <f>'Data Pull'!API16</f>
        <v>4</v>
      </c>
      <c r="LE15" s="88">
        <f>'Data Pull'!APU16</f>
        <v>9</v>
      </c>
      <c r="LF15" s="88">
        <f>'Data Pull'!AQG16</f>
        <v>6</v>
      </c>
      <c r="LG15" s="88">
        <f>'Data Pull'!AQS16</f>
        <v>4</v>
      </c>
      <c r="LH15" s="88">
        <f>'Data Pull'!ARE16</f>
        <v>3</v>
      </c>
      <c r="LI15" s="88">
        <f>'Data Pull'!ARQ16</f>
        <v>1</v>
      </c>
      <c r="LJ15" s="88">
        <f>'Data Pull'!ASC16</f>
        <v>4</v>
      </c>
      <c r="LK15" s="88">
        <f>'Data Pull'!ASO16</f>
        <v>5</v>
      </c>
      <c r="LL15" s="88">
        <f>'Data Pull'!ATA16</f>
        <v>4</v>
      </c>
      <c r="LM15" s="88">
        <f>'Data Pull'!ATM16</f>
        <v>4</v>
      </c>
      <c r="LN15" s="88">
        <f>'Data Pull'!ATY16</f>
        <v>4</v>
      </c>
      <c r="LO15" s="88">
        <f>'Data Pull'!AUK16</f>
        <v>8</v>
      </c>
      <c r="LP15" s="88">
        <f>'Data Pull'!AUW16</f>
        <v>6</v>
      </c>
      <c r="LQ15" s="88">
        <f>'Data Pull'!AVI16</f>
        <v>9</v>
      </c>
      <c r="LR15" s="88">
        <f>'Data Pull'!AVU16</f>
        <v>5</v>
      </c>
      <c r="LS15" s="88">
        <f>'Data Pull'!AWG16</f>
        <v>5</v>
      </c>
      <c r="LT15" s="88">
        <f>'Data Pull'!AWS16</f>
        <v>0</v>
      </c>
      <c r="LU15" s="88">
        <f>'Data Pull'!AXE16</f>
        <v>4</v>
      </c>
      <c r="LV15" s="88">
        <f>'Data Pull'!AXQ16</f>
        <v>1</v>
      </c>
      <c r="LW15" s="88">
        <f>'Data Pull'!AYC16</f>
        <v>4</v>
      </c>
      <c r="LX15" s="88">
        <f>'Data Pull'!AYO16</f>
        <v>8</v>
      </c>
      <c r="LY15" s="88">
        <f>'Data Pull'!AZA16</f>
        <v>6</v>
      </c>
      <c r="LZ15" s="88">
        <f>'Data Pull'!AZM16</f>
        <v>4</v>
      </c>
      <c r="MA15" s="88">
        <f>'Data Pull'!AZY16</f>
        <v>7</v>
      </c>
      <c r="MB15" s="88">
        <f>'Data Pull'!BAK16</f>
        <v>4</v>
      </c>
      <c r="MC15" s="88">
        <f>'Data Pull'!BAW16</f>
        <v>4</v>
      </c>
      <c r="MD15" s="88">
        <f>'Data Pull'!BBI16</f>
        <v>6</v>
      </c>
      <c r="ME15" s="88">
        <f>'Data Pull'!BBU16</f>
        <v>5</v>
      </c>
      <c r="MF15" s="88">
        <f>'Data Pull'!BCG16</f>
        <v>3</v>
      </c>
      <c r="MG15" s="88">
        <f>'Data Pull'!BCS16</f>
        <v>5</v>
      </c>
      <c r="MH15" s="88">
        <f>'Data Pull'!BDE16</f>
        <v>4</v>
      </c>
      <c r="MI15" s="88">
        <f>'Data Pull'!BDQ16</f>
        <v>4</v>
      </c>
      <c r="MJ15" s="88">
        <f>'Data Pull'!BEC16</f>
        <v>3</v>
      </c>
      <c r="MK15" s="88">
        <f>'Data Pull'!BEO16</f>
        <v>4</v>
      </c>
      <c r="ML15" s="88">
        <f>'Data Pull'!BFA16</f>
        <v>3</v>
      </c>
      <c r="MM15" s="88">
        <f>'Data Pull'!BFM16</f>
        <v>1</v>
      </c>
      <c r="MN15" s="88">
        <f>'Data Pull'!BFY16</f>
        <v>1</v>
      </c>
      <c r="MO15" s="88">
        <f>'Data Pull'!BGK16</f>
        <v>3</v>
      </c>
      <c r="MP15" s="88">
        <f>'Data Pull'!BGW16</f>
        <v>0</v>
      </c>
      <c r="MQ15" s="88">
        <f>'Data Pull'!BHI16</f>
        <v>1</v>
      </c>
      <c r="MR15" s="88">
        <f>'Data Pull'!BHU16</f>
        <v>1</v>
      </c>
      <c r="MS15" s="88">
        <f>'Data Pull'!BIG16</f>
        <v>3</v>
      </c>
      <c r="MT15" s="88">
        <f>'Data Pull'!BIS16</f>
        <v>4</v>
      </c>
      <c r="MU15" s="88">
        <f>'Data Pull'!BJE16</f>
        <v>5</v>
      </c>
      <c r="MV15" s="88">
        <f>'Data Pull'!BJQ16</f>
        <v>5</v>
      </c>
      <c r="MW15" s="88">
        <f>'Data Pull'!BKC16</f>
        <v>1</v>
      </c>
      <c r="MX15" s="88">
        <f>'Data Pull'!BKO16</f>
        <v>4</v>
      </c>
      <c r="MY15" s="88">
        <f>'Data Pull'!BLA16</f>
        <v>3</v>
      </c>
      <c r="MZ15" s="88">
        <f>'Data Pull'!BLM16</f>
        <v>7</v>
      </c>
      <c r="NA15" s="88">
        <f>'Data Pull'!BLY16</f>
        <v>4</v>
      </c>
      <c r="NB15" s="88">
        <f>'Data Pull'!BMK16</f>
        <v>4</v>
      </c>
      <c r="NC15" s="88">
        <f>'Data Pull'!BMW16</f>
        <v>4</v>
      </c>
      <c r="ND15" s="88">
        <f>'Data Pull'!BNI16</f>
        <v>5</v>
      </c>
      <c r="NE15" s="88">
        <f>'Data Pull'!BNU16</f>
        <v>2</v>
      </c>
      <c r="NF15" s="88">
        <f>'Data Pull'!BOG16</f>
        <v>1</v>
      </c>
      <c r="NG15" s="88">
        <f>'Data Pull'!BOS16</f>
        <v>3</v>
      </c>
      <c r="NH15" s="88">
        <f>'Data Pull'!BPE16</f>
        <v>3</v>
      </c>
      <c r="NI15" s="88">
        <f>'Data Pull'!BPQ16</f>
        <v>4</v>
      </c>
      <c r="NJ15" s="88">
        <f>'Data Pull'!BQC16</f>
        <v>1</v>
      </c>
      <c r="NK15" s="88">
        <f>'Data Pull'!BQO16</f>
        <v>3</v>
      </c>
      <c r="NL15" s="88">
        <f>'Data Pull'!BRA16</f>
        <v>2</v>
      </c>
      <c r="NM15" s="88">
        <f>'Data Pull'!BRM16</f>
        <v>3</v>
      </c>
      <c r="NN15" s="88">
        <f>'Data Pull'!BRY16</f>
        <v>2</v>
      </c>
      <c r="NO15" s="88">
        <f>'Data Pull'!BSK16</f>
        <v>2</v>
      </c>
      <c r="NP15" s="88">
        <f>'Data Pull'!BSW16</f>
        <v>2</v>
      </c>
      <c r="NQ15" s="88">
        <f>'Data Pull'!BTI16</f>
        <v>3</v>
      </c>
      <c r="NR15" s="88">
        <f>'Data Pull'!BTU16</f>
        <v>2</v>
      </c>
      <c r="NS15" s="88">
        <f>'Data Pull'!BUG16</f>
        <v>0</v>
      </c>
      <c r="NT15" s="88">
        <f>'Data Pull'!BUS16</f>
        <v>1</v>
      </c>
      <c r="NU15" s="88">
        <f>'Data Pull'!BVE16</f>
        <v>2</v>
      </c>
      <c r="NV15" s="88">
        <f>'Data Pull'!BVQ16</f>
        <v>4</v>
      </c>
      <c r="NW15" s="88">
        <f>'Data Pull'!BWC16</f>
        <v>2</v>
      </c>
      <c r="NX15" s="88">
        <f>'Data Pull'!BWO16</f>
        <v>3</v>
      </c>
      <c r="NY15" s="88">
        <f>'Data Pull'!BXA16</f>
        <v>2</v>
      </c>
      <c r="NZ15" s="88">
        <f>'Data Pull'!BXM16</f>
        <v>1</v>
      </c>
      <c r="OA15" s="88">
        <f>'Data Pull'!BXY16</f>
        <v>2</v>
      </c>
      <c r="OB15" s="88">
        <f>'Data Pull'!BYK16</f>
        <v>2</v>
      </c>
      <c r="OC15" s="88">
        <f>'Data Pull'!BYW16</f>
        <v>2</v>
      </c>
      <c r="OD15" s="88">
        <f>'Data Pull'!BZI16</f>
        <v>1</v>
      </c>
      <c r="OE15" s="88">
        <f>'Data Pull'!BZU16</f>
        <v>2</v>
      </c>
      <c r="OF15" s="88">
        <f>'Data Pull'!CAG16</f>
        <v>3</v>
      </c>
      <c r="OG15" s="88">
        <f>'Data Pull'!CAS16</f>
        <v>3</v>
      </c>
      <c r="OH15" s="88">
        <f>'Data Pull'!CBE16</f>
        <v>2</v>
      </c>
      <c r="OI15" s="88">
        <f>'Data Pull'!CBQ16</f>
        <v>4</v>
      </c>
      <c r="OJ15" s="88">
        <f>'Data Pull'!CCC16</f>
        <v>2</v>
      </c>
      <c r="OK15" s="88">
        <f>'Data Pull'!CCO16</f>
        <v>5</v>
      </c>
      <c r="OL15" s="88">
        <f>'Data Pull'!CDA16</f>
        <v>3</v>
      </c>
      <c r="OM15" s="88">
        <f>'Data Pull'!CDM16</f>
        <v>2</v>
      </c>
      <c r="ON15" s="88">
        <f>'Data Pull'!CDY16</f>
        <v>0</v>
      </c>
      <c r="OO15" s="88">
        <f>'Data Pull'!CEK16</f>
        <v>8</v>
      </c>
      <c r="OP15" s="88">
        <f>'Data Pull'!CEW16</f>
        <v>5</v>
      </c>
      <c r="OQ15" s="88">
        <f>'Data Pull'!CFI16</f>
        <v>3</v>
      </c>
      <c r="OR15" s="88">
        <f>'Data Pull'!CFU16</f>
        <v>4</v>
      </c>
      <c r="OS15" s="88">
        <f>'Data Pull'!CGG16</f>
        <v>7</v>
      </c>
      <c r="OT15" s="88">
        <f>'Data Pull'!CGS16</f>
        <v>1</v>
      </c>
      <c r="OU15" s="88">
        <f>'Data Pull'!CHE16</f>
        <v>3</v>
      </c>
      <c r="OV15" s="88">
        <f>'Data Pull'!CHQ16</f>
        <v>2</v>
      </c>
      <c r="OW15" s="88">
        <f>'Data Pull'!CIC16</f>
        <v>2</v>
      </c>
      <c r="OX15" s="88">
        <f>'Data Pull'!CIO16</f>
        <v>4</v>
      </c>
      <c r="OY15" s="88">
        <f>'Data Pull'!CJA16</f>
        <v>3</v>
      </c>
      <c r="OZ15" s="88">
        <f>'Data Pull'!CJM16</f>
        <v>6</v>
      </c>
      <c r="PA15" s="88">
        <f>'Data Pull'!CJY16</f>
        <v>2</v>
      </c>
      <c r="PB15" s="88">
        <f>'Data Pull'!CKK16</f>
        <v>2</v>
      </c>
      <c r="PC15" s="88">
        <f>'Data Pull'!CKW16</f>
        <v>2</v>
      </c>
      <c r="PD15" s="88">
        <f>'Data Pull'!CLI16</f>
        <v>4</v>
      </c>
      <c r="PE15" s="88">
        <f>'Data Pull'!CLU16</f>
        <v>0</v>
      </c>
      <c r="PF15" s="88">
        <f>'Data Pull'!CMG16</f>
        <v>2</v>
      </c>
      <c r="PG15" s="88">
        <f>'Data Pull'!CMS16</f>
        <v>5</v>
      </c>
      <c r="PH15" s="88">
        <f>'Data Pull'!CNE16</f>
        <v>1</v>
      </c>
      <c r="PI15" s="88">
        <f>'Data Pull'!CNQ16</f>
        <v>2</v>
      </c>
      <c r="PJ15" s="88">
        <f>'Data Pull'!COC16</f>
        <v>0</v>
      </c>
      <c r="PK15" s="88">
        <f>'Data Pull'!COO16</f>
        <v>8</v>
      </c>
      <c r="PL15" s="88">
        <f>'Data Pull'!CPA16</f>
        <v>4</v>
      </c>
      <c r="PM15" s="88">
        <f>'Data Pull'!CPM16</f>
        <v>8</v>
      </c>
      <c r="PN15" s="88">
        <f>'Data Pull'!CPY16</f>
        <v>5</v>
      </c>
      <c r="PO15" s="88">
        <f>'Data Pull'!CQK16</f>
        <v>2</v>
      </c>
      <c r="PP15" s="88">
        <f>'Data Pull'!CQW16</f>
        <v>1</v>
      </c>
      <c r="PQ15" s="88">
        <f>'Data Pull'!CRI16</f>
        <v>2</v>
      </c>
      <c r="PR15" s="88">
        <f>'Data Pull'!CRU16</f>
        <v>7</v>
      </c>
      <c r="PS15" s="88">
        <f>'Data Pull'!CSG16</f>
        <v>6</v>
      </c>
      <c r="PT15" s="88">
        <f>'Data Pull'!CSS16</f>
        <v>3</v>
      </c>
      <c r="PU15" s="88">
        <f>'Data Pull'!CTE16</f>
        <v>4</v>
      </c>
    </row>
    <row r="16" spans="1:543" s="88" customFormat="1">
      <c r="A16" s="177"/>
      <c r="B16" s="156" t="s">
        <v>12</v>
      </c>
      <c r="C16" s="86" t="s">
        <v>2</v>
      </c>
      <c r="D16" s="87">
        <v>0</v>
      </c>
      <c r="E16" s="87">
        <v>15</v>
      </c>
      <c r="F16" s="87">
        <v>25</v>
      </c>
      <c r="G16" s="87">
        <v>26</v>
      </c>
      <c r="H16" s="87">
        <v>17</v>
      </c>
      <c r="I16" s="87">
        <v>16</v>
      </c>
      <c r="J16" s="87">
        <v>15</v>
      </c>
      <c r="K16" s="87">
        <v>28</v>
      </c>
      <c r="L16" s="87">
        <v>32</v>
      </c>
      <c r="M16" s="87">
        <v>26</v>
      </c>
      <c r="N16" s="87">
        <v>24</v>
      </c>
      <c r="O16" s="87">
        <v>24</v>
      </c>
      <c r="P16" s="87">
        <v>29</v>
      </c>
      <c r="Q16" s="87">
        <v>25</v>
      </c>
      <c r="R16" s="87">
        <v>26</v>
      </c>
      <c r="S16" s="87">
        <v>39</v>
      </c>
      <c r="T16" s="87">
        <v>43</v>
      </c>
      <c r="U16" s="87">
        <v>42</v>
      </c>
      <c r="V16" s="87">
        <v>33</v>
      </c>
      <c r="W16" s="87">
        <v>40</v>
      </c>
      <c r="X16" s="87">
        <v>27</v>
      </c>
      <c r="Y16" s="87">
        <v>30</v>
      </c>
      <c r="Z16" s="87">
        <v>41</v>
      </c>
      <c r="AA16" s="87">
        <v>30</v>
      </c>
      <c r="AB16" s="87">
        <v>33</v>
      </c>
      <c r="AC16" s="87">
        <v>25</v>
      </c>
      <c r="AD16" s="87">
        <v>35</v>
      </c>
      <c r="AE16" s="87">
        <v>23</v>
      </c>
      <c r="AF16" s="87">
        <v>43</v>
      </c>
      <c r="AG16" s="87">
        <v>32</v>
      </c>
      <c r="AH16" s="87">
        <v>30</v>
      </c>
      <c r="AI16" s="87">
        <v>28</v>
      </c>
      <c r="AJ16" s="87">
        <v>35</v>
      </c>
      <c r="AK16" s="87">
        <v>54</v>
      </c>
      <c r="AL16" s="87">
        <v>42</v>
      </c>
      <c r="AM16" s="87">
        <v>59</v>
      </c>
      <c r="AN16" s="87">
        <v>56</v>
      </c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>
        <v>71</v>
      </c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>
        <v>7</v>
      </c>
      <c r="CQ16" s="87">
        <v>6</v>
      </c>
      <c r="CR16" s="87">
        <v>9</v>
      </c>
      <c r="CS16" s="87">
        <v>5</v>
      </c>
      <c r="CT16" s="87">
        <v>8</v>
      </c>
      <c r="CU16" s="87">
        <v>12</v>
      </c>
      <c r="CV16" s="87">
        <v>16</v>
      </c>
      <c r="CW16" s="87">
        <v>11</v>
      </c>
      <c r="CX16" s="87">
        <v>7</v>
      </c>
      <c r="CY16" s="87">
        <v>10</v>
      </c>
      <c r="CZ16" s="87">
        <v>14</v>
      </c>
      <c r="DA16" s="87">
        <v>19</v>
      </c>
      <c r="DB16" s="87">
        <v>20</v>
      </c>
      <c r="DC16" s="87">
        <v>12</v>
      </c>
      <c r="DD16" s="87">
        <v>2</v>
      </c>
      <c r="DE16" s="87">
        <v>8</v>
      </c>
      <c r="DF16" s="87">
        <v>3</v>
      </c>
      <c r="DG16" s="87">
        <v>18</v>
      </c>
      <c r="DH16" s="87">
        <v>11</v>
      </c>
      <c r="DI16" s="88">
        <v>17</v>
      </c>
      <c r="DJ16" s="88">
        <v>16</v>
      </c>
      <c r="DK16" s="88">
        <v>10</v>
      </c>
      <c r="DL16" s="88">
        <v>7</v>
      </c>
      <c r="DM16" s="88">
        <v>12</v>
      </c>
      <c r="DN16" s="88">
        <v>27</v>
      </c>
      <c r="DO16" s="88">
        <v>20</v>
      </c>
      <c r="DP16" s="88">
        <v>17</v>
      </c>
      <c r="DQ16" s="88">
        <v>19</v>
      </c>
      <c r="DR16" s="88">
        <v>10</v>
      </c>
      <c r="DS16" s="88">
        <v>18</v>
      </c>
      <c r="DT16" s="88">
        <v>10</v>
      </c>
      <c r="DU16" s="88">
        <v>17</v>
      </c>
      <c r="DV16" s="88">
        <v>17</v>
      </c>
      <c r="DW16" s="88">
        <v>14</v>
      </c>
      <c r="DX16" s="88">
        <v>17</v>
      </c>
      <c r="DY16" s="88">
        <v>28</v>
      </c>
      <c r="DZ16" s="88">
        <v>19</v>
      </c>
      <c r="EA16" s="88">
        <v>28</v>
      </c>
      <c r="EB16" s="88">
        <v>24</v>
      </c>
      <c r="EC16" s="88">
        <v>27</v>
      </c>
      <c r="ED16" s="88">
        <v>17</v>
      </c>
      <c r="EE16" s="88">
        <v>20</v>
      </c>
      <c r="EF16" s="88">
        <v>30</v>
      </c>
      <c r="EG16" s="88">
        <v>28</v>
      </c>
      <c r="EH16" s="88">
        <v>19</v>
      </c>
      <c r="EI16" s="88">
        <v>36</v>
      </c>
      <c r="EJ16" s="88">
        <v>30</v>
      </c>
      <c r="EK16" s="88">
        <v>26</v>
      </c>
      <c r="EL16" s="88">
        <v>25</v>
      </c>
      <c r="EM16" s="88">
        <v>18</v>
      </c>
      <c r="EN16" s="88">
        <v>23</v>
      </c>
      <c r="EO16" s="88">
        <v>24</v>
      </c>
      <c r="EP16" s="88">
        <v>22</v>
      </c>
      <c r="EQ16" s="88">
        <v>34</v>
      </c>
      <c r="ER16" s="88">
        <v>23</v>
      </c>
      <c r="ES16" s="88">
        <v>9</v>
      </c>
      <c r="ET16" s="88">
        <v>11</v>
      </c>
      <c r="EU16" s="88">
        <v>21</v>
      </c>
      <c r="EV16" s="88">
        <v>10</v>
      </c>
      <c r="EW16" s="88">
        <v>24</v>
      </c>
      <c r="EX16" s="88">
        <v>14</v>
      </c>
      <c r="EY16" s="88">
        <v>20</v>
      </c>
      <c r="EZ16" s="88">
        <v>13</v>
      </c>
      <c r="FA16" s="88">
        <v>14</v>
      </c>
      <c r="FB16" s="88">
        <v>9</v>
      </c>
      <c r="FC16" s="88">
        <v>8</v>
      </c>
      <c r="FD16" s="88">
        <v>9</v>
      </c>
      <c r="FE16" s="88">
        <v>8</v>
      </c>
      <c r="FF16" s="88">
        <v>5</v>
      </c>
      <c r="FG16" s="88">
        <v>9</v>
      </c>
      <c r="FH16" s="88">
        <v>5</v>
      </c>
      <c r="FI16" s="88">
        <v>13</v>
      </c>
      <c r="FJ16" s="88">
        <v>17</v>
      </c>
      <c r="FK16" s="88">
        <v>30</v>
      </c>
      <c r="FL16" s="88">
        <v>20</v>
      </c>
      <c r="FM16" s="88">
        <v>25</v>
      </c>
      <c r="FN16" s="88">
        <v>28</v>
      </c>
      <c r="FO16" s="88">
        <v>26</v>
      </c>
      <c r="FP16" s="88">
        <v>30</v>
      </c>
      <c r="FQ16" s="88">
        <v>29</v>
      </c>
      <c r="FR16" s="88">
        <v>32</v>
      </c>
      <c r="FS16" s="88">
        <v>34</v>
      </c>
      <c r="FT16" s="88">
        <v>30</v>
      </c>
      <c r="FU16" s="88">
        <v>29</v>
      </c>
      <c r="FV16" s="88">
        <v>23</v>
      </c>
      <c r="FW16" s="88">
        <v>24</v>
      </c>
      <c r="FX16" s="88">
        <v>16</v>
      </c>
      <c r="FY16" s="88">
        <v>32</v>
      </c>
      <c r="FZ16" s="88">
        <v>32</v>
      </c>
      <c r="GA16" s="88">
        <v>32</v>
      </c>
      <c r="GB16" s="88">
        <v>26</v>
      </c>
      <c r="GC16" s="88">
        <v>23</v>
      </c>
      <c r="GD16" s="88">
        <v>27</v>
      </c>
      <c r="GE16" s="88">
        <v>23</v>
      </c>
      <c r="GF16" s="88">
        <v>27</v>
      </c>
      <c r="GG16" s="88">
        <v>30</v>
      </c>
      <c r="GH16" s="88">
        <v>44</v>
      </c>
      <c r="GI16" s="88">
        <v>21</v>
      </c>
      <c r="GJ16" s="88">
        <v>20</v>
      </c>
      <c r="GK16" s="88">
        <v>21</v>
      </c>
      <c r="GL16" s="88">
        <v>26</v>
      </c>
      <c r="GM16" s="88">
        <v>34</v>
      </c>
      <c r="GN16" s="88">
        <v>25</v>
      </c>
      <c r="GO16" s="88">
        <v>27</v>
      </c>
      <c r="GP16" s="88">
        <v>21</v>
      </c>
      <c r="GQ16" s="88">
        <v>28</v>
      </c>
      <c r="GR16" s="88">
        <v>36</v>
      </c>
      <c r="GS16" s="88">
        <v>34</v>
      </c>
      <c r="GT16" s="88">
        <v>38</v>
      </c>
      <c r="GU16" s="88">
        <v>45</v>
      </c>
      <c r="GV16" s="88">
        <v>58</v>
      </c>
      <c r="GW16" s="88">
        <v>40</v>
      </c>
      <c r="GX16" s="88">
        <v>24</v>
      </c>
      <c r="GY16" s="88">
        <v>55</v>
      </c>
      <c r="GZ16" s="88">
        <v>36</v>
      </c>
      <c r="HA16" s="88">
        <v>21</v>
      </c>
      <c r="HB16" s="88">
        <v>40</v>
      </c>
      <c r="HC16" s="88">
        <v>35</v>
      </c>
      <c r="HD16" s="88">
        <v>58</v>
      </c>
      <c r="HE16" s="88">
        <v>47</v>
      </c>
      <c r="HF16" s="88">
        <v>54</v>
      </c>
      <c r="HG16" s="88">
        <v>55</v>
      </c>
      <c r="HH16" s="88">
        <v>76</v>
      </c>
      <c r="HI16" s="88">
        <v>102</v>
      </c>
      <c r="HJ16" s="88">
        <v>88</v>
      </c>
      <c r="HK16" s="88">
        <v>71</v>
      </c>
      <c r="HL16" s="88">
        <v>93</v>
      </c>
      <c r="HM16" s="88">
        <v>97</v>
      </c>
      <c r="HN16" s="88">
        <v>61</v>
      </c>
      <c r="HO16" s="88">
        <v>84</v>
      </c>
      <c r="HP16" s="88">
        <v>121</v>
      </c>
      <c r="HQ16" s="88">
        <f>'Data Pull'!I17</f>
        <v>120</v>
      </c>
      <c r="HR16" s="88">
        <f>'Data Pull'!U17</f>
        <v>213</v>
      </c>
      <c r="HS16" s="88">
        <f>'Data Pull'!AG17</f>
        <v>299</v>
      </c>
      <c r="HT16" s="88">
        <f>'Data Pull'!AS17</f>
        <v>111</v>
      </c>
      <c r="HU16" s="88">
        <f>'Data Pull'!BE17</f>
        <v>105</v>
      </c>
      <c r="HV16" s="88">
        <f>'Data Pull'!BQ17</f>
        <v>149</v>
      </c>
      <c r="HW16" s="88">
        <f>'Data Pull'!CC17</f>
        <v>154</v>
      </c>
      <c r="HX16" s="88">
        <f>'Data Pull'!CO17</f>
        <v>119</v>
      </c>
      <c r="HY16" s="88">
        <f>'Data Pull'!DA17</f>
        <v>148</v>
      </c>
      <c r="HZ16" s="88">
        <f>'Data Pull'!DM17</f>
        <v>126</v>
      </c>
      <c r="IA16" s="88">
        <f>'Data Pull'!DY17</f>
        <v>97</v>
      </c>
      <c r="IB16" s="88">
        <f>'Data Pull'!EK17</f>
        <v>82</v>
      </c>
      <c r="IC16" s="88">
        <f>'Data Pull'!EW17</f>
        <v>99</v>
      </c>
      <c r="ID16" s="88">
        <f>'Data Pull'!FI17</f>
        <v>122</v>
      </c>
      <c r="IE16" s="88">
        <f>'Data Pull'!FU17</f>
        <v>110</v>
      </c>
      <c r="IF16" s="88">
        <f>'Data Pull'!GG17</f>
        <v>99</v>
      </c>
      <c r="IG16" s="88">
        <f>'Data Pull'!GS17</f>
        <v>121</v>
      </c>
      <c r="IH16" s="88">
        <f>'Data Pull'!HE17</f>
        <v>115</v>
      </c>
      <c r="II16" s="88">
        <f>'Data Pull'!HQ17</f>
        <v>86</v>
      </c>
      <c r="IJ16" s="88">
        <f>'Data Pull'!IC17</f>
        <v>89</v>
      </c>
      <c r="IK16" s="88">
        <f>'Data Pull'!IO17</f>
        <v>142</v>
      </c>
      <c r="IL16" s="88">
        <f>'Data Pull'!JA17</f>
        <v>175</v>
      </c>
      <c r="IM16" s="88">
        <f>'Data Pull'!JM17</f>
        <v>169</v>
      </c>
      <c r="IN16" s="88">
        <f>'Data Pull'!JY17</f>
        <v>236</v>
      </c>
      <c r="IO16" s="88">
        <f>'Data Pull'!KK17</f>
        <v>282</v>
      </c>
      <c r="IP16" s="88">
        <f>'Data Pull'!KW17</f>
        <v>242</v>
      </c>
      <c r="IQ16" s="88">
        <f>'Data Pull'!LI17</f>
        <v>246</v>
      </c>
      <c r="IR16" s="88">
        <f>'Data Pull'!LU17</f>
        <v>343</v>
      </c>
      <c r="IS16" s="88">
        <f>'Data Pull'!MG17</f>
        <v>185</v>
      </c>
      <c r="IT16" s="88">
        <f>'Data Pull'!MS17</f>
        <v>158</v>
      </c>
      <c r="IU16" s="88">
        <f>'Data Pull'!NE17</f>
        <v>142</v>
      </c>
      <c r="IV16" s="88">
        <f>'Data Pull'!NQ17</f>
        <v>124</v>
      </c>
      <c r="IW16" s="88">
        <f>'Data Pull'!OC17</f>
        <v>104</v>
      </c>
      <c r="IX16" s="88">
        <f>'Data Pull'!OO17</f>
        <v>137</v>
      </c>
      <c r="IY16" s="88">
        <f>'Data Pull'!PA17</f>
        <v>164</v>
      </c>
      <c r="IZ16" s="88">
        <f>'Data Pull'!PM17</f>
        <v>110</v>
      </c>
      <c r="JA16" s="88">
        <f>'Data Pull'!PY17</f>
        <v>94</v>
      </c>
      <c r="JB16" s="88">
        <f>'Data Pull'!QK17</f>
        <v>93</v>
      </c>
      <c r="JC16" s="88">
        <f>'Data Pull'!QW17</f>
        <v>63</v>
      </c>
      <c r="JD16" s="88">
        <f>'Data Pull'!RI17</f>
        <v>71</v>
      </c>
      <c r="JE16" s="88">
        <f>'Data Pull'!RU17</f>
        <v>77</v>
      </c>
      <c r="JF16" s="88">
        <f>'Data Pull'!SG17</f>
        <v>106</v>
      </c>
      <c r="JG16" s="88">
        <f>'Data Pull'!SS17</f>
        <v>104</v>
      </c>
      <c r="JH16" s="88">
        <f>'Data Pull'!TE17</f>
        <v>84</v>
      </c>
      <c r="JI16" s="88">
        <f>'Data Pull'!TQ17</f>
        <v>116</v>
      </c>
      <c r="JJ16" s="88">
        <f>'Data Pull'!UC17</f>
        <v>121</v>
      </c>
      <c r="JK16" s="88">
        <f>'Data Pull'!UO17</f>
        <v>94</v>
      </c>
      <c r="JL16" s="88">
        <f>'Data Pull'!VA17</f>
        <v>131</v>
      </c>
      <c r="JM16" s="88">
        <f>'Data Pull'!VM17</f>
        <v>174</v>
      </c>
      <c r="JN16" s="88">
        <f>'Data Pull'!VY17</f>
        <v>128</v>
      </c>
      <c r="JO16" s="88">
        <f>'Data Pull'!WK17</f>
        <v>104</v>
      </c>
      <c r="JP16" s="88">
        <f>'Data Pull'!WW17</f>
        <v>98</v>
      </c>
      <c r="JQ16" s="88">
        <f>'Data Pull'!XI17</f>
        <v>83</v>
      </c>
      <c r="JR16" s="88">
        <f>'Data Pull'!XU17</f>
        <v>79</v>
      </c>
      <c r="JS16" s="88">
        <f>'Data Pull'!YG17</f>
        <v>96</v>
      </c>
      <c r="JT16" s="88">
        <f>'Data Pull'!YS17</f>
        <v>113</v>
      </c>
      <c r="JU16" s="88">
        <f>'Data Pull'!ZE17</f>
        <v>174</v>
      </c>
      <c r="JV16" s="88">
        <f>'Data Pull'!ZQ17</f>
        <v>156</v>
      </c>
      <c r="JW16" s="88">
        <f>'Data Pull'!AAC17</f>
        <v>163</v>
      </c>
      <c r="JX16" s="88">
        <f>'Data Pull'!AAO17</f>
        <v>191</v>
      </c>
      <c r="JY16" s="88">
        <f>'Data Pull'!ABA17</f>
        <v>232</v>
      </c>
      <c r="JZ16" s="88">
        <f>'Data Pull'!ABM17</f>
        <v>264</v>
      </c>
      <c r="KA16" s="88">
        <f>'Data Pull'!ABY17</f>
        <v>237</v>
      </c>
      <c r="KB16" s="88">
        <f>'Data Pull'!ACK17</f>
        <v>109</v>
      </c>
      <c r="KC16" s="88">
        <f>'Data Pull'!ACW17</f>
        <v>128</v>
      </c>
      <c r="KD16" s="88">
        <f>'Data Pull'!ADI17</f>
        <v>95</v>
      </c>
      <c r="KE16" s="88">
        <f>'Data Pull'!ADU17</f>
        <v>126</v>
      </c>
      <c r="KF16" s="88">
        <f>'Data Pull'!AEG17</f>
        <v>77</v>
      </c>
      <c r="KG16" s="88">
        <f>'Data Pull'!AES17</f>
        <v>68</v>
      </c>
      <c r="KH16" s="88">
        <f>'Data Pull'!AFE17</f>
        <v>84</v>
      </c>
      <c r="KI16" s="88">
        <f>'Data Pull'!AFQ17</f>
        <v>91</v>
      </c>
      <c r="KJ16" s="88">
        <f>'Data Pull'!AGC17</f>
        <v>74</v>
      </c>
      <c r="KK16" s="88">
        <f>'Data Pull'!AGO17</f>
        <v>88</v>
      </c>
      <c r="KL16" s="88">
        <f>'Data Pull'!AHA17</f>
        <v>87</v>
      </c>
      <c r="KM16" s="88">
        <f>'Data Pull'!AHM17</f>
        <v>60</v>
      </c>
      <c r="KN16" s="88">
        <f>'Data Pull'!AHY17</f>
        <v>84</v>
      </c>
      <c r="KO16" s="88">
        <f>'Data Pull'!AIK17</f>
        <v>126</v>
      </c>
      <c r="KP16" s="88">
        <f>'Data Pull'!AIW17</f>
        <v>90</v>
      </c>
      <c r="KQ16" s="88">
        <f>'Data Pull'!AJI17</f>
        <v>87</v>
      </c>
      <c r="KR16" s="88">
        <f>'Data Pull'!AJU17</f>
        <v>75</v>
      </c>
      <c r="KS16" s="88">
        <f>'Data Pull'!AKG17</f>
        <v>38</v>
      </c>
      <c r="KT16" s="88">
        <f>'Data Pull'!AKS17</f>
        <v>40</v>
      </c>
      <c r="KU16" s="88">
        <f>'Data Pull'!ALE17</f>
        <v>44</v>
      </c>
      <c r="KV16" s="88">
        <f>'Data Pull'!ALQ17</f>
        <v>56</v>
      </c>
      <c r="KW16" s="88">
        <f>'Data Pull'!AMC17</f>
        <v>34</v>
      </c>
      <c r="KX16" s="88">
        <f>'Data Pull'!AMO17</f>
        <v>36</v>
      </c>
      <c r="KY16" s="88">
        <f>'Data Pull'!ANA17</f>
        <v>53</v>
      </c>
      <c r="KZ16" s="88">
        <f>'Data Pull'!ANM17</f>
        <v>38</v>
      </c>
      <c r="LA16" s="88">
        <f>'Data Pull'!ANY17</f>
        <v>40</v>
      </c>
      <c r="LB16" s="88">
        <f>'Data Pull'!AOK17</f>
        <v>39</v>
      </c>
      <c r="LC16" s="88">
        <f>'Data Pull'!AOW17</f>
        <v>53</v>
      </c>
      <c r="LD16" s="88">
        <f>'Data Pull'!API17</f>
        <v>35</v>
      </c>
      <c r="LE16" s="88">
        <f>'Data Pull'!APU17</f>
        <v>38</v>
      </c>
      <c r="LF16" s="88">
        <f>'Data Pull'!AQG17</f>
        <v>29</v>
      </c>
      <c r="LG16" s="88">
        <f>'Data Pull'!AQS17</f>
        <v>23</v>
      </c>
      <c r="LH16" s="88">
        <f>'Data Pull'!ARE17</f>
        <v>24</v>
      </c>
      <c r="LI16" s="88">
        <f>'Data Pull'!ARQ17</f>
        <v>35</v>
      </c>
      <c r="LJ16" s="88">
        <f>'Data Pull'!ASC17</f>
        <v>38</v>
      </c>
      <c r="LK16" s="88">
        <f>'Data Pull'!ASO17</f>
        <v>27</v>
      </c>
      <c r="LL16" s="88">
        <f>'Data Pull'!ATA17</f>
        <v>34</v>
      </c>
      <c r="LM16" s="88">
        <f>'Data Pull'!ATM17</f>
        <v>21</v>
      </c>
      <c r="LN16" s="88">
        <f>'Data Pull'!ATY17</f>
        <v>21</v>
      </c>
      <c r="LO16" s="88">
        <f>'Data Pull'!AUK17</f>
        <v>14</v>
      </c>
      <c r="LP16" s="88">
        <f>'Data Pull'!AUW17</f>
        <v>30</v>
      </c>
      <c r="LQ16" s="88">
        <f>'Data Pull'!AVI17</f>
        <v>23</v>
      </c>
      <c r="LR16" s="88">
        <f>'Data Pull'!AVU17</f>
        <v>15</v>
      </c>
      <c r="LS16" s="88">
        <f>'Data Pull'!AWG17</f>
        <v>14</v>
      </c>
      <c r="LT16" s="88">
        <f>'Data Pull'!AWS17</f>
        <v>15</v>
      </c>
      <c r="LU16" s="88">
        <f>'Data Pull'!AXE17</f>
        <v>17</v>
      </c>
      <c r="LV16" s="88">
        <f>'Data Pull'!AXQ17</f>
        <v>20</v>
      </c>
      <c r="LW16" s="88">
        <f>'Data Pull'!AYC17</f>
        <v>17</v>
      </c>
      <c r="LX16" s="88">
        <f>'Data Pull'!AYO17</f>
        <v>20</v>
      </c>
      <c r="LY16" s="88">
        <f>'Data Pull'!AZA17</f>
        <v>16</v>
      </c>
      <c r="LZ16" s="88">
        <f>'Data Pull'!AZM17</f>
        <v>9</v>
      </c>
      <c r="MA16" s="88">
        <f>'Data Pull'!AZY17</f>
        <v>9</v>
      </c>
      <c r="MB16" s="88">
        <f>'Data Pull'!BAK17</f>
        <v>14</v>
      </c>
      <c r="MC16" s="88">
        <f>'Data Pull'!BAW17</f>
        <v>16</v>
      </c>
      <c r="MD16" s="88">
        <f>'Data Pull'!BBI17</f>
        <v>18</v>
      </c>
      <c r="ME16" s="88">
        <f>'Data Pull'!BBU17</f>
        <v>18</v>
      </c>
      <c r="MF16" s="88">
        <f>'Data Pull'!BCG17</f>
        <v>10</v>
      </c>
      <c r="MG16" s="88">
        <f>'Data Pull'!BCS17</f>
        <v>19</v>
      </c>
      <c r="MH16" s="88">
        <f>'Data Pull'!BDE17</f>
        <v>17</v>
      </c>
      <c r="MI16" s="88">
        <f>'Data Pull'!BDQ17</f>
        <v>14</v>
      </c>
      <c r="MJ16" s="88">
        <f>'Data Pull'!BEC17</f>
        <v>15</v>
      </c>
      <c r="MK16" s="88">
        <f>'Data Pull'!BEO17</f>
        <v>11</v>
      </c>
      <c r="ML16" s="88">
        <f>'Data Pull'!BFA17</f>
        <v>19</v>
      </c>
      <c r="MM16" s="88">
        <f>'Data Pull'!BFM17</f>
        <v>5</v>
      </c>
      <c r="MN16" s="88">
        <f>'Data Pull'!BFY17</f>
        <v>7</v>
      </c>
      <c r="MO16" s="88">
        <f>'Data Pull'!BGK17</f>
        <v>2</v>
      </c>
      <c r="MP16" s="88">
        <f>'Data Pull'!BGW17</f>
        <v>8</v>
      </c>
      <c r="MQ16" s="88">
        <f>'Data Pull'!BHI17</f>
        <v>4</v>
      </c>
      <c r="MR16" s="88">
        <f>'Data Pull'!BHU17</f>
        <v>8</v>
      </c>
      <c r="MS16" s="88">
        <f>'Data Pull'!BIG17</f>
        <v>20</v>
      </c>
      <c r="MT16" s="88">
        <f>'Data Pull'!BIS17</f>
        <v>17</v>
      </c>
      <c r="MU16" s="88">
        <f>'Data Pull'!BJE17</f>
        <v>22</v>
      </c>
      <c r="MV16" s="88">
        <f>'Data Pull'!BJQ17</f>
        <v>26</v>
      </c>
      <c r="MW16" s="88">
        <f>'Data Pull'!BKC17</f>
        <v>21</v>
      </c>
      <c r="MX16" s="88">
        <f>'Data Pull'!BKO17</f>
        <v>35</v>
      </c>
      <c r="MY16" s="88">
        <f>'Data Pull'!BLA17</f>
        <v>25</v>
      </c>
      <c r="MZ16" s="88">
        <f>'Data Pull'!BLM17</f>
        <v>21</v>
      </c>
      <c r="NA16" s="88">
        <f>'Data Pull'!BLY17</f>
        <v>12</v>
      </c>
      <c r="NB16" s="88">
        <f>'Data Pull'!BMK17</f>
        <v>10</v>
      </c>
      <c r="NC16" s="88">
        <f>'Data Pull'!BMW17</f>
        <v>13</v>
      </c>
      <c r="ND16" s="88">
        <f>'Data Pull'!BNI17</f>
        <v>10</v>
      </c>
      <c r="NE16" s="88">
        <f>'Data Pull'!BNU17</f>
        <v>16</v>
      </c>
      <c r="NF16" s="88">
        <f>'Data Pull'!BOG17</f>
        <v>12</v>
      </c>
      <c r="NG16" s="88">
        <f>'Data Pull'!BOS17</f>
        <v>13</v>
      </c>
      <c r="NH16" s="88">
        <f>'Data Pull'!BPE17</f>
        <v>11</v>
      </c>
      <c r="NI16" s="88">
        <f>'Data Pull'!BPQ17</f>
        <v>15</v>
      </c>
      <c r="NJ16" s="88">
        <f>'Data Pull'!BQC17</f>
        <v>19</v>
      </c>
      <c r="NK16" s="88">
        <f>'Data Pull'!BQO17</f>
        <v>8</v>
      </c>
      <c r="NL16" s="88">
        <f>'Data Pull'!BRA17</f>
        <v>11</v>
      </c>
      <c r="NM16" s="88">
        <f>'Data Pull'!BRM17</f>
        <v>8</v>
      </c>
      <c r="NN16" s="88">
        <f>'Data Pull'!BRY17</f>
        <v>16</v>
      </c>
      <c r="NO16" s="88">
        <f>'Data Pull'!BSK17</f>
        <v>9</v>
      </c>
      <c r="NP16" s="88">
        <f>'Data Pull'!BSW17</f>
        <v>9</v>
      </c>
      <c r="NQ16" s="88">
        <f>'Data Pull'!BTI17</f>
        <v>9</v>
      </c>
      <c r="NR16" s="88">
        <f>'Data Pull'!BTU17</f>
        <v>12</v>
      </c>
      <c r="NS16" s="88">
        <f>'Data Pull'!BUG17</f>
        <v>6</v>
      </c>
      <c r="NT16" s="88">
        <f>'Data Pull'!BUS17</f>
        <v>14</v>
      </c>
      <c r="NU16" s="88">
        <f>'Data Pull'!BVE17</f>
        <v>11</v>
      </c>
      <c r="NV16" s="88">
        <f>'Data Pull'!BVQ17</f>
        <v>7</v>
      </c>
      <c r="NW16" s="88">
        <f>'Data Pull'!BWC17</f>
        <v>6</v>
      </c>
      <c r="NX16" s="88">
        <f>'Data Pull'!BWO17</f>
        <v>8</v>
      </c>
      <c r="NY16" s="88">
        <f>'Data Pull'!BXA17</f>
        <v>10</v>
      </c>
      <c r="NZ16" s="88">
        <f>'Data Pull'!BXM17</f>
        <v>13</v>
      </c>
      <c r="OA16" s="88">
        <f>'Data Pull'!BXY17</f>
        <v>7</v>
      </c>
      <c r="OB16" s="88">
        <f>'Data Pull'!BYK17</f>
        <v>7</v>
      </c>
      <c r="OC16" s="88">
        <f>'Data Pull'!BYW17</f>
        <v>6</v>
      </c>
      <c r="OD16" s="88">
        <f>'Data Pull'!BZI17</f>
        <v>8</v>
      </c>
      <c r="OE16" s="88">
        <f>'Data Pull'!BZU17</f>
        <v>10</v>
      </c>
      <c r="OF16" s="88">
        <f>'Data Pull'!CAG17</f>
        <v>11</v>
      </c>
      <c r="OG16" s="88">
        <f>'Data Pull'!CAS17</f>
        <v>7</v>
      </c>
      <c r="OH16" s="88">
        <f>'Data Pull'!CBE17</f>
        <v>15</v>
      </c>
      <c r="OI16" s="88">
        <f>'Data Pull'!CBQ17</f>
        <v>10</v>
      </c>
      <c r="OJ16" s="88">
        <f>'Data Pull'!CCC17</f>
        <v>19</v>
      </c>
      <c r="OK16" s="88">
        <f>'Data Pull'!CCO17</f>
        <v>12</v>
      </c>
      <c r="OL16" s="88">
        <f>'Data Pull'!CDA17</f>
        <v>4</v>
      </c>
      <c r="OM16" s="88">
        <f>'Data Pull'!CDM17</f>
        <v>9</v>
      </c>
      <c r="ON16" s="88">
        <f>'Data Pull'!CDY17</f>
        <v>6</v>
      </c>
      <c r="OO16" s="88">
        <f>'Data Pull'!CEK17</f>
        <v>9</v>
      </c>
      <c r="OP16" s="88">
        <f>'Data Pull'!CEW17</f>
        <v>9</v>
      </c>
      <c r="OQ16" s="88">
        <f>'Data Pull'!CFI17</f>
        <v>4</v>
      </c>
      <c r="OR16" s="88">
        <f>'Data Pull'!CFU17</f>
        <v>12</v>
      </c>
      <c r="OS16" s="88">
        <f>'Data Pull'!CGG17</f>
        <v>14</v>
      </c>
      <c r="OT16" s="88">
        <f>'Data Pull'!CGS17</f>
        <v>16</v>
      </c>
      <c r="OU16" s="88">
        <f>'Data Pull'!CHE17</f>
        <v>9</v>
      </c>
      <c r="OV16" s="88">
        <f>'Data Pull'!CHQ17</f>
        <v>13</v>
      </c>
      <c r="OW16" s="88">
        <f>'Data Pull'!CIC17</f>
        <v>26</v>
      </c>
      <c r="OX16" s="88">
        <f>'Data Pull'!CIO17</f>
        <v>15</v>
      </c>
      <c r="OY16" s="88">
        <f>'Data Pull'!CJA17</f>
        <v>12</v>
      </c>
      <c r="OZ16" s="88">
        <f>'Data Pull'!CJM17</f>
        <v>16</v>
      </c>
      <c r="PA16" s="88">
        <f>'Data Pull'!CJY17</f>
        <v>10</v>
      </c>
      <c r="PB16" s="88">
        <f>'Data Pull'!CKK17</f>
        <v>12</v>
      </c>
      <c r="PC16" s="88">
        <f>'Data Pull'!CKW17</f>
        <v>19</v>
      </c>
      <c r="PD16" s="88">
        <f>'Data Pull'!CLI17</f>
        <v>19</v>
      </c>
      <c r="PE16" s="88">
        <f>'Data Pull'!CLU17</f>
        <v>7</v>
      </c>
      <c r="PF16" s="88">
        <f>'Data Pull'!CMG17</f>
        <v>9</v>
      </c>
      <c r="PG16" s="88">
        <f>'Data Pull'!CMS17</f>
        <v>6</v>
      </c>
      <c r="PH16" s="88">
        <f>'Data Pull'!CNE17</f>
        <v>6</v>
      </c>
      <c r="PI16" s="88">
        <f>'Data Pull'!CNQ17</f>
        <v>1</v>
      </c>
      <c r="PJ16" s="88">
        <f>'Data Pull'!COC17</f>
        <v>5</v>
      </c>
      <c r="PK16" s="88">
        <f>'Data Pull'!COO17</f>
        <v>12</v>
      </c>
      <c r="PL16" s="88">
        <f>'Data Pull'!CPA17</f>
        <v>12</v>
      </c>
      <c r="PM16" s="88">
        <f>'Data Pull'!CPM17</f>
        <v>11</v>
      </c>
      <c r="PN16" s="88">
        <f>'Data Pull'!CPY17</f>
        <v>8</v>
      </c>
      <c r="PO16" s="88">
        <f>'Data Pull'!CQK17</f>
        <v>11</v>
      </c>
      <c r="PP16" s="88">
        <f>'Data Pull'!CQW17</f>
        <v>8</v>
      </c>
      <c r="PQ16" s="88">
        <f>'Data Pull'!CRI17</f>
        <v>21</v>
      </c>
      <c r="PR16" s="88">
        <f>'Data Pull'!CRU17</f>
        <v>18</v>
      </c>
      <c r="PS16" s="88">
        <f>'Data Pull'!CSG17</f>
        <v>13</v>
      </c>
      <c r="PT16" s="88">
        <f>'Data Pull'!CSS17</f>
        <v>8</v>
      </c>
      <c r="PU16" s="88">
        <f>'Data Pull'!CTE17</f>
        <v>17</v>
      </c>
    </row>
    <row r="17" spans="1:437" s="88" customFormat="1">
      <c r="A17" s="177"/>
      <c r="B17" s="156"/>
      <c r="C17" s="86" t="s">
        <v>3</v>
      </c>
      <c r="D17" s="87">
        <v>0</v>
      </c>
      <c r="E17" s="87">
        <v>11</v>
      </c>
      <c r="F17" s="87">
        <v>14</v>
      </c>
      <c r="G17" s="87">
        <v>13</v>
      </c>
      <c r="H17" s="87">
        <v>13</v>
      </c>
      <c r="I17" s="87">
        <v>10</v>
      </c>
      <c r="J17" s="87">
        <v>13</v>
      </c>
      <c r="K17" s="87">
        <v>12</v>
      </c>
      <c r="L17" s="87">
        <v>19</v>
      </c>
      <c r="M17" s="87">
        <v>20</v>
      </c>
      <c r="N17" s="87">
        <v>10</v>
      </c>
      <c r="O17" s="87">
        <v>6</v>
      </c>
      <c r="P17" s="87">
        <v>19</v>
      </c>
      <c r="Q17" s="87">
        <v>12</v>
      </c>
      <c r="R17" s="87">
        <v>14</v>
      </c>
      <c r="S17" s="87">
        <v>11</v>
      </c>
      <c r="T17" s="87">
        <v>17</v>
      </c>
      <c r="U17" s="87">
        <v>24</v>
      </c>
      <c r="V17" s="87">
        <v>19</v>
      </c>
      <c r="W17" s="87">
        <v>20</v>
      </c>
      <c r="X17" s="87">
        <v>18</v>
      </c>
      <c r="Y17" s="87">
        <v>11</v>
      </c>
      <c r="Z17" s="87">
        <v>15</v>
      </c>
      <c r="AA17" s="87">
        <v>20</v>
      </c>
      <c r="AB17" s="87">
        <v>19</v>
      </c>
      <c r="AC17" s="87">
        <v>18</v>
      </c>
      <c r="AD17" s="87">
        <v>17</v>
      </c>
      <c r="AE17" s="87">
        <v>11</v>
      </c>
      <c r="AF17" s="87">
        <v>15</v>
      </c>
      <c r="AG17" s="87">
        <v>22</v>
      </c>
      <c r="AH17" s="87">
        <v>17</v>
      </c>
      <c r="AI17" s="87">
        <v>14</v>
      </c>
      <c r="AJ17" s="87">
        <v>21</v>
      </c>
      <c r="AK17" s="87">
        <v>25</v>
      </c>
      <c r="AL17" s="87">
        <v>21</v>
      </c>
      <c r="AM17" s="87">
        <v>23</v>
      </c>
      <c r="AN17" s="87">
        <v>18</v>
      </c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>
        <v>28</v>
      </c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>
        <v>8</v>
      </c>
      <c r="CQ17" s="87">
        <v>9</v>
      </c>
      <c r="CR17" s="87">
        <v>9</v>
      </c>
      <c r="CS17" s="87">
        <v>3</v>
      </c>
      <c r="CT17" s="87">
        <v>10</v>
      </c>
      <c r="CU17" s="87">
        <v>6</v>
      </c>
      <c r="CV17" s="87">
        <v>11</v>
      </c>
      <c r="CW17" s="87">
        <v>12</v>
      </c>
      <c r="CX17" s="87">
        <v>13</v>
      </c>
      <c r="CY17" s="87">
        <v>11</v>
      </c>
      <c r="CZ17" s="87">
        <v>11</v>
      </c>
      <c r="DA17" s="87">
        <v>14</v>
      </c>
      <c r="DB17" s="87">
        <v>11</v>
      </c>
      <c r="DC17" s="87">
        <v>16</v>
      </c>
      <c r="DD17" s="87">
        <v>8</v>
      </c>
      <c r="DE17" s="87">
        <v>5</v>
      </c>
      <c r="DF17" s="87">
        <v>6</v>
      </c>
      <c r="DG17" s="87">
        <v>4</v>
      </c>
      <c r="DH17" s="87">
        <v>9</v>
      </c>
      <c r="DI17" s="88">
        <v>10</v>
      </c>
      <c r="DJ17" s="88">
        <v>12</v>
      </c>
      <c r="DK17" s="88">
        <v>20</v>
      </c>
      <c r="DL17" s="88">
        <v>9</v>
      </c>
      <c r="DM17" s="88">
        <v>13</v>
      </c>
      <c r="DN17" s="88">
        <v>30</v>
      </c>
      <c r="DO17" s="88">
        <v>21</v>
      </c>
      <c r="DP17" s="88">
        <v>17</v>
      </c>
      <c r="DQ17" s="88">
        <v>18</v>
      </c>
      <c r="DR17" s="88">
        <v>21</v>
      </c>
      <c r="DS17" s="88">
        <v>14</v>
      </c>
      <c r="DT17" s="88">
        <v>12</v>
      </c>
      <c r="DU17" s="88">
        <v>16</v>
      </c>
      <c r="DV17" s="88">
        <v>12</v>
      </c>
      <c r="DW17" s="88">
        <v>16</v>
      </c>
      <c r="DX17" s="88">
        <v>18</v>
      </c>
      <c r="DY17" s="88">
        <v>13</v>
      </c>
      <c r="DZ17" s="88">
        <v>12</v>
      </c>
      <c r="EA17" s="88">
        <v>17</v>
      </c>
      <c r="EB17" s="88">
        <v>20</v>
      </c>
      <c r="EC17" s="88">
        <v>9</v>
      </c>
      <c r="ED17" s="88">
        <v>20</v>
      </c>
      <c r="EE17" s="88">
        <v>12</v>
      </c>
      <c r="EF17" s="88">
        <v>15</v>
      </c>
      <c r="EG17" s="88">
        <v>15</v>
      </c>
      <c r="EH17" s="88">
        <v>10</v>
      </c>
      <c r="EI17" s="88">
        <v>19</v>
      </c>
      <c r="EJ17" s="88">
        <v>15</v>
      </c>
      <c r="EK17" s="88">
        <v>22</v>
      </c>
      <c r="EL17" s="88">
        <v>19</v>
      </c>
      <c r="EM17" s="88">
        <v>16</v>
      </c>
      <c r="EN17" s="88">
        <v>12</v>
      </c>
      <c r="EO17" s="88">
        <v>15</v>
      </c>
      <c r="EP17" s="88">
        <v>17</v>
      </c>
      <c r="EQ17" s="88">
        <v>19</v>
      </c>
      <c r="ER17" s="88">
        <v>10</v>
      </c>
      <c r="ES17" s="88">
        <v>8</v>
      </c>
      <c r="ET17" s="88">
        <v>20</v>
      </c>
      <c r="EU17" s="88">
        <v>10</v>
      </c>
      <c r="EV17" s="88">
        <v>12</v>
      </c>
      <c r="EW17" s="88">
        <v>13</v>
      </c>
      <c r="EX17" s="88">
        <v>15</v>
      </c>
      <c r="EY17" s="88">
        <v>17</v>
      </c>
      <c r="EZ17" s="88">
        <v>11</v>
      </c>
      <c r="FA17" s="88">
        <v>7</v>
      </c>
      <c r="FB17" s="88">
        <v>12</v>
      </c>
      <c r="FC17" s="88">
        <v>11</v>
      </c>
      <c r="FD17" s="88">
        <v>7</v>
      </c>
      <c r="FE17" s="88">
        <v>7</v>
      </c>
      <c r="FF17" s="88">
        <v>11</v>
      </c>
      <c r="FG17" s="88">
        <v>9</v>
      </c>
      <c r="FH17" s="88">
        <v>11</v>
      </c>
      <c r="FI17" s="88">
        <v>14</v>
      </c>
      <c r="FJ17" s="88">
        <v>21</v>
      </c>
      <c r="FK17" s="88">
        <v>13</v>
      </c>
      <c r="FL17" s="88">
        <v>22</v>
      </c>
      <c r="FM17" s="88">
        <v>16</v>
      </c>
      <c r="FN17" s="88">
        <v>18</v>
      </c>
      <c r="FO17" s="88">
        <v>18</v>
      </c>
      <c r="FP17" s="88">
        <v>18</v>
      </c>
      <c r="FQ17" s="88">
        <v>12</v>
      </c>
      <c r="FR17" s="88">
        <v>24</v>
      </c>
      <c r="FS17" s="88">
        <v>22</v>
      </c>
      <c r="FT17" s="88">
        <v>15</v>
      </c>
      <c r="FU17" s="88">
        <v>8</v>
      </c>
      <c r="FV17" s="88">
        <v>11</v>
      </c>
      <c r="FW17" s="88">
        <v>16</v>
      </c>
      <c r="FX17" s="88">
        <v>10</v>
      </c>
      <c r="FY17" s="88">
        <v>25</v>
      </c>
      <c r="FZ17" s="88">
        <v>12</v>
      </c>
      <c r="GA17" s="88">
        <v>22</v>
      </c>
      <c r="GB17" s="88">
        <v>19</v>
      </c>
      <c r="GC17" s="88">
        <v>15</v>
      </c>
      <c r="GD17" s="88">
        <v>18</v>
      </c>
      <c r="GE17" s="88">
        <v>20</v>
      </c>
      <c r="GF17" s="88">
        <v>18</v>
      </c>
      <c r="GG17" s="88">
        <v>22</v>
      </c>
      <c r="GH17" s="88">
        <v>17</v>
      </c>
      <c r="GI17" s="88">
        <v>22</v>
      </c>
      <c r="GJ17" s="88">
        <v>14</v>
      </c>
      <c r="GK17" s="88">
        <v>18</v>
      </c>
      <c r="GL17" s="88">
        <v>10</v>
      </c>
      <c r="GM17" s="88">
        <v>16</v>
      </c>
      <c r="GN17" s="88">
        <v>25</v>
      </c>
      <c r="GO17" s="88">
        <v>23</v>
      </c>
      <c r="GP17" s="88">
        <v>547</v>
      </c>
      <c r="GQ17" s="88">
        <v>20</v>
      </c>
      <c r="GR17" s="88">
        <v>25</v>
      </c>
      <c r="GS17" s="88">
        <v>16</v>
      </c>
      <c r="GT17" s="88">
        <v>32</v>
      </c>
      <c r="GU17" s="88">
        <v>22</v>
      </c>
      <c r="GV17" s="88">
        <v>24</v>
      </c>
      <c r="GW17" s="88">
        <v>24</v>
      </c>
      <c r="GX17" s="88">
        <v>18</v>
      </c>
      <c r="GY17" s="88">
        <v>25</v>
      </c>
      <c r="GZ17" s="88">
        <v>20</v>
      </c>
      <c r="HA17" s="88">
        <v>18</v>
      </c>
      <c r="HB17" s="88">
        <v>33</v>
      </c>
      <c r="HC17" s="88">
        <v>37</v>
      </c>
      <c r="HD17" s="88">
        <v>30</v>
      </c>
      <c r="HE17" s="88">
        <v>28</v>
      </c>
      <c r="HF17" s="88">
        <v>34</v>
      </c>
      <c r="HG17" s="88">
        <v>26</v>
      </c>
      <c r="HH17" s="88">
        <v>38</v>
      </c>
      <c r="HI17" s="88">
        <v>65</v>
      </c>
      <c r="HJ17" s="88">
        <v>59</v>
      </c>
      <c r="HK17" s="88">
        <v>47</v>
      </c>
      <c r="HL17" s="88">
        <v>58</v>
      </c>
      <c r="HM17" s="88">
        <v>56</v>
      </c>
      <c r="HN17" s="88">
        <v>44</v>
      </c>
      <c r="HO17" s="88">
        <v>50</v>
      </c>
      <c r="HP17" s="88">
        <v>54</v>
      </c>
      <c r="HQ17" s="88">
        <f>'Data Pull'!I18</f>
        <v>56</v>
      </c>
      <c r="HR17" s="88">
        <f>'Data Pull'!U18</f>
        <v>156</v>
      </c>
      <c r="HS17" s="88">
        <f>'Data Pull'!AG18</f>
        <v>175</v>
      </c>
      <c r="HT17" s="88">
        <f>'Data Pull'!AS18</f>
        <v>87</v>
      </c>
      <c r="HU17" s="88">
        <f>'Data Pull'!BE18</f>
        <v>49</v>
      </c>
      <c r="HV17" s="88">
        <f>'Data Pull'!BQ18</f>
        <v>74</v>
      </c>
      <c r="HW17" s="88">
        <f>'Data Pull'!CC18</f>
        <v>82</v>
      </c>
      <c r="HX17" s="88">
        <f>'Data Pull'!CO18</f>
        <v>74</v>
      </c>
      <c r="HY17" s="88">
        <f>'Data Pull'!DA18</f>
        <v>85</v>
      </c>
      <c r="HZ17" s="88">
        <f>'Data Pull'!DM18</f>
        <v>57</v>
      </c>
      <c r="IA17" s="88">
        <f>'Data Pull'!DY18</f>
        <v>58</v>
      </c>
      <c r="IB17" s="88">
        <f>'Data Pull'!EK18</f>
        <v>50</v>
      </c>
      <c r="IC17" s="88">
        <f>'Data Pull'!EW18</f>
        <v>53</v>
      </c>
      <c r="ID17" s="88">
        <f>'Data Pull'!FI18</f>
        <v>66</v>
      </c>
      <c r="IE17" s="88">
        <f>'Data Pull'!FU18</f>
        <v>65</v>
      </c>
      <c r="IF17" s="88">
        <f>'Data Pull'!GG18</f>
        <v>49</v>
      </c>
      <c r="IG17" s="88">
        <f>'Data Pull'!GS18</f>
        <v>62</v>
      </c>
      <c r="IH17" s="88">
        <f>'Data Pull'!HE18</f>
        <v>82</v>
      </c>
      <c r="II17" s="88">
        <f>'Data Pull'!HQ18</f>
        <v>59</v>
      </c>
      <c r="IJ17" s="88">
        <f>'Data Pull'!IC18</f>
        <v>62</v>
      </c>
      <c r="IK17" s="88">
        <f>'Data Pull'!IO18</f>
        <v>74</v>
      </c>
      <c r="IL17" s="88">
        <f>'Data Pull'!JA18</f>
        <v>73</v>
      </c>
      <c r="IM17" s="88">
        <f>'Data Pull'!JM18</f>
        <v>96</v>
      </c>
      <c r="IN17" s="88">
        <f>'Data Pull'!JY18</f>
        <v>116</v>
      </c>
      <c r="IO17" s="88">
        <f>'Data Pull'!KK18</f>
        <v>137</v>
      </c>
      <c r="IP17" s="88">
        <f>'Data Pull'!KW18</f>
        <v>112</v>
      </c>
      <c r="IQ17" s="88">
        <f>'Data Pull'!LI18</f>
        <v>134</v>
      </c>
      <c r="IR17" s="88">
        <f>'Data Pull'!LU18</f>
        <v>147</v>
      </c>
      <c r="IS17" s="88">
        <f>'Data Pull'!MG18</f>
        <v>104</v>
      </c>
      <c r="IT17" s="88">
        <f>'Data Pull'!MS18</f>
        <v>100</v>
      </c>
      <c r="IU17" s="88">
        <f>'Data Pull'!NE18</f>
        <v>68</v>
      </c>
      <c r="IV17" s="88">
        <f>'Data Pull'!NQ18</f>
        <v>64</v>
      </c>
      <c r="IW17" s="88">
        <f>'Data Pull'!OC18</f>
        <v>58</v>
      </c>
      <c r="IX17" s="88">
        <f>'Data Pull'!OO18</f>
        <v>63</v>
      </c>
      <c r="IY17" s="88">
        <f>'Data Pull'!PA18</f>
        <v>94</v>
      </c>
      <c r="IZ17" s="88">
        <f>'Data Pull'!PM18</f>
        <v>56</v>
      </c>
      <c r="JA17" s="88">
        <f>'Data Pull'!PY18</f>
        <v>36</v>
      </c>
      <c r="JB17" s="88">
        <f>'Data Pull'!QK18</f>
        <v>43</v>
      </c>
      <c r="JC17" s="88">
        <f>'Data Pull'!QW18</f>
        <v>29</v>
      </c>
      <c r="JD17" s="88">
        <f>'Data Pull'!RI18</f>
        <v>58</v>
      </c>
      <c r="JE17" s="88">
        <f>'Data Pull'!RU18</f>
        <v>54</v>
      </c>
      <c r="JF17" s="88">
        <f>'Data Pull'!SG18</f>
        <v>52</v>
      </c>
      <c r="JG17" s="88">
        <f>'Data Pull'!SS18</f>
        <v>44</v>
      </c>
      <c r="JH17" s="88">
        <f>'Data Pull'!TE18</f>
        <v>55</v>
      </c>
      <c r="JI17" s="88">
        <f>'Data Pull'!TQ18</f>
        <v>57</v>
      </c>
      <c r="JJ17" s="88">
        <f>'Data Pull'!UC18</f>
        <v>65</v>
      </c>
      <c r="JK17" s="88">
        <f>'Data Pull'!UO18</f>
        <v>71</v>
      </c>
      <c r="JL17" s="88">
        <f>'Data Pull'!VA18</f>
        <v>56</v>
      </c>
      <c r="JM17" s="88">
        <f>'Data Pull'!VM18</f>
        <v>93</v>
      </c>
      <c r="JN17" s="88">
        <f>'Data Pull'!VY18</f>
        <v>61</v>
      </c>
      <c r="JO17" s="88">
        <f>'Data Pull'!WK18</f>
        <v>66</v>
      </c>
      <c r="JP17" s="88">
        <f>'Data Pull'!WW18</f>
        <v>47</v>
      </c>
      <c r="JQ17" s="88">
        <f>'Data Pull'!XI18</f>
        <v>57</v>
      </c>
      <c r="JR17" s="88">
        <f>'Data Pull'!XU18</f>
        <v>42</v>
      </c>
      <c r="JS17" s="88">
        <f>'Data Pull'!YG18</f>
        <v>51</v>
      </c>
      <c r="JT17" s="88">
        <f>'Data Pull'!YS18</f>
        <v>55</v>
      </c>
      <c r="JU17" s="88">
        <f>'Data Pull'!ZE18</f>
        <v>125</v>
      </c>
      <c r="JV17" s="88">
        <f>'Data Pull'!ZQ18</f>
        <v>106</v>
      </c>
      <c r="JW17" s="88">
        <f>'Data Pull'!AAC18</f>
        <v>130</v>
      </c>
      <c r="JX17" s="88">
        <f>'Data Pull'!AAO18</f>
        <v>106</v>
      </c>
      <c r="JY17" s="88">
        <f>'Data Pull'!ABA18</f>
        <v>120</v>
      </c>
      <c r="JZ17" s="88">
        <f>'Data Pull'!ABM18</f>
        <v>110</v>
      </c>
      <c r="KA17" s="88">
        <f>'Data Pull'!ABY18</f>
        <v>109</v>
      </c>
      <c r="KB17" s="88">
        <f>'Data Pull'!ACK18</f>
        <v>59</v>
      </c>
      <c r="KC17" s="88">
        <f>'Data Pull'!ACW18</f>
        <v>53</v>
      </c>
      <c r="KD17" s="88">
        <f>'Data Pull'!ADI18</f>
        <v>59</v>
      </c>
      <c r="KE17" s="88">
        <f>'Data Pull'!ADU18</f>
        <v>53</v>
      </c>
      <c r="KF17" s="88">
        <f>'Data Pull'!AEG18</f>
        <v>36</v>
      </c>
      <c r="KG17" s="88">
        <f>'Data Pull'!AES18</f>
        <v>41</v>
      </c>
      <c r="KH17" s="88">
        <f>'Data Pull'!AFE18</f>
        <v>35</v>
      </c>
      <c r="KI17" s="88">
        <f>'Data Pull'!AFQ18</f>
        <v>55</v>
      </c>
      <c r="KJ17" s="88">
        <f>'Data Pull'!AGC18</f>
        <v>40</v>
      </c>
      <c r="KK17" s="88">
        <f>'Data Pull'!AGO18</f>
        <v>61</v>
      </c>
      <c r="KL17" s="88">
        <f>'Data Pull'!AHA18</f>
        <v>38</v>
      </c>
      <c r="KM17" s="88">
        <f>'Data Pull'!AHM18</f>
        <v>49</v>
      </c>
      <c r="KN17" s="88">
        <f>'Data Pull'!AHY18</f>
        <v>54</v>
      </c>
      <c r="KO17" s="88">
        <f>'Data Pull'!AIK18</f>
        <v>68</v>
      </c>
      <c r="KP17" s="88">
        <f>'Data Pull'!AIW18</f>
        <v>54</v>
      </c>
      <c r="KQ17" s="88">
        <f>'Data Pull'!AJI18</f>
        <v>60</v>
      </c>
      <c r="KR17" s="88">
        <f>'Data Pull'!AJU18</f>
        <v>47</v>
      </c>
      <c r="KS17" s="88">
        <f>'Data Pull'!AKG18</f>
        <v>36</v>
      </c>
      <c r="KT17" s="88">
        <f>'Data Pull'!AKS18</f>
        <v>28</v>
      </c>
      <c r="KU17" s="88">
        <f>'Data Pull'!ALE18</f>
        <v>24</v>
      </c>
      <c r="KV17" s="88">
        <f>'Data Pull'!ALQ18</f>
        <v>27</v>
      </c>
      <c r="KW17" s="88">
        <f>'Data Pull'!AMC18</f>
        <v>22</v>
      </c>
      <c r="KX17" s="88">
        <f>'Data Pull'!AMO18</f>
        <v>32</v>
      </c>
      <c r="KY17" s="88">
        <f>'Data Pull'!ANA18</f>
        <v>39</v>
      </c>
      <c r="KZ17" s="88">
        <f>'Data Pull'!ANM18</f>
        <v>31</v>
      </c>
      <c r="LA17" s="88">
        <f>'Data Pull'!ANY18</f>
        <v>22</v>
      </c>
      <c r="LB17" s="88">
        <f>'Data Pull'!AOK18</f>
        <v>32</v>
      </c>
      <c r="LC17" s="88">
        <f>'Data Pull'!AOW18</f>
        <v>24</v>
      </c>
      <c r="LD17" s="88">
        <f>'Data Pull'!API18</f>
        <v>13</v>
      </c>
      <c r="LE17" s="88">
        <f>'Data Pull'!APU18</f>
        <v>32</v>
      </c>
      <c r="LF17" s="88">
        <f>'Data Pull'!AQG18</f>
        <v>24</v>
      </c>
      <c r="LG17" s="88">
        <f>'Data Pull'!AQS18</f>
        <v>15</v>
      </c>
      <c r="LH17" s="88">
        <f>'Data Pull'!ARE18</f>
        <v>15</v>
      </c>
      <c r="LI17" s="88">
        <f>'Data Pull'!ARQ18</f>
        <v>20</v>
      </c>
      <c r="LJ17" s="88">
        <f>'Data Pull'!ASC18</f>
        <v>20</v>
      </c>
      <c r="LK17" s="88">
        <f>'Data Pull'!ASO18</f>
        <v>17</v>
      </c>
      <c r="LL17" s="88">
        <f>'Data Pull'!ATA18</f>
        <v>26</v>
      </c>
      <c r="LM17" s="88">
        <f>'Data Pull'!ATM18</f>
        <v>11</v>
      </c>
      <c r="LN17" s="88">
        <f>'Data Pull'!ATY18</f>
        <v>14</v>
      </c>
      <c r="LO17" s="88">
        <f>'Data Pull'!AUK18</f>
        <v>13</v>
      </c>
      <c r="LP17" s="88">
        <f>'Data Pull'!AUW18</f>
        <v>13</v>
      </c>
      <c r="LQ17" s="88">
        <f>'Data Pull'!AVI18</f>
        <v>14</v>
      </c>
      <c r="LR17" s="88">
        <f>'Data Pull'!AVU18</f>
        <v>19</v>
      </c>
      <c r="LS17" s="88">
        <f>'Data Pull'!AWG18</f>
        <v>18</v>
      </c>
      <c r="LT17" s="88">
        <f>'Data Pull'!AWS18</f>
        <v>17</v>
      </c>
      <c r="LU17" s="88">
        <f>'Data Pull'!AXE18</f>
        <v>10</v>
      </c>
      <c r="LV17" s="88">
        <f>'Data Pull'!AXQ18</f>
        <v>7</v>
      </c>
      <c r="LW17" s="88">
        <f>'Data Pull'!AYC18</f>
        <v>16</v>
      </c>
      <c r="LX17" s="88">
        <f>'Data Pull'!AYO18</f>
        <v>13</v>
      </c>
      <c r="LY17" s="88">
        <f>'Data Pull'!AZA18</f>
        <v>13</v>
      </c>
      <c r="LZ17" s="88">
        <f>'Data Pull'!AZM18</f>
        <v>14</v>
      </c>
      <c r="MA17" s="88">
        <f>'Data Pull'!AZY18</f>
        <v>9</v>
      </c>
      <c r="MB17" s="88">
        <f>'Data Pull'!BAK18</f>
        <v>16</v>
      </c>
      <c r="MC17" s="88">
        <f>'Data Pull'!BAW18</f>
        <v>13</v>
      </c>
      <c r="MD17" s="88">
        <f>'Data Pull'!BBI18</f>
        <v>11</v>
      </c>
      <c r="ME17" s="88">
        <f>'Data Pull'!BBU18</f>
        <v>10</v>
      </c>
      <c r="MF17" s="88">
        <f>'Data Pull'!BCG18</f>
        <v>9</v>
      </c>
      <c r="MG17" s="88">
        <f>'Data Pull'!BCS18</f>
        <v>10</v>
      </c>
      <c r="MH17" s="88">
        <f>'Data Pull'!BDE18</f>
        <v>18</v>
      </c>
      <c r="MI17" s="88">
        <f>'Data Pull'!BDQ18</f>
        <v>9</v>
      </c>
      <c r="MJ17" s="88">
        <f>'Data Pull'!BEC18</f>
        <v>7</v>
      </c>
      <c r="MK17" s="88">
        <f>'Data Pull'!BEO18</f>
        <v>12</v>
      </c>
      <c r="ML17" s="88">
        <f>'Data Pull'!BFA18</f>
        <v>8</v>
      </c>
      <c r="MM17" s="88">
        <f>'Data Pull'!BFM18</f>
        <v>5</v>
      </c>
      <c r="MN17" s="88">
        <f>'Data Pull'!BFY18</f>
        <v>8</v>
      </c>
      <c r="MO17" s="88">
        <f>'Data Pull'!BGK18</f>
        <v>3</v>
      </c>
      <c r="MP17" s="88">
        <f>'Data Pull'!BGW18</f>
        <v>9</v>
      </c>
      <c r="MQ17" s="88">
        <f>'Data Pull'!BHI18</f>
        <v>8</v>
      </c>
      <c r="MR17" s="88">
        <f>'Data Pull'!BHU18</f>
        <v>8</v>
      </c>
      <c r="MS17" s="88">
        <f>'Data Pull'!BIG18</f>
        <v>13</v>
      </c>
      <c r="MT17" s="88">
        <f>'Data Pull'!BIS18</f>
        <v>25</v>
      </c>
      <c r="MU17" s="88">
        <f>'Data Pull'!BJE18</f>
        <v>21</v>
      </c>
      <c r="MV17" s="88">
        <f>'Data Pull'!BJQ18</f>
        <v>18</v>
      </c>
      <c r="MW17" s="88">
        <f>'Data Pull'!BKC18</f>
        <v>24</v>
      </c>
      <c r="MX17" s="88">
        <f>'Data Pull'!BKO18</f>
        <v>28</v>
      </c>
      <c r="MY17" s="88">
        <f>'Data Pull'!BLA18</f>
        <v>22</v>
      </c>
      <c r="MZ17" s="88">
        <f>'Data Pull'!BLM18</f>
        <v>26</v>
      </c>
      <c r="NA17" s="88">
        <f>'Data Pull'!BLY18</f>
        <v>18</v>
      </c>
      <c r="NB17" s="88">
        <f>'Data Pull'!BMK18</f>
        <v>5</v>
      </c>
      <c r="NC17" s="88">
        <f>'Data Pull'!BMW18</f>
        <v>8</v>
      </c>
      <c r="ND17" s="88">
        <f>'Data Pull'!BNI18</f>
        <v>10</v>
      </c>
      <c r="NE17" s="88">
        <f>'Data Pull'!BNU18</f>
        <v>9</v>
      </c>
      <c r="NF17" s="88">
        <f>'Data Pull'!BOG18</f>
        <v>9</v>
      </c>
      <c r="NG17" s="88">
        <f>'Data Pull'!BOS18</f>
        <v>9</v>
      </c>
      <c r="NH17" s="88">
        <f>'Data Pull'!BPE18</f>
        <v>8</v>
      </c>
      <c r="NI17" s="88">
        <f>'Data Pull'!BPQ18</f>
        <v>12</v>
      </c>
      <c r="NJ17" s="88">
        <f>'Data Pull'!BQC18</f>
        <v>8</v>
      </c>
      <c r="NK17" s="88">
        <f>'Data Pull'!BQO18</f>
        <v>7</v>
      </c>
      <c r="NL17" s="88">
        <f>'Data Pull'!BRA18</f>
        <v>15</v>
      </c>
      <c r="NM17" s="88">
        <f>'Data Pull'!BRM18</f>
        <v>13</v>
      </c>
      <c r="NN17" s="88">
        <f>'Data Pull'!BRY18</f>
        <v>10</v>
      </c>
      <c r="NO17" s="88">
        <f>'Data Pull'!BSK18</f>
        <v>7</v>
      </c>
      <c r="NP17" s="88">
        <f>'Data Pull'!BSW18</f>
        <v>13</v>
      </c>
      <c r="NQ17" s="88">
        <f>'Data Pull'!BTI18</f>
        <v>14</v>
      </c>
      <c r="NR17" s="88">
        <f>'Data Pull'!BTU18</f>
        <v>7</v>
      </c>
      <c r="NS17" s="88">
        <f>'Data Pull'!BUG18</f>
        <v>10</v>
      </c>
      <c r="NT17" s="88">
        <f>'Data Pull'!BUS18</f>
        <v>10</v>
      </c>
      <c r="NU17" s="88">
        <f>'Data Pull'!BVE18</f>
        <v>7</v>
      </c>
      <c r="NV17" s="88">
        <f>'Data Pull'!BVQ18</f>
        <v>12</v>
      </c>
      <c r="NW17" s="88">
        <f>'Data Pull'!BWC18</f>
        <v>14</v>
      </c>
      <c r="NX17" s="88">
        <f>'Data Pull'!BWO18</f>
        <v>14</v>
      </c>
      <c r="NY17" s="88">
        <f>'Data Pull'!BXA18</f>
        <v>12</v>
      </c>
      <c r="NZ17" s="88">
        <f>'Data Pull'!BXM18</f>
        <v>9</v>
      </c>
      <c r="OA17" s="88">
        <f>'Data Pull'!BXY18</f>
        <v>4</v>
      </c>
      <c r="OB17" s="88">
        <f>'Data Pull'!BYK18</f>
        <v>5</v>
      </c>
      <c r="OC17" s="88">
        <f>'Data Pull'!BYW18</f>
        <v>14</v>
      </c>
      <c r="OD17" s="88">
        <f>'Data Pull'!BZI18</f>
        <v>9</v>
      </c>
      <c r="OE17" s="88">
        <f>'Data Pull'!BZU18</f>
        <v>9</v>
      </c>
      <c r="OF17" s="88">
        <f>'Data Pull'!CAG18</f>
        <v>7</v>
      </c>
      <c r="OG17" s="88">
        <f>'Data Pull'!CAS18</f>
        <v>13</v>
      </c>
      <c r="OH17" s="88">
        <f>'Data Pull'!CBE18</f>
        <v>6</v>
      </c>
      <c r="OI17" s="88">
        <f>'Data Pull'!CBQ18</f>
        <v>9</v>
      </c>
      <c r="OJ17" s="88">
        <f>'Data Pull'!CCC18</f>
        <v>9</v>
      </c>
      <c r="OK17" s="88">
        <f>'Data Pull'!CCO18</f>
        <v>13</v>
      </c>
      <c r="OL17" s="88">
        <f>'Data Pull'!CDA18</f>
        <v>13</v>
      </c>
      <c r="OM17" s="88">
        <f>'Data Pull'!CDM18</f>
        <v>5</v>
      </c>
      <c r="ON17" s="88">
        <f>'Data Pull'!CDY18</f>
        <v>6</v>
      </c>
      <c r="OO17" s="88">
        <f>'Data Pull'!CEK18</f>
        <v>12</v>
      </c>
      <c r="OP17" s="88">
        <f>'Data Pull'!CEW18</f>
        <v>16</v>
      </c>
      <c r="OQ17" s="88">
        <f>'Data Pull'!CFI18</f>
        <v>9</v>
      </c>
      <c r="OR17" s="88">
        <f>'Data Pull'!CFU18</f>
        <v>9</v>
      </c>
      <c r="OS17" s="88">
        <f>'Data Pull'!CGG18</f>
        <v>9</v>
      </c>
      <c r="OT17" s="88">
        <f>'Data Pull'!CGS18</f>
        <v>12</v>
      </c>
      <c r="OU17" s="88">
        <f>'Data Pull'!CHE18</f>
        <v>9</v>
      </c>
      <c r="OV17" s="88">
        <f>'Data Pull'!CHQ18</f>
        <v>12</v>
      </c>
      <c r="OW17" s="88">
        <f>'Data Pull'!CIC18</f>
        <v>23</v>
      </c>
      <c r="OX17" s="88">
        <f>'Data Pull'!CIO18</f>
        <v>15</v>
      </c>
      <c r="OY17" s="88">
        <f>'Data Pull'!CJA18</f>
        <v>16</v>
      </c>
      <c r="OZ17" s="88">
        <f>'Data Pull'!CJM18</f>
        <v>13</v>
      </c>
      <c r="PA17" s="88">
        <f>'Data Pull'!CJY18</f>
        <v>16</v>
      </c>
      <c r="PB17" s="88">
        <f>'Data Pull'!CKK18</f>
        <v>10</v>
      </c>
      <c r="PC17" s="88">
        <f>'Data Pull'!CKW18</f>
        <v>11</v>
      </c>
      <c r="PD17" s="88">
        <f>'Data Pull'!CLI18</f>
        <v>19</v>
      </c>
      <c r="PE17" s="88">
        <f>'Data Pull'!CLU18</f>
        <v>7</v>
      </c>
      <c r="PF17" s="88">
        <f>'Data Pull'!CMG18</f>
        <v>6</v>
      </c>
      <c r="PG17" s="88">
        <f>'Data Pull'!CMS18</f>
        <v>7</v>
      </c>
      <c r="PH17" s="88">
        <f>'Data Pull'!CNE18</f>
        <v>7</v>
      </c>
      <c r="PI17" s="88">
        <f>'Data Pull'!CNQ18</f>
        <v>9</v>
      </c>
      <c r="PJ17" s="88">
        <f>'Data Pull'!COC18</f>
        <v>9</v>
      </c>
      <c r="PK17" s="88">
        <f>'Data Pull'!COO18</f>
        <v>6</v>
      </c>
      <c r="PL17" s="88">
        <f>'Data Pull'!CPA18</f>
        <v>9</v>
      </c>
      <c r="PM17" s="88">
        <f>'Data Pull'!CPM18</f>
        <v>15</v>
      </c>
      <c r="PN17" s="88">
        <f>'Data Pull'!CPY18</f>
        <v>11</v>
      </c>
      <c r="PO17" s="88">
        <f>'Data Pull'!CQK18</f>
        <v>9</v>
      </c>
      <c r="PP17" s="88">
        <f>'Data Pull'!CQW18</f>
        <v>10</v>
      </c>
      <c r="PQ17" s="88">
        <f>'Data Pull'!CRI18</f>
        <v>11</v>
      </c>
      <c r="PR17" s="88">
        <f>'Data Pull'!CRU18</f>
        <v>11</v>
      </c>
      <c r="PS17" s="88">
        <f>'Data Pull'!CSG18</f>
        <v>9</v>
      </c>
      <c r="PT17" s="88">
        <f>'Data Pull'!CSS18</f>
        <v>8</v>
      </c>
      <c r="PU17" s="88">
        <f>'Data Pull'!CTE18</f>
        <v>10</v>
      </c>
    </row>
    <row r="18" spans="1:437" s="88" customFormat="1">
      <c r="A18" s="177"/>
      <c r="B18" s="156" t="s">
        <v>13</v>
      </c>
      <c r="C18" s="86" t="s">
        <v>2</v>
      </c>
      <c r="D18" s="87">
        <v>0</v>
      </c>
      <c r="E18" s="87">
        <v>15</v>
      </c>
      <c r="F18" s="87">
        <v>25</v>
      </c>
      <c r="G18" s="87">
        <v>26</v>
      </c>
      <c r="H18" s="87">
        <v>17</v>
      </c>
      <c r="I18" s="87">
        <v>16</v>
      </c>
      <c r="J18" s="87">
        <v>15</v>
      </c>
      <c r="K18" s="87">
        <v>28</v>
      </c>
      <c r="L18" s="87">
        <v>32</v>
      </c>
      <c r="M18" s="87">
        <v>26</v>
      </c>
      <c r="N18" s="87">
        <v>24</v>
      </c>
      <c r="O18" s="87">
        <v>24</v>
      </c>
      <c r="P18" s="87">
        <v>29</v>
      </c>
      <c r="Q18" s="87">
        <v>25</v>
      </c>
      <c r="R18" s="87">
        <v>26</v>
      </c>
      <c r="S18" s="87">
        <v>39</v>
      </c>
      <c r="T18" s="87">
        <v>43</v>
      </c>
      <c r="U18" s="87">
        <v>42</v>
      </c>
      <c r="V18" s="87">
        <v>33</v>
      </c>
      <c r="W18" s="87">
        <v>40</v>
      </c>
      <c r="X18" s="87">
        <v>27</v>
      </c>
      <c r="Y18" s="87">
        <v>30</v>
      </c>
      <c r="Z18" s="87">
        <v>41</v>
      </c>
      <c r="AA18" s="87">
        <v>30</v>
      </c>
      <c r="AB18" s="87">
        <v>33</v>
      </c>
      <c r="AC18" s="87">
        <v>25</v>
      </c>
      <c r="AD18" s="87">
        <v>35</v>
      </c>
      <c r="AE18" s="87">
        <v>23</v>
      </c>
      <c r="AF18" s="87">
        <v>43</v>
      </c>
      <c r="AG18" s="87">
        <v>32</v>
      </c>
      <c r="AH18" s="87">
        <v>30</v>
      </c>
      <c r="AI18" s="87">
        <v>28</v>
      </c>
      <c r="AJ18" s="87">
        <v>35</v>
      </c>
      <c r="AK18" s="87">
        <v>54</v>
      </c>
      <c r="AL18" s="87">
        <v>42</v>
      </c>
      <c r="AM18" s="87">
        <v>59</v>
      </c>
      <c r="AN18" s="87">
        <v>56</v>
      </c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>
        <v>71</v>
      </c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>
        <v>2</v>
      </c>
      <c r="CQ18" s="87">
        <v>0</v>
      </c>
      <c r="CR18" s="87">
        <v>2</v>
      </c>
      <c r="CS18" s="87">
        <v>6</v>
      </c>
      <c r="CT18" s="87">
        <v>3</v>
      </c>
      <c r="CU18" s="87">
        <v>3</v>
      </c>
      <c r="CV18" s="87">
        <v>5</v>
      </c>
      <c r="CW18" s="87">
        <v>5</v>
      </c>
      <c r="CX18" s="87">
        <v>3</v>
      </c>
      <c r="CY18" s="87">
        <v>1</v>
      </c>
      <c r="CZ18" s="87">
        <v>2</v>
      </c>
      <c r="DA18" s="87">
        <v>6</v>
      </c>
      <c r="DB18" s="87">
        <v>3</v>
      </c>
      <c r="DC18" s="87">
        <v>1</v>
      </c>
      <c r="DD18" s="87">
        <v>1</v>
      </c>
      <c r="DE18" s="88">
        <v>0</v>
      </c>
      <c r="DF18" s="87">
        <v>3</v>
      </c>
      <c r="DG18" s="87">
        <v>3</v>
      </c>
      <c r="DH18" s="87">
        <v>3</v>
      </c>
      <c r="DI18" s="88">
        <v>6</v>
      </c>
      <c r="DJ18" s="88">
        <v>6</v>
      </c>
      <c r="DK18" s="88">
        <v>4</v>
      </c>
      <c r="DL18" s="88">
        <v>2</v>
      </c>
      <c r="DM18" s="88">
        <v>3</v>
      </c>
      <c r="DN18" s="88">
        <v>0</v>
      </c>
      <c r="DO18" s="88">
        <v>4</v>
      </c>
      <c r="DP18" s="88">
        <v>6</v>
      </c>
      <c r="DQ18" s="88">
        <v>14</v>
      </c>
      <c r="DR18" s="88">
        <v>4</v>
      </c>
      <c r="DS18" s="88">
        <v>6</v>
      </c>
      <c r="DT18" s="88">
        <v>6</v>
      </c>
      <c r="DU18" s="88">
        <v>3</v>
      </c>
      <c r="DV18" s="88">
        <v>7</v>
      </c>
      <c r="DW18" s="88">
        <v>5</v>
      </c>
      <c r="DX18" s="88">
        <v>5</v>
      </c>
      <c r="DY18" s="88">
        <v>3</v>
      </c>
      <c r="DZ18" s="88">
        <v>6</v>
      </c>
      <c r="EA18" s="88">
        <v>14</v>
      </c>
      <c r="EB18" s="88">
        <v>7</v>
      </c>
      <c r="EC18" s="88">
        <v>5</v>
      </c>
      <c r="ED18" s="88">
        <v>15</v>
      </c>
      <c r="EE18" s="88">
        <v>14</v>
      </c>
      <c r="EF18" s="88">
        <v>14</v>
      </c>
      <c r="EG18" s="88">
        <v>10</v>
      </c>
      <c r="EH18" s="88">
        <v>6</v>
      </c>
      <c r="EI18" s="88">
        <v>14</v>
      </c>
      <c r="EJ18" s="88">
        <v>14</v>
      </c>
      <c r="EK18" s="88">
        <v>11</v>
      </c>
      <c r="EL18" s="88">
        <v>11</v>
      </c>
      <c r="EM18" s="88">
        <v>8</v>
      </c>
      <c r="EN18" s="88">
        <v>7</v>
      </c>
      <c r="EO18" s="88">
        <v>18</v>
      </c>
      <c r="EP18" s="88">
        <v>16</v>
      </c>
      <c r="EQ18" s="88">
        <v>12</v>
      </c>
      <c r="ER18" s="88">
        <v>11</v>
      </c>
      <c r="ES18" s="88">
        <v>10</v>
      </c>
      <c r="ET18" s="88">
        <v>4</v>
      </c>
      <c r="EU18" s="88">
        <v>9</v>
      </c>
      <c r="EV18" s="88">
        <v>4</v>
      </c>
      <c r="EW18" s="88">
        <v>14</v>
      </c>
      <c r="EX18" s="88">
        <v>6</v>
      </c>
      <c r="EY18" s="88">
        <v>6</v>
      </c>
      <c r="EZ18" s="88">
        <v>9</v>
      </c>
      <c r="FA18" s="88">
        <v>7</v>
      </c>
      <c r="FB18" s="88">
        <v>2</v>
      </c>
      <c r="FC18" s="88">
        <v>3</v>
      </c>
      <c r="FD18" s="88">
        <v>4</v>
      </c>
      <c r="FE18" s="88">
        <v>9</v>
      </c>
      <c r="FF18" s="88">
        <v>7</v>
      </c>
      <c r="FG18" s="88">
        <v>5</v>
      </c>
      <c r="FH18" s="88">
        <v>6</v>
      </c>
      <c r="FI18" s="88">
        <v>11</v>
      </c>
      <c r="FJ18" s="88">
        <v>10</v>
      </c>
      <c r="FK18" s="88">
        <v>17</v>
      </c>
      <c r="FL18" s="88">
        <v>18</v>
      </c>
      <c r="FM18" s="88">
        <v>19</v>
      </c>
      <c r="FN18" s="88">
        <v>20</v>
      </c>
      <c r="FO18" s="88">
        <v>22</v>
      </c>
      <c r="FP18" s="88">
        <v>21</v>
      </c>
      <c r="FQ18" s="88">
        <v>21</v>
      </c>
      <c r="FR18" s="88">
        <v>18</v>
      </c>
      <c r="FS18" s="88">
        <v>21</v>
      </c>
      <c r="FT18" s="88">
        <v>25</v>
      </c>
      <c r="FU18" s="88">
        <v>26</v>
      </c>
      <c r="FV18" s="88">
        <v>23</v>
      </c>
      <c r="FW18" s="88">
        <v>17</v>
      </c>
      <c r="FX18" s="88">
        <v>8</v>
      </c>
      <c r="FY18" s="88">
        <v>24</v>
      </c>
      <c r="FZ18" s="88">
        <v>24</v>
      </c>
      <c r="GA18" s="88">
        <v>23</v>
      </c>
      <c r="GB18" s="88">
        <v>13</v>
      </c>
      <c r="GC18" s="88">
        <v>14</v>
      </c>
      <c r="GD18" s="88">
        <v>18</v>
      </c>
      <c r="GE18" s="88">
        <v>14</v>
      </c>
      <c r="GF18" s="88">
        <v>16</v>
      </c>
      <c r="GG18" s="88">
        <v>28</v>
      </c>
      <c r="GH18" s="88">
        <v>16</v>
      </c>
      <c r="GI18" s="88">
        <v>10</v>
      </c>
      <c r="GJ18" s="88">
        <v>10</v>
      </c>
      <c r="GK18" s="88">
        <v>14</v>
      </c>
      <c r="GL18" s="88">
        <v>21</v>
      </c>
      <c r="GM18" s="88">
        <v>22</v>
      </c>
      <c r="GN18" s="88">
        <v>23</v>
      </c>
      <c r="GO18" s="88">
        <v>21</v>
      </c>
      <c r="GP18" s="88">
        <v>18</v>
      </c>
      <c r="GQ18" s="88">
        <v>22</v>
      </c>
      <c r="GR18" s="88">
        <v>27</v>
      </c>
      <c r="GS18" s="88">
        <v>19</v>
      </c>
      <c r="GT18" s="88">
        <v>15</v>
      </c>
      <c r="GU18" s="88">
        <v>26</v>
      </c>
      <c r="GV18" s="88">
        <v>26</v>
      </c>
      <c r="GW18" s="88">
        <v>14</v>
      </c>
      <c r="GX18" s="88">
        <v>18</v>
      </c>
      <c r="GY18" s="88">
        <v>25</v>
      </c>
      <c r="GZ18" s="88">
        <v>16</v>
      </c>
      <c r="HA18" s="88">
        <v>15</v>
      </c>
      <c r="HB18" s="88">
        <v>29</v>
      </c>
      <c r="HC18" s="88">
        <v>16</v>
      </c>
      <c r="HD18" s="88">
        <v>33</v>
      </c>
      <c r="HE18" s="88">
        <v>34</v>
      </c>
      <c r="HF18" s="88">
        <v>36</v>
      </c>
      <c r="HG18" s="88">
        <v>40</v>
      </c>
      <c r="HH18" s="88">
        <v>43</v>
      </c>
      <c r="HI18" s="88">
        <v>47</v>
      </c>
      <c r="HJ18" s="88">
        <v>31</v>
      </c>
      <c r="HK18" s="88">
        <v>43</v>
      </c>
      <c r="HL18" s="88">
        <v>40</v>
      </c>
      <c r="HM18" s="88">
        <v>45</v>
      </c>
      <c r="HN18" s="88">
        <v>24</v>
      </c>
      <c r="HO18" s="88">
        <v>30</v>
      </c>
      <c r="HP18" s="88">
        <v>40</v>
      </c>
      <c r="HQ18" s="88">
        <f>'Data Pull'!I19</f>
        <v>46</v>
      </c>
      <c r="HR18" s="88">
        <f>'Data Pull'!U19</f>
        <v>91</v>
      </c>
      <c r="HS18" s="88">
        <f>'Data Pull'!AG19</f>
        <v>114</v>
      </c>
      <c r="HT18" s="88">
        <f>'Data Pull'!AS19</f>
        <v>32</v>
      </c>
      <c r="HU18" s="88">
        <f>'Data Pull'!BE19</f>
        <v>41</v>
      </c>
      <c r="HV18" s="88">
        <f>'Data Pull'!BQ19</f>
        <v>59</v>
      </c>
      <c r="HW18" s="88">
        <f>'Data Pull'!CC19</f>
        <v>66</v>
      </c>
      <c r="HX18" s="88">
        <f>'Data Pull'!CO19</f>
        <v>53</v>
      </c>
      <c r="HY18" s="88">
        <f>'Data Pull'!DA19</f>
        <v>60</v>
      </c>
      <c r="HZ18" s="88">
        <f>'Data Pull'!DM19</f>
        <v>50</v>
      </c>
      <c r="IA18" s="88">
        <f>'Data Pull'!DY19</f>
        <v>53</v>
      </c>
      <c r="IB18" s="88">
        <f>'Data Pull'!EK19</f>
        <v>28</v>
      </c>
      <c r="IC18" s="88">
        <f>'Data Pull'!EW19</f>
        <v>55</v>
      </c>
      <c r="ID18" s="88">
        <f>'Data Pull'!FI19</f>
        <v>53</v>
      </c>
      <c r="IE18" s="88">
        <f>'Data Pull'!FU19</f>
        <v>56</v>
      </c>
      <c r="IF18" s="88">
        <f>'Data Pull'!GG19</f>
        <v>56</v>
      </c>
      <c r="IG18" s="88">
        <f>'Data Pull'!GS19</f>
        <v>53</v>
      </c>
      <c r="IH18" s="88">
        <f>'Data Pull'!HE19</f>
        <v>57</v>
      </c>
      <c r="II18" s="88">
        <f>'Data Pull'!HQ19</f>
        <v>33</v>
      </c>
      <c r="IJ18" s="88">
        <f>'Data Pull'!IC19</f>
        <v>48</v>
      </c>
      <c r="IK18" s="88">
        <f>'Data Pull'!IO19</f>
        <v>60</v>
      </c>
      <c r="IL18" s="88">
        <f>'Data Pull'!JA19</f>
        <v>68</v>
      </c>
      <c r="IM18" s="88">
        <f>'Data Pull'!JM19</f>
        <v>112</v>
      </c>
      <c r="IN18" s="88">
        <f>'Data Pull'!JY19</f>
        <v>99</v>
      </c>
      <c r="IO18" s="88">
        <f>'Data Pull'!KK19</f>
        <v>132</v>
      </c>
      <c r="IP18" s="88">
        <f>'Data Pull'!KW19</f>
        <v>94</v>
      </c>
      <c r="IQ18" s="88">
        <f>'Data Pull'!LI19</f>
        <v>110</v>
      </c>
      <c r="IR18" s="88">
        <f>'Data Pull'!LU19</f>
        <v>177</v>
      </c>
      <c r="IS18" s="88">
        <f>'Data Pull'!MG19</f>
        <v>77</v>
      </c>
      <c r="IT18" s="88">
        <f>'Data Pull'!MS19</f>
        <v>64</v>
      </c>
      <c r="IU18" s="88">
        <f>'Data Pull'!NE19</f>
        <v>76</v>
      </c>
      <c r="IV18" s="88">
        <f>'Data Pull'!NQ19</f>
        <v>55</v>
      </c>
      <c r="IW18" s="88">
        <f>'Data Pull'!OC19</f>
        <v>45</v>
      </c>
      <c r="IX18" s="88">
        <f>'Data Pull'!OO19</f>
        <v>56</v>
      </c>
      <c r="IY18" s="88">
        <f>'Data Pull'!PA19</f>
        <v>73</v>
      </c>
      <c r="IZ18" s="88">
        <f>'Data Pull'!PM19</f>
        <v>54</v>
      </c>
      <c r="JA18" s="88">
        <f>'Data Pull'!PY19</f>
        <v>49</v>
      </c>
      <c r="JB18" s="88">
        <f>'Data Pull'!QK19</f>
        <v>33</v>
      </c>
      <c r="JC18" s="88">
        <f>'Data Pull'!QW19</f>
        <v>28</v>
      </c>
      <c r="JD18" s="88">
        <f>'Data Pull'!RI19</f>
        <v>38</v>
      </c>
      <c r="JE18" s="88">
        <f>'Data Pull'!RU19</f>
        <v>39</v>
      </c>
      <c r="JF18" s="88">
        <f>'Data Pull'!SG19</f>
        <v>42</v>
      </c>
      <c r="JG18" s="88">
        <f>'Data Pull'!SS19</f>
        <v>41</v>
      </c>
      <c r="JH18" s="88">
        <f>'Data Pull'!TE19</f>
        <v>26</v>
      </c>
      <c r="JI18" s="88">
        <f>'Data Pull'!TQ19</f>
        <v>45</v>
      </c>
      <c r="JJ18" s="88">
        <f>'Data Pull'!UC19</f>
        <v>43</v>
      </c>
      <c r="JK18" s="88">
        <f>'Data Pull'!UO19</f>
        <v>44</v>
      </c>
      <c r="JL18" s="88">
        <f>'Data Pull'!VA19</f>
        <v>56</v>
      </c>
      <c r="JM18" s="88">
        <f>'Data Pull'!VM19</f>
        <v>61</v>
      </c>
      <c r="JN18" s="88">
        <f>'Data Pull'!VY19</f>
        <v>50</v>
      </c>
      <c r="JO18" s="88">
        <f>'Data Pull'!WK19</f>
        <v>36</v>
      </c>
      <c r="JP18" s="88">
        <f>'Data Pull'!WW19</f>
        <v>49</v>
      </c>
      <c r="JQ18" s="88">
        <f>'Data Pull'!XI19</f>
        <v>30</v>
      </c>
      <c r="JR18" s="88">
        <f>'Data Pull'!XU19</f>
        <v>37</v>
      </c>
      <c r="JS18" s="88">
        <f>'Data Pull'!YG19</f>
        <v>41</v>
      </c>
      <c r="JT18" s="88">
        <f>'Data Pull'!YS19</f>
        <v>48</v>
      </c>
      <c r="JU18" s="88">
        <f>'Data Pull'!ZE19</f>
        <v>79</v>
      </c>
      <c r="JV18" s="88">
        <f>'Data Pull'!ZQ19</f>
        <v>84</v>
      </c>
      <c r="JW18" s="88">
        <f>'Data Pull'!AAC19</f>
        <v>83</v>
      </c>
      <c r="JX18" s="88">
        <f>'Data Pull'!AAO19</f>
        <v>82</v>
      </c>
      <c r="JY18" s="88">
        <f>'Data Pull'!ABA19</f>
        <v>99</v>
      </c>
      <c r="JZ18" s="88">
        <f>'Data Pull'!ABM19</f>
        <v>108</v>
      </c>
      <c r="KA18" s="88">
        <f>'Data Pull'!ABY19</f>
        <v>114</v>
      </c>
      <c r="KB18" s="88">
        <f>'Data Pull'!ACK19</f>
        <v>49</v>
      </c>
      <c r="KC18" s="88">
        <f>'Data Pull'!ACW19</f>
        <v>51</v>
      </c>
      <c r="KD18" s="88">
        <f>'Data Pull'!ADI19</f>
        <v>38</v>
      </c>
      <c r="KE18" s="88">
        <f>'Data Pull'!ADU19</f>
        <v>37</v>
      </c>
      <c r="KF18" s="88">
        <f>'Data Pull'!AEG19</f>
        <v>27</v>
      </c>
      <c r="KG18" s="88">
        <f>'Data Pull'!AES19</f>
        <v>31</v>
      </c>
      <c r="KH18" s="88">
        <f>'Data Pull'!AFE19</f>
        <v>40</v>
      </c>
      <c r="KI18" s="88">
        <f>'Data Pull'!AFQ19</f>
        <v>36</v>
      </c>
      <c r="KJ18" s="88">
        <f>'Data Pull'!AGC19</f>
        <v>35</v>
      </c>
      <c r="KK18" s="88">
        <f>'Data Pull'!AGO19</f>
        <v>40</v>
      </c>
      <c r="KL18" s="88">
        <f>'Data Pull'!AHA19</f>
        <v>48</v>
      </c>
      <c r="KM18" s="88">
        <f>'Data Pull'!AHM19</f>
        <v>32</v>
      </c>
      <c r="KN18" s="88">
        <f>'Data Pull'!AHY19</f>
        <v>40</v>
      </c>
      <c r="KO18" s="88">
        <f>'Data Pull'!AIK19</f>
        <v>47</v>
      </c>
      <c r="KP18" s="88">
        <f>'Data Pull'!AIW19</f>
        <v>34</v>
      </c>
      <c r="KQ18" s="88">
        <f>'Data Pull'!AJI19</f>
        <v>35</v>
      </c>
      <c r="KR18" s="88">
        <f>'Data Pull'!AJU19</f>
        <v>26</v>
      </c>
      <c r="KS18" s="88">
        <f>'Data Pull'!AKG19</f>
        <v>23</v>
      </c>
      <c r="KT18" s="88">
        <f>'Data Pull'!AKS19</f>
        <v>19</v>
      </c>
      <c r="KU18" s="88">
        <f>'Data Pull'!ALE19</f>
        <v>20</v>
      </c>
      <c r="KV18" s="88">
        <f>'Data Pull'!ALQ19</f>
        <v>27</v>
      </c>
      <c r="KW18" s="88">
        <f>'Data Pull'!AMC19</f>
        <v>13</v>
      </c>
      <c r="KX18" s="88">
        <f>'Data Pull'!AMO19</f>
        <v>17</v>
      </c>
      <c r="KY18" s="88">
        <f>'Data Pull'!ANA19</f>
        <v>16</v>
      </c>
      <c r="KZ18" s="88">
        <f>'Data Pull'!ANM19</f>
        <v>18</v>
      </c>
      <c r="LA18" s="88">
        <f>'Data Pull'!ANY19</f>
        <v>17</v>
      </c>
      <c r="LB18" s="88">
        <f>'Data Pull'!AOK19</f>
        <v>15</v>
      </c>
      <c r="LC18" s="88">
        <f>'Data Pull'!AOW19</f>
        <v>20</v>
      </c>
      <c r="LD18" s="88">
        <f>'Data Pull'!API19</f>
        <v>10</v>
      </c>
      <c r="LE18" s="88">
        <f>'Data Pull'!APU19</f>
        <v>14</v>
      </c>
      <c r="LF18" s="88">
        <f>'Data Pull'!AQG19</f>
        <v>12</v>
      </c>
      <c r="LG18" s="88">
        <f>'Data Pull'!AQS19</f>
        <v>7</v>
      </c>
      <c r="LH18" s="88">
        <f>'Data Pull'!ARE19</f>
        <v>7</v>
      </c>
      <c r="LI18" s="88">
        <f>'Data Pull'!ARQ19</f>
        <v>8</v>
      </c>
      <c r="LJ18" s="88">
        <f>'Data Pull'!ASC19</f>
        <v>10</v>
      </c>
      <c r="LK18" s="88">
        <f>'Data Pull'!ASO19</f>
        <v>11</v>
      </c>
      <c r="LL18" s="88">
        <f>'Data Pull'!ATA19</f>
        <v>15</v>
      </c>
      <c r="LM18" s="88">
        <f>'Data Pull'!ATM19</f>
        <v>7</v>
      </c>
      <c r="LN18" s="88">
        <f>'Data Pull'!ATY19</f>
        <v>16</v>
      </c>
      <c r="LO18" s="88">
        <f>'Data Pull'!AUK19</f>
        <v>8</v>
      </c>
      <c r="LP18" s="88">
        <f>'Data Pull'!AUW19</f>
        <v>16</v>
      </c>
      <c r="LQ18" s="88">
        <f>'Data Pull'!AVI19</f>
        <v>13</v>
      </c>
      <c r="LR18" s="88">
        <f>'Data Pull'!AVU19</f>
        <v>8</v>
      </c>
      <c r="LS18" s="88">
        <f>'Data Pull'!AWG19</f>
        <v>6</v>
      </c>
      <c r="LT18" s="88">
        <f>'Data Pull'!AWS19</f>
        <v>5</v>
      </c>
      <c r="LU18" s="88">
        <f>'Data Pull'!AXE19</f>
        <v>10</v>
      </c>
      <c r="LV18" s="88">
        <f>'Data Pull'!AXQ19</f>
        <v>9</v>
      </c>
      <c r="LW18" s="88">
        <f>'Data Pull'!AYC19</f>
        <v>13</v>
      </c>
      <c r="LX18" s="88">
        <f>'Data Pull'!AYO19</f>
        <v>11</v>
      </c>
      <c r="LY18" s="88">
        <f>'Data Pull'!AZA19</f>
        <v>4</v>
      </c>
      <c r="LZ18" s="88">
        <f>'Data Pull'!AZM19</f>
        <v>8</v>
      </c>
      <c r="MA18" s="88">
        <f>'Data Pull'!AZY19</f>
        <v>10</v>
      </c>
      <c r="MB18" s="88">
        <f>'Data Pull'!BAK19</f>
        <v>4</v>
      </c>
      <c r="MC18" s="88">
        <f>'Data Pull'!BAW19</f>
        <v>5</v>
      </c>
      <c r="MD18" s="88">
        <f>'Data Pull'!BBI19</f>
        <v>7</v>
      </c>
      <c r="ME18" s="88">
        <f>'Data Pull'!BBU19</f>
        <v>4</v>
      </c>
      <c r="MF18" s="88">
        <f>'Data Pull'!BCG19</f>
        <v>4</v>
      </c>
      <c r="MG18" s="88">
        <f>'Data Pull'!BCS19</f>
        <v>7</v>
      </c>
      <c r="MH18" s="88">
        <f>'Data Pull'!BDE19</f>
        <v>5</v>
      </c>
      <c r="MI18" s="88">
        <f>'Data Pull'!BDQ19</f>
        <v>3</v>
      </c>
      <c r="MJ18" s="88">
        <f>'Data Pull'!BEC19</f>
        <v>6</v>
      </c>
      <c r="MK18" s="88">
        <f>'Data Pull'!BEO19</f>
        <v>4</v>
      </c>
      <c r="ML18" s="88">
        <f>'Data Pull'!BFA19</f>
        <v>11</v>
      </c>
      <c r="MM18" s="88">
        <f>'Data Pull'!BFM19</f>
        <v>5</v>
      </c>
      <c r="MN18" s="88">
        <f>'Data Pull'!BFY19</f>
        <v>4</v>
      </c>
      <c r="MO18" s="88">
        <f>'Data Pull'!BGK19</f>
        <v>4</v>
      </c>
      <c r="MP18" s="88">
        <f>'Data Pull'!BGW19</f>
        <v>4</v>
      </c>
      <c r="MQ18" s="88">
        <f>'Data Pull'!BHI19</f>
        <v>1</v>
      </c>
      <c r="MR18" s="88">
        <f>'Data Pull'!BHU19</f>
        <v>5</v>
      </c>
      <c r="MS18" s="88">
        <f>'Data Pull'!BIG19</f>
        <v>7</v>
      </c>
      <c r="MT18" s="88">
        <f>'Data Pull'!BIS19</f>
        <v>14</v>
      </c>
      <c r="MU18" s="88">
        <f>'Data Pull'!BJE19</f>
        <v>8</v>
      </c>
      <c r="MV18" s="88">
        <f>'Data Pull'!BJQ19</f>
        <v>8</v>
      </c>
      <c r="MW18" s="88">
        <f>'Data Pull'!BKC19</f>
        <v>11</v>
      </c>
      <c r="MX18" s="88">
        <f>'Data Pull'!BKO19</f>
        <v>11</v>
      </c>
      <c r="MY18" s="88">
        <f>'Data Pull'!BLA19</f>
        <v>19</v>
      </c>
      <c r="MZ18" s="88">
        <f>'Data Pull'!BLM19</f>
        <v>8</v>
      </c>
      <c r="NA18" s="88">
        <f>'Data Pull'!BLY19</f>
        <v>3</v>
      </c>
      <c r="NB18" s="88">
        <f>'Data Pull'!BMK19</f>
        <v>5</v>
      </c>
      <c r="NC18" s="88">
        <f>'Data Pull'!BMW19</f>
        <v>3</v>
      </c>
      <c r="ND18" s="88">
        <f>'Data Pull'!BNI19</f>
        <v>3</v>
      </c>
      <c r="NE18" s="88">
        <f>'Data Pull'!BNU19</f>
        <v>6</v>
      </c>
      <c r="NF18" s="88">
        <f>'Data Pull'!BOG19</f>
        <v>7</v>
      </c>
      <c r="NG18" s="88">
        <f>'Data Pull'!BOS19</f>
        <v>9</v>
      </c>
      <c r="NH18" s="88">
        <f>'Data Pull'!BPE19</f>
        <v>7</v>
      </c>
      <c r="NI18" s="88">
        <f>'Data Pull'!BPQ19</f>
        <v>7</v>
      </c>
      <c r="NJ18" s="88">
        <f>'Data Pull'!BQC19</f>
        <v>7</v>
      </c>
      <c r="NK18" s="88">
        <f>'Data Pull'!BQO19</f>
        <v>4</v>
      </c>
      <c r="NL18" s="88">
        <f>'Data Pull'!BRA19</f>
        <v>2</v>
      </c>
      <c r="NM18" s="88">
        <f>'Data Pull'!BRM19</f>
        <v>0</v>
      </c>
      <c r="NN18" s="88">
        <f>'Data Pull'!BRY19</f>
        <v>9</v>
      </c>
      <c r="NO18" s="88">
        <f>'Data Pull'!BSK19</f>
        <v>3</v>
      </c>
      <c r="NP18" s="88">
        <f>'Data Pull'!BSW19</f>
        <v>4</v>
      </c>
      <c r="NQ18" s="88">
        <f>'Data Pull'!BTI19</f>
        <v>3</v>
      </c>
      <c r="NR18" s="88">
        <f>'Data Pull'!BTU19</f>
        <v>5</v>
      </c>
      <c r="NS18" s="88">
        <f>'Data Pull'!BUG19</f>
        <v>0</v>
      </c>
      <c r="NT18" s="88">
        <f>'Data Pull'!BUS19</f>
        <v>4</v>
      </c>
      <c r="NU18" s="88">
        <f>'Data Pull'!BVE19</f>
        <v>4</v>
      </c>
      <c r="NV18" s="88">
        <f>'Data Pull'!BVQ19</f>
        <v>1</v>
      </c>
      <c r="NW18" s="88">
        <f>'Data Pull'!BWC19</f>
        <v>6</v>
      </c>
      <c r="NX18" s="88">
        <f>'Data Pull'!BWO19</f>
        <v>5</v>
      </c>
      <c r="NY18" s="88">
        <f>'Data Pull'!BXA19</f>
        <v>4</v>
      </c>
      <c r="NZ18" s="88">
        <f>'Data Pull'!BXM19</f>
        <v>6</v>
      </c>
      <c r="OA18" s="88">
        <f>'Data Pull'!BXY19</f>
        <v>1</v>
      </c>
      <c r="OB18" s="88">
        <f>'Data Pull'!BYK19</f>
        <v>3</v>
      </c>
      <c r="OC18" s="88">
        <f>'Data Pull'!BYW19</f>
        <v>3</v>
      </c>
      <c r="OD18" s="88">
        <f>'Data Pull'!BZI19</f>
        <v>4</v>
      </c>
      <c r="OE18" s="88">
        <f>'Data Pull'!BZU19</f>
        <v>6</v>
      </c>
      <c r="OF18" s="88">
        <f>'Data Pull'!CAG19</f>
        <v>7</v>
      </c>
      <c r="OG18" s="88">
        <f>'Data Pull'!CAS19</f>
        <v>1</v>
      </c>
      <c r="OH18" s="88">
        <f>'Data Pull'!CBE19</f>
        <v>6</v>
      </c>
      <c r="OI18" s="88">
        <f>'Data Pull'!CBQ19</f>
        <v>7</v>
      </c>
      <c r="OJ18" s="88">
        <f>'Data Pull'!CCC19</f>
        <v>12</v>
      </c>
      <c r="OK18" s="88">
        <f>'Data Pull'!CCO19</f>
        <v>1</v>
      </c>
      <c r="OL18" s="88">
        <f>'Data Pull'!CDA19</f>
        <v>2</v>
      </c>
      <c r="OM18" s="88">
        <f>'Data Pull'!CDM19</f>
        <v>7</v>
      </c>
      <c r="ON18" s="88">
        <f>'Data Pull'!CDY19</f>
        <v>4</v>
      </c>
      <c r="OO18" s="88">
        <f>'Data Pull'!CEK19</f>
        <v>3</v>
      </c>
      <c r="OP18" s="88">
        <f>'Data Pull'!CEW19</f>
        <v>6</v>
      </c>
      <c r="OQ18" s="88">
        <f>'Data Pull'!CFI19</f>
        <v>2</v>
      </c>
      <c r="OR18" s="88">
        <f>'Data Pull'!CFU19</f>
        <v>5</v>
      </c>
      <c r="OS18" s="88">
        <f>'Data Pull'!CGG19</f>
        <v>4</v>
      </c>
      <c r="OT18" s="88">
        <f>'Data Pull'!CGS19</f>
        <v>9</v>
      </c>
      <c r="OU18" s="88">
        <f>'Data Pull'!CHE19</f>
        <v>8</v>
      </c>
      <c r="OV18" s="88">
        <f>'Data Pull'!CHQ19</f>
        <v>10</v>
      </c>
      <c r="OW18" s="88">
        <f>'Data Pull'!CIC19</f>
        <v>13</v>
      </c>
      <c r="OX18" s="88">
        <f>'Data Pull'!CIO19</f>
        <v>5</v>
      </c>
      <c r="OY18" s="88">
        <f>'Data Pull'!CJA19</f>
        <v>5</v>
      </c>
      <c r="OZ18" s="88">
        <f>'Data Pull'!CJM19</f>
        <v>6</v>
      </c>
      <c r="PA18" s="88">
        <f>'Data Pull'!CJY19</f>
        <v>2</v>
      </c>
      <c r="PB18" s="88">
        <f>'Data Pull'!CKK19</f>
        <v>4</v>
      </c>
      <c r="PC18" s="88">
        <f>'Data Pull'!CKW19</f>
        <v>13</v>
      </c>
      <c r="PD18" s="88">
        <f>'Data Pull'!CLI19</f>
        <v>7</v>
      </c>
      <c r="PE18" s="88">
        <f>'Data Pull'!CLU19</f>
        <v>2</v>
      </c>
      <c r="PF18" s="88">
        <f>'Data Pull'!CMG19</f>
        <v>6</v>
      </c>
      <c r="PG18" s="88">
        <f>'Data Pull'!CMS19</f>
        <v>0</v>
      </c>
      <c r="PH18" s="88">
        <f>'Data Pull'!CNE19</f>
        <v>1</v>
      </c>
      <c r="PI18" s="88">
        <f>'Data Pull'!CNQ19</f>
        <v>3</v>
      </c>
      <c r="PJ18" s="88">
        <f>'Data Pull'!COC19</f>
        <v>3</v>
      </c>
      <c r="PK18" s="88">
        <f>'Data Pull'!COO19</f>
        <v>5</v>
      </c>
      <c r="PL18" s="88">
        <f>'Data Pull'!CPA19</f>
        <v>6</v>
      </c>
      <c r="PM18" s="88">
        <f>'Data Pull'!CPM19</f>
        <v>6</v>
      </c>
      <c r="PN18" s="88">
        <f>'Data Pull'!CPY19</f>
        <v>6</v>
      </c>
      <c r="PO18" s="88">
        <f>'Data Pull'!CQK19</f>
        <v>7</v>
      </c>
      <c r="PP18" s="88">
        <f>'Data Pull'!CQW19</f>
        <v>6</v>
      </c>
      <c r="PQ18" s="88">
        <f>'Data Pull'!CRI19</f>
        <v>15</v>
      </c>
      <c r="PR18" s="88">
        <f>'Data Pull'!CRU19</f>
        <v>14</v>
      </c>
      <c r="PS18" s="88">
        <f>'Data Pull'!CSG19</f>
        <v>2</v>
      </c>
      <c r="PT18" s="88">
        <f>'Data Pull'!CSS19</f>
        <v>4</v>
      </c>
      <c r="PU18" s="88">
        <f>'Data Pull'!CTE19</f>
        <v>11</v>
      </c>
    </row>
    <row r="19" spans="1:437" s="88" customFormat="1">
      <c r="A19" s="177"/>
      <c r="B19" s="156"/>
      <c r="C19" s="86" t="s">
        <v>3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>
        <v>14</v>
      </c>
      <c r="CQ19" s="87">
        <v>1</v>
      </c>
      <c r="CR19" s="87">
        <v>5</v>
      </c>
      <c r="CS19" s="87">
        <v>4</v>
      </c>
      <c r="CT19" s="87">
        <v>4</v>
      </c>
      <c r="CU19" s="87">
        <v>5</v>
      </c>
      <c r="CV19" s="87">
        <v>9</v>
      </c>
      <c r="CW19" s="87">
        <v>7</v>
      </c>
      <c r="CX19" s="87">
        <v>5</v>
      </c>
      <c r="CY19" s="87">
        <v>5</v>
      </c>
      <c r="CZ19" s="87">
        <v>3</v>
      </c>
      <c r="DA19" s="87">
        <v>8</v>
      </c>
      <c r="DB19" s="87">
        <v>6</v>
      </c>
      <c r="DC19" s="87">
        <v>6</v>
      </c>
      <c r="DD19" s="87">
        <v>6</v>
      </c>
      <c r="DE19" s="87">
        <v>1</v>
      </c>
      <c r="DF19" s="87">
        <v>2</v>
      </c>
      <c r="DG19" s="87">
        <v>3</v>
      </c>
      <c r="DH19" s="87">
        <v>4</v>
      </c>
      <c r="DI19" s="88">
        <v>3</v>
      </c>
      <c r="DJ19" s="88">
        <v>9</v>
      </c>
      <c r="DK19" s="88">
        <v>11</v>
      </c>
      <c r="DL19" s="88">
        <v>4</v>
      </c>
      <c r="DM19" s="88">
        <v>2</v>
      </c>
      <c r="DN19" s="88">
        <v>4</v>
      </c>
      <c r="DO19" s="88">
        <v>7</v>
      </c>
      <c r="DP19" s="88">
        <v>9</v>
      </c>
      <c r="DQ19" s="88">
        <v>14</v>
      </c>
      <c r="DR19" s="88">
        <v>14</v>
      </c>
      <c r="DS19" s="88">
        <v>16</v>
      </c>
      <c r="DT19" s="88">
        <v>9</v>
      </c>
      <c r="DU19" s="88">
        <v>7</v>
      </c>
      <c r="DV19" s="88">
        <v>8</v>
      </c>
      <c r="DW19" s="88">
        <v>7</v>
      </c>
      <c r="DX19" s="88">
        <v>5</v>
      </c>
      <c r="DY19" s="88">
        <v>8</v>
      </c>
      <c r="DZ19" s="88">
        <v>7</v>
      </c>
      <c r="EA19" s="88">
        <v>4</v>
      </c>
      <c r="EB19" s="88">
        <v>5</v>
      </c>
      <c r="EC19" s="88">
        <v>4</v>
      </c>
      <c r="ED19" s="88">
        <v>15</v>
      </c>
      <c r="EE19" s="88">
        <v>9</v>
      </c>
      <c r="EF19" s="88">
        <v>15</v>
      </c>
      <c r="EG19" s="88">
        <v>12</v>
      </c>
      <c r="EH19" s="88">
        <v>14</v>
      </c>
      <c r="EI19" s="88">
        <v>21</v>
      </c>
      <c r="EJ19" s="88">
        <v>10</v>
      </c>
      <c r="EK19" s="88">
        <v>14</v>
      </c>
      <c r="EL19" s="88">
        <v>16</v>
      </c>
      <c r="EM19" s="88">
        <v>10</v>
      </c>
      <c r="EN19" s="88">
        <v>9</v>
      </c>
      <c r="EO19" s="88">
        <v>13</v>
      </c>
      <c r="EP19" s="88">
        <v>18</v>
      </c>
      <c r="EQ19" s="88">
        <v>15</v>
      </c>
      <c r="ER19" s="88">
        <v>9</v>
      </c>
      <c r="ES19" s="88">
        <v>5</v>
      </c>
      <c r="ET19" s="88">
        <v>12</v>
      </c>
      <c r="EU19" s="88">
        <v>7</v>
      </c>
      <c r="EV19" s="88">
        <v>7</v>
      </c>
      <c r="EW19" s="88">
        <v>9</v>
      </c>
      <c r="EX19" s="88">
        <v>13</v>
      </c>
      <c r="EY19" s="88">
        <v>16</v>
      </c>
      <c r="EZ19" s="88">
        <v>10</v>
      </c>
      <c r="FA19" s="88">
        <v>3</v>
      </c>
      <c r="FB19" s="88">
        <v>6</v>
      </c>
      <c r="FC19" s="88">
        <v>7</v>
      </c>
      <c r="FD19" s="88">
        <v>11</v>
      </c>
      <c r="FE19" s="88">
        <v>6</v>
      </c>
      <c r="FF19" s="88">
        <v>8</v>
      </c>
      <c r="FG19" s="88">
        <v>8</v>
      </c>
      <c r="FH19" s="88">
        <v>7</v>
      </c>
      <c r="FI19" s="88">
        <v>12</v>
      </c>
      <c r="FJ19" s="88">
        <v>8</v>
      </c>
      <c r="FK19" s="88">
        <v>17</v>
      </c>
      <c r="FL19" s="88">
        <v>9</v>
      </c>
      <c r="FM19" s="88">
        <v>16</v>
      </c>
      <c r="FN19" s="88">
        <v>21</v>
      </c>
      <c r="FO19" s="88">
        <v>22</v>
      </c>
      <c r="FP19" s="88">
        <v>21</v>
      </c>
      <c r="FQ19" s="88">
        <v>12</v>
      </c>
      <c r="FR19" s="88">
        <v>18</v>
      </c>
      <c r="FS19" s="88">
        <v>19</v>
      </c>
      <c r="FT19" s="88">
        <v>13</v>
      </c>
      <c r="FU19" s="88">
        <v>13</v>
      </c>
      <c r="FV19" s="88">
        <v>5</v>
      </c>
      <c r="FW19" s="88">
        <v>16</v>
      </c>
      <c r="FX19" s="88">
        <v>8</v>
      </c>
      <c r="FY19" s="88">
        <v>19</v>
      </c>
      <c r="FZ19" s="88">
        <v>15</v>
      </c>
      <c r="GA19" s="88">
        <v>13</v>
      </c>
      <c r="GB19" s="88">
        <v>16</v>
      </c>
      <c r="GC19" s="88">
        <v>13</v>
      </c>
      <c r="GD19" s="88">
        <v>17</v>
      </c>
      <c r="GE19" s="88">
        <v>18</v>
      </c>
      <c r="GF19" s="88">
        <v>16</v>
      </c>
      <c r="GG19" s="88">
        <v>11</v>
      </c>
      <c r="GH19" s="88">
        <v>13</v>
      </c>
      <c r="GI19" s="88">
        <v>17</v>
      </c>
      <c r="GJ19" s="88">
        <v>16</v>
      </c>
      <c r="GK19" s="88">
        <v>16</v>
      </c>
      <c r="GL19" s="88">
        <v>11</v>
      </c>
      <c r="GM19" s="88">
        <v>14</v>
      </c>
      <c r="GN19" s="88">
        <v>17</v>
      </c>
      <c r="GO19" s="88">
        <v>15</v>
      </c>
      <c r="GP19" s="88">
        <v>17</v>
      </c>
      <c r="GQ19" s="88">
        <v>15</v>
      </c>
      <c r="GR19" s="88">
        <v>16</v>
      </c>
      <c r="GS19" s="88">
        <v>14</v>
      </c>
      <c r="GT19" s="88">
        <v>13</v>
      </c>
      <c r="GU19" s="88">
        <v>18</v>
      </c>
      <c r="GV19" s="88">
        <v>13</v>
      </c>
      <c r="GW19" s="88">
        <v>14</v>
      </c>
      <c r="GX19" s="88">
        <v>8</v>
      </c>
      <c r="GY19" s="88">
        <v>18</v>
      </c>
      <c r="GZ19" s="88">
        <v>14</v>
      </c>
      <c r="HA19" s="88">
        <v>11</v>
      </c>
      <c r="HB19" s="88">
        <v>27</v>
      </c>
      <c r="HC19" s="88">
        <v>21</v>
      </c>
      <c r="HD19" s="88">
        <v>16</v>
      </c>
      <c r="HE19" s="88">
        <v>30</v>
      </c>
      <c r="HF19" s="88">
        <v>21</v>
      </c>
      <c r="HG19" s="88">
        <v>13</v>
      </c>
      <c r="HH19" s="88">
        <v>40</v>
      </c>
      <c r="HI19" s="88">
        <v>32</v>
      </c>
      <c r="HJ19" s="88">
        <v>30</v>
      </c>
      <c r="HK19" s="88">
        <v>26</v>
      </c>
      <c r="HL19" s="88">
        <v>46</v>
      </c>
      <c r="HM19" s="88">
        <v>35</v>
      </c>
      <c r="HN19" s="88">
        <v>19</v>
      </c>
      <c r="HO19" s="88">
        <v>25</v>
      </c>
      <c r="HP19" s="88">
        <v>29</v>
      </c>
      <c r="HQ19" s="88">
        <f>'Data Pull'!I20</f>
        <v>37</v>
      </c>
      <c r="HR19" s="88">
        <f>'Data Pull'!U20</f>
        <v>95</v>
      </c>
      <c r="HS19" s="88">
        <f>'Data Pull'!AG20</f>
        <v>88</v>
      </c>
      <c r="HT19" s="88">
        <f>'Data Pull'!AS20</f>
        <v>36</v>
      </c>
      <c r="HU19" s="88">
        <f>'Data Pull'!BE20</f>
        <v>26</v>
      </c>
      <c r="HV19" s="88">
        <f>'Data Pull'!BQ20</f>
        <v>43</v>
      </c>
      <c r="HW19" s="88">
        <f>'Data Pull'!CC20</f>
        <v>44</v>
      </c>
      <c r="HX19" s="88">
        <f>'Data Pull'!CO20</f>
        <v>39</v>
      </c>
      <c r="HY19" s="88">
        <f>'Data Pull'!DA20</f>
        <v>38</v>
      </c>
      <c r="HZ19" s="88">
        <f>'Data Pull'!DM20</f>
        <v>33</v>
      </c>
      <c r="IA19" s="88">
        <f>'Data Pull'!DY20</f>
        <v>24</v>
      </c>
      <c r="IB19" s="88">
        <f>'Data Pull'!EK20</f>
        <v>35</v>
      </c>
      <c r="IC19" s="88">
        <f>'Data Pull'!EW20</f>
        <v>33</v>
      </c>
      <c r="ID19" s="88">
        <f>'Data Pull'!FI20</f>
        <v>33</v>
      </c>
      <c r="IE19" s="88">
        <f>'Data Pull'!FU20</f>
        <v>31</v>
      </c>
      <c r="IF19" s="88">
        <f>'Data Pull'!GG20</f>
        <v>24</v>
      </c>
      <c r="IG19" s="88">
        <f>'Data Pull'!GS20</f>
        <v>37</v>
      </c>
      <c r="IH19" s="88">
        <f>'Data Pull'!HE20</f>
        <v>47</v>
      </c>
      <c r="II19" s="88">
        <f>'Data Pull'!HQ20</f>
        <v>30</v>
      </c>
      <c r="IJ19" s="88">
        <f>'Data Pull'!IC20</f>
        <v>39</v>
      </c>
      <c r="IK19" s="88">
        <f>'Data Pull'!IO20</f>
        <v>33</v>
      </c>
      <c r="IL19" s="88">
        <f>'Data Pull'!JA20</f>
        <v>51</v>
      </c>
      <c r="IM19" s="88">
        <f>'Data Pull'!JM20</f>
        <v>52</v>
      </c>
      <c r="IN19" s="88">
        <f>'Data Pull'!JY20</f>
        <v>81</v>
      </c>
      <c r="IO19" s="88">
        <f>'Data Pull'!KK20</f>
        <v>61</v>
      </c>
      <c r="IP19" s="88">
        <f>'Data Pull'!KW20</f>
        <v>50</v>
      </c>
      <c r="IQ19" s="88">
        <f>'Data Pull'!LI20</f>
        <v>62</v>
      </c>
      <c r="IR19" s="88">
        <f>'Data Pull'!LU20</f>
        <v>80</v>
      </c>
      <c r="IS19" s="88">
        <f>'Data Pull'!MG20</f>
        <v>59</v>
      </c>
      <c r="IT19" s="88">
        <f>'Data Pull'!MS20</f>
        <v>40</v>
      </c>
      <c r="IU19" s="88">
        <f>'Data Pull'!NE20</f>
        <v>37</v>
      </c>
      <c r="IV19" s="88">
        <f>'Data Pull'!NQ20</f>
        <v>30</v>
      </c>
      <c r="IW19" s="88">
        <f>'Data Pull'!OC20</f>
        <v>21</v>
      </c>
      <c r="IX19" s="88">
        <f>'Data Pull'!OO20</f>
        <v>36</v>
      </c>
      <c r="IY19" s="88">
        <f>'Data Pull'!PA20</f>
        <v>35</v>
      </c>
      <c r="IZ19" s="88">
        <f>'Data Pull'!PM20</f>
        <v>31</v>
      </c>
      <c r="JA19" s="88">
        <f>'Data Pull'!PY20</f>
        <v>19</v>
      </c>
      <c r="JB19" s="88">
        <f>'Data Pull'!QK20</f>
        <v>20</v>
      </c>
      <c r="JC19" s="88">
        <f>'Data Pull'!QW20</f>
        <v>27</v>
      </c>
      <c r="JD19" s="88">
        <f>'Data Pull'!RI20</f>
        <v>30</v>
      </c>
      <c r="JE19" s="88">
        <f>'Data Pull'!RU20</f>
        <v>35</v>
      </c>
      <c r="JF19" s="88">
        <f>'Data Pull'!SG20</f>
        <v>34</v>
      </c>
      <c r="JG19" s="88">
        <f>'Data Pull'!SS20</f>
        <v>23</v>
      </c>
      <c r="JH19" s="88">
        <f>'Data Pull'!TE20</f>
        <v>26</v>
      </c>
      <c r="JI19" s="88">
        <f>'Data Pull'!TQ20</f>
        <v>31</v>
      </c>
      <c r="JJ19" s="88">
        <f>'Data Pull'!UC20</f>
        <v>32</v>
      </c>
      <c r="JK19" s="88">
        <f>'Data Pull'!UO20</f>
        <v>42</v>
      </c>
      <c r="JL19" s="88">
        <f>'Data Pull'!VA20</f>
        <v>31</v>
      </c>
      <c r="JM19" s="88">
        <f>'Data Pull'!VM20</f>
        <v>51</v>
      </c>
      <c r="JN19" s="88">
        <f>'Data Pull'!VY20</f>
        <v>37</v>
      </c>
      <c r="JO19" s="88">
        <f>'Data Pull'!WK20</f>
        <v>31</v>
      </c>
      <c r="JP19" s="88">
        <f>'Data Pull'!WW20</f>
        <v>20</v>
      </c>
      <c r="JQ19" s="88">
        <f>'Data Pull'!XI20</f>
        <v>36</v>
      </c>
      <c r="JR19" s="88">
        <f>'Data Pull'!XU20</f>
        <v>24</v>
      </c>
      <c r="JS19" s="88">
        <f>'Data Pull'!YG20</f>
        <v>24</v>
      </c>
      <c r="JT19" s="88">
        <f>'Data Pull'!YS20</f>
        <v>28</v>
      </c>
      <c r="JU19" s="88">
        <f>'Data Pull'!ZE20</f>
        <v>64</v>
      </c>
      <c r="JV19" s="88">
        <f>'Data Pull'!ZQ20</f>
        <v>54</v>
      </c>
      <c r="JW19" s="88">
        <f>'Data Pull'!AAC20</f>
        <v>62</v>
      </c>
      <c r="JX19" s="88">
        <f>'Data Pull'!AAO20</f>
        <v>55</v>
      </c>
      <c r="JY19" s="88">
        <f>'Data Pull'!ABA20</f>
        <v>64</v>
      </c>
      <c r="JZ19" s="88">
        <f>'Data Pull'!ABM20</f>
        <v>49</v>
      </c>
      <c r="KA19" s="88">
        <f>'Data Pull'!ABY20</f>
        <v>42</v>
      </c>
      <c r="KB19" s="88">
        <f>'Data Pull'!ACK20</f>
        <v>27</v>
      </c>
      <c r="KC19" s="88">
        <f>'Data Pull'!ACW20</f>
        <v>31</v>
      </c>
      <c r="KD19" s="88">
        <f>'Data Pull'!ADI20</f>
        <v>25</v>
      </c>
      <c r="KE19" s="88">
        <f>'Data Pull'!ADU20</f>
        <v>19</v>
      </c>
      <c r="KF19" s="88">
        <f>'Data Pull'!AEG20</f>
        <v>22</v>
      </c>
      <c r="KG19" s="88">
        <f>'Data Pull'!AES20</f>
        <v>20</v>
      </c>
      <c r="KH19" s="88">
        <f>'Data Pull'!AFE20</f>
        <v>24</v>
      </c>
      <c r="KI19" s="88">
        <f>'Data Pull'!AFQ20</f>
        <v>26</v>
      </c>
      <c r="KJ19" s="88">
        <f>'Data Pull'!AGC20</f>
        <v>21</v>
      </c>
      <c r="KK19" s="88">
        <f>'Data Pull'!AGO20</f>
        <v>27</v>
      </c>
      <c r="KL19" s="88">
        <f>'Data Pull'!AHA20</f>
        <v>17</v>
      </c>
      <c r="KM19" s="88">
        <f>'Data Pull'!AHM20</f>
        <v>24</v>
      </c>
      <c r="KN19" s="88">
        <f>'Data Pull'!AHY20</f>
        <v>28</v>
      </c>
      <c r="KO19" s="88">
        <f>'Data Pull'!AIK20</f>
        <v>27</v>
      </c>
      <c r="KP19" s="88">
        <f>'Data Pull'!AIW20</f>
        <v>20</v>
      </c>
      <c r="KQ19" s="88">
        <f>'Data Pull'!AJI20</f>
        <v>27</v>
      </c>
      <c r="KR19" s="88">
        <f>'Data Pull'!AJU20</f>
        <v>14</v>
      </c>
      <c r="KS19" s="88">
        <f>'Data Pull'!AKG20</f>
        <v>17</v>
      </c>
      <c r="KT19" s="88">
        <f>'Data Pull'!AKS20</f>
        <v>10</v>
      </c>
      <c r="KU19" s="88">
        <f>'Data Pull'!ALE20</f>
        <v>9</v>
      </c>
      <c r="KV19" s="88">
        <f>'Data Pull'!ALQ20</f>
        <v>17</v>
      </c>
      <c r="KW19" s="88">
        <f>'Data Pull'!AMC20</f>
        <v>12</v>
      </c>
      <c r="KX19" s="88">
        <f>'Data Pull'!AMO20</f>
        <v>23</v>
      </c>
      <c r="KY19" s="88">
        <f>'Data Pull'!ANA20</f>
        <v>20</v>
      </c>
      <c r="KZ19" s="88">
        <f>'Data Pull'!ANM20</f>
        <v>14</v>
      </c>
      <c r="LA19" s="88">
        <f>'Data Pull'!ANY20</f>
        <v>10</v>
      </c>
      <c r="LB19" s="88">
        <f>'Data Pull'!AOK20</f>
        <v>14</v>
      </c>
      <c r="LC19" s="88">
        <f>'Data Pull'!AOW20</f>
        <v>21</v>
      </c>
      <c r="LD19" s="88">
        <f>'Data Pull'!API20</f>
        <v>15</v>
      </c>
      <c r="LE19" s="88">
        <f>'Data Pull'!APU20</f>
        <v>19</v>
      </c>
      <c r="LF19" s="88">
        <f>'Data Pull'!AQG20</f>
        <v>7</v>
      </c>
      <c r="LG19" s="88">
        <f>'Data Pull'!AQS20</f>
        <v>10</v>
      </c>
      <c r="LH19" s="88">
        <f>'Data Pull'!ARE20</f>
        <v>8</v>
      </c>
      <c r="LI19" s="88">
        <f>'Data Pull'!ARQ20</f>
        <v>7</v>
      </c>
      <c r="LJ19" s="88">
        <f>'Data Pull'!ASC20</f>
        <v>7</v>
      </c>
      <c r="LK19" s="88">
        <f>'Data Pull'!ASO20</f>
        <v>9</v>
      </c>
      <c r="LL19" s="88">
        <f>'Data Pull'!ATA20</f>
        <v>11</v>
      </c>
      <c r="LM19" s="88">
        <f>'Data Pull'!ATM20</f>
        <v>3</v>
      </c>
      <c r="LN19" s="88">
        <f>'Data Pull'!ATY20</f>
        <v>9</v>
      </c>
      <c r="LO19" s="88">
        <f>'Data Pull'!AUK20</f>
        <v>5</v>
      </c>
      <c r="LP19" s="88">
        <f>'Data Pull'!AUW20</f>
        <v>5</v>
      </c>
      <c r="LQ19" s="88">
        <f>'Data Pull'!AVI20</f>
        <v>12</v>
      </c>
      <c r="LR19" s="88">
        <f>'Data Pull'!AVU20</f>
        <v>8</v>
      </c>
      <c r="LS19" s="88">
        <f>'Data Pull'!AWG20</f>
        <v>11</v>
      </c>
      <c r="LT19" s="88">
        <f>'Data Pull'!AWS20</f>
        <v>12</v>
      </c>
      <c r="LU19" s="88">
        <f>'Data Pull'!AXE20</f>
        <v>7</v>
      </c>
      <c r="LV19" s="88">
        <f>'Data Pull'!AXQ20</f>
        <v>4</v>
      </c>
      <c r="LW19" s="88">
        <f>'Data Pull'!AYC20</f>
        <v>7</v>
      </c>
      <c r="LX19" s="88">
        <f>'Data Pull'!AYO20</f>
        <v>14</v>
      </c>
      <c r="LY19" s="88">
        <f>'Data Pull'!AZA20</f>
        <v>7</v>
      </c>
      <c r="LZ19" s="88">
        <f>'Data Pull'!AZM20</f>
        <v>8</v>
      </c>
      <c r="MA19" s="88">
        <f>'Data Pull'!AZY20</f>
        <v>9</v>
      </c>
      <c r="MB19" s="88">
        <f>'Data Pull'!BAK20</f>
        <v>4</v>
      </c>
      <c r="MC19" s="88">
        <f>'Data Pull'!BAW20</f>
        <v>7</v>
      </c>
      <c r="MD19" s="88">
        <f>'Data Pull'!BBI20</f>
        <v>6</v>
      </c>
      <c r="ME19" s="88">
        <f>'Data Pull'!BBU20</f>
        <v>9</v>
      </c>
      <c r="MF19" s="88">
        <f>'Data Pull'!BCG20</f>
        <v>7</v>
      </c>
      <c r="MG19" s="88">
        <f>'Data Pull'!BCS20</f>
        <v>5</v>
      </c>
      <c r="MH19" s="88">
        <f>'Data Pull'!BDE20</f>
        <v>6</v>
      </c>
      <c r="MI19" s="88">
        <f>'Data Pull'!BDQ20</f>
        <v>7</v>
      </c>
      <c r="MJ19" s="88">
        <f>'Data Pull'!BEC20</f>
        <v>3</v>
      </c>
      <c r="MK19" s="88">
        <f>'Data Pull'!BEO20</f>
        <v>5</v>
      </c>
      <c r="ML19" s="88">
        <f>'Data Pull'!BFA20</f>
        <v>5</v>
      </c>
      <c r="MM19" s="88">
        <f>'Data Pull'!BFM20</f>
        <v>4</v>
      </c>
      <c r="MN19" s="88">
        <f>'Data Pull'!BFY20</f>
        <v>6</v>
      </c>
      <c r="MO19" s="88">
        <f>'Data Pull'!BGK20</f>
        <v>3</v>
      </c>
      <c r="MP19" s="88">
        <f>'Data Pull'!BGW20</f>
        <v>3</v>
      </c>
      <c r="MQ19" s="88">
        <f>'Data Pull'!BHI20</f>
        <v>6</v>
      </c>
      <c r="MR19" s="88">
        <f>'Data Pull'!BHU20</f>
        <v>6</v>
      </c>
      <c r="MS19" s="88">
        <f>'Data Pull'!BIG20</f>
        <v>7</v>
      </c>
      <c r="MT19" s="88">
        <f>'Data Pull'!BIS20</f>
        <v>12</v>
      </c>
      <c r="MU19" s="88">
        <f>'Data Pull'!BJE20</f>
        <v>10</v>
      </c>
      <c r="MV19" s="88">
        <f>'Data Pull'!BJQ20</f>
        <v>5</v>
      </c>
      <c r="MW19" s="88">
        <f>'Data Pull'!BKC20</f>
        <v>8</v>
      </c>
      <c r="MX19" s="88">
        <f>'Data Pull'!BKO20</f>
        <v>15</v>
      </c>
      <c r="MY19" s="88">
        <f>'Data Pull'!BLA20</f>
        <v>11</v>
      </c>
      <c r="MZ19" s="88">
        <f>'Data Pull'!BLM20</f>
        <v>13</v>
      </c>
      <c r="NA19" s="88">
        <f>'Data Pull'!BLY20</f>
        <v>9</v>
      </c>
      <c r="NB19" s="88">
        <f>'Data Pull'!BMK20</f>
        <v>5</v>
      </c>
      <c r="NC19" s="88">
        <f>'Data Pull'!BMW20</f>
        <v>5</v>
      </c>
      <c r="ND19" s="88">
        <f>'Data Pull'!BNI20</f>
        <v>6</v>
      </c>
      <c r="NE19" s="88">
        <f>'Data Pull'!BNU20</f>
        <v>2</v>
      </c>
      <c r="NF19" s="88">
        <f>'Data Pull'!BOG20</f>
        <v>6</v>
      </c>
      <c r="NG19" s="88">
        <f>'Data Pull'!BOS20</f>
        <v>5</v>
      </c>
      <c r="NH19" s="88">
        <f>'Data Pull'!BPE20</f>
        <v>6</v>
      </c>
      <c r="NI19" s="88">
        <f>'Data Pull'!BPQ20</f>
        <v>3</v>
      </c>
      <c r="NJ19" s="88">
        <f>'Data Pull'!BQC20</f>
        <v>1</v>
      </c>
      <c r="NK19" s="88">
        <f>'Data Pull'!BQO20</f>
        <v>7</v>
      </c>
      <c r="NL19" s="88">
        <f>'Data Pull'!BRA20</f>
        <v>3</v>
      </c>
      <c r="NM19" s="88">
        <f>'Data Pull'!BRM20</f>
        <v>7</v>
      </c>
      <c r="NN19" s="88">
        <f>'Data Pull'!BRY20</f>
        <v>5</v>
      </c>
      <c r="NO19" s="88">
        <f>'Data Pull'!BSK20</f>
        <v>5</v>
      </c>
      <c r="NP19" s="88">
        <f>'Data Pull'!BSW20</f>
        <v>5</v>
      </c>
      <c r="NQ19" s="88">
        <f>'Data Pull'!BTI20</f>
        <v>8</v>
      </c>
      <c r="NR19" s="88">
        <f>'Data Pull'!BTU20</f>
        <v>3</v>
      </c>
      <c r="NS19" s="88">
        <f>'Data Pull'!BUG20</f>
        <v>6</v>
      </c>
      <c r="NT19" s="88">
        <f>'Data Pull'!BUS20</f>
        <v>4</v>
      </c>
      <c r="NU19" s="88">
        <f>'Data Pull'!BVE20</f>
        <v>1</v>
      </c>
      <c r="NV19" s="88">
        <f>'Data Pull'!BVQ20</f>
        <v>5</v>
      </c>
      <c r="NW19" s="88">
        <f>'Data Pull'!BWC20</f>
        <v>4</v>
      </c>
      <c r="NX19" s="88">
        <f>'Data Pull'!BWO20</f>
        <v>4</v>
      </c>
      <c r="NY19" s="88">
        <f>'Data Pull'!BXA20</f>
        <v>3</v>
      </c>
      <c r="NZ19" s="88">
        <f>'Data Pull'!BXM20</f>
        <v>3</v>
      </c>
      <c r="OA19" s="88">
        <f>'Data Pull'!BXY20</f>
        <v>3</v>
      </c>
      <c r="OB19" s="88">
        <f>'Data Pull'!BYK20</f>
        <v>3</v>
      </c>
      <c r="OC19" s="88">
        <f>'Data Pull'!BYW20</f>
        <v>3</v>
      </c>
      <c r="OD19" s="88">
        <f>'Data Pull'!BZI20</f>
        <v>6</v>
      </c>
      <c r="OE19" s="88">
        <f>'Data Pull'!BZU20</f>
        <v>10</v>
      </c>
      <c r="OF19" s="88">
        <f>'Data Pull'!CAG20</f>
        <v>1</v>
      </c>
      <c r="OG19" s="88">
        <f>'Data Pull'!CAS20</f>
        <v>4</v>
      </c>
      <c r="OH19" s="88">
        <f>'Data Pull'!CBE20</f>
        <v>5</v>
      </c>
      <c r="OI19" s="88">
        <f>'Data Pull'!CBQ20</f>
        <v>2</v>
      </c>
      <c r="OJ19" s="88">
        <f>'Data Pull'!CCC20</f>
        <v>6</v>
      </c>
      <c r="OK19" s="88">
        <f>'Data Pull'!CCO20</f>
        <v>10</v>
      </c>
      <c r="OL19" s="88">
        <f>'Data Pull'!CDA20</f>
        <v>7</v>
      </c>
      <c r="OM19" s="88">
        <f>'Data Pull'!CDM20</f>
        <v>3</v>
      </c>
      <c r="ON19" s="88">
        <f>'Data Pull'!CDY20</f>
        <v>3</v>
      </c>
      <c r="OO19" s="88">
        <f>'Data Pull'!CEK20</f>
        <v>5</v>
      </c>
      <c r="OP19" s="88">
        <f>'Data Pull'!CEW20</f>
        <v>6</v>
      </c>
      <c r="OQ19" s="88">
        <f>'Data Pull'!CFI20</f>
        <v>4</v>
      </c>
      <c r="OR19" s="88">
        <f>'Data Pull'!CFU20</f>
        <v>10</v>
      </c>
      <c r="OS19" s="88">
        <f>'Data Pull'!CGG20</f>
        <v>2</v>
      </c>
      <c r="OT19" s="88">
        <f>'Data Pull'!CGS20</f>
        <v>3</v>
      </c>
      <c r="OU19" s="88">
        <f>'Data Pull'!CHE20</f>
        <v>4</v>
      </c>
      <c r="OV19" s="88">
        <f>'Data Pull'!CHQ20</f>
        <v>10</v>
      </c>
      <c r="OW19" s="88">
        <f>'Data Pull'!CIC20</f>
        <v>12</v>
      </c>
      <c r="OX19" s="88">
        <f>'Data Pull'!CIO20</f>
        <v>14</v>
      </c>
      <c r="OY19" s="88">
        <f>'Data Pull'!CJA20</f>
        <v>7</v>
      </c>
      <c r="OZ19" s="88">
        <f>'Data Pull'!CJM20</f>
        <v>8</v>
      </c>
      <c r="PA19" s="88">
        <f>'Data Pull'!CJY20</f>
        <v>9</v>
      </c>
      <c r="PB19" s="88">
        <f>'Data Pull'!CKK20</f>
        <v>4</v>
      </c>
      <c r="PC19" s="88">
        <f>'Data Pull'!CKW20</f>
        <v>6</v>
      </c>
      <c r="PD19" s="88">
        <f>'Data Pull'!CLI20</f>
        <v>8</v>
      </c>
      <c r="PE19" s="88">
        <f>'Data Pull'!CLU20</f>
        <v>4</v>
      </c>
      <c r="PF19" s="88">
        <f>'Data Pull'!CMG20</f>
        <v>3</v>
      </c>
      <c r="PG19" s="88">
        <f>'Data Pull'!CMS20</f>
        <v>6</v>
      </c>
      <c r="PH19" s="88">
        <f>'Data Pull'!CNE20</f>
        <v>4</v>
      </c>
      <c r="PI19" s="88">
        <f>'Data Pull'!CNQ20</f>
        <v>4</v>
      </c>
      <c r="PJ19" s="88">
        <f>'Data Pull'!COC20</f>
        <v>5</v>
      </c>
      <c r="PK19" s="88">
        <f>'Data Pull'!COO20</f>
        <v>7</v>
      </c>
      <c r="PL19" s="88">
        <f>'Data Pull'!CPA20</f>
        <v>9</v>
      </c>
      <c r="PM19" s="88">
        <f>'Data Pull'!CPM20</f>
        <v>9</v>
      </c>
      <c r="PN19" s="88">
        <f>'Data Pull'!CPY20</f>
        <v>5</v>
      </c>
      <c r="PO19" s="88">
        <f>'Data Pull'!CQK20</f>
        <v>6</v>
      </c>
      <c r="PP19" s="88">
        <f>'Data Pull'!CQW20</f>
        <v>10</v>
      </c>
      <c r="PQ19" s="88">
        <f>'Data Pull'!CRI20</f>
        <v>10</v>
      </c>
      <c r="PR19" s="88">
        <f>'Data Pull'!CRU20</f>
        <v>7</v>
      </c>
      <c r="PS19" s="88">
        <f>'Data Pull'!CSG20</f>
        <v>4</v>
      </c>
      <c r="PT19" s="88">
        <f>'Data Pull'!CSS20</f>
        <v>4</v>
      </c>
      <c r="PU19" s="88">
        <f>'Data Pull'!CTE20</f>
        <v>1</v>
      </c>
    </row>
    <row r="20" spans="1:437" s="88" customFormat="1">
      <c r="A20" s="177"/>
      <c r="B20" s="156" t="s">
        <v>14</v>
      </c>
      <c r="C20" s="86" t="s">
        <v>7</v>
      </c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>
        <v>2</v>
      </c>
      <c r="CQ20" s="87">
        <v>2</v>
      </c>
      <c r="CR20" s="87">
        <v>2</v>
      </c>
      <c r="CS20" s="87">
        <v>4</v>
      </c>
      <c r="CT20" s="87">
        <v>2</v>
      </c>
      <c r="CU20" s="87">
        <v>3</v>
      </c>
      <c r="CV20" s="87">
        <v>4</v>
      </c>
      <c r="CW20" s="87">
        <v>2</v>
      </c>
      <c r="CX20" s="87">
        <v>0</v>
      </c>
      <c r="CY20" s="87">
        <v>4</v>
      </c>
      <c r="CZ20" s="87">
        <v>3</v>
      </c>
      <c r="DA20" s="87">
        <v>4</v>
      </c>
      <c r="DB20" s="87">
        <v>6</v>
      </c>
      <c r="DC20" s="87">
        <v>7</v>
      </c>
      <c r="DD20" s="87">
        <v>1</v>
      </c>
      <c r="DE20" s="87">
        <v>2</v>
      </c>
      <c r="DF20" s="87">
        <v>1</v>
      </c>
      <c r="DG20" s="87">
        <v>3</v>
      </c>
      <c r="DH20" s="87">
        <v>4</v>
      </c>
      <c r="DI20" s="88">
        <v>5</v>
      </c>
      <c r="DJ20" s="88">
        <v>2</v>
      </c>
      <c r="DK20" s="88">
        <v>1</v>
      </c>
      <c r="DL20" s="88">
        <v>1</v>
      </c>
      <c r="DM20" s="88">
        <v>0</v>
      </c>
      <c r="DN20" s="88">
        <v>3</v>
      </c>
      <c r="DO20" s="88">
        <v>2</v>
      </c>
      <c r="DP20" s="88">
        <v>2</v>
      </c>
      <c r="DQ20" s="88">
        <v>3</v>
      </c>
      <c r="DR20" s="88">
        <v>10</v>
      </c>
      <c r="DS20" s="88">
        <v>11</v>
      </c>
      <c r="DT20" s="88">
        <v>13</v>
      </c>
      <c r="DU20" s="88">
        <v>5</v>
      </c>
      <c r="DV20" s="88">
        <v>12</v>
      </c>
      <c r="DW20" s="88">
        <v>8</v>
      </c>
      <c r="DX20" s="88">
        <v>7</v>
      </c>
      <c r="DY20" s="88">
        <v>11</v>
      </c>
      <c r="DZ20" s="88">
        <v>10</v>
      </c>
      <c r="EA20" s="88">
        <v>12</v>
      </c>
      <c r="EB20" s="88">
        <v>9</v>
      </c>
      <c r="EC20" s="88">
        <v>11</v>
      </c>
      <c r="ED20" s="88">
        <v>7</v>
      </c>
      <c r="EE20" s="88">
        <v>7</v>
      </c>
      <c r="EF20" s="88">
        <v>6</v>
      </c>
      <c r="EG20" s="88">
        <v>4</v>
      </c>
      <c r="EH20" s="88">
        <v>3</v>
      </c>
      <c r="EI20" s="88">
        <v>1</v>
      </c>
      <c r="EJ20" s="88">
        <v>6</v>
      </c>
      <c r="EK20" s="88">
        <v>2</v>
      </c>
      <c r="EL20" s="88">
        <v>8</v>
      </c>
      <c r="EM20" s="88">
        <v>2</v>
      </c>
      <c r="EN20" s="88">
        <v>3</v>
      </c>
      <c r="EO20" s="88">
        <v>4</v>
      </c>
      <c r="EP20" s="88">
        <v>4</v>
      </c>
      <c r="EQ20" s="88">
        <v>7</v>
      </c>
      <c r="ER20" s="88">
        <v>2</v>
      </c>
      <c r="ES20" s="88">
        <v>2</v>
      </c>
      <c r="ET20" s="88">
        <v>1</v>
      </c>
      <c r="EU20" s="88">
        <v>3</v>
      </c>
      <c r="EV20" s="88">
        <v>4</v>
      </c>
      <c r="EW20" s="88">
        <v>4</v>
      </c>
      <c r="EX20" s="88">
        <v>2</v>
      </c>
      <c r="EY20" s="88">
        <v>2</v>
      </c>
      <c r="EZ20" s="88">
        <v>2</v>
      </c>
      <c r="FA20" s="88">
        <v>0</v>
      </c>
      <c r="FB20" s="88">
        <v>1</v>
      </c>
      <c r="FC20" s="88">
        <v>0</v>
      </c>
      <c r="FD20" s="88">
        <v>0</v>
      </c>
      <c r="FE20" s="88">
        <v>2</v>
      </c>
      <c r="FF20" s="88">
        <v>1</v>
      </c>
      <c r="FG20" s="88">
        <v>1</v>
      </c>
      <c r="FH20" s="88">
        <v>2</v>
      </c>
      <c r="FI20" s="88">
        <v>2</v>
      </c>
      <c r="FJ20" s="88">
        <v>2</v>
      </c>
      <c r="FK20" s="88">
        <v>5</v>
      </c>
      <c r="FL20" s="88">
        <v>5</v>
      </c>
      <c r="FM20" s="88">
        <v>10</v>
      </c>
      <c r="FN20" s="88">
        <v>6</v>
      </c>
      <c r="FO20" s="88">
        <v>6</v>
      </c>
      <c r="FP20" s="88">
        <v>5</v>
      </c>
      <c r="FQ20" s="88">
        <v>4</v>
      </c>
      <c r="FR20" s="88">
        <v>3</v>
      </c>
      <c r="FS20" s="88">
        <v>7</v>
      </c>
      <c r="FT20" s="88">
        <v>8</v>
      </c>
      <c r="FU20" s="88">
        <v>4</v>
      </c>
      <c r="FV20" s="88">
        <v>8</v>
      </c>
      <c r="FW20" s="88">
        <v>2</v>
      </c>
      <c r="FX20" s="88">
        <v>2</v>
      </c>
      <c r="FY20" s="88">
        <v>3</v>
      </c>
      <c r="FZ20" s="88">
        <v>8</v>
      </c>
      <c r="GA20" s="88">
        <v>4</v>
      </c>
      <c r="GB20" s="88">
        <v>2</v>
      </c>
      <c r="GC20" s="88">
        <v>3</v>
      </c>
      <c r="GD20" s="88">
        <v>4</v>
      </c>
      <c r="GE20" s="88">
        <v>5</v>
      </c>
      <c r="GF20" s="88">
        <v>4</v>
      </c>
      <c r="GG20" s="88">
        <v>5</v>
      </c>
      <c r="GH20" s="88">
        <v>3</v>
      </c>
      <c r="GI20" s="88">
        <v>5</v>
      </c>
      <c r="GJ20" s="88">
        <v>2</v>
      </c>
      <c r="GK20" s="88">
        <v>5</v>
      </c>
      <c r="GL20" s="88">
        <v>5</v>
      </c>
      <c r="GM20" s="88">
        <v>2</v>
      </c>
      <c r="GN20" s="88">
        <v>5</v>
      </c>
      <c r="GO20" s="88">
        <v>3</v>
      </c>
      <c r="GP20" s="88">
        <v>8</v>
      </c>
      <c r="GQ20" s="88">
        <v>6</v>
      </c>
      <c r="GR20" s="88">
        <v>6</v>
      </c>
      <c r="GS20" s="88">
        <v>3</v>
      </c>
      <c r="GT20" s="88">
        <v>7</v>
      </c>
      <c r="GU20" s="88">
        <v>6</v>
      </c>
      <c r="GV20" s="88">
        <v>7</v>
      </c>
      <c r="GW20" s="88">
        <v>5</v>
      </c>
      <c r="GX20" s="88">
        <v>4</v>
      </c>
      <c r="GY20" s="88">
        <v>14</v>
      </c>
      <c r="GZ20" s="88">
        <v>8</v>
      </c>
      <c r="HA20" s="88">
        <v>4</v>
      </c>
      <c r="HB20" s="88">
        <v>13</v>
      </c>
      <c r="HC20" s="88">
        <v>5</v>
      </c>
      <c r="HD20" s="88">
        <v>10</v>
      </c>
      <c r="HE20" s="88">
        <v>11</v>
      </c>
      <c r="HF20" s="88">
        <v>11</v>
      </c>
      <c r="HG20" s="88">
        <v>10</v>
      </c>
      <c r="HH20" s="88">
        <v>14</v>
      </c>
      <c r="HI20" s="88">
        <v>12</v>
      </c>
      <c r="HJ20" s="88">
        <v>13</v>
      </c>
      <c r="HK20" s="88">
        <v>13</v>
      </c>
      <c r="HL20" s="88">
        <v>21</v>
      </c>
      <c r="HM20" s="88">
        <v>17</v>
      </c>
      <c r="HN20" s="88">
        <v>15</v>
      </c>
      <c r="HO20" s="88">
        <v>14</v>
      </c>
      <c r="HP20" s="88">
        <v>17</v>
      </c>
      <c r="HQ20" s="88">
        <f>'Data Pull'!I21</f>
        <v>19</v>
      </c>
      <c r="HR20" s="88">
        <f>'Data Pull'!U21</f>
        <v>31</v>
      </c>
      <c r="HS20" s="88">
        <f>'Data Pull'!AG21</f>
        <v>44</v>
      </c>
      <c r="HT20" s="88">
        <f>'Data Pull'!AS21</f>
        <v>9</v>
      </c>
      <c r="HU20" s="88">
        <f>'Data Pull'!BE21</f>
        <v>16</v>
      </c>
      <c r="HV20" s="88">
        <f>'Data Pull'!BQ21</f>
        <v>20</v>
      </c>
      <c r="HW20" s="88">
        <f>'Data Pull'!CC21</f>
        <v>18</v>
      </c>
      <c r="HX20" s="88">
        <f>'Data Pull'!CO21</f>
        <v>14</v>
      </c>
      <c r="HY20" s="88">
        <f>'Data Pull'!DA21</f>
        <v>13</v>
      </c>
      <c r="HZ20" s="88">
        <f>'Data Pull'!DM21</f>
        <v>14</v>
      </c>
      <c r="IA20" s="88">
        <f>'Data Pull'!DY21</f>
        <v>20</v>
      </c>
      <c r="IB20" s="88">
        <f>'Data Pull'!EK21</f>
        <v>10</v>
      </c>
      <c r="IC20" s="88">
        <f>'Data Pull'!EW21</f>
        <v>19</v>
      </c>
      <c r="ID20" s="88">
        <f>'Data Pull'!FI21</f>
        <v>24</v>
      </c>
      <c r="IE20" s="88">
        <f>'Data Pull'!FU21</f>
        <v>17</v>
      </c>
      <c r="IF20" s="88">
        <f>'Data Pull'!GG21</f>
        <v>14</v>
      </c>
      <c r="IG20" s="88">
        <f>'Data Pull'!GS21</f>
        <v>16</v>
      </c>
      <c r="IH20" s="88">
        <f>'Data Pull'!HE21</f>
        <v>19</v>
      </c>
      <c r="II20" s="88">
        <f>'Data Pull'!HQ21</f>
        <v>8</v>
      </c>
      <c r="IJ20" s="88">
        <f>'Data Pull'!IC21</f>
        <v>12</v>
      </c>
      <c r="IK20" s="88">
        <f>'Data Pull'!IO21</f>
        <v>24</v>
      </c>
      <c r="IL20" s="88">
        <f>'Data Pull'!JA21</f>
        <v>25</v>
      </c>
      <c r="IM20" s="88">
        <f>'Data Pull'!JM21</f>
        <v>33</v>
      </c>
      <c r="IN20" s="88">
        <f>'Data Pull'!JY21</f>
        <v>23</v>
      </c>
      <c r="IO20" s="88">
        <f>'Data Pull'!KK21</f>
        <v>35</v>
      </c>
      <c r="IP20" s="88">
        <f>'Data Pull'!KW21</f>
        <v>27</v>
      </c>
      <c r="IQ20" s="88">
        <f>'Data Pull'!LI21</f>
        <v>22</v>
      </c>
      <c r="IR20" s="88">
        <f>'Data Pull'!LU21</f>
        <v>45</v>
      </c>
      <c r="IS20" s="88">
        <f>'Data Pull'!MG21</f>
        <v>21</v>
      </c>
      <c r="IT20" s="88">
        <f>'Data Pull'!MS21</f>
        <v>28</v>
      </c>
      <c r="IU20" s="88">
        <f>'Data Pull'!NE21</f>
        <v>19</v>
      </c>
      <c r="IV20" s="88">
        <f>'Data Pull'!NQ21</f>
        <v>19</v>
      </c>
      <c r="IW20" s="88">
        <f>'Data Pull'!OC21</f>
        <v>23</v>
      </c>
      <c r="IX20" s="88">
        <f>'Data Pull'!OO21</f>
        <v>19</v>
      </c>
      <c r="IY20" s="88">
        <f>'Data Pull'!PA21</f>
        <v>24</v>
      </c>
      <c r="IZ20" s="88">
        <f>'Data Pull'!PM21</f>
        <v>27</v>
      </c>
      <c r="JA20" s="88">
        <f>'Data Pull'!PY21</f>
        <v>19</v>
      </c>
      <c r="JB20" s="88">
        <f>'Data Pull'!QK21</f>
        <v>12</v>
      </c>
      <c r="JC20" s="88">
        <f>'Data Pull'!QW21</f>
        <v>10</v>
      </c>
      <c r="JD20" s="88">
        <f>'Data Pull'!RI21</f>
        <v>11</v>
      </c>
      <c r="JE20" s="88">
        <f>'Data Pull'!RU21</f>
        <v>18</v>
      </c>
      <c r="JF20" s="88">
        <f>'Data Pull'!SG21</f>
        <v>16</v>
      </c>
      <c r="JG20" s="88">
        <f>'Data Pull'!SS21</f>
        <v>20</v>
      </c>
      <c r="JH20" s="88">
        <f>'Data Pull'!TE21</f>
        <v>14</v>
      </c>
      <c r="JI20" s="88">
        <f>'Data Pull'!TQ21</f>
        <v>14</v>
      </c>
      <c r="JJ20" s="88">
        <f>'Data Pull'!UC21</f>
        <v>21</v>
      </c>
      <c r="JK20" s="88">
        <f>'Data Pull'!UO21</f>
        <v>9</v>
      </c>
      <c r="JL20" s="88">
        <f>'Data Pull'!VA21</f>
        <v>16</v>
      </c>
      <c r="JM20" s="88">
        <f>'Data Pull'!VM21</f>
        <v>16</v>
      </c>
      <c r="JN20" s="88">
        <f>'Data Pull'!VY21</f>
        <v>18</v>
      </c>
      <c r="JO20" s="88">
        <f>'Data Pull'!WK21</f>
        <v>14</v>
      </c>
      <c r="JP20" s="88">
        <f>'Data Pull'!WW21</f>
        <v>15</v>
      </c>
      <c r="JQ20" s="88">
        <f>'Data Pull'!XI21</f>
        <v>5</v>
      </c>
      <c r="JR20" s="88">
        <f>'Data Pull'!XU21</f>
        <v>14</v>
      </c>
      <c r="JS20" s="88">
        <f>'Data Pull'!YG21</f>
        <v>12</v>
      </c>
      <c r="JT20" s="88">
        <f>'Data Pull'!YS21</f>
        <v>12</v>
      </c>
      <c r="JU20" s="88">
        <f>'Data Pull'!ZE21</f>
        <v>50</v>
      </c>
      <c r="JV20" s="88">
        <f>'Data Pull'!ZQ21</f>
        <v>26</v>
      </c>
      <c r="JW20" s="88">
        <f>'Data Pull'!AAC21</f>
        <v>25</v>
      </c>
      <c r="JX20" s="88">
        <f>'Data Pull'!AAO21</f>
        <v>33</v>
      </c>
      <c r="JY20" s="88">
        <f>'Data Pull'!ABA21</f>
        <v>30</v>
      </c>
      <c r="JZ20" s="88">
        <f>'Data Pull'!ABM21</f>
        <v>50</v>
      </c>
      <c r="KA20" s="88">
        <f>'Data Pull'!ABY21</f>
        <v>35</v>
      </c>
      <c r="KB20" s="88">
        <f>'Data Pull'!ACK21</f>
        <v>17</v>
      </c>
      <c r="KC20" s="88">
        <f>'Data Pull'!ACW21</f>
        <v>21</v>
      </c>
      <c r="KD20" s="88">
        <f>'Data Pull'!ADI21</f>
        <v>12</v>
      </c>
      <c r="KE20" s="88">
        <f>'Data Pull'!ADU21</f>
        <v>19</v>
      </c>
      <c r="KF20" s="88">
        <f>'Data Pull'!AEG21</f>
        <v>6</v>
      </c>
      <c r="KG20" s="88">
        <f>'Data Pull'!AES21</f>
        <v>10</v>
      </c>
      <c r="KH20" s="88">
        <f>'Data Pull'!AFE21</f>
        <v>14</v>
      </c>
      <c r="KI20" s="88">
        <f>'Data Pull'!AFQ21</f>
        <v>8</v>
      </c>
      <c r="KJ20" s="88">
        <f>'Data Pull'!AGC21</f>
        <v>10</v>
      </c>
      <c r="KK20" s="88">
        <f>'Data Pull'!AGO21</f>
        <v>7</v>
      </c>
      <c r="KL20" s="88">
        <f>'Data Pull'!AHA21</f>
        <v>7</v>
      </c>
      <c r="KM20" s="88">
        <f>'Data Pull'!AHM21</f>
        <v>0</v>
      </c>
      <c r="KN20" s="88">
        <f>'Data Pull'!AHY21</f>
        <v>8</v>
      </c>
      <c r="KO20" s="88">
        <f>'Data Pull'!AIK21</f>
        <v>7</v>
      </c>
      <c r="KP20" s="88">
        <f>'Data Pull'!AIW21</f>
        <v>6</v>
      </c>
      <c r="KQ20" s="88">
        <f>'Data Pull'!AJI21</f>
        <v>10</v>
      </c>
      <c r="KR20" s="88">
        <f>'Data Pull'!AJU21</f>
        <v>6</v>
      </c>
      <c r="KS20" s="88">
        <f>'Data Pull'!AKG21</f>
        <v>4</v>
      </c>
      <c r="KT20" s="88">
        <f>'Data Pull'!AKS21</f>
        <v>5</v>
      </c>
      <c r="KU20" s="88">
        <f>'Data Pull'!ALE21</f>
        <v>6</v>
      </c>
      <c r="KV20" s="88">
        <f>'Data Pull'!ALQ21</f>
        <v>3</v>
      </c>
      <c r="KW20" s="88">
        <f>'Data Pull'!AMC21</f>
        <v>4</v>
      </c>
      <c r="KX20" s="88">
        <f>'Data Pull'!AMO21</f>
        <v>8</v>
      </c>
      <c r="KY20" s="88">
        <f>'Data Pull'!ANA21</f>
        <v>9</v>
      </c>
      <c r="KZ20" s="88">
        <f>'Data Pull'!ANM21</f>
        <v>7</v>
      </c>
      <c r="LA20" s="88">
        <f>'Data Pull'!ANY21</f>
        <v>8</v>
      </c>
      <c r="LB20" s="88">
        <f>'Data Pull'!AOK21</f>
        <v>5</v>
      </c>
      <c r="LC20" s="88">
        <f>'Data Pull'!AOW21</f>
        <v>7</v>
      </c>
      <c r="LD20" s="88">
        <f>'Data Pull'!API21</f>
        <v>2</v>
      </c>
      <c r="LE20" s="88">
        <f>'Data Pull'!APU21</f>
        <v>7</v>
      </c>
      <c r="LF20" s="88">
        <f>'Data Pull'!AQG21</f>
        <v>3</v>
      </c>
      <c r="LG20" s="88">
        <f>'Data Pull'!AQS21</f>
        <v>3</v>
      </c>
      <c r="LH20" s="88">
        <f>'Data Pull'!ARE21</f>
        <v>6</v>
      </c>
      <c r="LI20" s="88">
        <f>'Data Pull'!ARQ21</f>
        <v>7</v>
      </c>
      <c r="LJ20" s="88">
        <f>'Data Pull'!ASC21</f>
        <v>3</v>
      </c>
      <c r="LK20" s="88">
        <f>'Data Pull'!ASO21</f>
        <v>3</v>
      </c>
      <c r="LL20" s="88">
        <f>'Data Pull'!ATA21</f>
        <v>4</v>
      </c>
      <c r="LM20" s="88">
        <f>'Data Pull'!ATM21</f>
        <v>4</v>
      </c>
      <c r="LN20" s="88">
        <f>'Data Pull'!ATY21</f>
        <v>8</v>
      </c>
      <c r="LO20" s="88">
        <f>'Data Pull'!AUK21</f>
        <v>4</v>
      </c>
      <c r="LP20" s="88">
        <f>'Data Pull'!AUW21</f>
        <v>6</v>
      </c>
      <c r="LQ20" s="88">
        <f>'Data Pull'!AVI21</f>
        <v>10</v>
      </c>
      <c r="LR20" s="88">
        <f>'Data Pull'!AVU21</f>
        <v>8</v>
      </c>
      <c r="LS20" s="88">
        <f>'Data Pull'!AWG21</f>
        <v>0</v>
      </c>
      <c r="LT20" s="88">
        <f>'Data Pull'!AWS21</f>
        <v>1</v>
      </c>
      <c r="LU20" s="88">
        <f>'Data Pull'!AXE21</f>
        <v>2</v>
      </c>
      <c r="LV20" s="88">
        <f>'Data Pull'!AXQ21</f>
        <v>0</v>
      </c>
      <c r="LW20" s="88">
        <f>'Data Pull'!AYC21</f>
        <v>2</v>
      </c>
      <c r="LX20" s="88">
        <f>'Data Pull'!AYO21</f>
        <v>6</v>
      </c>
      <c r="LY20" s="88">
        <f>'Data Pull'!AZA21</f>
        <v>2</v>
      </c>
      <c r="LZ20" s="88">
        <f>'Data Pull'!AZM21</f>
        <v>3</v>
      </c>
      <c r="MA20" s="88">
        <f>'Data Pull'!AZY21</f>
        <v>5</v>
      </c>
      <c r="MB20" s="88">
        <f>'Data Pull'!BAK21</f>
        <v>2</v>
      </c>
      <c r="MC20" s="88">
        <f>'Data Pull'!BAW21</f>
        <v>2</v>
      </c>
      <c r="MD20" s="88">
        <f>'Data Pull'!BBI21</f>
        <v>3</v>
      </c>
      <c r="ME20" s="88">
        <f>'Data Pull'!BBU21</f>
        <v>7</v>
      </c>
      <c r="MF20" s="88">
        <f>'Data Pull'!BCG21</f>
        <v>2</v>
      </c>
      <c r="MG20" s="88">
        <f>'Data Pull'!BCS21</f>
        <v>1</v>
      </c>
      <c r="MH20" s="88">
        <f>'Data Pull'!BDE21</f>
        <v>2</v>
      </c>
      <c r="MI20" s="88">
        <f>'Data Pull'!BDQ21</f>
        <v>3</v>
      </c>
      <c r="MJ20" s="88">
        <f>'Data Pull'!BEC21</f>
        <v>3</v>
      </c>
      <c r="MK20" s="88">
        <f>'Data Pull'!BEO21</f>
        <v>2</v>
      </c>
      <c r="ML20" s="88">
        <f>'Data Pull'!BFA21</f>
        <v>1</v>
      </c>
      <c r="MM20" s="88">
        <f>'Data Pull'!BFM21</f>
        <v>0</v>
      </c>
      <c r="MN20" s="88">
        <f>'Data Pull'!BFY21</f>
        <v>0</v>
      </c>
      <c r="MO20" s="88">
        <f>'Data Pull'!BGK21</f>
        <v>1</v>
      </c>
      <c r="MP20" s="88">
        <f>'Data Pull'!BGW21</f>
        <v>2</v>
      </c>
      <c r="MQ20" s="88">
        <f>'Data Pull'!BHI21</f>
        <v>2</v>
      </c>
      <c r="MR20" s="88">
        <f>'Data Pull'!BHU21</f>
        <v>2</v>
      </c>
      <c r="MS20" s="88">
        <f>'Data Pull'!BIG21</f>
        <v>2</v>
      </c>
      <c r="MT20" s="88">
        <f>'Data Pull'!BIS21</f>
        <v>6</v>
      </c>
      <c r="MU20" s="88">
        <f>'Data Pull'!BJE21</f>
        <v>3</v>
      </c>
      <c r="MV20" s="88">
        <f>'Data Pull'!BJQ21</f>
        <v>1</v>
      </c>
      <c r="MW20" s="88">
        <f>'Data Pull'!BKC21</f>
        <v>4</v>
      </c>
      <c r="MX20" s="88">
        <f>'Data Pull'!BKO21</f>
        <v>3</v>
      </c>
      <c r="MY20" s="88">
        <f>'Data Pull'!BLA21</f>
        <v>5</v>
      </c>
      <c r="MZ20" s="88">
        <f>'Data Pull'!BLM21</f>
        <v>6</v>
      </c>
      <c r="NA20" s="88">
        <f>'Data Pull'!BLY21</f>
        <v>3</v>
      </c>
      <c r="NB20" s="88">
        <f>'Data Pull'!BMK21</f>
        <v>2</v>
      </c>
      <c r="NC20" s="88">
        <f>'Data Pull'!BMW21</f>
        <v>2</v>
      </c>
      <c r="ND20" s="88">
        <f>'Data Pull'!BNI21</f>
        <v>1</v>
      </c>
      <c r="NE20" s="88">
        <f>'Data Pull'!BNU21</f>
        <v>4</v>
      </c>
      <c r="NF20" s="88">
        <f>'Data Pull'!BOG21</f>
        <v>0</v>
      </c>
      <c r="NG20" s="88">
        <f>'Data Pull'!BOS21</f>
        <v>3</v>
      </c>
      <c r="NH20" s="88">
        <f>'Data Pull'!BPE21</f>
        <v>1</v>
      </c>
      <c r="NI20" s="88">
        <f>'Data Pull'!BPQ21</f>
        <v>0</v>
      </c>
      <c r="NJ20" s="88">
        <f>'Data Pull'!BQC21</f>
        <v>0</v>
      </c>
      <c r="NK20" s="88">
        <f>'Data Pull'!BQO21</f>
        <v>4</v>
      </c>
      <c r="NL20" s="88">
        <f>'Data Pull'!BRA21</f>
        <v>3</v>
      </c>
      <c r="NM20" s="88">
        <f>'Data Pull'!BRM21</f>
        <v>0</v>
      </c>
      <c r="NN20" s="88">
        <f>'Data Pull'!BRY21</f>
        <v>1</v>
      </c>
      <c r="NO20" s="88">
        <f>'Data Pull'!BSK21</f>
        <v>0</v>
      </c>
      <c r="NP20" s="88">
        <f>'Data Pull'!BSW21</f>
        <v>3</v>
      </c>
      <c r="NQ20" s="88">
        <f>'Data Pull'!BTI21</f>
        <v>0</v>
      </c>
      <c r="NR20" s="88">
        <f>'Data Pull'!BTU21</f>
        <v>2</v>
      </c>
      <c r="NS20" s="88">
        <f>'Data Pull'!BUG21</f>
        <v>1</v>
      </c>
      <c r="NT20" s="88">
        <f>'Data Pull'!BUS21</f>
        <v>2</v>
      </c>
      <c r="NU20" s="88">
        <f>'Data Pull'!BVE21</f>
        <v>0</v>
      </c>
      <c r="NV20" s="88">
        <f>'Data Pull'!BVQ21</f>
        <v>0</v>
      </c>
      <c r="NW20" s="88">
        <f>'Data Pull'!BWC21</f>
        <v>2</v>
      </c>
      <c r="NX20" s="88">
        <f>'Data Pull'!BWO21</f>
        <v>1</v>
      </c>
      <c r="NY20" s="88">
        <f>'Data Pull'!BXA21</f>
        <v>1</v>
      </c>
      <c r="NZ20" s="88">
        <f>'Data Pull'!BXM21</f>
        <v>2</v>
      </c>
      <c r="OA20" s="88">
        <f>'Data Pull'!BXY21</f>
        <v>0</v>
      </c>
      <c r="OB20" s="88">
        <f>'Data Pull'!BYK21</f>
        <v>0</v>
      </c>
      <c r="OC20" s="88">
        <f>'Data Pull'!BYW21</f>
        <v>0</v>
      </c>
      <c r="OD20" s="88">
        <f>'Data Pull'!BZI21</f>
        <v>1</v>
      </c>
      <c r="OE20" s="88">
        <f>'Data Pull'!BZU21</f>
        <v>2</v>
      </c>
      <c r="OF20" s="88">
        <f>'Data Pull'!CAG21</f>
        <v>1</v>
      </c>
      <c r="OG20" s="88">
        <f>'Data Pull'!CAS21</f>
        <v>3</v>
      </c>
      <c r="OH20" s="88">
        <f>'Data Pull'!CBE21</f>
        <v>0</v>
      </c>
      <c r="OI20" s="88">
        <f>'Data Pull'!CBQ21</f>
        <v>1</v>
      </c>
      <c r="OJ20" s="88">
        <f>'Data Pull'!CCC21</f>
        <v>6</v>
      </c>
      <c r="OK20" s="88">
        <f>'Data Pull'!CCO21</f>
        <v>2</v>
      </c>
      <c r="OL20" s="88">
        <f>'Data Pull'!CDA21</f>
        <v>0</v>
      </c>
      <c r="OM20" s="88">
        <f>'Data Pull'!CDM21</f>
        <v>2</v>
      </c>
      <c r="ON20" s="88">
        <f>'Data Pull'!CDY21</f>
        <v>1</v>
      </c>
      <c r="OO20" s="88">
        <f>'Data Pull'!CEK21</f>
        <v>1</v>
      </c>
      <c r="OP20" s="88">
        <f>'Data Pull'!CEW21</f>
        <v>2</v>
      </c>
      <c r="OQ20" s="88">
        <f>'Data Pull'!CFI21</f>
        <v>2</v>
      </c>
      <c r="OR20" s="88">
        <f>'Data Pull'!CFU21</f>
        <v>0</v>
      </c>
      <c r="OS20" s="88">
        <f>'Data Pull'!CGG21</f>
        <v>1</v>
      </c>
      <c r="OT20" s="88">
        <f>'Data Pull'!CGS21</f>
        <v>3</v>
      </c>
      <c r="OU20" s="88">
        <f>'Data Pull'!CHE21</f>
        <v>3</v>
      </c>
      <c r="OV20" s="88">
        <f>'Data Pull'!CHQ21</f>
        <v>4</v>
      </c>
      <c r="OW20" s="88">
        <f>'Data Pull'!CIC21</f>
        <v>3</v>
      </c>
      <c r="OX20" s="88">
        <f>'Data Pull'!CIO21</f>
        <v>1</v>
      </c>
      <c r="OY20" s="88">
        <f>'Data Pull'!CJA21</f>
        <v>2</v>
      </c>
      <c r="OZ20" s="88">
        <f>'Data Pull'!CJM21</f>
        <v>4</v>
      </c>
      <c r="PA20" s="88">
        <f>'Data Pull'!CJY21</f>
        <v>0</v>
      </c>
      <c r="PB20" s="88">
        <f>'Data Pull'!CKK21</f>
        <v>2</v>
      </c>
      <c r="PC20" s="88">
        <f>'Data Pull'!CKW21</f>
        <v>4</v>
      </c>
      <c r="PD20" s="88">
        <f>'Data Pull'!CLI21</f>
        <v>0</v>
      </c>
      <c r="PE20" s="88">
        <f>'Data Pull'!CLU21</f>
        <v>0</v>
      </c>
      <c r="PF20" s="88">
        <f>'Data Pull'!CMG21</f>
        <v>1</v>
      </c>
      <c r="PG20" s="88">
        <f>'Data Pull'!CMS21</f>
        <v>1</v>
      </c>
      <c r="PH20" s="88">
        <f>'Data Pull'!CNE21</f>
        <v>3</v>
      </c>
      <c r="PI20" s="88">
        <f>'Data Pull'!CNQ21</f>
        <v>0</v>
      </c>
      <c r="PJ20" s="88">
        <f>'Data Pull'!COC21</f>
        <v>2</v>
      </c>
      <c r="PK20" s="88">
        <f>'Data Pull'!COO21</f>
        <v>4</v>
      </c>
      <c r="PL20" s="88">
        <f>'Data Pull'!CPA21</f>
        <v>2</v>
      </c>
      <c r="PM20" s="88">
        <f>'Data Pull'!CPM21</f>
        <v>2</v>
      </c>
      <c r="PN20" s="88">
        <f>'Data Pull'!CPY21</f>
        <v>0</v>
      </c>
      <c r="PO20" s="88">
        <f>'Data Pull'!CQK21</f>
        <v>4</v>
      </c>
      <c r="PP20" s="88">
        <f>'Data Pull'!CQW21</f>
        <v>3</v>
      </c>
      <c r="PQ20" s="88">
        <f>'Data Pull'!CRI21</f>
        <v>21</v>
      </c>
      <c r="PR20" s="88">
        <f>'Data Pull'!CRU21</f>
        <v>14</v>
      </c>
      <c r="PS20" s="88">
        <f>'Data Pull'!CSG21</f>
        <v>8</v>
      </c>
      <c r="PT20" s="88">
        <f>'Data Pull'!CSS21</f>
        <v>6</v>
      </c>
      <c r="PU20" s="88">
        <f>'Data Pull'!CTE21</f>
        <v>13</v>
      </c>
    </row>
    <row r="21" spans="1:437" s="88" customFormat="1">
      <c r="A21" s="177"/>
      <c r="B21" s="156"/>
      <c r="C21" s="86" t="s">
        <v>3</v>
      </c>
      <c r="D21" s="87">
        <v>0</v>
      </c>
      <c r="E21" s="87">
        <v>11</v>
      </c>
      <c r="F21" s="87">
        <v>14</v>
      </c>
      <c r="G21" s="87">
        <v>13</v>
      </c>
      <c r="H21" s="87">
        <v>13</v>
      </c>
      <c r="I21" s="87">
        <v>10</v>
      </c>
      <c r="J21" s="87">
        <v>13</v>
      </c>
      <c r="K21" s="87">
        <v>12</v>
      </c>
      <c r="L21" s="87">
        <v>19</v>
      </c>
      <c r="M21" s="87">
        <v>20</v>
      </c>
      <c r="N21" s="87">
        <v>10</v>
      </c>
      <c r="O21" s="87">
        <v>6</v>
      </c>
      <c r="P21" s="87">
        <v>19</v>
      </c>
      <c r="Q21" s="87">
        <v>12</v>
      </c>
      <c r="R21" s="87">
        <v>14</v>
      </c>
      <c r="S21" s="87">
        <v>11</v>
      </c>
      <c r="T21" s="87">
        <v>17</v>
      </c>
      <c r="U21" s="87">
        <v>24</v>
      </c>
      <c r="V21" s="87">
        <v>19</v>
      </c>
      <c r="W21" s="87">
        <v>20</v>
      </c>
      <c r="X21" s="87">
        <v>18</v>
      </c>
      <c r="Y21" s="87">
        <v>11</v>
      </c>
      <c r="Z21" s="87">
        <v>15</v>
      </c>
      <c r="AA21" s="87">
        <v>20</v>
      </c>
      <c r="AB21" s="87">
        <v>19</v>
      </c>
      <c r="AC21" s="87">
        <v>18</v>
      </c>
      <c r="AD21" s="87">
        <v>17</v>
      </c>
      <c r="AE21" s="87">
        <v>11</v>
      </c>
      <c r="AF21" s="87">
        <v>15</v>
      </c>
      <c r="AG21" s="87">
        <v>22</v>
      </c>
      <c r="AH21" s="87">
        <v>17</v>
      </c>
      <c r="AI21" s="87">
        <v>14</v>
      </c>
      <c r="AJ21" s="87">
        <v>21</v>
      </c>
      <c r="AK21" s="87">
        <v>25</v>
      </c>
      <c r="AL21" s="87">
        <v>21</v>
      </c>
      <c r="AM21" s="87">
        <v>23</v>
      </c>
      <c r="AN21" s="87">
        <v>18</v>
      </c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>
        <v>28</v>
      </c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>
        <v>3</v>
      </c>
      <c r="CQ21" s="87">
        <v>1</v>
      </c>
      <c r="CR21" s="87">
        <v>1</v>
      </c>
      <c r="CS21" s="87">
        <v>2</v>
      </c>
      <c r="CT21" s="87">
        <v>6</v>
      </c>
      <c r="CU21" s="87">
        <v>7</v>
      </c>
      <c r="CV21" s="87">
        <v>4</v>
      </c>
      <c r="CW21" s="87">
        <v>10</v>
      </c>
      <c r="CX21" s="87">
        <v>8</v>
      </c>
      <c r="CY21" s="87">
        <v>8</v>
      </c>
      <c r="CZ21" s="87">
        <v>5</v>
      </c>
      <c r="DA21" s="87">
        <v>10</v>
      </c>
      <c r="DB21" s="87">
        <v>7</v>
      </c>
      <c r="DC21" s="87">
        <v>11</v>
      </c>
      <c r="DD21" s="87">
        <v>9</v>
      </c>
      <c r="DE21" s="87">
        <v>11</v>
      </c>
      <c r="DF21" s="87">
        <v>9</v>
      </c>
      <c r="DG21" s="87">
        <v>3</v>
      </c>
      <c r="DH21" s="87">
        <v>3</v>
      </c>
      <c r="DI21" s="88">
        <v>10</v>
      </c>
      <c r="DJ21" s="88">
        <v>4</v>
      </c>
      <c r="DK21" s="88">
        <v>9</v>
      </c>
      <c r="DL21" s="88">
        <v>4</v>
      </c>
      <c r="DM21" s="88">
        <v>3</v>
      </c>
      <c r="DN21" s="88">
        <v>4</v>
      </c>
      <c r="DO21" s="88">
        <v>6</v>
      </c>
      <c r="DP21" s="88">
        <v>8</v>
      </c>
      <c r="DQ21" s="88">
        <v>6</v>
      </c>
      <c r="DR21" s="88">
        <v>9</v>
      </c>
      <c r="DS21" s="88">
        <v>13</v>
      </c>
      <c r="DT21" s="88">
        <v>6</v>
      </c>
      <c r="DU21" s="88">
        <v>13</v>
      </c>
      <c r="DV21" s="88">
        <v>11</v>
      </c>
      <c r="DW21" s="88">
        <v>13</v>
      </c>
      <c r="DX21" s="88">
        <v>3</v>
      </c>
      <c r="DY21" s="88">
        <v>11</v>
      </c>
      <c r="DZ21" s="88">
        <v>15</v>
      </c>
      <c r="EA21" s="88">
        <v>13</v>
      </c>
      <c r="EB21" s="88">
        <v>10</v>
      </c>
      <c r="EC21" s="88">
        <v>12</v>
      </c>
      <c r="ED21" s="88">
        <v>3</v>
      </c>
      <c r="EE21" s="88">
        <v>7</v>
      </c>
      <c r="EF21" s="88">
        <v>5</v>
      </c>
      <c r="EG21" s="88">
        <v>5</v>
      </c>
      <c r="EH21" s="88">
        <v>4</v>
      </c>
      <c r="EI21" s="88">
        <v>8</v>
      </c>
      <c r="EJ21" s="88">
        <v>4</v>
      </c>
      <c r="EK21" s="88">
        <v>8</v>
      </c>
      <c r="EL21" s="88">
        <v>9</v>
      </c>
      <c r="EM21" s="88">
        <v>4</v>
      </c>
      <c r="EN21" s="88">
        <v>5</v>
      </c>
      <c r="EO21" s="88">
        <v>9</v>
      </c>
      <c r="EP21" s="88">
        <v>7</v>
      </c>
      <c r="EQ21" s="88">
        <v>3</v>
      </c>
      <c r="ER21" s="88">
        <v>1</v>
      </c>
      <c r="ES21" s="88">
        <v>3</v>
      </c>
      <c r="ET21" s="88">
        <v>6</v>
      </c>
      <c r="EU21" s="88">
        <v>5</v>
      </c>
      <c r="EV21" s="88">
        <v>5</v>
      </c>
      <c r="EW21" s="88">
        <v>3</v>
      </c>
      <c r="EX21" s="88">
        <v>5</v>
      </c>
      <c r="EY21" s="88">
        <v>7</v>
      </c>
      <c r="EZ21" s="88">
        <v>2</v>
      </c>
      <c r="FA21" s="88">
        <v>1</v>
      </c>
      <c r="FB21" s="88">
        <v>4</v>
      </c>
      <c r="FC21" s="88">
        <v>4</v>
      </c>
      <c r="FD21" s="88">
        <v>6</v>
      </c>
      <c r="FE21" s="88">
        <v>3</v>
      </c>
      <c r="FF21" s="88">
        <v>5</v>
      </c>
      <c r="FG21" s="88">
        <v>6</v>
      </c>
      <c r="FH21" s="88">
        <v>5</v>
      </c>
      <c r="FI21" s="88">
        <v>5</v>
      </c>
      <c r="FJ21" s="88">
        <v>4</v>
      </c>
      <c r="FK21" s="88">
        <v>8</v>
      </c>
      <c r="FL21" s="88">
        <v>5</v>
      </c>
      <c r="FM21" s="88">
        <v>6</v>
      </c>
      <c r="FN21" s="88">
        <v>6</v>
      </c>
      <c r="FO21" s="88">
        <v>3</v>
      </c>
      <c r="FP21" s="88">
        <v>7</v>
      </c>
      <c r="FQ21" s="88">
        <v>2</v>
      </c>
      <c r="FR21" s="88">
        <v>6</v>
      </c>
      <c r="FS21" s="88">
        <v>4</v>
      </c>
      <c r="FT21" s="88">
        <v>10</v>
      </c>
      <c r="FU21" s="88">
        <v>4</v>
      </c>
      <c r="FV21" s="88">
        <v>2</v>
      </c>
      <c r="FW21" s="88">
        <v>4</v>
      </c>
      <c r="FX21" s="88">
        <v>5</v>
      </c>
      <c r="FY21" s="88">
        <v>10</v>
      </c>
      <c r="FZ21" s="88">
        <v>5</v>
      </c>
      <c r="GA21" s="88">
        <v>5</v>
      </c>
      <c r="GB21" s="88">
        <v>6</v>
      </c>
      <c r="GC21" s="88">
        <v>3</v>
      </c>
      <c r="GD21" s="88">
        <v>4</v>
      </c>
      <c r="GE21" s="88">
        <v>5</v>
      </c>
      <c r="GF21" s="88">
        <v>8</v>
      </c>
      <c r="GG21" s="88">
        <v>3</v>
      </c>
      <c r="GH21" s="88">
        <v>2</v>
      </c>
      <c r="GI21" s="88">
        <v>2</v>
      </c>
      <c r="GJ21" s="88">
        <v>6</v>
      </c>
      <c r="GK21" s="88">
        <v>6</v>
      </c>
      <c r="GL21" s="88">
        <v>10</v>
      </c>
      <c r="GM21" s="88">
        <v>4</v>
      </c>
      <c r="GN21" s="88">
        <v>4</v>
      </c>
      <c r="GO21" s="88">
        <v>2</v>
      </c>
      <c r="GP21" s="88">
        <v>6</v>
      </c>
      <c r="GQ21" s="88">
        <v>8</v>
      </c>
      <c r="GR21" s="88">
        <v>8</v>
      </c>
      <c r="GS21" s="88">
        <v>5</v>
      </c>
      <c r="GT21" s="88">
        <v>5</v>
      </c>
      <c r="GU21" s="88">
        <v>10</v>
      </c>
      <c r="GV21" s="88">
        <v>15</v>
      </c>
      <c r="GW21" s="88">
        <v>11</v>
      </c>
      <c r="GX21" s="88">
        <v>7</v>
      </c>
      <c r="GY21" s="88">
        <v>10</v>
      </c>
      <c r="GZ21" s="88">
        <v>8</v>
      </c>
      <c r="HA21" s="88">
        <v>4</v>
      </c>
      <c r="HB21" s="88">
        <v>9</v>
      </c>
      <c r="HC21" s="88">
        <v>7</v>
      </c>
      <c r="HD21" s="88">
        <v>12</v>
      </c>
      <c r="HE21" s="88">
        <v>9</v>
      </c>
      <c r="HF21" s="88">
        <v>5</v>
      </c>
      <c r="HG21" s="88">
        <v>6</v>
      </c>
      <c r="HH21" s="88">
        <v>17</v>
      </c>
      <c r="HI21" s="88">
        <v>13</v>
      </c>
      <c r="HJ21" s="88">
        <v>16</v>
      </c>
      <c r="HK21" s="88">
        <v>13</v>
      </c>
      <c r="HL21" s="88">
        <v>24</v>
      </c>
      <c r="HM21" s="88">
        <v>11</v>
      </c>
      <c r="HN21" s="88">
        <v>14</v>
      </c>
      <c r="HO21" s="88">
        <v>14</v>
      </c>
      <c r="HP21" s="88">
        <v>7</v>
      </c>
      <c r="HQ21" s="88">
        <f>'Data Pull'!I22</f>
        <v>12</v>
      </c>
      <c r="HR21" s="88">
        <f>'Data Pull'!U22</f>
        <v>40</v>
      </c>
      <c r="HS21" s="88">
        <f>'Data Pull'!AG22</f>
        <v>29</v>
      </c>
      <c r="HT21" s="88">
        <f>'Data Pull'!AS22</f>
        <v>13</v>
      </c>
      <c r="HU21" s="88">
        <f>'Data Pull'!BE22</f>
        <v>11</v>
      </c>
      <c r="HV21" s="88">
        <f>'Data Pull'!BQ22</f>
        <v>17</v>
      </c>
      <c r="HW21" s="88">
        <f>'Data Pull'!CC22</f>
        <v>17</v>
      </c>
      <c r="HX21" s="88">
        <f>'Data Pull'!CO22</f>
        <v>19</v>
      </c>
      <c r="HY21" s="88">
        <f>'Data Pull'!DA22</f>
        <v>23</v>
      </c>
      <c r="HZ21" s="88">
        <f>'Data Pull'!DM22</f>
        <v>17</v>
      </c>
      <c r="IA21" s="88">
        <f>'Data Pull'!DY22</f>
        <v>10</v>
      </c>
      <c r="IB21" s="88">
        <f>'Data Pull'!EK22</f>
        <v>12</v>
      </c>
      <c r="IC21" s="88">
        <f>'Data Pull'!EW22</f>
        <v>16</v>
      </c>
      <c r="ID21" s="88">
        <f>'Data Pull'!FI22</f>
        <v>12</v>
      </c>
      <c r="IE21" s="88">
        <f>'Data Pull'!FU22</f>
        <v>18</v>
      </c>
      <c r="IF21" s="88">
        <f>'Data Pull'!GG22</f>
        <v>17</v>
      </c>
      <c r="IG21" s="88">
        <f>'Data Pull'!GS22</f>
        <v>13</v>
      </c>
      <c r="IH21" s="88">
        <f>'Data Pull'!HE22</f>
        <v>22</v>
      </c>
      <c r="II21" s="88">
        <f>'Data Pull'!HQ22</f>
        <v>13</v>
      </c>
      <c r="IJ21" s="88">
        <f>'Data Pull'!IC22</f>
        <v>18</v>
      </c>
      <c r="IK21" s="88">
        <f>'Data Pull'!IO22</f>
        <v>13</v>
      </c>
      <c r="IL21" s="88">
        <f>'Data Pull'!JA22</f>
        <v>23</v>
      </c>
      <c r="IM21" s="88">
        <f>'Data Pull'!JM22</f>
        <v>17</v>
      </c>
      <c r="IN21" s="88">
        <f>'Data Pull'!JY22</f>
        <v>35</v>
      </c>
      <c r="IO21" s="88">
        <f>'Data Pull'!KK22</f>
        <v>29</v>
      </c>
      <c r="IP21" s="88">
        <f>'Data Pull'!KW22</f>
        <v>25</v>
      </c>
      <c r="IQ21" s="88">
        <f>'Data Pull'!LI22</f>
        <v>21</v>
      </c>
      <c r="IR21" s="88">
        <f>'Data Pull'!LU22</f>
        <v>39</v>
      </c>
      <c r="IS21" s="88">
        <f>'Data Pull'!MG22</f>
        <v>21</v>
      </c>
      <c r="IT21" s="88">
        <f>'Data Pull'!MS22</f>
        <v>11</v>
      </c>
      <c r="IU21" s="88">
        <f>'Data Pull'!NE22</f>
        <v>21</v>
      </c>
      <c r="IV21" s="88">
        <f>'Data Pull'!NQ22</f>
        <v>17</v>
      </c>
      <c r="IW21" s="88">
        <f>'Data Pull'!OC22</f>
        <v>9</v>
      </c>
      <c r="IX21" s="88">
        <f>'Data Pull'!OO22</f>
        <v>9</v>
      </c>
      <c r="IY21" s="88">
        <f>'Data Pull'!PA22</f>
        <v>14</v>
      </c>
      <c r="IZ21" s="88">
        <f>'Data Pull'!PM22</f>
        <v>18</v>
      </c>
      <c r="JA21" s="88">
        <f>'Data Pull'!PY22</f>
        <v>11</v>
      </c>
      <c r="JB21" s="88">
        <f>'Data Pull'!QK22</f>
        <v>10</v>
      </c>
      <c r="JC21" s="88">
        <f>'Data Pull'!QW22</f>
        <v>12</v>
      </c>
      <c r="JD21" s="88">
        <f>'Data Pull'!RI22</f>
        <v>18</v>
      </c>
      <c r="JE21" s="88">
        <f>'Data Pull'!RU22</f>
        <v>17</v>
      </c>
      <c r="JF21" s="88">
        <f>'Data Pull'!SG22</f>
        <v>12</v>
      </c>
      <c r="JG21" s="88">
        <f>'Data Pull'!SS22</f>
        <v>11</v>
      </c>
      <c r="JH21" s="88">
        <f>'Data Pull'!TE22</f>
        <v>7</v>
      </c>
      <c r="JI21" s="88">
        <f>'Data Pull'!TQ22</f>
        <v>12</v>
      </c>
      <c r="JJ21" s="88">
        <f>'Data Pull'!UC22</f>
        <v>14</v>
      </c>
      <c r="JK21" s="88">
        <f>'Data Pull'!UO22</f>
        <v>17</v>
      </c>
      <c r="JL21" s="88">
        <f>'Data Pull'!VA22</f>
        <v>12</v>
      </c>
      <c r="JM21" s="88">
        <f>'Data Pull'!VM22</f>
        <v>15</v>
      </c>
      <c r="JN21" s="88">
        <f>'Data Pull'!VY22</f>
        <v>8</v>
      </c>
      <c r="JO21" s="88">
        <f>'Data Pull'!WK22</f>
        <v>16</v>
      </c>
      <c r="JP21" s="88">
        <f>'Data Pull'!WW22</f>
        <v>13</v>
      </c>
      <c r="JQ21" s="88">
        <f>'Data Pull'!XI22</f>
        <v>11</v>
      </c>
      <c r="JR21" s="88">
        <f>'Data Pull'!XU22</f>
        <v>5</v>
      </c>
      <c r="JS21" s="88">
        <f>'Data Pull'!YG22</f>
        <v>13</v>
      </c>
      <c r="JT21" s="88">
        <f>'Data Pull'!YS22</f>
        <v>8</v>
      </c>
      <c r="JU21" s="88">
        <f>'Data Pull'!ZE22</f>
        <v>35</v>
      </c>
      <c r="JV21" s="88">
        <f>'Data Pull'!ZQ22</f>
        <v>23</v>
      </c>
      <c r="JW21" s="88">
        <f>'Data Pull'!AAC22</f>
        <v>22</v>
      </c>
      <c r="JX21" s="88">
        <f>'Data Pull'!AAO22</f>
        <v>30</v>
      </c>
      <c r="JY21" s="88">
        <f>'Data Pull'!ABA22</f>
        <v>31</v>
      </c>
      <c r="JZ21" s="88">
        <f>'Data Pull'!ABM22</f>
        <v>29</v>
      </c>
      <c r="KA21" s="88">
        <f>'Data Pull'!ABY22</f>
        <v>31</v>
      </c>
      <c r="KB21" s="88">
        <f>'Data Pull'!ACK22</f>
        <v>11</v>
      </c>
      <c r="KC21" s="88">
        <f>'Data Pull'!ACW22</f>
        <v>12</v>
      </c>
      <c r="KD21" s="88">
        <f>'Data Pull'!ADI22</f>
        <v>13</v>
      </c>
      <c r="KE21" s="88">
        <f>'Data Pull'!ADU22</f>
        <v>17</v>
      </c>
      <c r="KF21" s="88">
        <f>'Data Pull'!AEG22</f>
        <v>13</v>
      </c>
      <c r="KG21" s="88">
        <f>'Data Pull'!AES22</f>
        <v>13</v>
      </c>
      <c r="KH21" s="88">
        <f>'Data Pull'!AFE22</f>
        <v>13</v>
      </c>
      <c r="KI21" s="88">
        <f>'Data Pull'!AFQ22</f>
        <v>10</v>
      </c>
      <c r="KJ21" s="88">
        <f>'Data Pull'!AGC22</f>
        <v>12</v>
      </c>
      <c r="KK21" s="88">
        <f>'Data Pull'!AGO22</f>
        <v>12</v>
      </c>
      <c r="KL21" s="88">
        <f>'Data Pull'!AHA22</f>
        <v>10</v>
      </c>
      <c r="KM21" s="88">
        <f>'Data Pull'!AHM22</f>
        <v>0</v>
      </c>
      <c r="KN21" s="88">
        <f>'Data Pull'!AHY22</f>
        <v>5</v>
      </c>
      <c r="KO21" s="88">
        <f>'Data Pull'!AIK22</f>
        <v>9</v>
      </c>
      <c r="KP21" s="88">
        <f>'Data Pull'!AIW22</f>
        <v>5</v>
      </c>
      <c r="KQ21" s="88">
        <f>'Data Pull'!AJI22</f>
        <v>9</v>
      </c>
      <c r="KR21" s="88">
        <f>'Data Pull'!AJU22</f>
        <v>11</v>
      </c>
      <c r="KS21" s="88">
        <f>'Data Pull'!AKG22</f>
        <v>4</v>
      </c>
      <c r="KT21" s="88">
        <f>'Data Pull'!AKS22</f>
        <v>10</v>
      </c>
      <c r="KU21" s="88">
        <f>'Data Pull'!ALE22</f>
        <v>6</v>
      </c>
      <c r="KV21" s="88">
        <f>'Data Pull'!ALQ22</f>
        <v>4</v>
      </c>
      <c r="KW21" s="88">
        <f>'Data Pull'!AMC22</f>
        <v>10</v>
      </c>
      <c r="KX21" s="88">
        <f>'Data Pull'!AMO22</f>
        <v>13</v>
      </c>
      <c r="KY21" s="88">
        <f>'Data Pull'!ANA22</f>
        <v>7</v>
      </c>
      <c r="KZ21" s="88">
        <f>'Data Pull'!ANM22</f>
        <v>9</v>
      </c>
      <c r="LA21" s="88">
        <f>'Data Pull'!ANY22</f>
        <v>4</v>
      </c>
      <c r="LB21" s="88">
        <f>'Data Pull'!AOK22</f>
        <v>3</v>
      </c>
      <c r="LC21" s="88">
        <f>'Data Pull'!AOW22</f>
        <v>11</v>
      </c>
      <c r="LD21" s="88">
        <f>'Data Pull'!API22</f>
        <v>8</v>
      </c>
      <c r="LE21" s="88">
        <f>'Data Pull'!APU22</f>
        <v>12</v>
      </c>
      <c r="LF21" s="88">
        <f>'Data Pull'!AQG22</f>
        <v>6</v>
      </c>
      <c r="LG21" s="88">
        <f>'Data Pull'!AQS22</f>
        <v>7</v>
      </c>
      <c r="LH21" s="88">
        <f>'Data Pull'!ARE22</f>
        <v>3</v>
      </c>
      <c r="LI21" s="88">
        <f>'Data Pull'!ARQ22</f>
        <v>4</v>
      </c>
      <c r="LJ21" s="88">
        <f>'Data Pull'!ASC22</f>
        <v>7</v>
      </c>
      <c r="LK21" s="88">
        <f>'Data Pull'!ASO22</f>
        <v>7</v>
      </c>
      <c r="LL21" s="88">
        <f>'Data Pull'!ATA22</f>
        <v>3</v>
      </c>
      <c r="LM21" s="88">
        <f>'Data Pull'!ATM22</f>
        <v>3</v>
      </c>
      <c r="LN21" s="88">
        <f>'Data Pull'!ATY22</f>
        <v>2</v>
      </c>
      <c r="LO21" s="88">
        <f>'Data Pull'!AUK22</f>
        <v>4</v>
      </c>
      <c r="LP21" s="88">
        <f>'Data Pull'!AUW22</f>
        <v>3</v>
      </c>
      <c r="LQ21" s="88">
        <f>'Data Pull'!AVI22</f>
        <v>6</v>
      </c>
      <c r="LR21" s="88">
        <f>'Data Pull'!AVU22</f>
        <v>4</v>
      </c>
      <c r="LS21" s="88">
        <f>'Data Pull'!AWG22</f>
        <v>8</v>
      </c>
      <c r="LT21" s="88">
        <f>'Data Pull'!AWS22</f>
        <v>7</v>
      </c>
      <c r="LU21" s="88">
        <f>'Data Pull'!AXE22</f>
        <v>5</v>
      </c>
      <c r="LV21" s="88">
        <f>'Data Pull'!AXQ22</f>
        <v>2</v>
      </c>
      <c r="LW21" s="88">
        <f>'Data Pull'!AYC22</f>
        <v>7</v>
      </c>
      <c r="LX21" s="88">
        <f>'Data Pull'!AYO22</f>
        <v>6</v>
      </c>
      <c r="LY21" s="88">
        <f>'Data Pull'!AZA22</f>
        <v>4</v>
      </c>
      <c r="LZ21" s="88">
        <f>'Data Pull'!AZM22</f>
        <v>4</v>
      </c>
      <c r="MA21" s="88">
        <f>'Data Pull'!AZY22</f>
        <v>3</v>
      </c>
      <c r="MB21" s="88">
        <f>'Data Pull'!BAK22</f>
        <v>2</v>
      </c>
      <c r="MC21" s="88">
        <f>'Data Pull'!BAW22</f>
        <v>4</v>
      </c>
      <c r="MD21" s="88">
        <f>'Data Pull'!BBI22</f>
        <v>6</v>
      </c>
      <c r="ME21" s="88">
        <f>'Data Pull'!BBU22</f>
        <v>5</v>
      </c>
      <c r="MF21" s="88">
        <f>'Data Pull'!BCG22</f>
        <v>3</v>
      </c>
      <c r="MG21" s="88">
        <f>'Data Pull'!BCS22</f>
        <v>5</v>
      </c>
      <c r="MH21" s="88">
        <f>'Data Pull'!BDE22</f>
        <v>7</v>
      </c>
      <c r="MI21" s="88">
        <f>'Data Pull'!BDQ22</f>
        <v>4</v>
      </c>
      <c r="MJ21" s="88">
        <f>'Data Pull'!BEC22</f>
        <v>2</v>
      </c>
      <c r="MK21" s="88">
        <f>'Data Pull'!BEO22</f>
        <v>2</v>
      </c>
      <c r="ML21" s="88">
        <f>'Data Pull'!BFA22</f>
        <v>3</v>
      </c>
      <c r="MM21" s="88">
        <f>'Data Pull'!BFM22</f>
        <v>4</v>
      </c>
      <c r="MN21" s="88">
        <f>'Data Pull'!BFY22</f>
        <v>4</v>
      </c>
      <c r="MO21" s="88">
        <f>'Data Pull'!BGK22</f>
        <v>0</v>
      </c>
      <c r="MP21" s="88">
        <f>'Data Pull'!BGW22</f>
        <v>3</v>
      </c>
      <c r="MQ21" s="88">
        <f>'Data Pull'!BHI22</f>
        <v>3</v>
      </c>
      <c r="MR21" s="88">
        <f>'Data Pull'!BHU22</f>
        <v>1</v>
      </c>
      <c r="MS21" s="88">
        <f>'Data Pull'!BIG22</f>
        <v>4</v>
      </c>
      <c r="MT21" s="88">
        <f>'Data Pull'!BIS22</f>
        <v>16</v>
      </c>
      <c r="MU21" s="88">
        <f>'Data Pull'!BJE22</f>
        <v>8</v>
      </c>
      <c r="MV21" s="88">
        <f>'Data Pull'!BJQ22</f>
        <v>9</v>
      </c>
      <c r="MW21" s="88">
        <f>'Data Pull'!BKC22</f>
        <v>10</v>
      </c>
      <c r="MX21" s="88">
        <f>'Data Pull'!BKO22</f>
        <v>9</v>
      </c>
      <c r="MY21" s="88">
        <f>'Data Pull'!BLA22</f>
        <v>8</v>
      </c>
      <c r="MZ21" s="88">
        <f>'Data Pull'!BLM22</f>
        <v>15</v>
      </c>
      <c r="NA21" s="88">
        <f>'Data Pull'!BLY22</f>
        <v>6</v>
      </c>
      <c r="NB21" s="88">
        <f>'Data Pull'!BMK22</f>
        <v>2</v>
      </c>
      <c r="NC21" s="88">
        <f>'Data Pull'!BMW22</f>
        <v>1</v>
      </c>
      <c r="ND21" s="88">
        <f>'Data Pull'!BNI22</f>
        <v>1</v>
      </c>
      <c r="NE21" s="88">
        <f>'Data Pull'!BNU22</f>
        <v>1</v>
      </c>
      <c r="NF21" s="88">
        <f>'Data Pull'!BOG22</f>
        <v>4</v>
      </c>
      <c r="NG21" s="88">
        <f>'Data Pull'!BOS22</f>
        <v>6</v>
      </c>
      <c r="NH21" s="88">
        <f>'Data Pull'!BPE22</f>
        <v>6</v>
      </c>
      <c r="NI21" s="88">
        <f>'Data Pull'!BPQ22</f>
        <v>0</v>
      </c>
      <c r="NJ21" s="88">
        <f>'Data Pull'!BQC22</f>
        <v>1</v>
      </c>
      <c r="NK21" s="88">
        <f>'Data Pull'!BQO22</f>
        <v>3</v>
      </c>
      <c r="NL21" s="88">
        <f>'Data Pull'!BRA22</f>
        <v>4</v>
      </c>
      <c r="NM21" s="88">
        <f>'Data Pull'!BRM22</f>
        <v>8</v>
      </c>
      <c r="NN21" s="88">
        <f>'Data Pull'!BRY22</f>
        <v>1</v>
      </c>
      <c r="NO21" s="88">
        <f>'Data Pull'!BSK22</f>
        <v>5</v>
      </c>
      <c r="NP21" s="88">
        <f>'Data Pull'!BSW22</f>
        <v>2</v>
      </c>
      <c r="NQ21" s="88">
        <f>'Data Pull'!BTI22</f>
        <v>3</v>
      </c>
      <c r="NR21" s="88">
        <f>'Data Pull'!BTU22</f>
        <v>1</v>
      </c>
      <c r="NS21" s="88">
        <f>'Data Pull'!BUG22</f>
        <v>2</v>
      </c>
      <c r="NT21" s="88">
        <f>'Data Pull'!BUS22</f>
        <v>6</v>
      </c>
      <c r="NU21" s="88">
        <f>'Data Pull'!BVE22</f>
        <v>2</v>
      </c>
      <c r="NV21" s="88">
        <f>'Data Pull'!BVQ22</f>
        <v>4</v>
      </c>
      <c r="NW21" s="88">
        <f>'Data Pull'!BWC22</f>
        <v>3</v>
      </c>
      <c r="NX21" s="88">
        <f>'Data Pull'!BWO22</f>
        <v>5</v>
      </c>
      <c r="NY21" s="88">
        <f>'Data Pull'!BXA22</f>
        <v>1</v>
      </c>
      <c r="NZ21" s="88">
        <f>'Data Pull'!BXM22</f>
        <v>0</v>
      </c>
      <c r="OA21" s="88">
        <f>'Data Pull'!BXY22</f>
        <v>2</v>
      </c>
      <c r="OB21" s="88">
        <f>'Data Pull'!BYK22</f>
        <v>0</v>
      </c>
      <c r="OC21" s="88">
        <f>'Data Pull'!BYW22</f>
        <v>1</v>
      </c>
      <c r="OD21" s="88">
        <f>'Data Pull'!BZI22</f>
        <v>2</v>
      </c>
      <c r="OE21" s="88">
        <f>'Data Pull'!BZU22</f>
        <v>2</v>
      </c>
      <c r="OF21" s="88">
        <f>'Data Pull'!CAG22</f>
        <v>0</v>
      </c>
      <c r="OG21" s="88">
        <f>'Data Pull'!CAS22</f>
        <v>6</v>
      </c>
      <c r="OH21" s="88">
        <f>'Data Pull'!CBE22</f>
        <v>1</v>
      </c>
      <c r="OI21" s="88">
        <f>'Data Pull'!CBQ22</f>
        <v>2</v>
      </c>
      <c r="OJ21" s="88">
        <f>'Data Pull'!CCC22</f>
        <v>2</v>
      </c>
      <c r="OK21" s="88">
        <f>'Data Pull'!CCO22</f>
        <v>4</v>
      </c>
      <c r="OL21" s="88">
        <f>'Data Pull'!CDA22</f>
        <v>2</v>
      </c>
      <c r="OM21" s="88">
        <f>'Data Pull'!CDM22</f>
        <v>1</v>
      </c>
      <c r="ON21" s="88">
        <f>'Data Pull'!CDY22</f>
        <v>2</v>
      </c>
      <c r="OO21" s="88">
        <f>'Data Pull'!CEK22</f>
        <v>4</v>
      </c>
      <c r="OP21" s="88">
        <f>'Data Pull'!CEW22</f>
        <v>4</v>
      </c>
      <c r="OQ21" s="88">
        <f>'Data Pull'!CFI22</f>
        <v>1</v>
      </c>
      <c r="OR21" s="88">
        <f>'Data Pull'!CFU22</f>
        <v>3</v>
      </c>
      <c r="OS21" s="88">
        <f>'Data Pull'!CGG22</f>
        <v>2</v>
      </c>
      <c r="OT21" s="88">
        <f>'Data Pull'!CGS22</f>
        <v>0</v>
      </c>
      <c r="OU21" s="88">
        <f>'Data Pull'!CHE22</f>
        <v>1</v>
      </c>
      <c r="OV21" s="88">
        <f>'Data Pull'!CHQ22</f>
        <v>2</v>
      </c>
      <c r="OW21" s="88">
        <f>'Data Pull'!CIC22</f>
        <v>2</v>
      </c>
      <c r="OX21" s="88">
        <f>'Data Pull'!CIO22</f>
        <v>3</v>
      </c>
      <c r="OY21" s="88">
        <f>'Data Pull'!CJA22</f>
        <v>4</v>
      </c>
      <c r="OZ21" s="88">
        <f>'Data Pull'!CJM22</f>
        <v>4</v>
      </c>
      <c r="PA21" s="88">
        <f>'Data Pull'!CJY22</f>
        <v>6</v>
      </c>
      <c r="PB21" s="88">
        <f>'Data Pull'!CKK22</f>
        <v>0</v>
      </c>
      <c r="PC21" s="88">
        <f>'Data Pull'!CKW22</f>
        <v>2</v>
      </c>
      <c r="PD21" s="88">
        <f>'Data Pull'!CLI22</f>
        <v>6</v>
      </c>
      <c r="PE21" s="88">
        <f>'Data Pull'!CLU22</f>
        <v>5</v>
      </c>
      <c r="PF21" s="88">
        <f>'Data Pull'!CMG22</f>
        <v>4</v>
      </c>
      <c r="PG21" s="88">
        <f>'Data Pull'!CMS22</f>
        <v>2</v>
      </c>
      <c r="PH21" s="88">
        <f>'Data Pull'!CNE22</f>
        <v>1</v>
      </c>
      <c r="PI21" s="88">
        <f>'Data Pull'!CNQ22</f>
        <v>1</v>
      </c>
      <c r="PJ21" s="88">
        <f>'Data Pull'!COC22</f>
        <v>1</v>
      </c>
      <c r="PK21" s="88">
        <f>'Data Pull'!COO22</f>
        <v>4</v>
      </c>
      <c r="PL21" s="88">
        <f>'Data Pull'!CPA22</f>
        <v>2</v>
      </c>
      <c r="PM21" s="88">
        <f>'Data Pull'!CPM22</f>
        <v>4</v>
      </c>
      <c r="PN21" s="88">
        <f>'Data Pull'!CPY22</f>
        <v>2</v>
      </c>
      <c r="PO21" s="88">
        <f>'Data Pull'!CQK22</f>
        <v>1</v>
      </c>
      <c r="PP21" s="88">
        <f>'Data Pull'!CQW22</f>
        <v>3</v>
      </c>
      <c r="PQ21" s="88">
        <f>'Data Pull'!CRI22</f>
        <v>8</v>
      </c>
      <c r="PR21" s="88">
        <f>'Data Pull'!CRU22</f>
        <v>5</v>
      </c>
      <c r="PS21" s="88">
        <f>'Data Pull'!CSG22</f>
        <v>6</v>
      </c>
      <c r="PT21" s="88">
        <f>'Data Pull'!CSS22</f>
        <v>5</v>
      </c>
      <c r="PU21" s="88">
        <f>'Data Pull'!CTE22</f>
        <v>4</v>
      </c>
    </row>
    <row r="22" spans="1:437" s="92" customFormat="1" ht="23.25" hidden="1" customHeight="1">
      <c r="A22" s="177"/>
      <c r="B22" s="89" t="s">
        <v>15</v>
      </c>
      <c r="C22" s="90" t="s">
        <v>16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FR22" s="92">
        <f t="shared" ref="FR22:GH22" si="0">SUM(FR10:FR21)</f>
        <v>387</v>
      </c>
      <c r="FS22" s="92">
        <f t="shared" si="0"/>
        <v>414</v>
      </c>
      <c r="FT22" s="92">
        <f t="shared" si="0"/>
        <v>288</v>
      </c>
      <c r="FU22" s="92">
        <f t="shared" si="0"/>
        <v>307</v>
      </c>
      <c r="FV22" s="92">
        <f t="shared" si="0"/>
        <v>278</v>
      </c>
      <c r="FW22" s="92">
        <f t="shared" si="0"/>
        <v>289</v>
      </c>
      <c r="FX22" s="92">
        <f t="shared" si="0"/>
        <v>198</v>
      </c>
      <c r="FY22" s="92">
        <f t="shared" si="0"/>
        <v>287</v>
      </c>
      <c r="FZ22" s="92">
        <f t="shared" si="0"/>
        <v>309</v>
      </c>
      <c r="GA22" s="92">
        <f t="shared" si="0"/>
        <v>330</v>
      </c>
      <c r="GB22" s="92">
        <f t="shared" si="0"/>
        <v>276</v>
      </c>
      <c r="GC22" s="92">
        <f t="shared" si="0"/>
        <v>227</v>
      </c>
      <c r="GD22" s="92">
        <f t="shared" si="0"/>
        <v>287</v>
      </c>
      <c r="GE22" s="92">
        <f t="shared" si="0"/>
        <v>265</v>
      </c>
      <c r="GF22" s="92">
        <f t="shared" si="0"/>
        <v>275</v>
      </c>
      <c r="GG22" s="92">
        <f t="shared" si="0"/>
        <v>322</v>
      </c>
      <c r="GH22" s="92">
        <f t="shared" si="0"/>
        <v>247</v>
      </c>
      <c r="IU22" s="82">
        <f>'Data Pull'!NE23</f>
        <v>28</v>
      </c>
      <c r="IV22" s="82">
        <f>'Data Pull'!NQ23</f>
        <v>26</v>
      </c>
      <c r="IW22" s="82">
        <f>'Data Pull'!OC23</f>
        <v>31</v>
      </c>
      <c r="IX22" s="82">
        <f>'Data Pull'!OO23</f>
        <v>30</v>
      </c>
      <c r="JC22" s="82">
        <f>'Data Pull'!QW23</f>
        <v>22</v>
      </c>
      <c r="JE22" s="82">
        <f>'Data Pull'!RU23</f>
        <v>38</v>
      </c>
      <c r="JG22" s="82">
        <f>'Data Pull'!SS23</f>
        <v>32</v>
      </c>
      <c r="JJ22" s="82">
        <f>'Data Pull'!UC23</f>
        <v>27</v>
      </c>
      <c r="JQ22" s="82">
        <f>'Data Pull'!XI23</f>
        <v>39</v>
      </c>
      <c r="JS22" s="82">
        <f>'Data Pull'!YG23</f>
        <v>35</v>
      </c>
      <c r="JT22" s="82">
        <f>'Data Pull'!YS23</f>
        <v>45</v>
      </c>
      <c r="KF22" s="82">
        <f>'Data Pull'!AEG23</f>
        <v>122</v>
      </c>
      <c r="KJ22" s="82">
        <f>'Data Pull'!AGC23</f>
        <v>140</v>
      </c>
      <c r="KL22" s="82">
        <f>'Data Pull'!AHA23</f>
        <v>159</v>
      </c>
      <c r="KP22" s="82">
        <f>'Data Pull'!AIW23</f>
        <v>152</v>
      </c>
      <c r="KV22" s="82">
        <f>'Data Pull'!ALQ23</f>
        <v>124</v>
      </c>
      <c r="LA22" s="82">
        <f>'Data Pull'!ANY23</f>
        <v>62</v>
      </c>
      <c r="LE22" s="82">
        <f>'Data Pull'!APU23</f>
        <v>83</v>
      </c>
      <c r="LI22" s="82">
        <f>'Data Pull'!ARQ23</f>
        <v>68</v>
      </c>
      <c r="LK22" s="82">
        <f>'Data Pull'!ASO23</f>
        <v>36</v>
      </c>
      <c r="LN22" s="82">
        <f>'Data Pull'!ATY23</f>
        <v>34</v>
      </c>
      <c r="LQ22" s="82">
        <f>'Data Pull'!AVI23</f>
        <v>37</v>
      </c>
      <c r="LR22" s="82">
        <f>'Data Pull'!AVU23</f>
        <v>45</v>
      </c>
      <c r="LU22" s="82">
        <f>'Data Pull'!AXE23</f>
        <v>33</v>
      </c>
      <c r="LV22" s="82">
        <f>'Data Pull'!AXQ23</f>
        <v>38</v>
      </c>
      <c r="LZ22" s="82">
        <f>'Data Pull'!AZM23</f>
        <v>28</v>
      </c>
      <c r="MB22" s="82">
        <f>'Data Pull'!BAK23</f>
        <v>44</v>
      </c>
      <c r="MI22" s="82">
        <f>'Data Pull'!BDQ23</f>
        <v>34</v>
      </c>
      <c r="MS22" s="82">
        <f>'Data Pull'!BIG23</f>
        <v>45</v>
      </c>
      <c r="NB22" s="82">
        <f>'Data Pull'!BMK23</f>
        <v>54</v>
      </c>
      <c r="ND22" s="82">
        <f>'Data Pull'!BNI23</f>
        <v>45</v>
      </c>
      <c r="NI22" s="82">
        <f>'Data Pull'!BPQ23</f>
        <v>52</v>
      </c>
      <c r="NJ22" s="82">
        <f>'Data Pull'!BQC23</f>
        <v>53</v>
      </c>
      <c r="NL22" s="82">
        <f>'Data Pull'!BRA23</f>
        <v>37</v>
      </c>
      <c r="NR22" s="82">
        <f>'Data Pull'!BTU23</f>
        <v>38</v>
      </c>
      <c r="PL22" s="82">
        <f>'Data Pull'!CPA23</f>
        <v>75</v>
      </c>
      <c r="PO22" s="82">
        <f>'Data Pull'!CQK23</f>
        <v>36</v>
      </c>
      <c r="PS22" s="82">
        <f>'Data Pull'!CSG23</f>
        <v>48</v>
      </c>
    </row>
    <row r="23" spans="1:437" s="96" customFormat="1" ht="14.4" hidden="1" customHeight="1">
      <c r="A23" s="177"/>
      <c r="B23" s="93">
        <v>2022</v>
      </c>
      <c r="C23" s="94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GD23" s="96">
        <v>1600</v>
      </c>
      <c r="GE23" s="96">
        <v>1600</v>
      </c>
      <c r="GF23" s="96">
        <v>1600</v>
      </c>
      <c r="GG23" s="96">
        <v>1600</v>
      </c>
      <c r="GH23" s="96">
        <v>1600</v>
      </c>
      <c r="GI23" s="96">
        <v>1600</v>
      </c>
      <c r="GJ23" s="96">
        <v>1600</v>
      </c>
      <c r="GK23" s="96">
        <v>1600</v>
      </c>
      <c r="GL23" s="96">
        <v>1600</v>
      </c>
      <c r="GM23" s="96">
        <v>1600</v>
      </c>
      <c r="GN23" s="96">
        <v>1600</v>
      </c>
      <c r="GO23" s="96">
        <v>1600</v>
      </c>
      <c r="GQ23" s="96">
        <v>1600</v>
      </c>
      <c r="GR23" s="96">
        <v>1600</v>
      </c>
      <c r="GS23" s="96">
        <v>1600</v>
      </c>
      <c r="GU23" s="96">
        <v>1600</v>
      </c>
      <c r="GV23" s="96">
        <v>1600</v>
      </c>
      <c r="IU23" s="82">
        <f>'Data Pull'!NE24</f>
        <v>26</v>
      </c>
      <c r="IV23" s="82">
        <f>'Data Pull'!NQ24</f>
        <v>21</v>
      </c>
      <c r="IW23" s="82">
        <f>'Data Pull'!OC24</f>
        <v>20</v>
      </c>
      <c r="IX23" s="82">
        <f>'Data Pull'!OO24</f>
        <v>31</v>
      </c>
      <c r="JC23" s="82">
        <f>'Data Pull'!QW24</f>
        <v>32</v>
      </c>
      <c r="JE23" s="82">
        <f>'Data Pull'!RU24</f>
        <v>16</v>
      </c>
      <c r="JG23" s="82">
        <f>'Data Pull'!SS24</f>
        <v>38</v>
      </c>
      <c r="JJ23" s="82">
        <f>'Data Pull'!UC24</f>
        <v>33</v>
      </c>
      <c r="JQ23" s="82">
        <f>'Data Pull'!XI24</f>
        <v>28</v>
      </c>
      <c r="JS23" s="82">
        <f>'Data Pull'!YG24</f>
        <v>25</v>
      </c>
      <c r="JT23" s="82">
        <f>'Data Pull'!YS24</f>
        <v>28</v>
      </c>
      <c r="KF23" s="82">
        <f>'Data Pull'!AEG24</f>
        <v>82</v>
      </c>
      <c r="KJ23" s="82">
        <f>'Data Pull'!AGC24</f>
        <v>74</v>
      </c>
      <c r="KL23" s="82">
        <f>'Data Pull'!AHA24</f>
        <v>77</v>
      </c>
      <c r="KP23" s="82">
        <f>'Data Pull'!AIW24</f>
        <v>79</v>
      </c>
      <c r="KV23" s="82">
        <f>'Data Pull'!ALQ24</f>
        <v>85</v>
      </c>
      <c r="LA23" s="82">
        <f>'Data Pull'!ANY24</f>
        <v>61</v>
      </c>
      <c r="LE23" s="82">
        <f>'Data Pull'!APU24</f>
        <v>53</v>
      </c>
      <c r="LI23" s="82">
        <f>'Data Pull'!ARQ24</f>
        <v>45</v>
      </c>
      <c r="LK23" s="82">
        <f>'Data Pull'!ASO24</f>
        <v>34</v>
      </c>
      <c r="LN23" s="82">
        <f>'Data Pull'!ATY24</f>
        <v>29</v>
      </c>
      <c r="LQ23" s="82">
        <f>'Data Pull'!AVI24</f>
        <v>29</v>
      </c>
      <c r="LR23" s="82">
        <f>'Data Pull'!AVU24</f>
        <v>36</v>
      </c>
      <c r="LU23" s="82">
        <f>'Data Pull'!AXE24</f>
        <v>39</v>
      </c>
      <c r="LV23" s="82">
        <f>'Data Pull'!AXQ24</f>
        <v>13</v>
      </c>
      <c r="LZ23" s="82">
        <f>'Data Pull'!AZM24</f>
        <v>20</v>
      </c>
      <c r="MB23" s="82">
        <f>'Data Pull'!BAK24</f>
        <v>25</v>
      </c>
      <c r="MI23" s="82">
        <f>'Data Pull'!BDQ24</f>
        <v>32</v>
      </c>
      <c r="MS23" s="82">
        <f>'Data Pull'!BIG24</f>
        <v>36</v>
      </c>
      <c r="NB23" s="82">
        <f>'Data Pull'!BMK24</f>
        <v>47</v>
      </c>
      <c r="ND23" s="82">
        <f>'Data Pull'!BNI24</f>
        <v>33</v>
      </c>
      <c r="NI23" s="82">
        <f>'Data Pull'!BPQ24</f>
        <v>26</v>
      </c>
      <c r="NJ23" s="82">
        <f>'Data Pull'!BQC24</f>
        <v>48</v>
      </c>
      <c r="NL23" s="82">
        <f>'Data Pull'!BRA24</f>
        <v>25</v>
      </c>
      <c r="NR23" s="82">
        <f>'Data Pull'!BTU24</f>
        <v>34</v>
      </c>
      <c r="PL23" s="82">
        <f>'Data Pull'!CPA24</f>
        <v>38</v>
      </c>
      <c r="PO23" s="82">
        <f>'Data Pull'!CQK24</f>
        <v>44</v>
      </c>
      <c r="PS23" s="82">
        <f>'Data Pull'!CSG24</f>
        <v>40</v>
      </c>
    </row>
    <row r="24" spans="1:437" s="98" customFormat="1" ht="14.4" hidden="1" customHeight="1">
      <c r="A24" s="177"/>
      <c r="B24" s="172" t="s">
        <v>17</v>
      </c>
      <c r="C24" s="172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7"/>
      <c r="DG24" s="97"/>
      <c r="DH24" s="97"/>
      <c r="GH24" s="98">
        <v>25277</v>
      </c>
      <c r="GI24" s="98">
        <v>20942</v>
      </c>
      <c r="GJ24" s="98">
        <v>21500</v>
      </c>
      <c r="GK24" s="98">
        <v>42000</v>
      </c>
      <c r="GL24" s="98">
        <v>71000</v>
      </c>
      <c r="GM24" s="98">
        <v>102000</v>
      </c>
      <c r="IU24" s="82">
        <f>'Data Pull'!NE25</f>
        <v>6</v>
      </c>
      <c r="IV24" s="82">
        <f>'Data Pull'!NQ25</f>
        <v>12</v>
      </c>
      <c r="IW24" s="82">
        <f>'Data Pull'!OC25</f>
        <v>7</v>
      </c>
      <c r="IX24" s="82">
        <f>'Data Pull'!OO25</f>
        <v>4</v>
      </c>
      <c r="JC24" s="82">
        <f>'Data Pull'!QW25</f>
        <v>4</v>
      </c>
      <c r="JE24" s="82">
        <f>'Data Pull'!RU25</f>
        <v>3</v>
      </c>
      <c r="JG24" s="82">
        <f>'Data Pull'!SS25</f>
        <v>7</v>
      </c>
      <c r="JJ24" s="82">
        <f>'Data Pull'!UC25</f>
        <v>7</v>
      </c>
      <c r="JQ24" s="82">
        <f>'Data Pull'!XI25</f>
        <v>4</v>
      </c>
      <c r="JS24" s="82">
        <f>'Data Pull'!YG25</f>
        <v>6</v>
      </c>
      <c r="JT24" s="82">
        <f>'Data Pull'!YS25</f>
        <v>5</v>
      </c>
      <c r="KF24" s="82">
        <f>'Data Pull'!AEG25</f>
        <v>25</v>
      </c>
      <c r="KJ24" s="82">
        <f>'Data Pull'!AGC25</f>
        <v>21</v>
      </c>
      <c r="KL24" s="82">
        <f>'Data Pull'!AHA25</f>
        <v>23</v>
      </c>
      <c r="KP24" s="82">
        <f>'Data Pull'!AIW25</f>
        <v>11</v>
      </c>
      <c r="KV24" s="82">
        <f>'Data Pull'!ALQ25</f>
        <v>10</v>
      </c>
      <c r="LA24" s="82">
        <f>'Data Pull'!ANY25</f>
        <v>6</v>
      </c>
      <c r="LE24" s="82">
        <f>'Data Pull'!APU25</f>
        <v>9</v>
      </c>
      <c r="LI24" s="82">
        <f>'Data Pull'!ARQ25</f>
        <v>11</v>
      </c>
      <c r="LK24" s="82">
        <f>'Data Pull'!ASO25</f>
        <v>8</v>
      </c>
      <c r="LN24" s="82">
        <f>'Data Pull'!ATY25</f>
        <v>8</v>
      </c>
      <c r="LQ24" s="82">
        <f>'Data Pull'!AVI25</f>
        <v>4</v>
      </c>
      <c r="LR24" s="82">
        <f>'Data Pull'!AVU25</f>
        <v>6</v>
      </c>
      <c r="LU24" s="82">
        <f>'Data Pull'!AXE25</f>
        <v>3</v>
      </c>
      <c r="LV24" s="82">
        <f>'Data Pull'!AXQ25</f>
        <v>5</v>
      </c>
      <c r="LZ24" s="82">
        <f>'Data Pull'!AZM25</f>
        <v>7</v>
      </c>
      <c r="MB24" s="82">
        <f>'Data Pull'!BAK25</f>
        <v>5</v>
      </c>
      <c r="MI24" s="82">
        <f>'Data Pull'!BDQ25</f>
        <v>4</v>
      </c>
      <c r="MS24" s="82">
        <f>'Data Pull'!BIG25</f>
        <v>8</v>
      </c>
      <c r="NB24" s="82">
        <f>'Data Pull'!BMK25</f>
        <v>6</v>
      </c>
      <c r="ND24" s="82">
        <f>'Data Pull'!BNI25</f>
        <v>6</v>
      </c>
      <c r="NI24" s="82">
        <f>'Data Pull'!BPQ25</f>
        <v>7</v>
      </c>
      <c r="NJ24" s="82">
        <f>'Data Pull'!BQC25</f>
        <v>7</v>
      </c>
      <c r="NL24" s="82">
        <f>'Data Pull'!BRA25</f>
        <v>2</v>
      </c>
      <c r="NR24" s="82">
        <f>'Data Pull'!BTU25</f>
        <v>4</v>
      </c>
      <c r="PL24" s="82">
        <f>'Data Pull'!CPA25</f>
        <v>2</v>
      </c>
      <c r="PO24" s="82">
        <f>'Data Pull'!CQK25</f>
        <v>5</v>
      </c>
      <c r="PS24" s="82">
        <f>'Data Pull'!CSG25</f>
        <v>5</v>
      </c>
    </row>
    <row r="25" spans="1:437" s="101" customFormat="1" ht="14.4" hidden="1" customHeight="1">
      <c r="A25" s="177"/>
      <c r="B25" s="99">
        <v>2022</v>
      </c>
      <c r="C25" s="94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GD25" s="101">
        <v>63400</v>
      </c>
      <c r="GE25" s="101">
        <v>63400</v>
      </c>
      <c r="GF25" s="101">
        <v>63400</v>
      </c>
      <c r="GG25" s="101">
        <v>63400</v>
      </c>
      <c r="GH25" s="101">
        <v>63400</v>
      </c>
      <c r="GI25" s="101">
        <v>63400</v>
      </c>
      <c r="GJ25" s="101">
        <v>63400</v>
      </c>
      <c r="GK25" s="101">
        <v>63400</v>
      </c>
      <c r="GL25" s="101">
        <v>63400</v>
      </c>
      <c r="GM25" s="101">
        <v>63400</v>
      </c>
      <c r="GN25" s="101">
        <v>63400</v>
      </c>
      <c r="GO25" s="101">
        <v>63400</v>
      </c>
      <c r="GQ25" s="101">
        <v>63400</v>
      </c>
      <c r="GR25" s="101">
        <v>63400</v>
      </c>
      <c r="IU25" s="82">
        <f>'Data Pull'!NE26</f>
        <v>5</v>
      </c>
      <c r="IV25" s="82">
        <f>'Data Pull'!NQ26</f>
        <v>6</v>
      </c>
      <c r="IW25" s="82">
        <f>'Data Pull'!OC26</f>
        <v>4</v>
      </c>
      <c r="IX25" s="82">
        <f>'Data Pull'!OO26</f>
        <v>2</v>
      </c>
      <c r="JC25" s="82">
        <f>'Data Pull'!QW26</f>
        <v>4</v>
      </c>
      <c r="JE25" s="82">
        <f>'Data Pull'!RU26</f>
        <v>2</v>
      </c>
      <c r="JG25" s="82">
        <f>'Data Pull'!SS26</f>
        <v>3</v>
      </c>
      <c r="JJ25" s="82">
        <f>'Data Pull'!UC26</f>
        <v>1</v>
      </c>
      <c r="JQ25" s="82">
        <f>'Data Pull'!XI26</f>
        <v>4</v>
      </c>
      <c r="JS25" s="82">
        <f>'Data Pull'!YG26</f>
        <v>0</v>
      </c>
      <c r="JT25" s="82">
        <f>'Data Pull'!YS26</f>
        <v>2</v>
      </c>
      <c r="KF25" s="82">
        <f>'Data Pull'!AEG26</f>
        <v>7</v>
      </c>
      <c r="KJ25" s="82">
        <f>'Data Pull'!AGC26</f>
        <v>7</v>
      </c>
      <c r="KL25" s="82">
        <f>'Data Pull'!AHA26</f>
        <v>9</v>
      </c>
      <c r="KP25" s="82">
        <f>'Data Pull'!AIW26</f>
        <v>11</v>
      </c>
      <c r="KV25" s="82">
        <f>'Data Pull'!ALQ26</f>
        <v>3</v>
      </c>
      <c r="LA25" s="82">
        <f>'Data Pull'!ANY26</f>
        <v>3</v>
      </c>
      <c r="LE25" s="82">
        <f>'Data Pull'!APU26</f>
        <v>6</v>
      </c>
      <c r="LI25" s="82">
        <f>'Data Pull'!ARQ26</f>
        <v>9</v>
      </c>
      <c r="LK25" s="82">
        <f>'Data Pull'!ASO26</f>
        <v>3</v>
      </c>
      <c r="LN25" s="82">
        <f>'Data Pull'!ATY26</f>
        <v>4</v>
      </c>
      <c r="LQ25" s="82">
        <f>'Data Pull'!AVI26</f>
        <v>4</v>
      </c>
      <c r="LR25" s="82">
        <f>'Data Pull'!AVU26</f>
        <v>3</v>
      </c>
      <c r="LU25" s="82">
        <f>'Data Pull'!AXE26</f>
        <v>2</v>
      </c>
      <c r="LV25" s="82">
        <f>'Data Pull'!AXQ26</f>
        <v>1</v>
      </c>
      <c r="LZ25" s="82">
        <f>'Data Pull'!AZM26</f>
        <v>4</v>
      </c>
      <c r="MB25" s="82">
        <f>'Data Pull'!BAK26</f>
        <v>2</v>
      </c>
      <c r="MI25" s="82">
        <f>'Data Pull'!BDQ26</f>
        <v>2</v>
      </c>
      <c r="MS25" s="82">
        <f>'Data Pull'!BIG26</f>
        <v>7</v>
      </c>
      <c r="NB25" s="82">
        <f>'Data Pull'!BMK26</f>
        <v>2</v>
      </c>
      <c r="ND25" s="82">
        <f>'Data Pull'!BNI26</f>
        <v>2</v>
      </c>
      <c r="NI25" s="82">
        <f>'Data Pull'!BPQ26</f>
        <v>1</v>
      </c>
      <c r="NJ25" s="82">
        <f>'Data Pull'!BQC26</f>
        <v>6</v>
      </c>
      <c r="NL25" s="82">
        <f>'Data Pull'!BRA26</f>
        <v>2</v>
      </c>
      <c r="NR25" s="82">
        <f>'Data Pull'!BTU26</f>
        <v>3</v>
      </c>
      <c r="PL25" s="82">
        <f>'Data Pull'!CPA26</f>
        <v>3</v>
      </c>
      <c r="PO25" s="82">
        <f>'Data Pull'!CQK26</f>
        <v>2</v>
      </c>
      <c r="PS25" s="82">
        <f>'Data Pull'!CSG26</f>
        <v>3</v>
      </c>
    </row>
    <row r="26" spans="1:437" s="98" customFormat="1" ht="14.4" hidden="1" customHeight="1">
      <c r="A26" s="177"/>
      <c r="B26" s="102" t="s">
        <v>18</v>
      </c>
      <c r="C26" s="172" t="s">
        <v>19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GK26" s="98">
        <v>0</v>
      </c>
      <c r="GN26" s="98">
        <v>0</v>
      </c>
      <c r="IU26" s="82">
        <f>'Data Pull'!NE27</f>
        <v>2</v>
      </c>
      <c r="IV26" s="82">
        <f>'Data Pull'!NQ27</f>
        <v>7</v>
      </c>
      <c r="IW26" s="82">
        <f>'Data Pull'!OC27</f>
        <v>4</v>
      </c>
      <c r="IX26" s="82">
        <f>'Data Pull'!OO27</f>
        <v>4</v>
      </c>
      <c r="JC26" s="82">
        <f>'Data Pull'!QW27</f>
        <v>5</v>
      </c>
      <c r="JE26" s="82">
        <f>'Data Pull'!RU27</f>
        <v>3</v>
      </c>
      <c r="JG26" s="82">
        <f>'Data Pull'!SS27</f>
        <v>3</v>
      </c>
      <c r="JJ26" s="82">
        <f>'Data Pull'!UC27</f>
        <v>5</v>
      </c>
      <c r="JQ26" s="82">
        <f>'Data Pull'!XI27</f>
        <v>3</v>
      </c>
      <c r="JS26" s="82">
        <f>'Data Pull'!YG27</f>
        <v>8</v>
      </c>
      <c r="JT26" s="82">
        <f>'Data Pull'!YS27</f>
        <v>3</v>
      </c>
      <c r="KF26" s="82">
        <f>'Data Pull'!AEG27</f>
        <v>17</v>
      </c>
      <c r="KJ26" s="82">
        <f>'Data Pull'!AGC27</f>
        <v>21</v>
      </c>
      <c r="KL26" s="82">
        <f>'Data Pull'!AHA27</f>
        <v>18</v>
      </c>
      <c r="KP26" s="82">
        <f>'Data Pull'!AIW27</f>
        <v>18</v>
      </c>
      <c r="KV26" s="82">
        <f>'Data Pull'!ALQ27</f>
        <v>11</v>
      </c>
      <c r="LA26" s="82">
        <f>'Data Pull'!ANY27</f>
        <v>6</v>
      </c>
      <c r="LE26" s="82">
        <f>'Data Pull'!APU27</f>
        <v>5</v>
      </c>
      <c r="LI26" s="82">
        <f>'Data Pull'!ARQ27</f>
        <v>12</v>
      </c>
      <c r="LK26" s="82">
        <f>'Data Pull'!ASO27</f>
        <v>5</v>
      </c>
      <c r="LN26" s="82">
        <f>'Data Pull'!ATY27</f>
        <v>3</v>
      </c>
      <c r="LQ26" s="82">
        <f>'Data Pull'!AVI27</f>
        <v>5</v>
      </c>
      <c r="LR26" s="82">
        <f>'Data Pull'!AVU27</f>
        <v>7</v>
      </c>
      <c r="LU26" s="82">
        <f>'Data Pull'!AXE27</f>
        <v>5</v>
      </c>
      <c r="LV26" s="82">
        <f>'Data Pull'!AXQ27</f>
        <v>5</v>
      </c>
      <c r="LZ26" s="82">
        <f>'Data Pull'!AZM27</f>
        <v>3</v>
      </c>
      <c r="MB26" s="82">
        <f>'Data Pull'!BAK27</f>
        <v>5</v>
      </c>
      <c r="MI26" s="82">
        <f>'Data Pull'!BDQ27</f>
        <v>7</v>
      </c>
      <c r="MS26" s="82">
        <f>'Data Pull'!BIG27</f>
        <v>10</v>
      </c>
      <c r="NB26" s="82">
        <f>'Data Pull'!BMK27</f>
        <v>8</v>
      </c>
      <c r="ND26" s="82">
        <f>'Data Pull'!BNI27</f>
        <v>8</v>
      </c>
      <c r="NI26" s="82">
        <f>'Data Pull'!BPQ27</f>
        <v>5</v>
      </c>
      <c r="NJ26" s="82">
        <f>'Data Pull'!BQC27</f>
        <v>9</v>
      </c>
      <c r="NL26" s="82">
        <f>'Data Pull'!BRA27</f>
        <v>0</v>
      </c>
      <c r="NR26" s="82">
        <f>'Data Pull'!BTU27</f>
        <v>5</v>
      </c>
      <c r="PL26" s="82">
        <f>'Data Pull'!CPA27</f>
        <v>2</v>
      </c>
      <c r="PO26" s="82">
        <f>'Data Pull'!CQK27</f>
        <v>0</v>
      </c>
      <c r="PS26" s="82">
        <f>'Data Pull'!CSG27</f>
        <v>1</v>
      </c>
    </row>
    <row r="27" spans="1:437" s="98" customFormat="1" ht="14.4" hidden="1" customHeight="1">
      <c r="A27" s="177"/>
      <c r="B27" s="102" t="s">
        <v>20</v>
      </c>
      <c r="C27" s="172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97"/>
      <c r="CG27" s="97"/>
      <c r="CH27" s="97"/>
      <c r="CI27" s="97"/>
      <c r="CJ27" s="97"/>
      <c r="CK27" s="97"/>
      <c r="CL27" s="97"/>
      <c r="CM27" s="97"/>
      <c r="CN27" s="97"/>
      <c r="CO27" s="97"/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7"/>
      <c r="DG27" s="97"/>
      <c r="DH27" s="97"/>
      <c r="GK27" s="98">
        <v>5</v>
      </c>
      <c r="GN27" s="98">
        <v>11</v>
      </c>
      <c r="IU27" s="82">
        <f>'Data Pull'!NE28</f>
        <v>8</v>
      </c>
      <c r="IV27" s="82">
        <f>'Data Pull'!NQ28</f>
        <v>5</v>
      </c>
      <c r="IW27" s="82">
        <f>'Data Pull'!OC28</f>
        <v>6</v>
      </c>
      <c r="IX27" s="82">
        <f>'Data Pull'!OO28</f>
        <v>5</v>
      </c>
      <c r="JC27" s="82">
        <f>'Data Pull'!QW28</f>
        <v>5</v>
      </c>
      <c r="JE27" s="82">
        <f>'Data Pull'!RU28</f>
        <v>0</v>
      </c>
      <c r="JG27" s="82">
        <f>'Data Pull'!SS28</f>
        <v>4</v>
      </c>
      <c r="JJ27" s="82">
        <f>'Data Pull'!UC28</f>
        <v>3</v>
      </c>
      <c r="JQ27" s="82">
        <f>'Data Pull'!XI28</f>
        <v>1</v>
      </c>
      <c r="JS27" s="82">
        <f>'Data Pull'!YG28</f>
        <v>0</v>
      </c>
      <c r="JT27" s="82">
        <f>'Data Pull'!YS28</f>
        <v>1</v>
      </c>
      <c r="KF27" s="82">
        <f>'Data Pull'!AEG28</f>
        <v>4</v>
      </c>
      <c r="KJ27" s="82">
        <f>'Data Pull'!AGC28</f>
        <v>8</v>
      </c>
      <c r="KL27" s="82">
        <f>'Data Pull'!AHA28</f>
        <v>6</v>
      </c>
      <c r="KP27" s="82">
        <f>'Data Pull'!AIW28</f>
        <v>11</v>
      </c>
      <c r="KV27" s="82">
        <f>'Data Pull'!ALQ28</f>
        <v>6</v>
      </c>
      <c r="LA27" s="82">
        <f>'Data Pull'!ANY28</f>
        <v>5</v>
      </c>
      <c r="LE27" s="82">
        <f>'Data Pull'!APU28</f>
        <v>5</v>
      </c>
      <c r="LI27" s="82">
        <f>'Data Pull'!ARQ28</f>
        <v>16</v>
      </c>
      <c r="LK27" s="82">
        <f>'Data Pull'!ASO28</f>
        <v>5</v>
      </c>
      <c r="LN27" s="82">
        <f>'Data Pull'!ATY28</f>
        <v>2</v>
      </c>
      <c r="LQ27" s="82">
        <f>'Data Pull'!AVI28</f>
        <v>3</v>
      </c>
      <c r="LR27" s="82">
        <f>'Data Pull'!AVU28</f>
        <v>4</v>
      </c>
      <c r="LU27" s="82">
        <f>'Data Pull'!AXE28</f>
        <v>4</v>
      </c>
      <c r="LV27" s="82">
        <f>'Data Pull'!AXQ28</f>
        <v>3</v>
      </c>
      <c r="LZ27" s="82">
        <f>'Data Pull'!AZM28</f>
        <v>3</v>
      </c>
      <c r="MB27" s="82">
        <f>'Data Pull'!BAK28</f>
        <v>0</v>
      </c>
      <c r="MI27" s="82">
        <f>'Data Pull'!BDQ28</f>
        <v>8</v>
      </c>
      <c r="MS27" s="82">
        <f>'Data Pull'!BIG28</f>
        <v>7</v>
      </c>
      <c r="NB27" s="82">
        <f>'Data Pull'!BMK28</f>
        <v>6</v>
      </c>
      <c r="ND27" s="82">
        <f>'Data Pull'!BNI28</f>
        <v>7</v>
      </c>
      <c r="NI27" s="82">
        <f>'Data Pull'!BPQ28</f>
        <v>6</v>
      </c>
      <c r="NJ27" s="82">
        <f>'Data Pull'!BQC28</f>
        <v>10</v>
      </c>
      <c r="NL27" s="82">
        <f>'Data Pull'!BRA28</f>
        <v>0</v>
      </c>
      <c r="NR27" s="82">
        <f>'Data Pull'!BTU28</f>
        <v>8</v>
      </c>
      <c r="PL27" s="82">
        <f>'Data Pull'!CPA28</f>
        <v>1</v>
      </c>
      <c r="PO27" s="82">
        <f>'Data Pull'!CQK28</f>
        <v>3</v>
      </c>
      <c r="PS27" s="82">
        <f>'Data Pull'!CSG28</f>
        <v>3</v>
      </c>
    </row>
    <row r="28" spans="1:437" s="98" customFormat="1" ht="14.4" hidden="1" customHeight="1">
      <c r="A28" s="177"/>
      <c r="B28" s="102" t="s">
        <v>18</v>
      </c>
      <c r="C28" s="172" t="s">
        <v>21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7"/>
      <c r="DG28" s="97"/>
      <c r="DH28" s="97"/>
      <c r="GN28" s="98">
        <v>13</v>
      </c>
      <c r="IU28" s="82">
        <f>'Data Pull'!NE29</f>
        <v>4</v>
      </c>
      <c r="IV28" s="82">
        <f>'Data Pull'!NQ29</f>
        <v>9</v>
      </c>
      <c r="IW28" s="82">
        <f>'Data Pull'!OC29</f>
        <v>5</v>
      </c>
      <c r="IX28" s="82">
        <f>'Data Pull'!OO29</f>
        <v>1</v>
      </c>
      <c r="JC28" s="82">
        <f>'Data Pull'!QW29</f>
        <v>4</v>
      </c>
      <c r="JE28" s="82">
        <f>'Data Pull'!RU29</f>
        <v>8</v>
      </c>
      <c r="JG28" s="82">
        <f>'Data Pull'!SS29</f>
        <v>9</v>
      </c>
      <c r="JJ28" s="82">
        <f>'Data Pull'!UC29</f>
        <v>7</v>
      </c>
      <c r="JQ28" s="82">
        <f>'Data Pull'!XI29</f>
        <v>8</v>
      </c>
      <c r="JS28" s="82">
        <f>'Data Pull'!YG29</f>
        <v>5</v>
      </c>
      <c r="JT28" s="82">
        <f>'Data Pull'!YS29</f>
        <v>5</v>
      </c>
      <c r="KF28" s="82">
        <f>'Data Pull'!AEG29</f>
        <v>19</v>
      </c>
      <c r="KJ28" s="82">
        <f>'Data Pull'!AGC29</f>
        <v>16</v>
      </c>
      <c r="KL28" s="82">
        <f>'Data Pull'!AHA29</f>
        <v>29</v>
      </c>
      <c r="KP28" s="82">
        <f>'Data Pull'!AIW29</f>
        <v>14</v>
      </c>
      <c r="KV28" s="82">
        <f>'Data Pull'!ALQ29</f>
        <v>11</v>
      </c>
      <c r="LA28" s="82">
        <f>'Data Pull'!ANY29</f>
        <v>4</v>
      </c>
      <c r="LE28" s="82">
        <f>'Data Pull'!APU29</f>
        <v>11</v>
      </c>
      <c r="LI28" s="82">
        <f>'Data Pull'!ARQ29</f>
        <v>7</v>
      </c>
      <c r="LK28" s="82">
        <f>'Data Pull'!ASO29</f>
        <v>4</v>
      </c>
      <c r="LN28" s="82">
        <f>'Data Pull'!ATY29</f>
        <v>5</v>
      </c>
      <c r="LQ28" s="82">
        <f>'Data Pull'!AVI29</f>
        <v>2</v>
      </c>
      <c r="LR28" s="82">
        <f>'Data Pull'!AVU29</f>
        <v>2</v>
      </c>
      <c r="LU28" s="82">
        <f>'Data Pull'!AXE29</f>
        <v>5</v>
      </c>
      <c r="LV28" s="82">
        <f>'Data Pull'!AXQ29</f>
        <v>4</v>
      </c>
      <c r="LZ28" s="82">
        <f>'Data Pull'!AZM29</f>
        <v>4</v>
      </c>
      <c r="MB28" s="82">
        <f>'Data Pull'!BAK29</f>
        <v>4</v>
      </c>
      <c r="MI28" s="82">
        <f>'Data Pull'!BDQ29</f>
        <v>6</v>
      </c>
      <c r="MS28" s="82">
        <f>'Data Pull'!BIG29</f>
        <v>11</v>
      </c>
      <c r="NB28" s="82">
        <f>'Data Pull'!BMK29</f>
        <v>4</v>
      </c>
      <c r="ND28" s="82">
        <f>'Data Pull'!BNI29</f>
        <v>5</v>
      </c>
      <c r="NI28" s="82">
        <f>'Data Pull'!BPQ29</f>
        <v>7</v>
      </c>
      <c r="NJ28" s="82">
        <f>'Data Pull'!BQC29</f>
        <v>11</v>
      </c>
      <c r="NL28" s="82">
        <f>'Data Pull'!BRA29</f>
        <v>0</v>
      </c>
      <c r="NR28" s="82">
        <f>'Data Pull'!BTU29</f>
        <v>4</v>
      </c>
      <c r="PL28" s="82">
        <f>'Data Pull'!CPA29</f>
        <v>6</v>
      </c>
      <c r="PO28" s="82">
        <f>'Data Pull'!CQK29</f>
        <v>7</v>
      </c>
      <c r="PS28" s="82">
        <f>'Data Pull'!CSG29</f>
        <v>5</v>
      </c>
    </row>
    <row r="29" spans="1:437" s="98" customFormat="1" ht="14.4" hidden="1" customHeight="1">
      <c r="A29" s="177"/>
      <c r="B29" s="102" t="s">
        <v>20</v>
      </c>
      <c r="C29" s="172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97"/>
      <c r="DC29" s="97"/>
      <c r="DD29" s="97"/>
      <c r="DE29" s="97"/>
      <c r="DF29" s="97"/>
      <c r="DG29" s="97"/>
      <c r="DH29" s="97"/>
      <c r="GN29" s="98">
        <v>17</v>
      </c>
      <c r="IU29" s="82">
        <f>'Data Pull'!NE30</f>
        <v>4</v>
      </c>
      <c r="IV29" s="82">
        <f>'Data Pull'!NQ30</f>
        <v>3</v>
      </c>
      <c r="IW29" s="82">
        <f>'Data Pull'!OC30</f>
        <v>4</v>
      </c>
      <c r="IX29" s="82">
        <f>'Data Pull'!OO30</f>
        <v>3</v>
      </c>
      <c r="JC29" s="82">
        <f>'Data Pull'!QW30</f>
        <v>7</v>
      </c>
      <c r="JE29" s="82">
        <f>'Data Pull'!RU30</f>
        <v>2</v>
      </c>
      <c r="JG29" s="82">
        <f>'Data Pull'!SS30</f>
        <v>10</v>
      </c>
      <c r="JJ29" s="82">
        <f>'Data Pull'!UC30</f>
        <v>2</v>
      </c>
      <c r="JQ29" s="82">
        <f>'Data Pull'!XI30</f>
        <v>1</v>
      </c>
      <c r="JS29" s="82">
        <f>'Data Pull'!YG30</f>
        <v>2</v>
      </c>
      <c r="JT29" s="82">
        <f>'Data Pull'!YS30</f>
        <v>2</v>
      </c>
      <c r="KF29" s="82">
        <f>'Data Pull'!AEG30</f>
        <v>10</v>
      </c>
      <c r="KJ29" s="82">
        <f>'Data Pull'!AGC30</f>
        <v>14</v>
      </c>
      <c r="KL29" s="82">
        <f>'Data Pull'!AHA30</f>
        <v>13</v>
      </c>
      <c r="KP29" s="82">
        <f>'Data Pull'!AIW30</f>
        <v>12</v>
      </c>
      <c r="KV29" s="82">
        <f>'Data Pull'!ALQ30</f>
        <v>8</v>
      </c>
      <c r="LA29" s="82">
        <f>'Data Pull'!ANY30</f>
        <v>8</v>
      </c>
      <c r="LE29" s="82">
        <f>'Data Pull'!APU30</f>
        <v>10</v>
      </c>
      <c r="LI29" s="82">
        <f>'Data Pull'!ARQ30</f>
        <v>11</v>
      </c>
      <c r="LK29" s="82">
        <f>'Data Pull'!ASO30</f>
        <v>7</v>
      </c>
      <c r="LN29" s="82">
        <f>'Data Pull'!ATY30</f>
        <v>7</v>
      </c>
      <c r="LQ29" s="82">
        <f>'Data Pull'!AVI30</f>
        <v>4</v>
      </c>
      <c r="LR29" s="82">
        <f>'Data Pull'!AVU30</f>
        <v>4</v>
      </c>
      <c r="LU29" s="82">
        <f>'Data Pull'!AXE30</f>
        <v>5</v>
      </c>
      <c r="LV29" s="82">
        <f>'Data Pull'!AXQ30</f>
        <v>4</v>
      </c>
      <c r="LZ29" s="82">
        <f>'Data Pull'!AZM30</f>
        <v>5</v>
      </c>
      <c r="MB29" s="82">
        <f>'Data Pull'!BAK30</f>
        <v>4</v>
      </c>
      <c r="MI29" s="82">
        <f>'Data Pull'!BDQ30</f>
        <v>7</v>
      </c>
      <c r="MS29" s="82">
        <f>'Data Pull'!BIG30</f>
        <v>3</v>
      </c>
      <c r="NB29" s="82">
        <f>'Data Pull'!BMK30</f>
        <v>4</v>
      </c>
      <c r="ND29" s="82">
        <f>'Data Pull'!BNI30</f>
        <v>6</v>
      </c>
      <c r="NI29" s="82">
        <f>'Data Pull'!BPQ30</f>
        <v>7</v>
      </c>
      <c r="NJ29" s="82">
        <f>'Data Pull'!BQC30</f>
        <v>9</v>
      </c>
      <c r="NL29" s="82">
        <f>'Data Pull'!BRA30</f>
        <v>0</v>
      </c>
      <c r="NR29" s="82">
        <f>'Data Pull'!BTU30</f>
        <v>5</v>
      </c>
      <c r="PL29" s="82">
        <f>'Data Pull'!CPA30</f>
        <v>1</v>
      </c>
      <c r="PO29" s="82">
        <f>'Data Pull'!CQK30</f>
        <v>5</v>
      </c>
      <c r="PS29" s="82">
        <f>'Data Pull'!CSG30</f>
        <v>3</v>
      </c>
    </row>
    <row r="30" spans="1:437" s="105" customFormat="1">
      <c r="A30" s="177"/>
      <c r="B30" s="171" t="s">
        <v>22</v>
      </c>
      <c r="C30" s="103" t="s">
        <v>2</v>
      </c>
      <c r="D30" s="104">
        <v>10</v>
      </c>
      <c r="E30" s="104">
        <v>17</v>
      </c>
      <c r="F30" s="104">
        <v>10</v>
      </c>
      <c r="G30" s="104">
        <v>17</v>
      </c>
      <c r="H30" s="104">
        <v>12</v>
      </c>
      <c r="I30" s="104">
        <v>10</v>
      </c>
      <c r="J30" s="104">
        <v>13</v>
      </c>
      <c r="K30" s="104">
        <v>18</v>
      </c>
      <c r="L30" s="104">
        <v>19</v>
      </c>
      <c r="M30" s="104">
        <v>19</v>
      </c>
      <c r="N30" s="104">
        <v>14</v>
      </c>
      <c r="O30" s="104">
        <v>16</v>
      </c>
      <c r="P30" s="104">
        <v>16</v>
      </c>
      <c r="Q30" s="104">
        <v>8</v>
      </c>
      <c r="R30" s="104">
        <v>21</v>
      </c>
      <c r="S30" s="104">
        <v>12</v>
      </c>
      <c r="T30" s="104">
        <v>12</v>
      </c>
      <c r="U30" s="104">
        <v>29</v>
      </c>
      <c r="V30" s="104">
        <v>17</v>
      </c>
      <c r="W30" s="104">
        <v>17</v>
      </c>
      <c r="X30" s="104">
        <v>9</v>
      </c>
      <c r="Y30" s="104">
        <v>20</v>
      </c>
      <c r="Z30" s="104">
        <v>22</v>
      </c>
      <c r="AA30" s="104">
        <v>18</v>
      </c>
      <c r="AB30" s="104">
        <v>11</v>
      </c>
      <c r="AC30" s="104">
        <v>13</v>
      </c>
      <c r="AD30" s="104">
        <v>9</v>
      </c>
      <c r="AE30" s="104">
        <v>10</v>
      </c>
      <c r="AF30" s="104">
        <v>21</v>
      </c>
      <c r="AG30" s="104">
        <v>18</v>
      </c>
      <c r="AH30" s="104">
        <v>11</v>
      </c>
      <c r="AI30" s="104">
        <v>11</v>
      </c>
      <c r="AJ30" s="104">
        <v>8</v>
      </c>
      <c r="AK30" s="104">
        <v>6</v>
      </c>
      <c r="AL30" s="104">
        <v>5</v>
      </c>
      <c r="AM30" s="104">
        <v>11</v>
      </c>
      <c r="AN30" s="104">
        <v>14</v>
      </c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>
        <v>10</v>
      </c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>
        <v>88</v>
      </c>
      <c r="CQ30" s="104">
        <v>83</v>
      </c>
      <c r="CR30" s="104">
        <v>87</v>
      </c>
      <c r="CS30" s="104">
        <v>101</v>
      </c>
      <c r="CT30" s="104">
        <v>119</v>
      </c>
      <c r="CU30" s="104">
        <v>104</v>
      </c>
      <c r="CV30" s="104">
        <v>76</v>
      </c>
      <c r="CW30" s="104">
        <v>116</v>
      </c>
      <c r="CX30" s="104">
        <v>144</v>
      </c>
      <c r="CY30" s="104">
        <v>107</v>
      </c>
      <c r="CZ30" s="104">
        <v>118</v>
      </c>
      <c r="DA30" s="104">
        <v>106</v>
      </c>
      <c r="DB30" s="104">
        <v>113</v>
      </c>
      <c r="DC30" s="104">
        <v>112</v>
      </c>
      <c r="DD30" s="104">
        <v>110</v>
      </c>
      <c r="DE30" s="104">
        <v>101</v>
      </c>
      <c r="DF30" s="104">
        <v>106</v>
      </c>
      <c r="DG30" s="104">
        <v>104</v>
      </c>
      <c r="DH30" s="104">
        <v>134</v>
      </c>
      <c r="DI30" s="105">
        <v>132</v>
      </c>
      <c r="DJ30" s="105">
        <v>115</v>
      </c>
      <c r="DK30" s="105">
        <v>121</v>
      </c>
      <c r="DL30" s="105">
        <v>132</v>
      </c>
      <c r="DM30" s="105">
        <v>100</v>
      </c>
      <c r="DN30" s="105">
        <v>120</v>
      </c>
      <c r="DO30" s="105">
        <v>141</v>
      </c>
      <c r="DP30" s="105">
        <v>110</v>
      </c>
      <c r="DQ30" s="105">
        <v>110</v>
      </c>
      <c r="DR30" s="105">
        <v>104</v>
      </c>
      <c r="DS30" s="105">
        <v>97</v>
      </c>
      <c r="DT30" s="105">
        <v>76</v>
      </c>
      <c r="DU30" s="105">
        <v>100</v>
      </c>
      <c r="DV30" s="105">
        <v>84</v>
      </c>
      <c r="DW30" s="105">
        <v>103</v>
      </c>
      <c r="DX30" s="105">
        <v>98</v>
      </c>
      <c r="DY30" s="105">
        <v>81</v>
      </c>
      <c r="DZ30" s="105">
        <v>88</v>
      </c>
      <c r="EA30" s="105">
        <v>83</v>
      </c>
      <c r="EB30" s="105">
        <v>85</v>
      </c>
      <c r="EC30" s="105">
        <v>94</v>
      </c>
      <c r="ED30" s="105">
        <v>71</v>
      </c>
      <c r="EE30" s="105">
        <v>76</v>
      </c>
      <c r="EF30" s="105">
        <v>75</v>
      </c>
      <c r="EG30" s="105">
        <v>72</v>
      </c>
      <c r="EH30" s="105">
        <v>82</v>
      </c>
      <c r="EI30" s="105">
        <v>70</v>
      </c>
      <c r="EJ30" s="105">
        <v>77</v>
      </c>
      <c r="EK30" s="105">
        <v>86</v>
      </c>
      <c r="EL30" s="105">
        <v>83</v>
      </c>
      <c r="EM30" s="105">
        <v>56</v>
      </c>
      <c r="EN30" s="105">
        <v>56</v>
      </c>
      <c r="EO30" s="105">
        <v>63</v>
      </c>
      <c r="EP30" s="105">
        <v>62</v>
      </c>
      <c r="EQ30" s="105">
        <v>109</v>
      </c>
      <c r="ER30" s="105">
        <v>77</v>
      </c>
      <c r="ES30" s="105">
        <v>63</v>
      </c>
      <c r="ET30" s="105">
        <v>68</v>
      </c>
      <c r="EU30" s="105">
        <v>71</v>
      </c>
      <c r="EV30" s="105">
        <v>49</v>
      </c>
      <c r="EW30" s="105">
        <v>65</v>
      </c>
      <c r="EX30" s="105">
        <v>55</v>
      </c>
      <c r="EY30" s="105">
        <v>66</v>
      </c>
      <c r="EZ30" s="105">
        <v>69</v>
      </c>
      <c r="FA30" s="105">
        <v>64</v>
      </c>
      <c r="FB30" s="105">
        <v>56</v>
      </c>
      <c r="FC30" s="105">
        <v>45</v>
      </c>
      <c r="FD30" s="105">
        <v>40</v>
      </c>
      <c r="FE30" s="105">
        <v>58</v>
      </c>
      <c r="FF30" s="105">
        <v>51</v>
      </c>
      <c r="FG30" s="105">
        <v>48</v>
      </c>
      <c r="FH30" s="105">
        <v>33</v>
      </c>
      <c r="FI30" s="105">
        <v>50</v>
      </c>
      <c r="FJ30" s="105">
        <v>38</v>
      </c>
      <c r="FK30" s="105">
        <v>44</v>
      </c>
      <c r="FL30" s="105">
        <v>56</v>
      </c>
      <c r="FM30" s="105">
        <v>45</v>
      </c>
      <c r="FN30" s="105">
        <v>64</v>
      </c>
      <c r="FO30" s="105">
        <v>51</v>
      </c>
      <c r="FP30" s="105">
        <v>37</v>
      </c>
      <c r="FQ30" s="105">
        <v>51</v>
      </c>
      <c r="FR30" s="105">
        <v>47</v>
      </c>
      <c r="FS30" s="105">
        <v>66</v>
      </c>
      <c r="FT30" s="105">
        <v>51</v>
      </c>
      <c r="FU30" s="105">
        <v>49</v>
      </c>
      <c r="FV30" s="105">
        <v>41</v>
      </c>
      <c r="FW30" s="105">
        <v>37</v>
      </c>
      <c r="FX30" s="105">
        <v>36</v>
      </c>
      <c r="FY30" s="105">
        <v>35</v>
      </c>
      <c r="FZ30" s="105">
        <v>32</v>
      </c>
      <c r="GA30" s="105">
        <v>39</v>
      </c>
      <c r="GB30" s="105">
        <v>32</v>
      </c>
      <c r="GC30" s="105">
        <v>41</v>
      </c>
      <c r="GD30" s="105">
        <v>40</v>
      </c>
      <c r="GE30" s="105">
        <v>35</v>
      </c>
      <c r="GF30" s="105">
        <v>40</v>
      </c>
      <c r="GG30" s="105">
        <v>43</v>
      </c>
      <c r="GH30" s="105">
        <v>54</v>
      </c>
      <c r="GI30" s="105">
        <v>53</v>
      </c>
      <c r="GJ30" s="105">
        <v>49</v>
      </c>
      <c r="GK30" s="105">
        <v>36</v>
      </c>
      <c r="GL30" s="105">
        <v>33</v>
      </c>
      <c r="GM30" s="105">
        <v>37</v>
      </c>
      <c r="GN30" s="105">
        <v>55</v>
      </c>
      <c r="GO30" s="105">
        <v>51</v>
      </c>
      <c r="GP30" s="105">
        <v>46</v>
      </c>
      <c r="GQ30" s="105">
        <v>37</v>
      </c>
      <c r="GR30" s="105">
        <v>37</v>
      </c>
      <c r="GS30" s="105">
        <v>28</v>
      </c>
      <c r="GT30" s="105">
        <v>33</v>
      </c>
      <c r="GU30" s="105">
        <v>33</v>
      </c>
      <c r="GV30" s="105">
        <v>46</v>
      </c>
      <c r="GW30" s="105">
        <v>27</v>
      </c>
      <c r="GX30" s="105">
        <v>24</v>
      </c>
      <c r="GY30" s="105">
        <v>27</v>
      </c>
      <c r="GZ30" s="105">
        <v>28</v>
      </c>
      <c r="HA30" s="105">
        <v>18</v>
      </c>
      <c r="HB30" s="105">
        <v>44</v>
      </c>
      <c r="HC30" s="105">
        <v>38</v>
      </c>
      <c r="HD30" s="105">
        <v>38</v>
      </c>
      <c r="HE30" s="105">
        <v>34</v>
      </c>
      <c r="HF30" s="105">
        <v>29</v>
      </c>
      <c r="HG30" s="105">
        <v>19</v>
      </c>
      <c r="HH30" s="105">
        <v>26</v>
      </c>
      <c r="HI30" s="105">
        <v>33</v>
      </c>
      <c r="HJ30" s="105">
        <v>24</v>
      </c>
      <c r="HK30" s="105">
        <v>23</v>
      </c>
      <c r="HL30" s="105">
        <v>30</v>
      </c>
      <c r="HM30" s="105">
        <v>21</v>
      </c>
      <c r="HN30" s="105">
        <v>20</v>
      </c>
      <c r="HO30" s="105">
        <v>25</v>
      </c>
      <c r="HP30" s="105">
        <v>33</v>
      </c>
      <c r="HQ30" s="106">
        <f>'Data Pull'!I23</f>
        <v>23</v>
      </c>
      <c r="HR30" s="105">
        <f>'Data Pull'!U23</f>
        <v>137</v>
      </c>
      <c r="HS30" s="105">
        <f>'Data Pull'!AG23</f>
        <v>135</v>
      </c>
      <c r="HT30" s="105">
        <f>'Data Pull'!AS23</f>
        <v>34</v>
      </c>
      <c r="HU30" s="105">
        <f>'Data Pull'!BE23</f>
        <v>25</v>
      </c>
      <c r="HV30" s="105">
        <f>'Data Pull'!BQ23</f>
        <v>20</v>
      </c>
      <c r="HW30" s="105">
        <f>'Data Pull'!CC23</f>
        <v>42</v>
      </c>
      <c r="HX30" s="105">
        <f>'Data Pull'!CO23</f>
        <v>41</v>
      </c>
      <c r="HY30" s="105">
        <f>'Data Pull'!DA23</f>
        <v>54</v>
      </c>
      <c r="HZ30" s="105">
        <f>'Data Pull'!DM23</f>
        <v>47</v>
      </c>
      <c r="IA30" s="105">
        <f>'Data Pull'!DY23</f>
        <v>37</v>
      </c>
      <c r="IB30" s="105">
        <f>'Data Pull'!EK23</f>
        <v>26</v>
      </c>
      <c r="IC30" s="105">
        <f>'Data Pull'!EW23</f>
        <v>31</v>
      </c>
      <c r="ID30" s="105">
        <f>'Data Pull'!FI23</f>
        <v>41</v>
      </c>
      <c r="IE30" s="105">
        <f>'Data Pull'!FU21</f>
        <v>17</v>
      </c>
      <c r="IF30" s="105">
        <f>'Data Pull'!GG23</f>
        <v>28</v>
      </c>
      <c r="IG30" s="105">
        <f>'Data Pull'!GS23</f>
        <v>37</v>
      </c>
      <c r="IH30" s="105">
        <f>'Data Pull'!HE23</f>
        <v>34</v>
      </c>
      <c r="II30" s="105">
        <f>'Data Pull'!HQ23</f>
        <v>34</v>
      </c>
      <c r="IJ30" s="105">
        <f>'Data Pull'!IC23</f>
        <v>29</v>
      </c>
      <c r="IK30" s="105">
        <f>'Data Pull'!IO23</f>
        <v>30</v>
      </c>
      <c r="IL30" s="105">
        <f>'Data Pull'!JA23</f>
        <v>29</v>
      </c>
      <c r="IM30" s="105">
        <f>'Data Pull'!JM23</f>
        <v>29</v>
      </c>
      <c r="IN30" s="105">
        <f>'Data Pull'!JY23</f>
        <v>24</v>
      </c>
      <c r="IO30" s="105">
        <f>'Data Pull'!KK23</f>
        <v>30</v>
      </c>
      <c r="IP30" s="105">
        <f>'Data Pull'!KW23</f>
        <v>28</v>
      </c>
      <c r="IQ30" s="105">
        <f>'Data Pull'!LI23</f>
        <v>74</v>
      </c>
      <c r="IR30" s="105">
        <f>'Data Pull'!LU23</f>
        <v>36</v>
      </c>
      <c r="IS30" s="105">
        <f>'Data Pull'!MG23</f>
        <v>44</v>
      </c>
      <c r="IT30" s="105">
        <f>'Data Pull'!MS23</f>
        <v>38</v>
      </c>
      <c r="IU30" s="105">
        <f>'Data Pull'!NE23</f>
        <v>28</v>
      </c>
      <c r="IV30" s="105">
        <f>'Data Pull'!NQ23</f>
        <v>26</v>
      </c>
      <c r="IW30" s="105">
        <f>'Data Pull'!OC23</f>
        <v>31</v>
      </c>
      <c r="IX30" s="105">
        <f>'Data Pull'!OO23</f>
        <v>30</v>
      </c>
      <c r="IY30" s="105">
        <f>'Data Pull'!PA23</f>
        <v>35</v>
      </c>
      <c r="IZ30" s="105">
        <f>'Data Pull'!PM23</f>
        <v>30</v>
      </c>
      <c r="JA30" s="105">
        <f>'Data Pull'!PY23</f>
        <v>27</v>
      </c>
      <c r="JB30" s="105">
        <f>'Data Pull'!QK23</f>
        <v>19</v>
      </c>
      <c r="JC30" s="105">
        <f>'Data Pull'!QW23</f>
        <v>22</v>
      </c>
      <c r="JD30" s="105">
        <f>'Data Pull'!RI23</f>
        <v>24</v>
      </c>
      <c r="JE30" s="105">
        <f>'Data Pull'!RU23</f>
        <v>38</v>
      </c>
      <c r="JF30" s="105">
        <f>'Data Pull'!SG23</f>
        <v>41</v>
      </c>
      <c r="JG30" s="105">
        <f>'Data Pull'!SS23</f>
        <v>32</v>
      </c>
      <c r="JH30" s="105">
        <f>'Data Pull'!TE23</f>
        <v>32</v>
      </c>
      <c r="JI30" s="105">
        <f>'Data Pull'!TQ23</f>
        <v>29</v>
      </c>
      <c r="JJ30" s="105">
        <f>'Data Pull'!UC23</f>
        <v>27</v>
      </c>
      <c r="JK30" s="105">
        <f>'Data Pull'!UO23</f>
        <v>38</v>
      </c>
      <c r="JL30" s="105">
        <f>'Data Pull'!VA23</f>
        <v>36</v>
      </c>
      <c r="JM30" s="105">
        <f>'Data Pull'!VM23</f>
        <v>45</v>
      </c>
      <c r="JN30" s="105">
        <f>'Data Pull'!VY23</f>
        <v>37</v>
      </c>
      <c r="JO30" s="105">
        <f>'Data Pull'!WK23</f>
        <v>34</v>
      </c>
      <c r="JP30" s="105">
        <f>'Data Pull'!WW23</f>
        <v>37</v>
      </c>
      <c r="JQ30" s="105">
        <f>'Data Pull'!XI23</f>
        <v>39</v>
      </c>
      <c r="JR30" s="105">
        <f>'Data Pull'!XU23</f>
        <v>34</v>
      </c>
      <c r="JS30" s="105">
        <f>'Data Pull'!YG23</f>
        <v>35</v>
      </c>
      <c r="JT30" s="105">
        <f>'Data Pull'!YS23</f>
        <v>45</v>
      </c>
      <c r="JU30" s="105">
        <f>'Data Pull'!ZE23</f>
        <v>48</v>
      </c>
      <c r="JV30" s="105">
        <f>'Data Pull'!ZQ23</f>
        <v>34</v>
      </c>
      <c r="JW30" s="105">
        <f>'Data Pull'!AAC23</f>
        <v>48</v>
      </c>
      <c r="JX30" s="105">
        <f>'Data Pull'!AAO23</f>
        <v>37</v>
      </c>
      <c r="JY30" s="105">
        <f>'Data Pull'!ABA23</f>
        <v>27</v>
      </c>
      <c r="JZ30" s="105">
        <f>'Data Pull'!ABM23</f>
        <v>40</v>
      </c>
      <c r="KA30" s="105">
        <f>'Data Pull'!ABY23</f>
        <v>65</v>
      </c>
      <c r="KB30" s="105">
        <f>'Data Pull'!ACK23</f>
        <v>58</v>
      </c>
      <c r="KC30" s="105">
        <f>'Data Pull'!ACW23</f>
        <v>79</v>
      </c>
      <c r="KD30" s="105">
        <f>'Data Pull'!ADI23</f>
        <v>104</v>
      </c>
      <c r="KE30" s="105">
        <f>'Data Pull'!ADU23</f>
        <v>130</v>
      </c>
      <c r="KF30" s="105">
        <f>'Data Pull'!AEG23</f>
        <v>122</v>
      </c>
      <c r="KG30" s="105">
        <f>'Data Pull'!AES23</f>
        <v>105</v>
      </c>
      <c r="KH30" s="105">
        <f>'Data Pull'!AFE23</f>
        <v>126</v>
      </c>
      <c r="KI30" s="105">
        <f>'Data Pull'!AFQ23</f>
        <v>137</v>
      </c>
      <c r="KJ30" s="105">
        <f>'Data Pull'!AGC23</f>
        <v>140</v>
      </c>
      <c r="KK30" s="105">
        <f>'Data Pull'!AGO23</f>
        <v>127</v>
      </c>
      <c r="KL30" s="105">
        <f>'Data Pull'!AHA23</f>
        <v>159</v>
      </c>
      <c r="KM30" s="105">
        <f>'Data Pull'!AHM23</f>
        <v>141</v>
      </c>
      <c r="KN30" s="105">
        <f>'Data Pull'!AHY23</f>
        <v>172</v>
      </c>
      <c r="KO30" s="105">
        <f>'Data Pull'!AIK23</f>
        <v>212</v>
      </c>
      <c r="KP30" s="105">
        <f>'Data Pull'!AIW23</f>
        <v>152</v>
      </c>
      <c r="KQ30" s="105">
        <f>'Data Pull'!AJI23</f>
        <v>126</v>
      </c>
      <c r="KR30" s="105">
        <f>'Data Pull'!AJU23</f>
        <v>106</v>
      </c>
      <c r="KS30" s="105">
        <f>'Data Pull'!AKG23</f>
        <v>78</v>
      </c>
      <c r="KT30" s="105">
        <f>'Data Pull'!AKS23</f>
        <v>77</v>
      </c>
      <c r="KU30" s="105">
        <f>'Data Pull'!ALE23</f>
        <v>94</v>
      </c>
      <c r="KV30" s="105">
        <f>'Data Pull'!ALQ23</f>
        <v>124</v>
      </c>
      <c r="KW30" s="105">
        <f>'Data Pull'!AMC23</f>
        <v>81</v>
      </c>
      <c r="KX30" s="105">
        <f>'Data Pull'!AMO23</f>
        <v>79</v>
      </c>
      <c r="KY30" s="105">
        <f>'Data Pull'!ANA23</f>
        <v>97</v>
      </c>
      <c r="KZ30" s="105">
        <f>'Data Pull'!ANM23</f>
        <v>73</v>
      </c>
      <c r="LA30" s="105">
        <f>'Data Pull'!ANY23</f>
        <v>62</v>
      </c>
      <c r="LB30" s="105">
        <f>'Data Pull'!AOK23</f>
        <v>55</v>
      </c>
      <c r="LC30" s="105">
        <f>'Data Pull'!AOW23</f>
        <v>58</v>
      </c>
      <c r="LD30" s="105">
        <f>'Data Pull'!API23</f>
        <v>68</v>
      </c>
      <c r="LE30" s="105">
        <f>'Data Pull'!APU23</f>
        <v>83</v>
      </c>
      <c r="LF30" s="105">
        <f>'Data Pull'!AQG23</f>
        <v>62</v>
      </c>
      <c r="LG30" s="105">
        <f>'Data Pull'!AQS23</f>
        <v>40</v>
      </c>
      <c r="LH30" s="105">
        <f>'Data Pull'!ARE23</f>
        <v>44</v>
      </c>
      <c r="LI30" s="105">
        <f>'Data Pull'!ARQ23</f>
        <v>68</v>
      </c>
      <c r="LJ30" s="105">
        <f>'Data Pull'!ASC23</f>
        <v>47</v>
      </c>
      <c r="LK30" s="105">
        <f>'Data Pull'!ASO23</f>
        <v>36</v>
      </c>
      <c r="LL30" s="105">
        <f>'Data Pull'!ATA23</f>
        <v>40</v>
      </c>
      <c r="LM30" s="105">
        <f>'Data Pull'!ATM23</f>
        <v>40</v>
      </c>
      <c r="LN30" s="105">
        <f>'Data Pull'!ATY23</f>
        <v>34</v>
      </c>
      <c r="LO30" s="105">
        <f>'Data Pull'!AUK23</f>
        <v>25</v>
      </c>
      <c r="LP30" s="105">
        <f>'Data Pull'!AUW23</f>
        <v>47</v>
      </c>
      <c r="LQ30" s="105">
        <f>'Data Pull'!AVI23</f>
        <v>37</v>
      </c>
      <c r="LR30" s="105">
        <f>'Data Pull'!AVU23</f>
        <v>45</v>
      </c>
      <c r="LS30" s="105">
        <f>'Data Pull'!AWG23</f>
        <v>29</v>
      </c>
      <c r="LT30" s="105">
        <f>'Data Pull'!AWS23</f>
        <v>41</v>
      </c>
      <c r="LU30" s="105">
        <f>'Data Pull'!AXE23</f>
        <v>33</v>
      </c>
      <c r="LV30" s="105">
        <f>'Data Pull'!AXQ23</f>
        <v>38</v>
      </c>
      <c r="LW30" s="105">
        <f>'Data Pull'!AYC23</f>
        <v>36</v>
      </c>
      <c r="LX30" s="105">
        <f>'Data Pull'!AYO23</f>
        <v>44</v>
      </c>
      <c r="LY30" s="105">
        <f>'Data Pull'!AZA23</f>
        <v>23</v>
      </c>
      <c r="LZ30" s="105">
        <f>'Data Pull'!AZM23</f>
        <v>28</v>
      </c>
      <c r="MA30" s="105">
        <f>'Data Pull'!AZY23</f>
        <v>32</v>
      </c>
      <c r="MB30" s="105">
        <f>'Data Pull'!BAK23</f>
        <v>44</v>
      </c>
      <c r="MC30" s="105">
        <f>'Data Pull'!BAW23</f>
        <v>43</v>
      </c>
      <c r="MD30" s="105">
        <f>'Data Pull'!BBI23</f>
        <v>61</v>
      </c>
      <c r="ME30" s="105">
        <f>'Data Pull'!BBU23</f>
        <v>47</v>
      </c>
      <c r="MF30" s="105">
        <f>'Data Pull'!BCG23</f>
        <v>33</v>
      </c>
      <c r="MG30" s="105">
        <f>'Data Pull'!BCS23</f>
        <v>31</v>
      </c>
      <c r="MH30" s="105">
        <f>'Data Pull'!BDE23</f>
        <v>29</v>
      </c>
      <c r="MI30" s="105">
        <f>'Data Pull'!BDQ23</f>
        <v>34</v>
      </c>
      <c r="MJ30" s="105">
        <f>'Data Pull'!BEC23</f>
        <v>40</v>
      </c>
      <c r="MK30" s="105">
        <f>'Data Pull'!BEO23</f>
        <v>34</v>
      </c>
      <c r="ML30" s="105">
        <f>'Data Pull'!BFA23</f>
        <v>54</v>
      </c>
      <c r="MM30" s="105">
        <f>'Data Pull'!BFM23</f>
        <v>39</v>
      </c>
      <c r="MN30" s="105">
        <f>'Data Pull'!BFY23</f>
        <v>38</v>
      </c>
      <c r="MO30" s="105">
        <f>'Data Pull'!BGK23</f>
        <v>32</v>
      </c>
      <c r="MP30" s="105">
        <f>'Data Pull'!BGW23</f>
        <v>37</v>
      </c>
      <c r="MQ30" s="105">
        <f>'Data Pull'!BHI23</f>
        <v>19</v>
      </c>
      <c r="MR30" s="105">
        <f>'Data Pull'!BHU23</f>
        <v>58</v>
      </c>
      <c r="MS30" s="105">
        <f>'Data Pull'!BIG23</f>
        <v>45</v>
      </c>
      <c r="MT30" s="105">
        <f>'Data Pull'!BIS23</f>
        <v>42</v>
      </c>
      <c r="MU30" s="105">
        <f>'Data Pull'!BJE23</f>
        <v>117</v>
      </c>
      <c r="MV30" s="105">
        <f>'Data Pull'!BJQ23</f>
        <v>45</v>
      </c>
      <c r="MW30" s="105">
        <f>'Data Pull'!BKC23</f>
        <v>54</v>
      </c>
      <c r="MX30" s="105">
        <f>'Data Pull'!BKO23</f>
        <v>105</v>
      </c>
      <c r="MY30" s="105">
        <f>'Data Pull'!BLA23</f>
        <v>102</v>
      </c>
      <c r="MZ30" s="105">
        <f>'Data Pull'!BLM23</f>
        <v>132</v>
      </c>
      <c r="NA30" s="105">
        <f>'Data Pull'!BLY23</f>
        <v>151</v>
      </c>
      <c r="NB30" s="105">
        <f>'Data Pull'!BMK23</f>
        <v>54</v>
      </c>
      <c r="NC30" s="105">
        <f>'Data Pull'!BMW23</f>
        <v>54</v>
      </c>
      <c r="ND30" s="105">
        <f>'Data Pull'!BNI23</f>
        <v>45</v>
      </c>
      <c r="NE30" s="105">
        <f>'Data Pull'!BNU23</f>
        <v>57</v>
      </c>
      <c r="NF30" s="105">
        <f>'Data Pull'!BOG23</f>
        <v>61</v>
      </c>
      <c r="NG30" s="105">
        <f>'Data Pull'!BOS23</f>
        <v>57</v>
      </c>
      <c r="NH30" s="105">
        <f>'Data Pull'!BPE23</f>
        <v>56</v>
      </c>
      <c r="NI30" s="105">
        <f>'Data Pull'!BPQ23</f>
        <v>52</v>
      </c>
      <c r="NJ30" s="105">
        <f>'Data Pull'!BQC23</f>
        <v>53</v>
      </c>
      <c r="NK30" s="105">
        <f>'Data Pull'!BQO23</f>
        <v>36</v>
      </c>
      <c r="NL30" s="105">
        <f>'Data Pull'!BRA23</f>
        <v>37</v>
      </c>
      <c r="NM30" s="105">
        <f>'Data Pull'!BRM23</f>
        <v>35</v>
      </c>
      <c r="NN30" s="105">
        <f>'Data Pull'!BRY23</f>
        <v>44</v>
      </c>
      <c r="NO30" s="105">
        <f>'Data Pull'!BSK23</f>
        <v>40</v>
      </c>
      <c r="NP30" s="105">
        <f>'Data Pull'!BSW23</f>
        <v>37</v>
      </c>
      <c r="NQ30" s="105">
        <f>'Data Pull'!BTI23</f>
        <v>40</v>
      </c>
      <c r="NR30" s="105">
        <f>'Data Pull'!BTU23</f>
        <v>38</v>
      </c>
      <c r="NS30" s="105">
        <f>'Data Pull'!BUG23</f>
        <v>35</v>
      </c>
      <c r="NT30" s="105">
        <f>'Data Pull'!BUS23</f>
        <v>40</v>
      </c>
      <c r="NU30" s="105">
        <f>'Data Pull'!BVE23</f>
        <v>62</v>
      </c>
      <c r="NV30" s="105">
        <f>'Data Pull'!BVQ23</f>
        <v>40</v>
      </c>
      <c r="NW30" s="105">
        <f>'Data Pull'!BWC23</f>
        <v>33</v>
      </c>
      <c r="NX30" s="105">
        <f>'Data Pull'!BWO23</f>
        <v>40</v>
      </c>
      <c r="NY30" s="105">
        <f>'Data Pull'!BXA23</f>
        <v>42</v>
      </c>
      <c r="NZ30" s="105">
        <f>'Data Pull'!BXM23</f>
        <v>37</v>
      </c>
      <c r="OA30" s="105">
        <f>'Data Pull'!BXY23</f>
        <v>33</v>
      </c>
      <c r="OB30" s="105">
        <f>'Data Pull'!BYK23</f>
        <v>19</v>
      </c>
      <c r="OC30" s="105">
        <f>'Data Pull'!BYW23</f>
        <v>20</v>
      </c>
      <c r="OD30" s="105">
        <f>'Data Pull'!BZI23</f>
        <v>43</v>
      </c>
      <c r="OE30" s="105">
        <f>'Data Pull'!BZU23</f>
        <v>33</v>
      </c>
      <c r="OF30" s="105">
        <f>'Data Pull'!CAG23</f>
        <v>51</v>
      </c>
      <c r="OG30" s="105">
        <f>'Data Pull'!CAS23</f>
        <v>41</v>
      </c>
      <c r="OH30" s="105">
        <f>'Data Pull'!CBE23</f>
        <v>51</v>
      </c>
      <c r="OI30" s="105">
        <f>'Data Pull'!CBQ23</f>
        <v>32</v>
      </c>
      <c r="OJ30" s="105">
        <f>'Data Pull'!CCC23</f>
        <v>47</v>
      </c>
      <c r="OK30" s="105">
        <f>'Data Pull'!CCO23</f>
        <v>56</v>
      </c>
      <c r="OL30" s="105">
        <f>'Data Pull'!CDA23</f>
        <v>60</v>
      </c>
      <c r="OM30" s="105">
        <f>'Data Pull'!CDM23</f>
        <v>55</v>
      </c>
      <c r="ON30" s="105">
        <f>'Data Pull'!CDY23</f>
        <v>41</v>
      </c>
      <c r="OO30" s="105">
        <f>'Data Pull'!CEK23</f>
        <v>57</v>
      </c>
      <c r="OP30" s="105">
        <f>'Data Pull'!CEW23</f>
        <v>59</v>
      </c>
      <c r="OQ30" s="105">
        <f>'Data Pull'!CFI23</f>
        <v>44</v>
      </c>
      <c r="OR30" s="105">
        <f>'Data Pull'!CFU23</f>
        <v>40</v>
      </c>
      <c r="OS30" s="105">
        <f>'Data Pull'!CGG23</f>
        <v>38</v>
      </c>
      <c r="OT30" s="105">
        <f>'Data Pull'!CGS23</f>
        <v>5</v>
      </c>
      <c r="OU30" s="105">
        <f>'Data Pull'!CHE23</f>
        <v>19</v>
      </c>
      <c r="OV30" s="105">
        <f>'Data Pull'!CHQ23</f>
        <v>55</v>
      </c>
      <c r="OW30" s="105">
        <f>'Data Pull'!CIC23</f>
        <v>55</v>
      </c>
      <c r="OX30" s="105">
        <f>'Data Pull'!CIO23</f>
        <v>39</v>
      </c>
      <c r="OY30" s="105">
        <f>'Data Pull'!CJA23</f>
        <v>32</v>
      </c>
      <c r="OZ30" s="105">
        <f>'Data Pull'!CJM23</f>
        <v>33</v>
      </c>
      <c r="PA30" s="105">
        <f>'Data Pull'!CJY23</f>
        <v>35</v>
      </c>
      <c r="PB30" s="105">
        <f>'Data Pull'!CKK23</f>
        <v>37</v>
      </c>
      <c r="PC30" s="105">
        <f>'Data Pull'!CKW23</f>
        <v>43</v>
      </c>
      <c r="PD30" s="105">
        <f>'Data Pull'!CLI23</f>
        <v>65</v>
      </c>
      <c r="PE30" s="105">
        <f>'Data Pull'!CLU23</f>
        <v>54</v>
      </c>
      <c r="PF30" s="105">
        <f>'Data Pull'!CMG23</f>
        <v>33</v>
      </c>
      <c r="PG30" s="105">
        <f>'Data Pull'!CMS23</f>
        <v>40</v>
      </c>
      <c r="PH30" s="105">
        <f>'Data Pull'!CNE23</f>
        <v>40</v>
      </c>
      <c r="PI30" s="105">
        <f>'Data Pull'!CNQ23</f>
        <v>50</v>
      </c>
      <c r="PJ30" s="105">
        <f>'Data Pull'!COC23</f>
        <v>47</v>
      </c>
      <c r="PK30" s="105">
        <f>'Data Pull'!COO23</f>
        <v>78</v>
      </c>
      <c r="PL30" s="105">
        <f>'Data Pull'!CPA23</f>
        <v>75</v>
      </c>
      <c r="PM30" s="105">
        <f>'Data Pull'!CPM23</f>
        <v>46</v>
      </c>
      <c r="PN30" s="105">
        <f>'Data Pull'!CPY23</f>
        <v>41</v>
      </c>
      <c r="PO30" s="105">
        <f>'Data Pull'!CQK23</f>
        <v>36</v>
      </c>
      <c r="PP30" s="105">
        <f>'Data Pull'!CQW23</f>
        <v>47</v>
      </c>
      <c r="PQ30" s="105">
        <f>'Data Pull'!CRI23</f>
        <v>56</v>
      </c>
      <c r="PR30" s="105">
        <f>'Data Pull'!CRU23</f>
        <v>48</v>
      </c>
      <c r="PS30" s="105">
        <f>'Data Pull'!CSG23</f>
        <v>48</v>
      </c>
      <c r="PT30" s="105">
        <f>'Data Pull'!CSS23</f>
        <v>54</v>
      </c>
      <c r="PU30" s="105">
        <f>'Data Pull'!CTE23</f>
        <v>61</v>
      </c>
    </row>
    <row r="31" spans="1:437" s="105" customFormat="1">
      <c r="A31" s="177"/>
      <c r="B31" s="171"/>
      <c r="C31" s="103" t="s">
        <v>3</v>
      </c>
      <c r="D31" s="104">
        <v>19</v>
      </c>
      <c r="E31" s="104">
        <v>9</v>
      </c>
      <c r="F31" s="104">
        <v>21</v>
      </c>
      <c r="G31" s="104">
        <v>18</v>
      </c>
      <c r="H31" s="104">
        <v>17</v>
      </c>
      <c r="I31" s="104">
        <v>13</v>
      </c>
      <c r="J31" s="104">
        <v>8</v>
      </c>
      <c r="K31" s="104">
        <v>22</v>
      </c>
      <c r="L31" s="104">
        <v>21</v>
      </c>
      <c r="M31" s="104">
        <v>19</v>
      </c>
      <c r="N31" s="104">
        <v>14</v>
      </c>
      <c r="O31" s="104">
        <v>12</v>
      </c>
      <c r="P31" s="104">
        <v>14</v>
      </c>
      <c r="Q31" s="104">
        <v>14</v>
      </c>
      <c r="R31" s="104">
        <v>13</v>
      </c>
      <c r="S31" s="104">
        <v>17</v>
      </c>
      <c r="T31" s="104">
        <v>14</v>
      </c>
      <c r="U31" s="104">
        <v>16</v>
      </c>
      <c r="V31" s="104">
        <v>13</v>
      </c>
      <c r="W31" s="104">
        <v>22</v>
      </c>
      <c r="X31" s="104">
        <v>19</v>
      </c>
      <c r="Y31" s="104">
        <v>13</v>
      </c>
      <c r="Z31" s="104">
        <v>20</v>
      </c>
      <c r="AA31" s="104">
        <v>12</v>
      </c>
      <c r="AB31" s="104">
        <v>9</v>
      </c>
      <c r="AC31" s="104">
        <v>7</v>
      </c>
      <c r="AD31" s="104">
        <v>9</v>
      </c>
      <c r="AE31" s="104">
        <v>7</v>
      </c>
      <c r="AF31" s="104">
        <v>10</v>
      </c>
      <c r="AG31" s="104">
        <v>10</v>
      </c>
      <c r="AH31" s="104">
        <v>13</v>
      </c>
      <c r="AI31" s="104">
        <v>13</v>
      </c>
      <c r="AJ31" s="104">
        <v>14</v>
      </c>
      <c r="AK31" s="104">
        <v>7</v>
      </c>
      <c r="AL31" s="104">
        <v>7</v>
      </c>
      <c r="AM31" s="104">
        <v>4</v>
      </c>
      <c r="AN31" s="104">
        <v>7</v>
      </c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>
        <v>4</v>
      </c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04"/>
      <c r="BX31" s="104"/>
      <c r="BY31" s="104"/>
      <c r="BZ31" s="104"/>
      <c r="CA31" s="104"/>
      <c r="CB31" s="104"/>
      <c r="CC31" s="104"/>
      <c r="CD31" s="104"/>
      <c r="CE31" s="104"/>
      <c r="CF31" s="104"/>
      <c r="CG31" s="104"/>
      <c r="CH31" s="104"/>
      <c r="CI31" s="104"/>
      <c r="CJ31" s="104"/>
      <c r="CK31" s="104"/>
      <c r="CL31" s="104"/>
      <c r="CM31" s="104"/>
      <c r="CN31" s="104"/>
      <c r="CO31" s="104"/>
      <c r="CP31" s="104">
        <v>56</v>
      </c>
      <c r="CQ31" s="104">
        <v>62</v>
      </c>
      <c r="CR31" s="104">
        <v>55</v>
      </c>
      <c r="CS31" s="104">
        <v>51</v>
      </c>
      <c r="CT31" s="104">
        <v>59</v>
      </c>
      <c r="CU31" s="104">
        <v>81</v>
      </c>
      <c r="CV31" s="104">
        <v>68</v>
      </c>
      <c r="CW31" s="104">
        <v>66</v>
      </c>
      <c r="CX31" s="104">
        <v>80</v>
      </c>
      <c r="CY31" s="104">
        <v>74</v>
      </c>
      <c r="CZ31" s="104">
        <v>52</v>
      </c>
      <c r="DA31" s="104">
        <v>63</v>
      </c>
      <c r="DB31" s="104">
        <v>67</v>
      </c>
      <c r="DC31" s="104">
        <v>78</v>
      </c>
      <c r="DD31" s="104">
        <v>70</v>
      </c>
      <c r="DE31" s="104">
        <v>86</v>
      </c>
      <c r="DF31" s="104">
        <v>81</v>
      </c>
      <c r="DG31" s="104">
        <v>84</v>
      </c>
      <c r="DH31" s="104">
        <v>84</v>
      </c>
      <c r="DI31" s="105">
        <v>67</v>
      </c>
      <c r="DJ31" s="105">
        <v>77</v>
      </c>
      <c r="DK31" s="105">
        <v>72</v>
      </c>
      <c r="DL31" s="105">
        <v>62</v>
      </c>
      <c r="DM31" s="105">
        <v>62</v>
      </c>
      <c r="DN31" s="105">
        <v>57</v>
      </c>
      <c r="DO31" s="105">
        <v>73</v>
      </c>
      <c r="DP31" s="105">
        <v>80</v>
      </c>
      <c r="DQ31" s="105">
        <v>75</v>
      </c>
      <c r="DR31" s="105">
        <v>59</v>
      </c>
      <c r="DS31" s="105">
        <v>71</v>
      </c>
      <c r="DT31" s="105">
        <v>60</v>
      </c>
      <c r="DU31" s="105">
        <v>59</v>
      </c>
      <c r="DV31" s="105">
        <v>59</v>
      </c>
      <c r="DW31" s="105">
        <v>95</v>
      </c>
      <c r="DX31" s="105">
        <v>75</v>
      </c>
      <c r="DY31" s="105">
        <v>73</v>
      </c>
      <c r="DZ31" s="105">
        <v>70</v>
      </c>
      <c r="EA31" s="105">
        <v>63</v>
      </c>
      <c r="EB31" s="105">
        <v>47</v>
      </c>
      <c r="EC31" s="105">
        <v>58</v>
      </c>
      <c r="ED31" s="105">
        <v>59</v>
      </c>
      <c r="EE31" s="105">
        <v>63</v>
      </c>
      <c r="EF31" s="105">
        <v>56</v>
      </c>
      <c r="EG31" s="105">
        <v>48</v>
      </c>
      <c r="EH31" s="105">
        <v>49</v>
      </c>
      <c r="EI31" s="105">
        <v>41</v>
      </c>
      <c r="EJ31" s="105">
        <v>49</v>
      </c>
      <c r="EK31" s="105">
        <v>63</v>
      </c>
      <c r="EL31" s="105">
        <v>45</v>
      </c>
      <c r="EM31" s="105">
        <v>61</v>
      </c>
      <c r="EN31" s="105">
        <v>57</v>
      </c>
      <c r="EO31" s="105">
        <v>47</v>
      </c>
      <c r="EP31" s="105">
        <v>50</v>
      </c>
      <c r="EQ31" s="105">
        <v>61</v>
      </c>
      <c r="ER31" s="105">
        <v>63</v>
      </c>
      <c r="ES31" s="105">
        <v>62</v>
      </c>
      <c r="ET31" s="105">
        <v>70</v>
      </c>
      <c r="EU31" s="105">
        <v>52</v>
      </c>
      <c r="EV31" s="105">
        <v>42</v>
      </c>
      <c r="EW31" s="105">
        <v>44</v>
      </c>
      <c r="EX31" s="105">
        <v>38</v>
      </c>
      <c r="EY31" s="105">
        <v>51</v>
      </c>
      <c r="EZ31" s="105">
        <v>48</v>
      </c>
      <c r="FA31" s="105">
        <v>38</v>
      </c>
      <c r="FB31" s="105">
        <v>51</v>
      </c>
      <c r="FC31" s="105">
        <v>31</v>
      </c>
      <c r="FD31" s="105">
        <v>36</v>
      </c>
      <c r="FE31" s="105">
        <v>35</v>
      </c>
      <c r="FF31" s="105">
        <v>52</v>
      </c>
      <c r="FG31" s="105">
        <v>39</v>
      </c>
      <c r="FH31" s="105">
        <v>46</v>
      </c>
      <c r="FI31" s="105">
        <v>41</v>
      </c>
      <c r="FJ31" s="105">
        <v>40</v>
      </c>
      <c r="FK31" s="105">
        <v>42</v>
      </c>
      <c r="FL31" s="105">
        <v>42</v>
      </c>
      <c r="FM31" s="105">
        <v>43</v>
      </c>
      <c r="FN31" s="105">
        <v>39</v>
      </c>
      <c r="FO31" s="105">
        <v>53</v>
      </c>
      <c r="FP31" s="105">
        <v>39</v>
      </c>
      <c r="FQ31" s="105">
        <v>37</v>
      </c>
      <c r="FR31" s="105">
        <v>44</v>
      </c>
      <c r="FS31" s="105">
        <v>48</v>
      </c>
      <c r="FT31" s="105">
        <v>50</v>
      </c>
      <c r="FU31" s="105">
        <v>28</v>
      </c>
      <c r="FV31" s="105">
        <v>29</v>
      </c>
      <c r="FW31" s="105">
        <v>35</v>
      </c>
      <c r="FX31" s="105">
        <v>25</v>
      </c>
      <c r="FY31" s="105">
        <v>28</v>
      </c>
      <c r="FZ31" s="105">
        <v>39</v>
      </c>
      <c r="GA31" s="105">
        <v>37</v>
      </c>
      <c r="GB31" s="105">
        <v>39</v>
      </c>
      <c r="GC31" s="105">
        <v>33</v>
      </c>
      <c r="GD31" s="105">
        <v>34</v>
      </c>
      <c r="GE31" s="105">
        <v>42</v>
      </c>
      <c r="GF31" s="105">
        <v>31</v>
      </c>
      <c r="GG31" s="105">
        <v>41</v>
      </c>
      <c r="GH31" s="105">
        <v>52</v>
      </c>
      <c r="GI31" s="105">
        <v>41</v>
      </c>
      <c r="GJ31" s="105">
        <v>32</v>
      </c>
      <c r="GK31" s="105">
        <v>46</v>
      </c>
      <c r="GL31" s="105">
        <v>24</v>
      </c>
      <c r="GM31" s="105">
        <v>31</v>
      </c>
      <c r="GN31" s="105">
        <v>35</v>
      </c>
      <c r="GO31" s="105">
        <v>42</v>
      </c>
      <c r="GP31" s="105">
        <v>31</v>
      </c>
      <c r="GQ31" s="105">
        <v>42</v>
      </c>
      <c r="GR31" s="105">
        <v>41</v>
      </c>
      <c r="GS31" s="105">
        <v>38</v>
      </c>
      <c r="GT31" s="105">
        <v>26</v>
      </c>
      <c r="GU31" s="105">
        <v>30</v>
      </c>
      <c r="GV31" s="105">
        <v>40</v>
      </c>
      <c r="GW31" s="105">
        <v>36</v>
      </c>
      <c r="GX31" s="105">
        <v>39</v>
      </c>
      <c r="GY31" s="105">
        <v>35</v>
      </c>
      <c r="GZ31" s="105">
        <v>31</v>
      </c>
      <c r="HA31" s="105">
        <v>28</v>
      </c>
      <c r="HB31" s="105">
        <v>39</v>
      </c>
      <c r="HC31" s="105">
        <v>36</v>
      </c>
      <c r="HD31" s="105">
        <v>26</v>
      </c>
      <c r="HE31" s="105">
        <v>30</v>
      </c>
      <c r="HF31" s="105">
        <v>29</v>
      </c>
      <c r="HG31" s="105">
        <v>39</v>
      </c>
      <c r="HH31" s="105">
        <v>24</v>
      </c>
      <c r="HI31" s="105">
        <v>28</v>
      </c>
      <c r="HJ31" s="105">
        <v>20</v>
      </c>
      <c r="HK31" s="105">
        <v>24</v>
      </c>
      <c r="HL31" s="105">
        <v>27</v>
      </c>
      <c r="HM31" s="105">
        <v>15</v>
      </c>
      <c r="HN31" s="105">
        <v>17</v>
      </c>
      <c r="HO31" s="105">
        <v>27</v>
      </c>
      <c r="HP31" s="105">
        <v>24</v>
      </c>
      <c r="HQ31" s="106">
        <f>'Data Pull'!I24</f>
        <v>38</v>
      </c>
      <c r="HR31" s="105">
        <f>'Data Pull'!U24</f>
        <v>93</v>
      </c>
      <c r="HS31" s="105">
        <f>'Data Pull'!AG24</f>
        <v>90</v>
      </c>
      <c r="HT31" s="105">
        <f>'Data Pull'!AS24</f>
        <v>22</v>
      </c>
      <c r="HU31" s="105">
        <f>'Data Pull'!BE24</f>
        <v>21</v>
      </c>
      <c r="HV31" s="105">
        <f>'Data Pull'!BQ24</f>
        <v>28</v>
      </c>
      <c r="HW31" s="105">
        <f>'Data Pull'!CC24</f>
        <v>20</v>
      </c>
      <c r="HX31" s="105">
        <f>'Data Pull'!CO24</f>
        <v>30</v>
      </c>
      <c r="HY31" s="105">
        <f>'Data Pull'!DA24</f>
        <v>46</v>
      </c>
      <c r="HZ31" s="105">
        <f>'Data Pull'!DM24</f>
        <v>47</v>
      </c>
      <c r="IA31" s="105">
        <f>'Data Pull'!DY24</f>
        <v>33</v>
      </c>
      <c r="IB31" s="105">
        <f>'Data Pull'!EK24</f>
        <v>26</v>
      </c>
      <c r="IC31" s="105">
        <f>'Data Pull'!EW24</f>
        <v>23</v>
      </c>
      <c r="ID31" s="105">
        <f>'Data Pull'!FI24</f>
        <v>28</v>
      </c>
      <c r="IE31" s="105">
        <f>'Data Pull'!FU22</f>
        <v>18</v>
      </c>
      <c r="IF31" s="105">
        <f>'Data Pull'!GG24</f>
        <v>34</v>
      </c>
      <c r="IG31" s="105">
        <f>'Data Pull'!GS24</f>
        <v>27</v>
      </c>
      <c r="IH31" s="105">
        <f>'Data Pull'!HE24</f>
        <v>28</v>
      </c>
      <c r="II31" s="105">
        <f>'Data Pull'!HQ24</f>
        <v>21</v>
      </c>
      <c r="IJ31" s="105">
        <f>'Data Pull'!IC24</f>
        <v>31</v>
      </c>
      <c r="IK31" s="105">
        <f>'Data Pull'!IO24</f>
        <v>37</v>
      </c>
      <c r="IL31" s="105">
        <f>'Data Pull'!JA24</f>
        <v>35</v>
      </c>
      <c r="IM31" s="105">
        <f>'Data Pull'!JM24</f>
        <v>40</v>
      </c>
      <c r="IN31" s="105">
        <f>'Data Pull'!JY24</f>
        <v>25</v>
      </c>
      <c r="IO31" s="105">
        <f>'Data Pull'!KK24</f>
        <v>43</v>
      </c>
      <c r="IP31" s="105">
        <f>'Data Pull'!KW24</f>
        <v>30</v>
      </c>
      <c r="IQ31" s="105">
        <f>'Data Pull'!LI24</f>
        <v>33</v>
      </c>
      <c r="IR31" s="105">
        <f>'Data Pull'!LU24</f>
        <v>26</v>
      </c>
      <c r="IS31" s="105">
        <f>'Data Pull'!MG24</f>
        <v>35</v>
      </c>
      <c r="IT31" s="105">
        <f>'Data Pull'!MS24</f>
        <v>22</v>
      </c>
      <c r="IU31" s="105">
        <f>'Data Pull'!NE24</f>
        <v>26</v>
      </c>
      <c r="IV31" s="105">
        <f>'Data Pull'!NQ24</f>
        <v>21</v>
      </c>
      <c r="IW31" s="105">
        <f>'Data Pull'!OC24</f>
        <v>20</v>
      </c>
      <c r="IX31" s="105">
        <f>'Data Pull'!OO24</f>
        <v>31</v>
      </c>
      <c r="IY31" s="105">
        <f>'Data Pull'!PA24</f>
        <v>21</v>
      </c>
      <c r="IZ31" s="105">
        <f>'Data Pull'!PM24</f>
        <v>28</v>
      </c>
      <c r="JA31" s="105">
        <f>'Data Pull'!PY24</f>
        <v>26</v>
      </c>
      <c r="JB31" s="105">
        <f>'Data Pull'!QK24</f>
        <v>36</v>
      </c>
      <c r="JC31" s="105">
        <f>'Data Pull'!QW24</f>
        <v>32</v>
      </c>
      <c r="JD31" s="105">
        <f>'Data Pull'!RI24</f>
        <v>18</v>
      </c>
      <c r="JE31" s="105">
        <f>'Data Pull'!RU24</f>
        <v>16</v>
      </c>
      <c r="JF31" s="105">
        <f>'Data Pull'!SG24</f>
        <v>29</v>
      </c>
      <c r="JG31" s="105">
        <f>'Data Pull'!SS24</f>
        <v>38</v>
      </c>
      <c r="JH31" s="105">
        <f>'Data Pull'!TE24</f>
        <v>24</v>
      </c>
      <c r="JI31" s="105">
        <f>'Data Pull'!TQ24</f>
        <v>29</v>
      </c>
      <c r="JJ31" s="105">
        <f>'Data Pull'!UC24</f>
        <v>33</v>
      </c>
      <c r="JK31" s="105">
        <f>'Data Pull'!UO24</f>
        <v>30</v>
      </c>
      <c r="JL31" s="105">
        <f>'Data Pull'!VA24</f>
        <v>21</v>
      </c>
      <c r="JM31" s="105">
        <f>'Data Pull'!VM24</f>
        <v>25</v>
      </c>
      <c r="JN31" s="105">
        <f>'Data Pull'!VY24</f>
        <v>47</v>
      </c>
      <c r="JO31" s="105">
        <f>'Data Pull'!WK24</f>
        <v>19</v>
      </c>
      <c r="JP31" s="105">
        <f>'Data Pull'!WW24</f>
        <v>39</v>
      </c>
      <c r="JQ31" s="105">
        <f>'Data Pull'!XI24</f>
        <v>28</v>
      </c>
      <c r="JR31" s="105">
        <f>'Data Pull'!XU24</f>
        <v>27</v>
      </c>
      <c r="JS31" s="105">
        <f>'Data Pull'!YG24</f>
        <v>25</v>
      </c>
      <c r="JT31" s="105">
        <f>'Data Pull'!YS24</f>
        <v>28</v>
      </c>
      <c r="JU31" s="105">
        <f>'Data Pull'!ZE24</f>
        <v>43</v>
      </c>
      <c r="JV31" s="105">
        <f>'Data Pull'!ZQ24</f>
        <v>23</v>
      </c>
      <c r="JW31" s="105">
        <f>'Data Pull'!AAC24</f>
        <v>35</v>
      </c>
      <c r="JX31" s="105">
        <f>'Data Pull'!AAO24</f>
        <v>38</v>
      </c>
      <c r="JY31" s="105">
        <f>'Data Pull'!ABA24</f>
        <v>29</v>
      </c>
      <c r="JZ31" s="105">
        <f>'Data Pull'!ABM24</f>
        <v>31</v>
      </c>
      <c r="KA31" s="105">
        <f>'Data Pull'!ABY24</f>
        <v>54</v>
      </c>
      <c r="KB31" s="105">
        <f>'Data Pull'!ACK24</f>
        <v>41</v>
      </c>
      <c r="KC31" s="105">
        <f>'Data Pull'!ACW24</f>
        <v>35</v>
      </c>
      <c r="KD31" s="105">
        <f>'Data Pull'!ADI24</f>
        <v>61</v>
      </c>
      <c r="KE31" s="105">
        <f>'Data Pull'!ADU24</f>
        <v>87</v>
      </c>
      <c r="KF31" s="105">
        <f>'Data Pull'!AEG24</f>
        <v>82</v>
      </c>
      <c r="KG31" s="105">
        <f>'Data Pull'!AES24</f>
        <v>61</v>
      </c>
      <c r="KH31" s="105">
        <f>'Data Pull'!AFE24</f>
        <v>85</v>
      </c>
      <c r="KI31" s="105">
        <f>'Data Pull'!AFQ24</f>
        <v>91</v>
      </c>
      <c r="KJ31" s="105">
        <f>'Data Pull'!AGC24</f>
        <v>74</v>
      </c>
      <c r="KK31" s="105">
        <f>'Data Pull'!AGO24</f>
        <v>94</v>
      </c>
      <c r="KL31" s="105">
        <f>'Data Pull'!AHA24</f>
        <v>77</v>
      </c>
      <c r="KM31" s="105">
        <f>'Data Pull'!AHM24</f>
        <v>76</v>
      </c>
      <c r="KN31" s="105">
        <f>'Data Pull'!AHY24</f>
        <v>67</v>
      </c>
      <c r="KO31" s="105">
        <f>'Data Pull'!AIK24</f>
        <v>88</v>
      </c>
      <c r="KP31" s="105">
        <f>'Data Pull'!AIW24</f>
        <v>79</v>
      </c>
      <c r="KQ31" s="105">
        <f>'Data Pull'!AJI24</f>
        <v>76</v>
      </c>
      <c r="KR31" s="105">
        <f>'Data Pull'!AJU24</f>
        <v>60</v>
      </c>
      <c r="KS31" s="105">
        <f>'Data Pull'!AKG24</f>
        <v>46</v>
      </c>
      <c r="KT31" s="105">
        <f>'Data Pull'!AKS24</f>
        <v>55</v>
      </c>
      <c r="KU31" s="105">
        <f>'Data Pull'!ALE24</f>
        <v>65</v>
      </c>
      <c r="KV31" s="105">
        <f>'Data Pull'!ALQ24</f>
        <v>85</v>
      </c>
      <c r="KW31" s="105">
        <f>'Data Pull'!AMC24</f>
        <v>64</v>
      </c>
      <c r="KX31" s="105">
        <f>'Data Pull'!AMO24</f>
        <v>43</v>
      </c>
      <c r="KY31" s="105">
        <f>'Data Pull'!ANA24</f>
        <v>60</v>
      </c>
      <c r="KZ31" s="105">
        <f>'Data Pull'!ANM24</f>
        <v>57</v>
      </c>
      <c r="LA31" s="105">
        <f>'Data Pull'!ANY24</f>
        <v>61</v>
      </c>
      <c r="LB31" s="105">
        <f>'Data Pull'!AOK24</f>
        <v>50</v>
      </c>
      <c r="LC31" s="105">
        <f>'Data Pull'!AOW24</f>
        <v>42</v>
      </c>
      <c r="LD31" s="105">
        <f>'Data Pull'!API24</f>
        <v>38</v>
      </c>
      <c r="LE31" s="105">
        <f>'Data Pull'!APU24</f>
        <v>53</v>
      </c>
      <c r="LF31" s="105">
        <f>'Data Pull'!AQG24</f>
        <v>33</v>
      </c>
      <c r="LG31" s="105">
        <f>'Data Pull'!AQS24</f>
        <v>39</v>
      </c>
      <c r="LH31" s="105">
        <f>'Data Pull'!ARE24</f>
        <v>35</v>
      </c>
      <c r="LI31" s="105">
        <f>'Data Pull'!ARQ24</f>
        <v>45</v>
      </c>
      <c r="LJ31" s="105">
        <f>'Data Pull'!ASC24</f>
        <v>40</v>
      </c>
      <c r="LK31" s="105">
        <f>'Data Pull'!ASO24</f>
        <v>34</v>
      </c>
      <c r="LL31" s="105">
        <f>'Data Pull'!ATA24</f>
        <v>36</v>
      </c>
      <c r="LM31" s="105">
        <f>'Data Pull'!ATM24</f>
        <v>44</v>
      </c>
      <c r="LN31" s="105">
        <f>'Data Pull'!ATY24</f>
        <v>29</v>
      </c>
      <c r="LO31" s="105">
        <f>'Data Pull'!AUK24</f>
        <v>23</v>
      </c>
      <c r="LP31" s="105">
        <f>'Data Pull'!AUW24</f>
        <v>26</v>
      </c>
      <c r="LQ31" s="105">
        <f>'Data Pull'!AVI24</f>
        <v>29</v>
      </c>
      <c r="LR31" s="105">
        <f>'Data Pull'!AVU24</f>
        <v>36</v>
      </c>
      <c r="LS31" s="105">
        <f>'Data Pull'!AWG24</f>
        <v>28</v>
      </c>
      <c r="LT31" s="105">
        <f>'Data Pull'!AWS24</f>
        <v>24</v>
      </c>
      <c r="LU31" s="105">
        <f>'Data Pull'!AXE24</f>
        <v>39</v>
      </c>
      <c r="LV31" s="105">
        <f>'Data Pull'!AXQ24</f>
        <v>13</v>
      </c>
      <c r="LW31" s="105">
        <f>'Data Pull'!AYC24</f>
        <v>30</v>
      </c>
      <c r="LX31" s="105">
        <f>'Data Pull'!AYO24</f>
        <v>39</v>
      </c>
      <c r="LY31" s="105">
        <f>'Data Pull'!AZA24</f>
        <v>35</v>
      </c>
      <c r="LZ31" s="105">
        <f>'Data Pull'!AZM24</f>
        <v>20</v>
      </c>
      <c r="MA31" s="105">
        <f>'Data Pull'!AZY24</f>
        <v>31</v>
      </c>
      <c r="MB31" s="105">
        <f>'Data Pull'!BAK24</f>
        <v>25</v>
      </c>
      <c r="MC31" s="105">
        <f>'Data Pull'!BAW24</f>
        <v>27</v>
      </c>
      <c r="MD31" s="105">
        <f>'Data Pull'!BBI24</f>
        <v>26</v>
      </c>
      <c r="ME31" s="105">
        <f>'Data Pull'!BBU24</f>
        <v>45</v>
      </c>
      <c r="MF31" s="105">
        <f>'Data Pull'!BCG24</f>
        <v>27</v>
      </c>
      <c r="MG31" s="105">
        <f>'Data Pull'!BCS24</f>
        <v>27</v>
      </c>
      <c r="MH31" s="105">
        <f>'Data Pull'!BDE24</f>
        <v>43</v>
      </c>
      <c r="MI31" s="105">
        <f>'Data Pull'!BDQ24</f>
        <v>32</v>
      </c>
      <c r="MJ31" s="105">
        <f>'Data Pull'!BEC24</f>
        <v>33</v>
      </c>
      <c r="MK31" s="105">
        <f>'Data Pull'!BEO24</f>
        <v>37</v>
      </c>
      <c r="ML31" s="105">
        <f>'Data Pull'!BFA24</f>
        <v>29</v>
      </c>
      <c r="MM31" s="105">
        <f>'Data Pull'!BFM24</f>
        <v>35</v>
      </c>
      <c r="MN31" s="105">
        <f>'Data Pull'!BFY24</f>
        <v>34</v>
      </c>
      <c r="MO31" s="105">
        <f>'Data Pull'!BGK24</f>
        <v>27</v>
      </c>
      <c r="MP31" s="105">
        <f>'Data Pull'!BGW24</f>
        <v>37</v>
      </c>
      <c r="MQ31" s="105">
        <f>'Data Pull'!BHI24</f>
        <v>24</v>
      </c>
      <c r="MR31" s="105">
        <f>'Data Pull'!BHU24</f>
        <v>26</v>
      </c>
      <c r="MS31" s="105">
        <f>'Data Pull'!BIG24</f>
        <v>36</v>
      </c>
      <c r="MT31" s="105">
        <f>'Data Pull'!BIS24</f>
        <v>37</v>
      </c>
      <c r="MU31" s="105">
        <f>'Data Pull'!BJE24</f>
        <v>49</v>
      </c>
      <c r="MV31" s="105">
        <f>'Data Pull'!BJQ24</f>
        <v>43</v>
      </c>
      <c r="MW31" s="105">
        <f>'Data Pull'!BKC24</f>
        <v>32</v>
      </c>
      <c r="MX31" s="105">
        <f>'Data Pull'!BKO24</f>
        <v>65</v>
      </c>
      <c r="MY31" s="105">
        <f>'Data Pull'!BLA24</f>
        <v>62</v>
      </c>
      <c r="MZ31" s="105">
        <f>'Data Pull'!BLM24</f>
        <v>65</v>
      </c>
      <c r="NA31" s="105">
        <f>'Data Pull'!BLY24</f>
        <v>93</v>
      </c>
      <c r="NB31" s="105">
        <f>'Data Pull'!BMK24</f>
        <v>47</v>
      </c>
      <c r="NC31" s="105">
        <f>'Data Pull'!BMW24</f>
        <v>36</v>
      </c>
      <c r="ND31" s="105">
        <f>'Data Pull'!BNI24</f>
        <v>33</v>
      </c>
      <c r="NE31" s="105">
        <f>'Data Pull'!BNU24</f>
        <v>42</v>
      </c>
      <c r="NF31" s="105">
        <f>'Data Pull'!BOG24</f>
        <v>28</v>
      </c>
      <c r="NG31" s="105">
        <f>'Data Pull'!BOS24</f>
        <v>36</v>
      </c>
      <c r="NH31" s="105">
        <f>'Data Pull'!BPE24</f>
        <v>40</v>
      </c>
      <c r="NI31" s="105">
        <f>'Data Pull'!BPQ24</f>
        <v>26</v>
      </c>
      <c r="NJ31" s="105">
        <f>'Data Pull'!BQC24</f>
        <v>48</v>
      </c>
      <c r="NK31" s="105">
        <f>'Data Pull'!BQO24</f>
        <v>34</v>
      </c>
      <c r="NL31" s="105">
        <f>'Data Pull'!BRA24</f>
        <v>25</v>
      </c>
      <c r="NM31" s="105">
        <f>'Data Pull'!BRM24</f>
        <v>28</v>
      </c>
      <c r="NN31" s="105">
        <f>'Data Pull'!BRY24</f>
        <v>37</v>
      </c>
      <c r="NO31" s="105">
        <f>'Data Pull'!BSK24</f>
        <v>27</v>
      </c>
      <c r="NP31" s="105">
        <f>'Data Pull'!BSW24</f>
        <v>28</v>
      </c>
      <c r="NQ31" s="105">
        <f>'Data Pull'!BTI24</f>
        <v>32</v>
      </c>
      <c r="NR31" s="105">
        <f>'Data Pull'!BTU24</f>
        <v>34</v>
      </c>
      <c r="NS31" s="105">
        <f>'Data Pull'!BUG24</f>
        <v>30</v>
      </c>
      <c r="NT31" s="105">
        <f>'Data Pull'!BUS24</f>
        <v>31</v>
      </c>
      <c r="NU31" s="105">
        <f>'Data Pull'!BVE24</f>
        <v>26</v>
      </c>
      <c r="NV31" s="105">
        <f>'Data Pull'!BVQ24</f>
        <v>28</v>
      </c>
      <c r="NW31" s="105">
        <f>'Data Pull'!BWC24</f>
        <v>32</v>
      </c>
      <c r="NX31" s="105">
        <f>'Data Pull'!BWO24</f>
        <v>36</v>
      </c>
      <c r="NY31" s="105">
        <f>'Data Pull'!BXA24</f>
        <v>18</v>
      </c>
      <c r="NZ31" s="105">
        <f>'Data Pull'!BXM24</f>
        <v>33</v>
      </c>
      <c r="OA31" s="105">
        <f>'Data Pull'!BXY24</f>
        <v>14</v>
      </c>
      <c r="OB31" s="105">
        <f>'Data Pull'!BYK24</f>
        <v>12</v>
      </c>
      <c r="OC31" s="105">
        <f>'Data Pull'!BYW24</f>
        <v>15</v>
      </c>
      <c r="OD31" s="105">
        <f>'Data Pull'!BZI24</f>
        <v>28</v>
      </c>
      <c r="OE31" s="105">
        <f>'Data Pull'!BZU24</f>
        <v>34</v>
      </c>
      <c r="OF31" s="105">
        <f>'Data Pull'!CAG24</f>
        <v>27</v>
      </c>
      <c r="OG31" s="105">
        <f>'Data Pull'!CAS24</f>
        <v>37</v>
      </c>
      <c r="OH31" s="105">
        <f>'Data Pull'!CBE24</f>
        <v>39</v>
      </c>
      <c r="OI31" s="105">
        <f>'Data Pull'!CBQ24</f>
        <v>28</v>
      </c>
      <c r="OJ31" s="105">
        <f>'Data Pull'!CCC24</f>
        <v>35</v>
      </c>
      <c r="OK31" s="105">
        <f>'Data Pull'!CCO24</f>
        <v>39</v>
      </c>
      <c r="OL31" s="105">
        <f>'Data Pull'!CDA24</f>
        <v>36</v>
      </c>
      <c r="OM31" s="105">
        <f>'Data Pull'!CDM24</f>
        <v>37</v>
      </c>
      <c r="ON31" s="105">
        <f>'Data Pull'!CDY24</f>
        <v>27</v>
      </c>
      <c r="OO31" s="105">
        <f>'Data Pull'!CEK24</f>
        <v>33</v>
      </c>
      <c r="OP31" s="105">
        <f>'Data Pull'!CEW24</f>
        <v>37</v>
      </c>
      <c r="OQ31" s="105">
        <f>'Data Pull'!CFI24</f>
        <v>33</v>
      </c>
      <c r="OR31" s="105">
        <f>'Data Pull'!CFU24</f>
        <v>38</v>
      </c>
      <c r="OS31" s="105">
        <f>'Data Pull'!CGG24</f>
        <v>17</v>
      </c>
      <c r="OT31" s="105">
        <f>'Data Pull'!CGS24</f>
        <v>17</v>
      </c>
      <c r="OU31" s="105">
        <f>'Data Pull'!CHE24</f>
        <v>37</v>
      </c>
      <c r="OV31" s="105">
        <f>'Data Pull'!CHQ24</f>
        <v>17</v>
      </c>
      <c r="OW31" s="105">
        <f>'Data Pull'!CIC24</f>
        <v>33</v>
      </c>
      <c r="OX31" s="105">
        <f>'Data Pull'!CIO24</f>
        <v>43</v>
      </c>
      <c r="OY31" s="105">
        <f>'Data Pull'!CJA24</f>
        <v>19</v>
      </c>
      <c r="OZ31" s="105">
        <f>'Data Pull'!CJM24</f>
        <v>28</v>
      </c>
      <c r="PA31" s="105">
        <f>'Data Pull'!CJY24</f>
        <v>18</v>
      </c>
      <c r="PB31" s="105">
        <f>'Data Pull'!CKK24</f>
        <v>34</v>
      </c>
      <c r="PC31" s="105">
        <f>'Data Pull'!CKW24</f>
        <v>27</v>
      </c>
      <c r="PD31" s="105">
        <f>'Data Pull'!CLI24</f>
        <v>41</v>
      </c>
      <c r="PE31" s="105">
        <f>'Data Pull'!CLU24</f>
        <v>38</v>
      </c>
      <c r="PF31" s="105">
        <f>'Data Pull'!CMG24</f>
        <v>28</v>
      </c>
      <c r="PG31" s="105">
        <f>'Data Pull'!CMS24</f>
        <v>37</v>
      </c>
      <c r="PH31" s="105">
        <f>'Data Pull'!CNE24</f>
        <v>22</v>
      </c>
      <c r="PI31" s="105">
        <f>'Data Pull'!CNQ24</f>
        <v>40</v>
      </c>
      <c r="PJ31" s="105">
        <f>'Data Pull'!COC24</f>
        <v>29</v>
      </c>
      <c r="PK31" s="105">
        <f>'Data Pull'!COO24</f>
        <v>44</v>
      </c>
      <c r="PL31" s="105">
        <f>'Data Pull'!CPA24</f>
        <v>38</v>
      </c>
      <c r="PM31" s="105">
        <f>'Data Pull'!CPM24</f>
        <v>40</v>
      </c>
      <c r="PN31" s="105">
        <f>'Data Pull'!CPY24</f>
        <v>43</v>
      </c>
      <c r="PO31" s="105">
        <f>'Data Pull'!CQK24</f>
        <v>44</v>
      </c>
      <c r="PP31" s="105">
        <f>'Data Pull'!CQW24</f>
        <v>39</v>
      </c>
      <c r="PQ31" s="105">
        <f>'Data Pull'!CRI24</f>
        <v>33</v>
      </c>
      <c r="PR31" s="105">
        <f>'Data Pull'!CRU24</f>
        <v>34</v>
      </c>
      <c r="PS31" s="105">
        <f>'Data Pull'!CSG24</f>
        <v>40</v>
      </c>
      <c r="PT31" s="105">
        <f>'Data Pull'!CSS24</f>
        <v>49</v>
      </c>
      <c r="PU31" s="105">
        <f>'Data Pull'!CTE24</f>
        <v>53</v>
      </c>
    </row>
    <row r="32" spans="1:437" s="105" customFormat="1">
      <c r="A32" s="177"/>
      <c r="B32" s="159" t="s">
        <v>23</v>
      </c>
      <c r="C32" s="103" t="s">
        <v>2</v>
      </c>
      <c r="D32" s="104">
        <v>2</v>
      </c>
      <c r="E32" s="104">
        <v>5</v>
      </c>
      <c r="F32" s="104">
        <v>1</v>
      </c>
      <c r="G32" s="104">
        <v>5</v>
      </c>
      <c r="H32" s="104">
        <v>5</v>
      </c>
      <c r="I32" s="104">
        <v>2</v>
      </c>
      <c r="J32" s="104">
        <v>3</v>
      </c>
      <c r="K32" s="104">
        <v>3</v>
      </c>
      <c r="L32" s="104">
        <v>0</v>
      </c>
      <c r="M32" s="104">
        <v>4</v>
      </c>
      <c r="N32" s="104">
        <v>5</v>
      </c>
      <c r="O32" s="104">
        <v>4</v>
      </c>
      <c r="P32" s="104">
        <v>3</v>
      </c>
      <c r="Q32" s="104">
        <v>0</v>
      </c>
      <c r="R32" s="104">
        <v>1</v>
      </c>
      <c r="S32" s="104">
        <v>2</v>
      </c>
      <c r="T32" s="104">
        <v>2</v>
      </c>
      <c r="U32" s="104">
        <v>1</v>
      </c>
      <c r="V32" s="104">
        <v>1</v>
      </c>
      <c r="W32" s="104">
        <v>1</v>
      </c>
      <c r="X32" s="104">
        <v>2</v>
      </c>
      <c r="Y32" s="104">
        <v>3</v>
      </c>
      <c r="Z32" s="104">
        <v>6</v>
      </c>
      <c r="AA32" s="104">
        <v>5</v>
      </c>
      <c r="AB32" s="104">
        <v>6</v>
      </c>
      <c r="AC32" s="104">
        <v>9</v>
      </c>
      <c r="AD32" s="104">
        <v>6</v>
      </c>
      <c r="AE32" s="104">
        <v>3</v>
      </c>
      <c r="AF32" s="104">
        <v>7</v>
      </c>
      <c r="AG32" s="104">
        <v>9</v>
      </c>
      <c r="AH32" s="104">
        <v>6</v>
      </c>
      <c r="AI32" s="104">
        <v>6</v>
      </c>
      <c r="AJ32" s="104">
        <v>6</v>
      </c>
      <c r="AK32" s="104">
        <v>3</v>
      </c>
      <c r="AL32" s="104">
        <v>3</v>
      </c>
      <c r="AM32" s="104">
        <v>4</v>
      </c>
      <c r="AN32" s="104">
        <v>2</v>
      </c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BW32" s="104"/>
      <c r="BX32" s="104"/>
      <c r="BY32" s="104"/>
      <c r="BZ32" s="104"/>
      <c r="CA32" s="104"/>
      <c r="CB32" s="104"/>
      <c r="CC32" s="104"/>
      <c r="CD32" s="104"/>
      <c r="CE32" s="104"/>
      <c r="CF32" s="104"/>
      <c r="CG32" s="104"/>
      <c r="CH32" s="104"/>
      <c r="CI32" s="104"/>
      <c r="CJ32" s="104"/>
      <c r="CK32" s="104"/>
      <c r="CL32" s="104"/>
      <c r="CM32" s="104"/>
      <c r="CN32" s="104"/>
      <c r="CO32" s="104"/>
      <c r="CP32" s="104">
        <v>9</v>
      </c>
      <c r="CQ32" s="104">
        <v>9</v>
      </c>
      <c r="CR32" s="104">
        <v>11</v>
      </c>
      <c r="CS32" s="104">
        <v>12</v>
      </c>
      <c r="CT32" s="104">
        <v>9</v>
      </c>
      <c r="CU32" s="104">
        <v>18</v>
      </c>
      <c r="CV32" s="104">
        <v>12</v>
      </c>
      <c r="CW32" s="104">
        <v>10</v>
      </c>
      <c r="CX32" s="104">
        <v>15</v>
      </c>
      <c r="CY32" s="104">
        <v>16</v>
      </c>
      <c r="CZ32" s="104">
        <v>7</v>
      </c>
      <c r="DA32" s="104">
        <v>12</v>
      </c>
      <c r="DB32" s="104">
        <v>16</v>
      </c>
      <c r="DC32" s="104">
        <v>11</v>
      </c>
      <c r="DD32" s="104">
        <v>15</v>
      </c>
      <c r="DE32" s="104">
        <v>8</v>
      </c>
      <c r="DF32" s="104">
        <v>14</v>
      </c>
      <c r="DG32" s="104">
        <v>12</v>
      </c>
      <c r="DH32" s="104">
        <v>19</v>
      </c>
      <c r="DI32" s="105">
        <v>14</v>
      </c>
      <c r="DJ32" s="105">
        <v>14</v>
      </c>
      <c r="DK32" s="105">
        <v>13</v>
      </c>
      <c r="DL32" s="105">
        <v>17</v>
      </c>
      <c r="DM32" s="105">
        <v>7</v>
      </c>
      <c r="DN32" s="105">
        <v>10</v>
      </c>
      <c r="DO32" s="105">
        <v>14</v>
      </c>
      <c r="DP32" s="105">
        <v>13</v>
      </c>
      <c r="DQ32" s="105">
        <v>5</v>
      </c>
      <c r="DR32" s="105">
        <v>18</v>
      </c>
      <c r="DS32" s="105">
        <v>7</v>
      </c>
      <c r="DT32" s="105">
        <v>7</v>
      </c>
      <c r="DU32" s="105">
        <v>14</v>
      </c>
      <c r="DV32" s="105">
        <v>11</v>
      </c>
      <c r="DW32" s="105">
        <v>13</v>
      </c>
      <c r="DX32" s="105">
        <v>8</v>
      </c>
      <c r="DY32" s="105">
        <v>7</v>
      </c>
      <c r="DZ32" s="105">
        <v>8</v>
      </c>
      <c r="EA32" s="105">
        <v>5</v>
      </c>
      <c r="EB32" s="105">
        <v>9</v>
      </c>
      <c r="EC32" s="105">
        <v>4</v>
      </c>
      <c r="ED32" s="105">
        <v>8</v>
      </c>
      <c r="EE32" s="105">
        <v>8</v>
      </c>
      <c r="EF32" s="105">
        <v>3</v>
      </c>
      <c r="EG32" s="105">
        <v>11</v>
      </c>
      <c r="EH32" s="105">
        <v>5</v>
      </c>
      <c r="EI32" s="105">
        <v>8</v>
      </c>
      <c r="EJ32" s="105">
        <v>7</v>
      </c>
      <c r="EK32" s="105">
        <v>6</v>
      </c>
      <c r="EL32" s="105">
        <v>10</v>
      </c>
      <c r="EM32" s="105">
        <v>4</v>
      </c>
      <c r="EN32" s="105">
        <v>3</v>
      </c>
      <c r="EO32" s="105">
        <v>7</v>
      </c>
      <c r="EP32" s="105">
        <v>8</v>
      </c>
      <c r="EQ32" s="105">
        <v>10</v>
      </c>
      <c r="ER32" s="105">
        <v>5</v>
      </c>
      <c r="ES32" s="105">
        <v>8</v>
      </c>
      <c r="ET32" s="105">
        <v>8</v>
      </c>
      <c r="EU32" s="105">
        <v>4</v>
      </c>
      <c r="EV32" s="105">
        <v>3</v>
      </c>
      <c r="EW32" s="105">
        <v>6</v>
      </c>
      <c r="EX32" s="105">
        <v>4</v>
      </c>
      <c r="EY32" s="105">
        <v>4</v>
      </c>
      <c r="EZ32" s="105">
        <v>4</v>
      </c>
      <c r="FA32" s="105">
        <v>13</v>
      </c>
      <c r="FB32" s="105">
        <v>6</v>
      </c>
      <c r="FC32" s="105">
        <v>3</v>
      </c>
      <c r="FD32" s="105">
        <v>4</v>
      </c>
      <c r="FE32" s="105">
        <v>8</v>
      </c>
      <c r="FF32" s="105">
        <v>5</v>
      </c>
      <c r="FG32" s="105">
        <v>4</v>
      </c>
      <c r="FH32" s="105">
        <v>5</v>
      </c>
      <c r="FI32" s="105">
        <v>3</v>
      </c>
      <c r="FJ32" s="105">
        <v>5</v>
      </c>
      <c r="FK32" s="105">
        <v>4</v>
      </c>
      <c r="FL32" s="105">
        <v>3</v>
      </c>
      <c r="FM32" s="105">
        <v>9</v>
      </c>
      <c r="FN32" s="105">
        <v>8</v>
      </c>
      <c r="FO32" s="105">
        <v>6</v>
      </c>
      <c r="FP32" s="105">
        <v>11</v>
      </c>
      <c r="FQ32" s="105">
        <v>4</v>
      </c>
      <c r="FR32" s="105">
        <v>4</v>
      </c>
      <c r="FS32" s="105">
        <v>7</v>
      </c>
      <c r="FT32" s="105">
        <v>11</v>
      </c>
      <c r="FU32" s="105">
        <v>8</v>
      </c>
      <c r="FV32" s="105">
        <v>7</v>
      </c>
      <c r="FW32" s="105">
        <v>6</v>
      </c>
      <c r="FX32" s="105">
        <v>4</v>
      </c>
      <c r="FY32" s="105">
        <v>3</v>
      </c>
      <c r="FZ32" s="105">
        <v>7</v>
      </c>
      <c r="GA32" s="105">
        <v>4</v>
      </c>
      <c r="GB32" s="105">
        <v>5</v>
      </c>
      <c r="GC32" s="105">
        <v>6</v>
      </c>
      <c r="GD32" s="105">
        <v>8</v>
      </c>
      <c r="GE32" s="105">
        <v>7</v>
      </c>
      <c r="GF32" s="105">
        <v>5</v>
      </c>
      <c r="GG32" s="105">
        <v>3</v>
      </c>
      <c r="GH32" s="105">
        <v>6</v>
      </c>
      <c r="GI32" s="105">
        <v>2</v>
      </c>
      <c r="GJ32" s="105">
        <v>4</v>
      </c>
      <c r="GK32" s="105">
        <v>2</v>
      </c>
      <c r="GL32" s="105">
        <v>3</v>
      </c>
      <c r="GM32" s="105">
        <v>6</v>
      </c>
      <c r="GN32" s="105">
        <v>6</v>
      </c>
      <c r="GO32" s="105">
        <v>7</v>
      </c>
      <c r="GP32" s="107">
        <v>6</v>
      </c>
      <c r="GQ32" s="105">
        <v>6</v>
      </c>
      <c r="GR32" s="105">
        <v>7</v>
      </c>
      <c r="GS32" s="105">
        <v>4</v>
      </c>
      <c r="GT32" s="107">
        <v>4</v>
      </c>
      <c r="GU32" s="105">
        <v>2</v>
      </c>
      <c r="GV32" s="105">
        <v>3</v>
      </c>
      <c r="GW32" s="105">
        <v>3</v>
      </c>
      <c r="GX32" s="105">
        <v>3</v>
      </c>
      <c r="GY32" s="105">
        <v>3</v>
      </c>
      <c r="GZ32" s="105">
        <v>3</v>
      </c>
      <c r="HA32" s="105">
        <v>4</v>
      </c>
      <c r="HB32" s="105">
        <v>9</v>
      </c>
      <c r="HC32" s="105">
        <v>8</v>
      </c>
      <c r="HD32" s="105">
        <v>7</v>
      </c>
      <c r="HE32" s="105">
        <v>4</v>
      </c>
      <c r="HF32" s="105">
        <v>3</v>
      </c>
      <c r="HG32" s="105">
        <v>5</v>
      </c>
      <c r="HH32" s="105">
        <v>3</v>
      </c>
      <c r="HI32" s="105">
        <v>7</v>
      </c>
      <c r="HJ32" s="105">
        <v>6</v>
      </c>
      <c r="HK32" s="105">
        <v>3</v>
      </c>
      <c r="HL32" s="105">
        <v>3</v>
      </c>
      <c r="HM32" s="105">
        <v>2</v>
      </c>
      <c r="HN32" s="105">
        <v>9</v>
      </c>
      <c r="HO32" s="105">
        <v>7</v>
      </c>
      <c r="HP32" s="105">
        <v>3</v>
      </c>
      <c r="HQ32" s="106">
        <f>'Data Pull'!I25</f>
        <v>3</v>
      </c>
      <c r="HR32" s="105">
        <f>'Data Pull'!U25</f>
        <v>20</v>
      </c>
      <c r="HS32" s="105">
        <f>'Data Pull'!AG25</f>
        <v>16</v>
      </c>
      <c r="HT32" s="105">
        <f>'Data Pull'!AS25</f>
        <v>4</v>
      </c>
      <c r="HU32" s="105">
        <f>'Data Pull'!BE25</f>
        <v>5</v>
      </c>
      <c r="HV32" s="105">
        <f>'Data Pull'!BQ25</f>
        <v>7</v>
      </c>
      <c r="HW32" s="105">
        <f>'Data Pull'!CC25</f>
        <v>6</v>
      </c>
      <c r="HX32" s="105">
        <f>'Data Pull'!CO25</f>
        <v>8</v>
      </c>
      <c r="HY32" s="105">
        <f>'Data Pull'!DA25</f>
        <v>9</v>
      </c>
      <c r="HZ32" s="105">
        <f>'Data Pull'!DM25</f>
        <v>1</v>
      </c>
      <c r="IA32" s="105">
        <f>'Data Pull'!DY25</f>
        <v>5</v>
      </c>
      <c r="IB32" s="105">
        <f>'Data Pull'!EK25</f>
        <v>6</v>
      </c>
      <c r="IC32" s="105">
        <f>'Data Pull'!EW25</f>
        <v>6</v>
      </c>
      <c r="ID32" s="105">
        <f>'Data Pull'!FI25</f>
        <v>3</v>
      </c>
      <c r="IE32" s="105">
        <f>'Data Pull'!FU23</f>
        <v>54</v>
      </c>
      <c r="IF32" s="105">
        <f>'Data Pull'!GG25</f>
        <v>6</v>
      </c>
      <c r="IG32" s="105">
        <f>'Data Pull'!GS25</f>
        <v>8</v>
      </c>
      <c r="IH32" s="105">
        <f>'Data Pull'!HE25</f>
        <v>2</v>
      </c>
      <c r="II32" s="105">
        <f>'Data Pull'!HQ25</f>
        <v>4</v>
      </c>
      <c r="IJ32" s="105">
        <f>'Data Pull'!IC25</f>
        <v>2</v>
      </c>
      <c r="IK32" s="105">
        <f>'Data Pull'!IO25</f>
        <v>5</v>
      </c>
      <c r="IL32" s="105">
        <f>'Data Pull'!JA25</f>
        <v>8</v>
      </c>
      <c r="IM32" s="105">
        <f>'Data Pull'!JM25</f>
        <v>2</v>
      </c>
      <c r="IN32" s="105">
        <f>'Data Pull'!JY25</f>
        <v>7</v>
      </c>
      <c r="IO32" s="105">
        <f>'Data Pull'!KK25</f>
        <v>10</v>
      </c>
      <c r="IP32" s="105">
        <f>'Data Pull'!KW25</f>
        <v>3</v>
      </c>
      <c r="IQ32" s="105">
        <f>'Data Pull'!LI25</f>
        <v>9</v>
      </c>
      <c r="IR32" s="105">
        <f>'Data Pull'!LU25</f>
        <v>8</v>
      </c>
      <c r="IS32" s="105">
        <f>'Data Pull'!MG25</f>
        <v>6</v>
      </c>
      <c r="IT32" s="105">
        <f>'Data Pull'!MS25</f>
        <v>4</v>
      </c>
      <c r="IU32" s="105">
        <f>'Data Pull'!NE25</f>
        <v>6</v>
      </c>
      <c r="IV32" s="105">
        <f>'Data Pull'!NQ25</f>
        <v>12</v>
      </c>
      <c r="IW32" s="105">
        <f>'Data Pull'!OC25</f>
        <v>7</v>
      </c>
      <c r="IX32" s="105">
        <f>'Data Pull'!OO25</f>
        <v>4</v>
      </c>
      <c r="IY32" s="105">
        <f>'Data Pull'!PA25</f>
        <v>5</v>
      </c>
      <c r="IZ32" s="105">
        <f>'Data Pull'!PM25</f>
        <v>3</v>
      </c>
      <c r="JA32" s="105">
        <f>'Data Pull'!PY25</f>
        <v>2</v>
      </c>
      <c r="JB32" s="105">
        <f>'Data Pull'!QK25</f>
        <v>7</v>
      </c>
      <c r="JC32" s="105">
        <f>'Data Pull'!QW25</f>
        <v>4</v>
      </c>
      <c r="JD32" s="105">
        <f>'Data Pull'!RI25</f>
        <v>2</v>
      </c>
      <c r="JE32" s="105">
        <f>'Data Pull'!RU25</f>
        <v>3</v>
      </c>
      <c r="JF32" s="105">
        <f>'Data Pull'!SG25</f>
        <v>6</v>
      </c>
      <c r="JG32" s="105">
        <f>'Data Pull'!SS25</f>
        <v>7</v>
      </c>
      <c r="JH32" s="105">
        <f>'Data Pull'!TE25</f>
        <v>2</v>
      </c>
      <c r="JI32" s="105">
        <f>'Data Pull'!TQ25</f>
        <v>5</v>
      </c>
      <c r="JJ32" s="105">
        <f>'Data Pull'!UC25</f>
        <v>7</v>
      </c>
      <c r="JK32" s="105">
        <f>'Data Pull'!UO25</f>
        <v>4</v>
      </c>
      <c r="JL32" s="105">
        <f>'Data Pull'!VA25</f>
        <v>5</v>
      </c>
      <c r="JM32" s="105">
        <f>'Data Pull'!VM25</f>
        <v>4</v>
      </c>
      <c r="JN32" s="105">
        <f>'Data Pull'!VY25</f>
        <v>3</v>
      </c>
      <c r="JO32" s="105">
        <f>'Data Pull'!WK25</f>
        <v>4</v>
      </c>
      <c r="JP32" s="105">
        <f>'Data Pull'!WW25</f>
        <v>4</v>
      </c>
      <c r="JQ32" s="105">
        <f>'Data Pull'!XI25</f>
        <v>4</v>
      </c>
      <c r="JR32" s="105">
        <f>'Data Pull'!XU25</f>
        <v>2</v>
      </c>
      <c r="JS32" s="105">
        <f>'Data Pull'!YG25</f>
        <v>6</v>
      </c>
      <c r="JT32" s="105">
        <f>'Data Pull'!YS25</f>
        <v>5</v>
      </c>
      <c r="JU32" s="105">
        <f>'Data Pull'!ZE25</f>
        <v>5</v>
      </c>
      <c r="JV32" s="105">
        <f>'Data Pull'!ZQ25</f>
        <v>10</v>
      </c>
      <c r="JW32" s="105">
        <f>'Data Pull'!AAC25</f>
        <v>2</v>
      </c>
      <c r="JX32" s="105">
        <f>'Data Pull'!AAO25</f>
        <v>3</v>
      </c>
      <c r="JY32" s="105">
        <f>'Data Pull'!ABA25</f>
        <v>2</v>
      </c>
      <c r="JZ32" s="105">
        <f>'Data Pull'!ABM25</f>
        <v>4</v>
      </c>
      <c r="KA32" s="105">
        <f>'Data Pull'!ABY25</f>
        <v>8</v>
      </c>
      <c r="KB32" s="105">
        <f>'Data Pull'!ACK25</f>
        <v>8</v>
      </c>
      <c r="KC32" s="105">
        <f>'Data Pull'!ACW25</f>
        <v>6</v>
      </c>
      <c r="KD32" s="105">
        <f>'Data Pull'!ADI25</f>
        <v>13</v>
      </c>
      <c r="KE32" s="105">
        <f>'Data Pull'!ADU25</f>
        <v>17</v>
      </c>
      <c r="KF32" s="105">
        <f>'Data Pull'!AEG25</f>
        <v>25</v>
      </c>
      <c r="KG32" s="105">
        <f>'Data Pull'!AES25</f>
        <v>16</v>
      </c>
      <c r="KH32" s="105">
        <f>'Data Pull'!AFE25</f>
        <v>29</v>
      </c>
      <c r="KI32" s="105">
        <f>'Data Pull'!AFQ25</f>
        <v>11</v>
      </c>
      <c r="KJ32" s="105">
        <f>'Data Pull'!AGC25</f>
        <v>21</v>
      </c>
      <c r="KK32" s="105">
        <f>'Data Pull'!AGO25</f>
        <v>21</v>
      </c>
      <c r="KL32" s="105">
        <f>'Data Pull'!AHA25</f>
        <v>23</v>
      </c>
      <c r="KM32" s="105">
        <f>'Data Pull'!AHM25</f>
        <v>17</v>
      </c>
      <c r="KN32" s="105">
        <f>'Data Pull'!AHY25</f>
        <v>20</v>
      </c>
      <c r="KO32" s="105">
        <f>'Data Pull'!AIK25</f>
        <v>18</v>
      </c>
      <c r="KP32" s="105">
        <f>'Data Pull'!AIW25</f>
        <v>11</v>
      </c>
      <c r="KQ32" s="105">
        <f>'Data Pull'!AJI25</f>
        <v>13</v>
      </c>
      <c r="KR32" s="105">
        <f>'Data Pull'!AJU25</f>
        <v>9</v>
      </c>
      <c r="KS32" s="105">
        <f>'Data Pull'!AKG25</f>
        <v>18</v>
      </c>
      <c r="KT32" s="105">
        <f>'Data Pull'!AKS25</f>
        <v>9</v>
      </c>
      <c r="KU32" s="105">
        <f>'Data Pull'!ALE25</f>
        <v>12</v>
      </c>
      <c r="KV32" s="105">
        <f>'Data Pull'!ALQ25</f>
        <v>10</v>
      </c>
      <c r="KW32" s="105">
        <f>'Data Pull'!AMC25</f>
        <v>6</v>
      </c>
      <c r="KX32" s="105">
        <f>'Data Pull'!AMO25</f>
        <v>10</v>
      </c>
      <c r="KY32" s="105">
        <f>'Data Pull'!ANA25</f>
        <v>9</v>
      </c>
      <c r="KZ32" s="105">
        <f>'Data Pull'!ANM25</f>
        <v>7</v>
      </c>
      <c r="LA32" s="105">
        <f>'Data Pull'!ANY25</f>
        <v>6</v>
      </c>
      <c r="LB32" s="105">
        <f>'Data Pull'!AOK25</f>
        <v>9</v>
      </c>
      <c r="LC32" s="105">
        <f>'Data Pull'!AOW25</f>
        <v>8</v>
      </c>
      <c r="LD32" s="105">
        <f>'Data Pull'!API25</f>
        <v>2</v>
      </c>
      <c r="LE32" s="105">
        <f>'Data Pull'!APU25</f>
        <v>9</v>
      </c>
      <c r="LF32" s="105">
        <f>'Data Pull'!AQG25</f>
        <v>9</v>
      </c>
      <c r="LG32" s="105">
        <f>'Data Pull'!AQS25</f>
        <v>3</v>
      </c>
      <c r="LH32" s="105">
        <f>'Data Pull'!ARE25</f>
        <v>7</v>
      </c>
      <c r="LI32" s="105">
        <f>'Data Pull'!ARQ25</f>
        <v>11</v>
      </c>
      <c r="LJ32" s="105">
        <f>'Data Pull'!ASC25</f>
        <v>6</v>
      </c>
      <c r="LK32" s="105">
        <f>'Data Pull'!ASO25</f>
        <v>8</v>
      </c>
      <c r="LL32" s="105">
        <f>'Data Pull'!ATA25</f>
        <v>9</v>
      </c>
      <c r="LM32" s="105">
        <f>'Data Pull'!ATM25</f>
        <v>4</v>
      </c>
      <c r="LN32" s="105">
        <f>'Data Pull'!ATY25</f>
        <v>8</v>
      </c>
      <c r="LO32" s="105">
        <f>'Data Pull'!AUK25</f>
        <v>3</v>
      </c>
      <c r="LP32" s="105">
        <f>'Data Pull'!AUW25</f>
        <v>4</v>
      </c>
      <c r="LQ32" s="105">
        <f>'Data Pull'!AVI25</f>
        <v>4</v>
      </c>
      <c r="LR32" s="105">
        <f>'Data Pull'!AVU25</f>
        <v>6</v>
      </c>
      <c r="LS32" s="105">
        <f>'Data Pull'!AWG25</f>
        <v>2</v>
      </c>
      <c r="LT32" s="105">
        <f>'Data Pull'!AWS25</f>
        <v>3</v>
      </c>
      <c r="LU32" s="105">
        <f>'Data Pull'!AXE25</f>
        <v>3</v>
      </c>
      <c r="LV32" s="105">
        <f>'Data Pull'!AXQ25</f>
        <v>5</v>
      </c>
      <c r="LW32" s="105">
        <f>'Data Pull'!AYC25</f>
        <v>4</v>
      </c>
      <c r="LX32" s="105">
        <f>'Data Pull'!AYO25</f>
        <v>9</v>
      </c>
      <c r="LY32" s="105">
        <f>'Data Pull'!AZA25</f>
        <v>1</v>
      </c>
      <c r="LZ32" s="105">
        <f>'Data Pull'!AZM25</f>
        <v>7</v>
      </c>
      <c r="MA32" s="105">
        <f>'Data Pull'!AZY25</f>
        <v>4</v>
      </c>
      <c r="MB32" s="105">
        <f>'Data Pull'!BAK25</f>
        <v>5</v>
      </c>
      <c r="MC32" s="105">
        <f>'Data Pull'!BAW25</f>
        <v>5</v>
      </c>
      <c r="MD32" s="105">
        <f>'Data Pull'!BBI25</f>
        <v>3</v>
      </c>
      <c r="ME32" s="105">
        <f>'Data Pull'!BBU25</f>
        <v>7</v>
      </c>
      <c r="MF32" s="105">
        <f>'Data Pull'!BCG25</f>
        <v>5</v>
      </c>
      <c r="MG32" s="105">
        <f>'Data Pull'!BCS25</f>
        <v>4</v>
      </c>
      <c r="MH32" s="105">
        <f>'Data Pull'!BDE25</f>
        <v>4</v>
      </c>
      <c r="MI32" s="105">
        <f>'Data Pull'!BDQ25</f>
        <v>4</v>
      </c>
      <c r="MJ32" s="105">
        <f>'Data Pull'!BEC25</f>
        <v>3</v>
      </c>
      <c r="MK32" s="105">
        <f>'Data Pull'!BEO25</f>
        <v>3</v>
      </c>
      <c r="ML32" s="105">
        <f>'Data Pull'!BFA25</f>
        <v>7</v>
      </c>
      <c r="MM32" s="105">
        <f>'Data Pull'!BFM25</f>
        <v>3</v>
      </c>
      <c r="MN32" s="105">
        <f>'Data Pull'!BFY25</f>
        <v>6</v>
      </c>
      <c r="MO32" s="105">
        <f>'Data Pull'!BGK25</f>
        <v>1</v>
      </c>
      <c r="MP32" s="105">
        <f>'Data Pull'!BGW25</f>
        <v>4</v>
      </c>
      <c r="MQ32" s="105">
        <f>'Data Pull'!BHI25</f>
        <v>3</v>
      </c>
      <c r="MR32" s="105">
        <f>'Data Pull'!BHU25</f>
        <v>4</v>
      </c>
      <c r="MS32" s="105">
        <f>'Data Pull'!BIG25</f>
        <v>8</v>
      </c>
      <c r="MT32" s="105">
        <f>'Data Pull'!BIS25</f>
        <v>47</v>
      </c>
      <c r="MU32" s="105">
        <f>'Data Pull'!BJE25</f>
        <v>132</v>
      </c>
      <c r="MV32" s="105">
        <f>'Data Pull'!BJQ25</f>
        <v>9</v>
      </c>
      <c r="MW32" s="105">
        <f>'Data Pull'!BKC25</f>
        <v>6</v>
      </c>
      <c r="MX32" s="105">
        <f>'Data Pull'!BKO25</f>
        <v>12</v>
      </c>
      <c r="MY32" s="105">
        <f>'Data Pull'!BLA25</f>
        <v>8</v>
      </c>
      <c r="MZ32" s="105">
        <f>'Data Pull'!BLM25</f>
        <v>14</v>
      </c>
      <c r="NA32" s="105">
        <f>'Data Pull'!BLY25</f>
        <v>16</v>
      </c>
      <c r="NB32" s="105">
        <f>'Data Pull'!BMK25</f>
        <v>6</v>
      </c>
      <c r="NC32" s="105">
        <f>'Data Pull'!BMW25</f>
        <v>6</v>
      </c>
      <c r="ND32" s="105">
        <f>'Data Pull'!BNI25</f>
        <v>6</v>
      </c>
      <c r="NE32" s="105">
        <f>'Data Pull'!BNU25</f>
        <v>5</v>
      </c>
      <c r="NF32" s="105">
        <f>'Data Pull'!BOG25</f>
        <v>7</v>
      </c>
      <c r="NG32" s="105">
        <f>'Data Pull'!BOS25</f>
        <v>6</v>
      </c>
      <c r="NH32" s="105">
        <f>'Data Pull'!BPE25</f>
        <v>2</v>
      </c>
      <c r="NI32" s="105">
        <f>'Data Pull'!BPQ25</f>
        <v>7</v>
      </c>
      <c r="NJ32" s="105">
        <f>'Data Pull'!BQC25</f>
        <v>7</v>
      </c>
      <c r="NK32" s="105">
        <f>'Data Pull'!BQO25</f>
        <v>6</v>
      </c>
      <c r="NL32" s="105">
        <f>'Data Pull'!BRA25</f>
        <v>2</v>
      </c>
      <c r="NM32" s="105">
        <f>'Data Pull'!BRM25</f>
        <v>5</v>
      </c>
      <c r="NN32" s="105">
        <f>'Data Pull'!BRY25</f>
        <v>3</v>
      </c>
      <c r="NO32" s="105">
        <f>'Data Pull'!BSK25</f>
        <v>4</v>
      </c>
      <c r="NP32" s="105">
        <f>'Data Pull'!BSW25</f>
        <v>5</v>
      </c>
      <c r="NQ32" s="105">
        <f>'Data Pull'!BTI25</f>
        <v>5</v>
      </c>
      <c r="NR32" s="105">
        <f>'Data Pull'!BTU25</f>
        <v>4</v>
      </c>
      <c r="NS32" s="105">
        <f>'Data Pull'!BUG25</f>
        <v>6</v>
      </c>
      <c r="NT32" s="105">
        <f>'Data Pull'!BUS25</f>
        <v>8</v>
      </c>
      <c r="NU32" s="105">
        <f>'Data Pull'!BVE25</f>
        <v>6</v>
      </c>
      <c r="NV32" s="105">
        <f>'Data Pull'!BVQ25</f>
        <v>5</v>
      </c>
      <c r="NW32" s="105">
        <f>'Data Pull'!BWC25</f>
        <v>3</v>
      </c>
      <c r="NX32" s="105">
        <f>'Data Pull'!BWO25</f>
        <v>5</v>
      </c>
      <c r="NY32" s="105">
        <f>'Data Pull'!BXA25</f>
        <v>9</v>
      </c>
      <c r="NZ32" s="105">
        <f>'Data Pull'!BXM25</f>
        <v>5</v>
      </c>
      <c r="OA32" s="105">
        <f>'Data Pull'!BXY25</f>
        <v>4</v>
      </c>
      <c r="OB32" s="105">
        <f>'Data Pull'!BYK25</f>
        <v>1</v>
      </c>
      <c r="OC32" s="105">
        <f>'Data Pull'!BYW25</f>
        <v>3</v>
      </c>
      <c r="OD32" s="105">
        <f>'Data Pull'!BZI25</f>
        <v>2</v>
      </c>
      <c r="OE32" s="105">
        <f>'Data Pull'!BZU25</f>
        <v>1</v>
      </c>
      <c r="OF32" s="105">
        <f>'Data Pull'!CAG25</f>
        <v>5</v>
      </c>
      <c r="OG32" s="105">
        <f>'Data Pull'!CAS25</f>
        <v>3</v>
      </c>
      <c r="OH32" s="105">
        <f>'Data Pull'!CBE25</f>
        <v>3</v>
      </c>
      <c r="OI32" s="105">
        <f>'Data Pull'!CBQ25</f>
        <v>4</v>
      </c>
      <c r="OJ32" s="105">
        <f>'Data Pull'!CCC25</f>
        <v>8</v>
      </c>
      <c r="OK32" s="105">
        <f>'Data Pull'!CCO25</f>
        <v>5</v>
      </c>
      <c r="OL32" s="105">
        <f>'Data Pull'!CDA25</f>
        <v>9</v>
      </c>
      <c r="OM32" s="105">
        <f>'Data Pull'!CDM25</f>
        <v>1</v>
      </c>
      <c r="ON32" s="105">
        <f>'Data Pull'!CDY25</f>
        <v>3</v>
      </c>
      <c r="OO32" s="105">
        <f>'Data Pull'!CEK25</f>
        <v>6</v>
      </c>
      <c r="OP32" s="105">
        <f>'Data Pull'!CEW25</f>
        <v>8</v>
      </c>
      <c r="OQ32" s="105">
        <f>'Data Pull'!CFI25</f>
        <v>10</v>
      </c>
      <c r="OR32" s="105">
        <f>'Data Pull'!CFU25</f>
        <v>5</v>
      </c>
      <c r="OS32" s="105">
        <f>'Data Pull'!CGG25</f>
        <v>2</v>
      </c>
      <c r="OT32" s="105">
        <f>'Data Pull'!CGS25</f>
        <v>1</v>
      </c>
      <c r="OU32" s="105">
        <f>'Data Pull'!CHE25</f>
        <v>0</v>
      </c>
      <c r="OV32" s="105">
        <f>'Data Pull'!CHQ25</f>
        <v>1</v>
      </c>
      <c r="OW32" s="105">
        <f>'Data Pull'!CIC25</f>
        <v>4</v>
      </c>
      <c r="OX32" s="105">
        <f>'Data Pull'!CIO25</f>
        <v>2</v>
      </c>
      <c r="OY32" s="105">
        <f>'Data Pull'!CJA25</f>
        <v>4</v>
      </c>
      <c r="OZ32" s="105">
        <f>'Data Pull'!CJM25</f>
        <v>2</v>
      </c>
      <c r="PA32" s="105">
        <f>'Data Pull'!CJY25</f>
        <v>3</v>
      </c>
      <c r="PB32" s="105">
        <f>'Data Pull'!CKK25</f>
        <v>5</v>
      </c>
      <c r="PC32" s="105">
        <f>'Data Pull'!CKW25</f>
        <v>4</v>
      </c>
      <c r="PD32" s="105">
        <f>'Data Pull'!CLI25</f>
        <v>3</v>
      </c>
      <c r="PE32" s="105">
        <f>'Data Pull'!CLU25</f>
        <v>3</v>
      </c>
      <c r="PF32" s="105">
        <f>'Data Pull'!CMG25</f>
        <v>0</v>
      </c>
      <c r="PG32" s="105">
        <f>'Data Pull'!CMS25</f>
        <v>3</v>
      </c>
      <c r="PH32" s="105">
        <f>'Data Pull'!CNE25</f>
        <v>2</v>
      </c>
      <c r="PI32" s="105">
        <f>'Data Pull'!CNQ25</f>
        <v>3</v>
      </c>
      <c r="PJ32" s="105">
        <f>'Data Pull'!COC25</f>
        <v>4</v>
      </c>
      <c r="PK32" s="105">
        <f>'Data Pull'!COO25</f>
        <v>1</v>
      </c>
      <c r="PL32" s="105">
        <f>'Data Pull'!CPA25</f>
        <v>2</v>
      </c>
      <c r="PM32" s="105">
        <f>'Data Pull'!CPM25</f>
        <v>2</v>
      </c>
      <c r="PN32" s="105">
        <f>'Data Pull'!CPY25</f>
        <v>1</v>
      </c>
      <c r="PO32" s="105">
        <f>'Data Pull'!CQK25</f>
        <v>5</v>
      </c>
      <c r="PP32" s="105">
        <f>'Data Pull'!CQW25</f>
        <v>3</v>
      </c>
      <c r="PQ32" s="105">
        <f>'Data Pull'!CRI25</f>
        <v>9</v>
      </c>
      <c r="PR32" s="105">
        <f>'Data Pull'!CRU25</f>
        <v>2</v>
      </c>
      <c r="PS32" s="105">
        <f>'Data Pull'!CSG25</f>
        <v>5</v>
      </c>
      <c r="PT32" s="105">
        <f>'Data Pull'!CSS25</f>
        <v>3</v>
      </c>
      <c r="PU32" s="105">
        <f>'Data Pull'!CTE25</f>
        <v>4</v>
      </c>
    </row>
    <row r="33" spans="1:473" s="105" customFormat="1">
      <c r="A33" s="177"/>
      <c r="B33" s="159"/>
      <c r="C33" s="103" t="s">
        <v>3</v>
      </c>
      <c r="D33" s="104">
        <v>4</v>
      </c>
      <c r="E33" s="104">
        <v>4</v>
      </c>
      <c r="F33" s="104">
        <v>8</v>
      </c>
      <c r="G33" s="104">
        <v>5</v>
      </c>
      <c r="H33" s="104">
        <v>5</v>
      </c>
      <c r="I33" s="104">
        <v>4</v>
      </c>
      <c r="J33" s="104">
        <v>3</v>
      </c>
      <c r="K33" s="104">
        <v>4</v>
      </c>
      <c r="L33" s="104">
        <v>2</v>
      </c>
      <c r="M33" s="104">
        <v>5</v>
      </c>
      <c r="N33" s="104">
        <v>3</v>
      </c>
      <c r="O33" s="104">
        <v>3</v>
      </c>
      <c r="P33" s="104">
        <v>2</v>
      </c>
      <c r="Q33" s="104">
        <v>4</v>
      </c>
      <c r="R33" s="104">
        <v>5</v>
      </c>
      <c r="S33" s="104">
        <v>4</v>
      </c>
      <c r="T33" s="104">
        <v>0</v>
      </c>
      <c r="U33" s="104">
        <v>5</v>
      </c>
      <c r="V33" s="104">
        <v>1</v>
      </c>
      <c r="W33" s="104">
        <v>1</v>
      </c>
      <c r="X33" s="104">
        <v>3</v>
      </c>
      <c r="Y33" s="104">
        <v>3</v>
      </c>
      <c r="Z33" s="104">
        <v>3</v>
      </c>
      <c r="AA33" s="104">
        <v>3</v>
      </c>
      <c r="AB33" s="104">
        <v>4</v>
      </c>
      <c r="AC33" s="104">
        <v>3</v>
      </c>
      <c r="AD33" s="104">
        <v>4</v>
      </c>
      <c r="AE33" s="104">
        <v>4</v>
      </c>
      <c r="AF33" s="104">
        <v>4</v>
      </c>
      <c r="AG33" s="104">
        <v>3</v>
      </c>
      <c r="AH33" s="104">
        <v>2</v>
      </c>
      <c r="AI33" s="104">
        <v>2</v>
      </c>
      <c r="AJ33" s="104">
        <v>3</v>
      </c>
      <c r="AK33" s="104">
        <v>2</v>
      </c>
      <c r="AL33" s="104">
        <v>1</v>
      </c>
      <c r="AM33" s="104">
        <v>2</v>
      </c>
      <c r="AN33" s="104">
        <v>1</v>
      </c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BW33" s="104"/>
      <c r="BX33" s="104"/>
      <c r="BY33" s="104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04"/>
      <c r="CM33" s="104"/>
      <c r="CN33" s="104"/>
      <c r="CO33" s="104"/>
      <c r="CP33" s="104">
        <v>8</v>
      </c>
      <c r="CQ33" s="104">
        <v>8</v>
      </c>
      <c r="CR33" s="104">
        <v>13</v>
      </c>
      <c r="CS33" s="104">
        <v>7</v>
      </c>
      <c r="CT33" s="104">
        <v>9</v>
      </c>
      <c r="CU33" s="104">
        <v>5</v>
      </c>
      <c r="CV33" s="104">
        <v>3</v>
      </c>
      <c r="CW33" s="104">
        <v>11</v>
      </c>
      <c r="CX33" s="104">
        <v>2</v>
      </c>
      <c r="CY33" s="104">
        <v>6</v>
      </c>
      <c r="CZ33" s="104">
        <v>5</v>
      </c>
      <c r="DA33" s="104">
        <v>8</v>
      </c>
      <c r="DB33" s="104">
        <v>8</v>
      </c>
      <c r="DC33" s="104">
        <v>8</v>
      </c>
      <c r="DD33" s="104">
        <v>4</v>
      </c>
      <c r="DE33" s="104">
        <v>17</v>
      </c>
      <c r="DF33" s="104">
        <v>3</v>
      </c>
      <c r="DG33" s="104">
        <v>8</v>
      </c>
      <c r="DH33" s="104">
        <v>10</v>
      </c>
      <c r="DI33" s="105">
        <v>5</v>
      </c>
      <c r="DJ33" s="105">
        <v>8</v>
      </c>
      <c r="DK33" s="105">
        <v>5</v>
      </c>
      <c r="DL33" s="105">
        <v>8</v>
      </c>
      <c r="DM33" s="105">
        <v>7</v>
      </c>
      <c r="DN33" s="105">
        <v>8</v>
      </c>
      <c r="DO33" s="105">
        <v>11</v>
      </c>
      <c r="DP33" s="105">
        <v>3</v>
      </c>
      <c r="DQ33" s="105">
        <v>5</v>
      </c>
      <c r="DR33" s="105">
        <v>10</v>
      </c>
      <c r="DS33" s="105">
        <v>3</v>
      </c>
      <c r="DT33" s="105">
        <v>3</v>
      </c>
      <c r="DU33" s="105">
        <v>6</v>
      </c>
      <c r="DV33" s="105">
        <v>26</v>
      </c>
      <c r="DW33" s="105">
        <v>11</v>
      </c>
      <c r="DX33" s="105">
        <v>5</v>
      </c>
      <c r="DY33" s="105">
        <v>7</v>
      </c>
      <c r="DZ33" s="105">
        <v>4</v>
      </c>
      <c r="EA33" s="105">
        <v>5</v>
      </c>
      <c r="EB33" s="105">
        <v>4</v>
      </c>
      <c r="EC33" s="105">
        <v>5</v>
      </c>
      <c r="ED33" s="105">
        <v>4</v>
      </c>
      <c r="EE33" s="105">
        <v>4</v>
      </c>
      <c r="EF33" s="105">
        <v>1</v>
      </c>
      <c r="EG33" s="105">
        <v>8</v>
      </c>
      <c r="EH33" s="105">
        <v>4</v>
      </c>
      <c r="EI33" s="105">
        <v>6</v>
      </c>
      <c r="EJ33" s="105">
        <v>7</v>
      </c>
      <c r="EK33" s="105">
        <v>5</v>
      </c>
      <c r="EL33" s="105">
        <v>1</v>
      </c>
      <c r="EM33" s="105">
        <v>4</v>
      </c>
      <c r="EN33" s="105">
        <v>6</v>
      </c>
      <c r="EO33" s="105">
        <v>4</v>
      </c>
      <c r="EP33" s="105">
        <v>2</v>
      </c>
      <c r="EQ33" s="105">
        <v>3</v>
      </c>
      <c r="ER33" s="105">
        <v>5</v>
      </c>
      <c r="ES33" s="105">
        <v>2</v>
      </c>
      <c r="ET33" s="105">
        <v>5</v>
      </c>
      <c r="EU33" s="105">
        <v>6</v>
      </c>
      <c r="EV33" s="105">
        <v>0</v>
      </c>
      <c r="EW33" s="105">
        <v>7</v>
      </c>
      <c r="EX33" s="105">
        <v>7</v>
      </c>
      <c r="EY33" s="105">
        <v>4</v>
      </c>
      <c r="EZ33" s="105">
        <v>3</v>
      </c>
      <c r="FA33" s="105">
        <v>10</v>
      </c>
      <c r="FB33" s="105">
        <v>2</v>
      </c>
      <c r="FC33" s="105">
        <v>3</v>
      </c>
      <c r="FD33" s="105">
        <v>1</v>
      </c>
      <c r="FE33" s="105">
        <v>1</v>
      </c>
      <c r="FF33" s="105">
        <v>1</v>
      </c>
      <c r="FG33" s="105">
        <v>6</v>
      </c>
      <c r="FH33" s="105">
        <v>2</v>
      </c>
      <c r="FI33" s="105">
        <v>5</v>
      </c>
      <c r="FJ33" s="105">
        <v>4</v>
      </c>
      <c r="FK33" s="105">
        <v>3</v>
      </c>
      <c r="FL33" s="105">
        <v>4</v>
      </c>
      <c r="FM33" s="105">
        <v>4</v>
      </c>
      <c r="FN33" s="105">
        <v>3</v>
      </c>
      <c r="FO33" s="105">
        <v>3</v>
      </c>
      <c r="FP33" s="105">
        <v>4</v>
      </c>
      <c r="FQ33" s="105">
        <v>1</v>
      </c>
      <c r="FR33" s="105">
        <v>3</v>
      </c>
      <c r="FS33" s="105">
        <v>5</v>
      </c>
      <c r="FT33" s="105">
        <v>4</v>
      </c>
      <c r="FU33" s="105">
        <v>3</v>
      </c>
      <c r="FV33" s="105">
        <v>4</v>
      </c>
      <c r="FW33" s="105">
        <v>6</v>
      </c>
      <c r="FX33" s="105">
        <v>3</v>
      </c>
      <c r="FY33" s="105">
        <v>4</v>
      </c>
      <c r="FZ33" s="105">
        <v>1</v>
      </c>
      <c r="GA33" s="105">
        <v>5</v>
      </c>
      <c r="GB33" s="105">
        <v>3</v>
      </c>
      <c r="GC33" s="105">
        <v>3</v>
      </c>
      <c r="GD33" s="105">
        <v>4</v>
      </c>
      <c r="GE33" s="105">
        <v>7</v>
      </c>
      <c r="GF33" s="105">
        <v>2</v>
      </c>
      <c r="GG33" s="105">
        <v>1</v>
      </c>
      <c r="GH33" s="105">
        <v>2</v>
      </c>
      <c r="GI33" s="105">
        <v>6</v>
      </c>
      <c r="GJ33" s="105">
        <v>4</v>
      </c>
      <c r="GK33" s="105">
        <v>5</v>
      </c>
      <c r="GL33" s="105">
        <v>0</v>
      </c>
      <c r="GM33" s="105">
        <v>3</v>
      </c>
      <c r="GN33" s="105">
        <v>1</v>
      </c>
      <c r="GO33" s="105">
        <v>4</v>
      </c>
      <c r="GP33" s="107">
        <v>3</v>
      </c>
      <c r="GQ33" s="105">
        <v>6</v>
      </c>
      <c r="GR33" s="105">
        <v>2</v>
      </c>
      <c r="GS33" s="105">
        <v>1</v>
      </c>
      <c r="GT33" s="107">
        <v>1</v>
      </c>
      <c r="GU33" s="105">
        <v>1</v>
      </c>
      <c r="GV33" s="105">
        <v>6</v>
      </c>
      <c r="GW33" s="105">
        <v>5</v>
      </c>
      <c r="GX33" s="105">
        <v>2</v>
      </c>
      <c r="GY33" s="105">
        <v>6</v>
      </c>
      <c r="GZ33" s="105">
        <v>2</v>
      </c>
      <c r="HA33" s="105">
        <v>1</v>
      </c>
      <c r="HB33" s="105">
        <v>1</v>
      </c>
      <c r="HC33" s="105">
        <v>4</v>
      </c>
      <c r="HD33" s="105">
        <v>1</v>
      </c>
      <c r="HE33" s="105">
        <v>1</v>
      </c>
      <c r="HF33" s="105">
        <v>4</v>
      </c>
      <c r="HG33" s="105">
        <v>7</v>
      </c>
      <c r="HH33" s="105">
        <v>1</v>
      </c>
      <c r="HI33" s="105">
        <v>4</v>
      </c>
      <c r="HJ33" s="105">
        <v>4</v>
      </c>
      <c r="HK33" s="105">
        <v>3</v>
      </c>
      <c r="HL33" s="105">
        <v>1</v>
      </c>
      <c r="HM33" s="105">
        <v>4</v>
      </c>
      <c r="HN33" s="105">
        <v>4</v>
      </c>
      <c r="HO33" s="105">
        <v>2</v>
      </c>
      <c r="HP33" s="105">
        <v>0</v>
      </c>
      <c r="HQ33" s="106">
        <f>'Data Pull'!I26</f>
        <v>6</v>
      </c>
      <c r="HR33" s="105">
        <f>'Data Pull'!U26</f>
        <v>12</v>
      </c>
      <c r="HS33" s="105">
        <f>'Data Pull'!AG26</f>
        <v>5</v>
      </c>
      <c r="HT33" s="105">
        <f>'Data Pull'!AS26</f>
        <v>2</v>
      </c>
      <c r="HU33" s="105">
        <f>'Data Pull'!BE26</f>
        <v>4</v>
      </c>
      <c r="HV33" s="105">
        <f>'Data Pull'!BQ26</f>
        <v>1</v>
      </c>
      <c r="HW33" s="105">
        <f>'Data Pull'!CC26</f>
        <v>2</v>
      </c>
      <c r="HX33" s="105">
        <f>'Data Pull'!CO26</f>
        <v>2</v>
      </c>
      <c r="HY33" s="105">
        <f>'Data Pull'!DA26</f>
        <v>5</v>
      </c>
      <c r="HZ33" s="105">
        <f>'Data Pull'!DM26</f>
        <v>3</v>
      </c>
      <c r="IA33" s="105">
        <f>'Data Pull'!DY26</f>
        <v>3</v>
      </c>
      <c r="IB33" s="105">
        <f>'Data Pull'!EK26</f>
        <v>1</v>
      </c>
      <c r="IC33" s="105">
        <f>'Data Pull'!EW26</f>
        <v>2</v>
      </c>
      <c r="ID33" s="105">
        <f>'Data Pull'!FI26</f>
        <v>2</v>
      </c>
      <c r="IE33" s="105">
        <f>'Data Pull'!FU24</f>
        <v>39</v>
      </c>
      <c r="IF33" s="105">
        <f>'Data Pull'!GG26</f>
        <v>1</v>
      </c>
      <c r="IG33" s="105">
        <f>'Data Pull'!GS26</f>
        <v>3</v>
      </c>
      <c r="IH33" s="105">
        <f>'Data Pull'!HE26</f>
        <v>3</v>
      </c>
      <c r="II33" s="105">
        <f>'Data Pull'!HQ26</f>
        <v>3</v>
      </c>
      <c r="IJ33" s="105">
        <f>'Data Pull'!IC26</f>
        <v>4</v>
      </c>
      <c r="IK33" s="105">
        <f>'Data Pull'!IO26</f>
        <v>2</v>
      </c>
      <c r="IL33" s="105">
        <f>'Data Pull'!JA26</f>
        <v>1</v>
      </c>
      <c r="IM33" s="105">
        <f>'Data Pull'!JM26</f>
        <v>4</v>
      </c>
      <c r="IN33" s="105">
        <f>'Data Pull'!JY26</f>
        <v>6</v>
      </c>
      <c r="IO33" s="105">
        <f>'Data Pull'!KK26</f>
        <v>5</v>
      </c>
      <c r="IP33" s="105">
        <f>'Data Pull'!KW26</f>
        <v>1</v>
      </c>
      <c r="IQ33" s="105">
        <f>'Data Pull'!LI26</f>
        <v>4</v>
      </c>
      <c r="IR33" s="105">
        <f>'Data Pull'!LU26</f>
        <v>5</v>
      </c>
      <c r="IS33" s="105">
        <f>'Data Pull'!MG26</f>
        <v>6</v>
      </c>
      <c r="IT33" s="105">
        <f>'Data Pull'!MS26</f>
        <v>4</v>
      </c>
      <c r="IU33" s="105">
        <f>'Data Pull'!NE26</f>
        <v>5</v>
      </c>
      <c r="IV33" s="105">
        <f>'Data Pull'!NQ26</f>
        <v>6</v>
      </c>
      <c r="IW33" s="105">
        <f>'Data Pull'!OC26</f>
        <v>4</v>
      </c>
      <c r="IX33" s="105">
        <f>'Data Pull'!OO26</f>
        <v>2</v>
      </c>
      <c r="IY33" s="105">
        <f>'Data Pull'!PA26</f>
        <v>2</v>
      </c>
      <c r="IZ33" s="105">
        <f>'Data Pull'!PM26</f>
        <v>3</v>
      </c>
      <c r="JA33" s="105">
        <f>'Data Pull'!PY26</f>
        <v>4</v>
      </c>
      <c r="JB33" s="105">
        <f>'Data Pull'!QK26</f>
        <v>2</v>
      </c>
      <c r="JC33" s="105">
        <f>'Data Pull'!QW26</f>
        <v>4</v>
      </c>
      <c r="JD33" s="105">
        <f>'Data Pull'!RI26</f>
        <v>2</v>
      </c>
      <c r="JE33" s="105">
        <f>'Data Pull'!RU26</f>
        <v>2</v>
      </c>
      <c r="JF33" s="105">
        <f>'Data Pull'!SG26</f>
        <v>2</v>
      </c>
      <c r="JG33" s="105">
        <f>'Data Pull'!SS26</f>
        <v>3</v>
      </c>
      <c r="JH33" s="105">
        <f>'Data Pull'!TE26</f>
        <v>1</v>
      </c>
      <c r="JI33" s="105">
        <f>'Data Pull'!TQ26</f>
        <v>3</v>
      </c>
      <c r="JJ33" s="105">
        <f>'Data Pull'!UC26</f>
        <v>1</v>
      </c>
      <c r="JK33" s="105">
        <f>'Data Pull'!UO26</f>
        <v>3</v>
      </c>
      <c r="JL33" s="105">
        <f>'Data Pull'!VA26</f>
        <v>2</v>
      </c>
      <c r="JM33" s="105">
        <f>'Data Pull'!VM26</f>
        <v>0</v>
      </c>
      <c r="JN33" s="105">
        <f>'Data Pull'!VY26</f>
        <v>5</v>
      </c>
      <c r="JO33" s="105">
        <f>'Data Pull'!WK26</f>
        <v>2</v>
      </c>
      <c r="JP33" s="105">
        <f>'Data Pull'!WW26</f>
        <v>4</v>
      </c>
      <c r="JQ33" s="105">
        <f>'Data Pull'!XI26</f>
        <v>4</v>
      </c>
      <c r="JR33" s="105">
        <f>'Data Pull'!XU26</f>
        <v>2</v>
      </c>
      <c r="JS33" s="105">
        <f>'Data Pull'!YG26</f>
        <v>0</v>
      </c>
      <c r="JT33" s="105">
        <f>'Data Pull'!YS26</f>
        <v>2</v>
      </c>
      <c r="JU33" s="105">
        <f>'Data Pull'!ZE26</f>
        <v>5</v>
      </c>
      <c r="JV33" s="105">
        <f>'Data Pull'!ZQ26</f>
        <v>0</v>
      </c>
      <c r="JW33" s="105">
        <f>'Data Pull'!AAC26</f>
        <v>4</v>
      </c>
      <c r="JX33" s="105">
        <f>'Data Pull'!AAO26</f>
        <v>6</v>
      </c>
      <c r="JY33" s="105">
        <f>'Data Pull'!ABA26</f>
        <v>4</v>
      </c>
      <c r="JZ33" s="105">
        <f>'Data Pull'!ABM26</f>
        <v>4</v>
      </c>
      <c r="KA33" s="105">
        <f>'Data Pull'!ABY26</f>
        <v>3</v>
      </c>
      <c r="KB33" s="105">
        <f>'Data Pull'!ACK26</f>
        <v>4</v>
      </c>
      <c r="KC33" s="105">
        <f>'Data Pull'!ACW26</f>
        <v>1</v>
      </c>
      <c r="KD33" s="105">
        <f>'Data Pull'!ADI26</f>
        <v>2</v>
      </c>
      <c r="KE33" s="105">
        <f>'Data Pull'!ADU26</f>
        <v>3</v>
      </c>
      <c r="KF33" s="105">
        <f>'Data Pull'!AEG26</f>
        <v>7</v>
      </c>
      <c r="KG33" s="105">
        <f>'Data Pull'!AES26</f>
        <v>10</v>
      </c>
      <c r="KH33" s="105">
        <f>'Data Pull'!AFE26</f>
        <v>10</v>
      </c>
      <c r="KI33" s="105">
        <f>'Data Pull'!AFQ26</f>
        <v>15</v>
      </c>
      <c r="KJ33" s="105">
        <f>'Data Pull'!AGC26</f>
        <v>7</v>
      </c>
      <c r="KK33" s="105">
        <f>'Data Pull'!AGO26</f>
        <v>7</v>
      </c>
      <c r="KL33" s="105">
        <f>'Data Pull'!AHA26</f>
        <v>9</v>
      </c>
      <c r="KM33" s="105">
        <f>'Data Pull'!AHM26</f>
        <v>8</v>
      </c>
      <c r="KN33" s="105">
        <f>'Data Pull'!AHY26</f>
        <v>2</v>
      </c>
      <c r="KO33" s="105">
        <f>'Data Pull'!AIK26</f>
        <v>13</v>
      </c>
      <c r="KP33" s="105">
        <f>'Data Pull'!AIW26</f>
        <v>11</v>
      </c>
      <c r="KQ33" s="105">
        <f>'Data Pull'!AJI26</f>
        <v>4</v>
      </c>
      <c r="KR33" s="105">
        <f>'Data Pull'!AJU26</f>
        <v>6</v>
      </c>
      <c r="KS33" s="105">
        <f>'Data Pull'!AKG26</f>
        <v>4</v>
      </c>
      <c r="KT33" s="105">
        <f>'Data Pull'!AKS26</f>
        <v>2</v>
      </c>
      <c r="KU33" s="105">
        <f>'Data Pull'!ALE26</f>
        <v>7</v>
      </c>
      <c r="KV33" s="105">
        <f>'Data Pull'!ALQ26</f>
        <v>3</v>
      </c>
      <c r="KW33" s="105">
        <f>'Data Pull'!AMC26</f>
        <v>6</v>
      </c>
      <c r="KX33" s="105">
        <f>'Data Pull'!AMO26</f>
        <v>3</v>
      </c>
      <c r="KY33" s="105">
        <f>'Data Pull'!ANA26</f>
        <v>5</v>
      </c>
      <c r="KZ33" s="105">
        <f>'Data Pull'!ANM26</f>
        <v>1</v>
      </c>
      <c r="LA33" s="105">
        <f>'Data Pull'!ANY26</f>
        <v>3</v>
      </c>
      <c r="LB33" s="105">
        <f>'Data Pull'!AOK26</f>
        <v>1</v>
      </c>
      <c r="LC33" s="105">
        <f>'Data Pull'!AOW26</f>
        <v>1</v>
      </c>
      <c r="LD33" s="105">
        <f>'Data Pull'!API26</f>
        <v>4</v>
      </c>
      <c r="LE33" s="105">
        <f>'Data Pull'!APU26</f>
        <v>6</v>
      </c>
      <c r="LF33" s="105">
        <f>'Data Pull'!AQG26</f>
        <v>6</v>
      </c>
      <c r="LG33" s="105">
        <f>'Data Pull'!AQS26</f>
        <v>4</v>
      </c>
      <c r="LH33" s="105">
        <f>'Data Pull'!ARE26</f>
        <v>4</v>
      </c>
      <c r="LI33" s="105">
        <f>'Data Pull'!ARQ26</f>
        <v>9</v>
      </c>
      <c r="LJ33" s="105">
        <f>'Data Pull'!ASC26</f>
        <v>2</v>
      </c>
      <c r="LK33" s="105">
        <f>'Data Pull'!ASO26</f>
        <v>3</v>
      </c>
      <c r="LL33" s="105">
        <f>'Data Pull'!ATA26</f>
        <v>3</v>
      </c>
      <c r="LM33" s="105">
        <f>'Data Pull'!ATM26</f>
        <v>8</v>
      </c>
      <c r="LN33" s="105">
        <f>'Data Pull'!ATY26</f>
        <v>4</v>
      </c>
      <c r="LO33" s="105">
        <f>'Data Pull'!AUK26</f>
        <v>2</v>
      </c>
      <c r="LP33" s="105">
        <f>'Data Pull'!AUW26</f>
        <v>6</v>
      </c>
      <c r="LQ33" s="105">
        <f>'Data Pull'!AVI26</f>
        <v>4</v>
      </c>
      <c r="LR33" s="105">
        <f>'Data Pull'!AVU26</f>
        <v>3</v>
      </c>
      <c r="LS33" s="105">
        <f>'Data Pull'!AWG26</f>
        <v>1</v>
      </c>
      <c r="LT33" s="105">
        <f>'Data Pull'!AWS26</f>
        <v>3</v>
      </c>
      <c r="LU33" s="105">
        <f>'Data Pull'!AXE26</f>
        <v>2</v>
      </c>
      <c r="LV33" s="105">
        <f>'Data Pull'!AXQ26</f>
        <v>1</v>
      </c>
      <c r="LW33" s="105">
        <f>'Data Pull'!AYC26</f>
        <v>1</v>
      </c>
      <c r="LX33" s="105">
        <f>'Data Pull'!AYO26</f>
        <v>4</v>
      </c>
      <c r="LY33" s="105">
        <f>'Data Pull'!AZA26</f>
        <v>2</v>
      </c>
      <c r="LZ33" s="105">
        <f>'Data Pull'!AZM26</f>
        <v>4</v>
      </c>
      <c r="MA33" s="105">
        <f>'Data Pull'!AZY26</f>
        <v>5</v>
      </c>
      <c r="MB33" s="105">
        <f>'Data Pull'!BAK26</f>
        <v>2</v>
      </c>
      <c r="MC33" s="105">
        <f>'Data Pull'!BAW26</f>
        <v>1</v>
      </c>
      <c r="MD33" s="105">
        <f>'Data Pull'!BBI26</f>
        <v>2</v>
      </c>
      <c r="ME33" s="105">
        <f>'Data Pull'!BBU26</f>
        <v>4</v>
      </c>
      <c r="MF33" s="105">
        <f>'Data Pull'!BCG26</f>
        <v>5</v>
      </c>
      <c r="MG33" s="105">
        <f>'Data Pull'!BCS26</f>
        <v>2</v>
      </c>
      <c r="MH33" s="105">
        <f>'Data Pull'!BDE26</f>
        <v>7</v>
      </c>
      <c r="MI33" s="105">
        <f>'Data Pull'!BDQ26</f>
        <v>2</v>
      </c>
      <c r="MJ33" s="105">
        <f>'Data Pull'!BEC26</f>
        <v>3</v>
      </c>
      <c r="MK33" s="105">
        <f>'Data Pull'!BEO26</f>
        <v>3</v>
      </c>
      <c r="ML33" s="105">
        <f>'Data Pull'!BFA26</f>
        <v>5</v>
      </c>
      <c r="MM33" s="105">
        <f>'Data Pull'!BFM26</f>
        <v>3</v>
      </c>
      <c r="MN33" s="105">
        <f>'Data Pull'!BFY26</f>
        <v>3</v>
      </c>
      <c r="MO33" s="105">
        <f>'Data Pull'!BGK26</f>
        <v>5</v>
      </c>
      <c r="MP33" s="105">
        <f>'Data Pull'!BGW26</f>
        <v>1</v>
      </c>
      <c r="MQ33" s="105">
        <f>'Data Pull'!BHI26</f>
        <v>3</v>
      </c>
      <c r="MR33" s="105">
        <f>'Data Pull'!BHU26</f>
        <v>1</v>
      </c>
      <c r="MS33" s="105">
        <f>'Data Pull'!BIG26</f>
        <v>7</v>
      </c>
      <c r="MT33" s="105">
        <f>'Data Pull'!BIS26</f>
        <v>26</v>
      </c>
      <c r="MU33" s="105">
        <f>'Data Pull'!BJE26</f>
        <v>47</v>
      </c>
      <c r="MV33" s="105">
        <f>'Data Pull'!BJQ26</f>
        <v>3</v>
      </c>
      <c r="MW33" s="105">
        <f>'Data Pull'!BKC26</f>
        <v>4</v>
      </c>
      <c r="MX33" s="105">
        <f>'Data Pull'!BKO26</f>
        <v>9</v>
      </c>
      <c r="MY33" s="105">
        <f>'Data Pull'!BLA26</f>
        <v>6</v>
      </c>
      <c r="MZ33" s="105">
        <f>'Data Pull'!BLM26</f>
        <v>7</v>
      </c>
      <c r="NA33" s="105">
        <f>'Data Pull'!BLY26</f>
        <v>4</v>
      </c>
      <c r="NB33" s="105">
        <f>'Data Pull'!BMK26</f>
        <v>2</v>
      </c>
      <c r="NC33" s="105">
        <f>'Data Pull'!BMW26</f>
        <v>3</v>
      </c>
      <c r="ND33" s="105">
        <f>'Data Pull'!BNI26</f>
        <v>2</v>
      </c>
      <c r="NE33" s="105">
        <f>'Data Pull'!BNU26</f>
        <v>4</v>
      </c>
      <c r="NF33" s="105">
        <f>'Data Pull'!BOG26</f>
        <v>5</v>
      </c>
      <c r="NG33" s="105">
        <f>'Data Pull'!BOS26</f>
        <v>2</v>
      </c>
      <c r="NH33" s="105">
        <f>'Data Pull'!BPE26</f>
        <v>3</v>
      </c>
      <c r="NI33" s="105">
        <f>'Data Pull'!BPQ26</f>
        <v>1</v>
      </c>
      <c r="NJ33" s="105">
        <f>'Data Pull'!BQC26</f>
        <v>6</v>
      </c>
      <c r="NK33" s="105">
        <f>'Data Pull'!BQO26</f>
        <v>4</v>
      </c>
      <c r="NL33" s="105">
        <f>'Data Pull'!BRA26</f>
        <v>2</v>
      </c>
      <c r="NM33" s="105">
        <f>'Data Pull'!BRM26</f>
        <v>2</v>
      </c>
      <c r="NN33" s="105">
        <f>'Data Pull'!BRY26</f>
        <v>5</v>
      </c>
      <c r="NO33" s="105">
        <f>'Data Pull'!BSK26</f>
        <v>4</v>
      </c>
      <c r="NP33" s="105">
        <f>'Data Pull'!BSW26</f>
        <v>2</v>
      </c>
      <c r="NQ33" s="105">
        <f>'Data Pull'!BTI26</f>
        <v>2</v>
      </c>
      <c r="NR33" s="105">
        <f>'Data Pull'!BTU26</f>
        <v>3</v>
      </c>
      <c r="NS33" s="105">
        <f>'Data Pull'!BUG26</f>
        <v>2</v>
      </c>
      <c r="NT33" s="105">
        <f>'Data Pull'!BUS26</f>
        <v>2</v>
      </c>
      <c r="NU33" s="105">
        <f>'Data Pull'!BVE26</f>
        <v>1</v>
      </c>
      <c r="NV33" s="105">
        <f>'Data Pull'!BVQ26</f>
        <v>0</v>
      </c>
      <c r="NW33" s="105">
        <f>'Data Pull'!BWC26</f>
        <v>2</v>
      </c>
      <c r="NX33" s="105">
        <f>'Data Pull'!BWO26</f>
        <v>5</v>
      </c>
      <c r="NY33" s="105">
        <f>'Data Pull'!BXA26</f>
        <v>3</v>
      </c>
      <c r="NZ33" s="105">
        <f>'Data Pull'!BXM26</f>
        <v>1</v>
      </c>
      <c r="OA33" s="105">
        <f>'Data Pull'!BXY26</f>
        <v>1</v>
      </c>
      <c r="OB33" s="105">
        <f>'Data Pull'!BYK26</f>
        <v>2</v>
      </c>
      <c r="OC33" s="105">
        <f>'Data Pull'!BYW26</f>
        <v>1</v>
      </c>
      <c r="OD33" s="105">
        <f>'Data Pull'!BZI26</f>
        <v>1</v>
      </c>
      <c r="OE33" s="105">
        <f>'Data Pull'!BZU26</f>
        <v>1</v>
      </c>
      <c r="OF33" s="105">
        <f>'Data Pull'!CAG26</f>
        <v>4</v>
      </c>
      <c r="OG33" s="105">
        <f>'Data Pull'!CAS26</f>
        <v>1</v>
      </c>
      <c r="OH33" s="105">
        <f>'Data Pull'!CBE26</f>
        <v>1</v>
      </c>
      <c r="OI33" s="105">
        <f>'Data Pull'!CBQ26</f>
        <v>2</v>
      </c>
      <c r="OJ33" s="105">
        <f>'Data Pull'!CCC26</f>
        <v>8</v>
      </c>
      <c r="OK33" s="105">
        <f>'Data Pull'!CCO26</f>
        <v>0</v>
      </c>
      <c r="OL33" s="105">
        <f>'Data Pull'!CDA26</f>
        <v>4</v>
      </c>
      <c r="OM33" s="105">
        <f>'Data Pull'!CDM26</f>
        <v>2</v>
      </c>
      <c r="ON33" s="105">
        <f>'Data Pull'!CDY26</f>
        <v>4</v>
      </c>
      <c r="OO33" s="105">
        <f>'Data Pull'!CEK26</f>
        <v>0</v>
      </c>
      <c r="OP33" s="105">
        <f>'Data Pull'!CEW26</f>
        <v>6</v>
      </c>
      <c r="OQ33" s="105">
        <f>'Data Pull'!CFI26</f>
        <v>3</v>
      </c>
      <c r="OR33" s="105">
        <f>'Data Pull'!CFU26</f>
        <v>6</v>
      </c>
      <c r="OS33" s="105">
        <f>'Data Pull'!CGG26</f>
        <v>2</v>
      </c>
      <c r="OT33" s="105">
        <f>'Data Pull'!CGS26</f>
        <v>0</v>
      </c>
      <c r="OU33" s="105">
        <f>'Data Pull'!CHE26</f>
        <v>2</v>
      </c>
      <c r="OV33" s="105">
        <f>'Data Pull'!CHQ26</f>
        <v>1</v>
      </c>
      <c r="OW33" s="105">
        <f>'Data Pull'!CIC26</f>
        <v>4</v>
      </c>
      <c r="OX33" s="105">
        <f>'Data Pull'!CIO26</f>
        <v>5</v>
      </c>
      <c r="OY33" s="105">
        <f>'Data Pull'!CJA26</f>
        <v>2</v>
      </c>
      <c r="OZ33" s="105">
        <f>'Data Pull'!CJM26</f>
        <v>3</v>
      </c>
      <c r="PA33" s="105">
        <f>'Data Pull'!CJY26</f>
        <v>2</v>
      </c>
      <c r="PB33" s="105">
        <f>'Data Pull'!CKK26</f>
        <v>1</v>
      </c>
      <c r="PC33" s="105">
        <f>'Data Pull'!CKW26</f>
        <v>4</v>
      </c>
      <c r="PD33" s="105">
        <f>'Data Pull'!CLI26</f>
        <v>3</v>
      </c>
      <c r="PE33" s="105">
        <f>'Data Pull'!CLU26</f>
        <v>4</v>
      </c>
      <c r="PF33" s="105">
        <f>'Data Pull'!CMG26</f>
        <v>2</v>
      </c>
      <c r="PG33" s="105">
        <f>'Data Pull'!CMS26</f>
        <v>4</v>
      </c>
      <c r="PH33" s="105">
        <f>'Data Pull'!CNE26</f>
        <v>3</v>
      </c>
      <c r="PI33" s="105">
        <f>'Data Pull'!CNQ26</f>
        <v>5</v>
      </c>
      <c r="PJ33" s="105">
        <f>'Data Pull'!COC26</f>
        <v>3</v>
      </c>
      <c r="PK33" s="105">
        <f>'Data Pull'!COO26</f>
        <v>4</v>
      </c>
      <c r="PL33" s="105">
        <f>'Data Pull'!CPA26</f>
        <v>3</v>
      </c>
      <c r="PM33" s="105">
        <f>'Data Pull'!CPM26</f>
        <v>1</v>
      </c>
      <c r="PN33" s="105">
        <f>'Data Pull'!CPY26</f>
        <v>1</v>
      </c>
      <c r="PO33" s="105">
        <f>'Data Pull'!CQK26</f>
        <v>2</v>
      </c>
      <c r="PP33" s="105">
        <f>'Data Pull'!CQW26</f>
        <v>3</v>
      </c>
      <c r="PQ33" s="105">
        <f>'Data Pull'!CRI26</f>
        <v>3</v>
      </c>
      <c r="PR33" s="105">
        <f>'Data Pull'!CRU26</f>
        <v>1</v>
      </c>
      <c r="PS33" s="105">
        <f>'Data Pull'!CSG26</f>
        <v>3</v>
      </c>
      <c r="PT33" s="105">
        <f>'Data Pull'!CSS26</f>
        <v>4</v>
      </c>
      <c r="PU33" s="105">
        <f>'Data Pull'!CTE26</f>
        <v>2</v>
      </c>
    </row>
    <row r="34" spans="1:473" s="105" customFormat="1" ht="12" customHeight="1">
      <c r="A34" s="177"/>
      <c r="B34" s="159" t="s">
        <v>24</v>
      </c>
      <c r="C34" s="103" t="s">
        <v>2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BW34" s="104"/>
      <c r="BX34" s="104"/>
      <c r="BY34" s="104"/>
      <c r="BZ34" s="104"/>
      <c r="CA34" s="104"/>
      <c r="CB34" s="104"/>
      <c r="CC34" s="104"/>
      <c r="CD34" s="104"/>
      <c r="CE34" s="104"/>
      <c r="CF34" s="104"/>
      <c r="CG34" s="104"/>
      <c r="CH34" s="104"/>
      <c r="CI34" s="104"/>
      <c r="CJ34" s="104"/>
      <c r="CK34" s="104"/>
      <c r="CL34" s="104"/>
      <c r="CM34" s="104"/>
      <c r="CN34" s="104"/>
      <c r="CO34" s="104"/>
      <c r="CP34" s="104">
        <v>5</v>
      </c>
      <c r="CQ34" s="104">
        <v>7</v>
      </c>
      <c r="CR34" s="104">
        <v>9</v>
      </c>
      <c r="CS34" s="104">
        <v>7</v>
      </c>
      <c r="CT34" s="104">
        <v>9</v>
      </c>
      <c r="CU34" s="104">
        <v>8</v>
      </c>
      <c r="CV34" s="104">
        <v>4</v>
      </c>
      <c r="CW34" s="104">
        <v>8</v>
      </c>
      <c r="CX34" s="104">
        <v>16</v>
      </c>
      <c r="CY34" s="104">
        <v>10</v>
      </c>
      <c r="CZ34" s="104">
        <v>9</v>
      </c>
      <c r="DA34" s="104">
        <v>10</v>
      </c>
      <c r="DB34" s="104">
        <v>12</v>
      </c>
      <c r="DC34" s="104">
        <v>13</v>
      </c>
      <c r="DD34" s="104">
        <v>13</v>
      </c>
      <c r="DE34" s="104">
        <v>9</v>
      </c>
      <c r="DF34" s="104">
        <v>10</v>
      </c>
      <c r="DG34" s="104">
        <v>16</v>
      </c>
      <c r="DH34" s="104">
        <v>18</v>
      </c>
      <c r="DI34" s="105">
        <v>14</v>
      </c>
      <c r="DJ34" s="105">
        <v>13</v>
      </c>
      <c r="DK34" s="105">
        <v>15</v>
      </c>
      <c r="DL34" s="105">
        <v>12</v>
      </c>
      <c r="DM34" s="105">
        <v>5</v>
      </c>
      <c r="DN34" s="105">
        <v>9</v>
      </c>
      <c r="DO34" s="105">
        <v>16</v>
      </c>
      <c r="DP34" s="105">
        <v>8</v>
      </c>
      <c r="DQ34" s="105">
        <v>5</v>
      </c>
      <c r="DR34" s="105">
        <v>9</v>
      </c>
      <c r="DS34" s="105">
        <v>6</v>
      </c>
      <c r="DT34" s="105">
        <v>9</v>
      </c>
      <c r="DU34" s="105">
        <v>8</v>
      </c>
      <c r="DV34" s="105">
        <v>10</v>
      </c>
      <c r="DW34" s="105">
        <v>8</v>
      </c>
      <c r="DX34" s="105">
        <v>6</v>
      </c>
      <c r="DY34" s="105">
        <v>11</v>
      </c>
      <c r="DZ34" s="105">
        <v>8</v>
      </c>
      <c r="EA34" s="105">
        <v>8</v>
      </c>
      <c r="EB34" s="105">
        <v>9</v>
      </c>
      <c r="EC34" s="105">
        <v>9</v>
      </c>
      <c r="ED34" s="105">
        <v>9</v>
      </c>
      <c r="EE34" s="105">
        <v>5</v>
      </c>
      <c r="EF34" s="105">
        <v>1</v>
      </c>
      <c r="EG34" s="105">
        <v>8</v>
      </c>
      <c r="EH34" s="105">
        <v>6</v>
      </c>
      <c r="EI34" s="105">
        <v>4</v>
      </c>
      <c r="EJ34" s="105">
        <v>4</v>
      </c>
      <c r="EK34" s="105">
        <v>8</v>
      </c>
      <c r="EL34" s="105">
        <v>8</v>
      </c>
      <c r="EM34" s="105">
        <v>8</v>
      </c>
      <c r="EN34" s="105">
        <v>3</v>
      </c>
      <c r="EO34" s="105">
        <v>3</v>
      </c>
      <c r="EP34" s="105">
        <v>5</v>
      </c>
      <c r="EQ34" s="105">
        <v>17</v>
      </c>
      <c r="ER34" s="105">
        <v>12</v>
      </c>
      <c r="ES34" s="105">
        <v>7</v>
      </c>
      <c r="ET34" s="105">
        <v>0</v>
      </c>
      <c r="EU34" s="105">
        <v>4</v>
      </c>
      <c r="EV34" s="105">
        <v>5</v>
      </c>
      <c r="EW34" s="105">
        <v>4</v>
      </c>
      <c r="EX34" s="105">
        <v>8</v>
      </c>
      <c r="EY34" s="105">
        <v>4</v>
      </c>
      <c r="EZ34" s="105">
        <v>2</v>
      </c>
      <c r="FA34" s="105">
        <v>5</v>
      </c>
      <c r="FB34" s="105">
        <v>3</v>
      </c>
      <c r="FC34" s="105">
        <v>4</v>
      </c>
      <c r="FD34" s="105">
        <v>3</v>
      </c>
      <c r="FE34" s="105">
        <v>5</v>
      </c>
      <c r="FF34" s="105">
        <v>8</v>
      </c>
      <c r="FG34" s="105">
        <v>0</v>
      </c>
      <c r="FH34" s="105">
        <v>1</v>
      </c>
      <c r="FI34" s="105">
        <v>0</v>
      </c>
      <c r="FJ34" s="105">
        <v>7</v>
      </c>
      <c r="FK34" s="105">
        <v>8</v>
      </c>
      <c r="FL34" s="105">
        <v>7</v>
      </c>
      <c r="FM34" s="105">
        <v>6</v>
      </c>
      <c r="FN34" s="105">
        <v>10</v>
      </c>
      <c r="FO34" s="105">
        <v>5</v>
      </c>
      <c r="FP34" s="105">
        <v>10</v>
      </c>
      <c r="FQ34" s="105">
        <v>6</v>
      </c>
      <c r="FR34" s="105">
        <v>9</v>
      </c>
      <c r="FS34" s="105">
        <v>8</v>
      </c>
      <c r="FT34" s="105">
        <v>7</v>
      </c>
      <c r="FU34" s="105">
        <v>4</v>
      </c>
      <c r="FV34" s="105">
        <v>8</v>
      </c>
      <c r="FW34" s="105">
        <v>3</v>
      </c>
      <c r="FX34" s="105">
        <v>2</v>
      </c>
      <c r="FY34" s="105">
        <v>2</v>
      </c>
      <c r="FZ34" s="105">
        <v>5</v>
      </c>
      <c r="GA34" s="105">
        <v>2</v>
      </c>
      <c r="GB34" s="105">
        <v>1</v>
      </c>
      <c r="GC34" s="105">
        <v>4</v>
      </c>
      <c r="GD34" s="105">
        <v>6</v>
      </c>
      <c r="GE34" s="105">
        <v>3</v>
      </c>
      <c r="GF34" s="105">
        <v>5</v>
      </c>
      <c r="GG34" s="105">
        <v>0</v>
      </c>
      <c r="GH34" s="105">
        <v>2</v>
      </c>
      <c r="GI34" s="105">
        <v>4</v>
      </c>
      <c r="GJ34" s="105">
        <v>5</v>
      </c>
      <c r="GK34" s="105">
        <v>2</v>
      </c>
      <c r="GL34" s="105">
        <v>1</v>
      </c>
      <c r="GM34" s="105">
        <v>2</v>
      </c>
      <c r="GN34" s="105">
        <v>4</v>
      </c>
      <c r="GO34" s="105">
        <v>5</v>
      </c>
      <c r="GP34" s="107">
        <v>6</v>
      </c>
      <c r="GQ34" s="105">
        <v>6</v>
      </c>
      <c r="GR34" s="105">
        <v>2</v>
      </c>
      <c r="GS34" s="105">
        <v>2</v>
      </c>
      <c r="GT34" s="107">
        <v>0</v>
      </c>
      <c r="GU34" s="105">
        <v>1</v>
      </c>
      <c r="GV34" s="105">
        <v>0</v>
      </c>
      <c r="GW34" s="105">
        <v>3</v>
      </c>
      <c r="GX34" s="105">
        <v>1</v>
      </c>
      <c r="GY34" s="105">
        <v>2</v>
      </c>
      <c r="GZ34" s="105">
        <v>2</v>
      </c>
      <c r="HA34" s="105">
        <v>4</v>
      </c>
      <c r="HB34" s="105">
        <v>5</v>
      </c>
      <c r="HC34" s="105">
        <v>2</v>
      </c>
      <c r="HD34" s="105">
        <v>5</v>
      </c>
      <c r="HE34" s="105">
        <v>2</v>
      </c>
      <c r="HF34" s="105">
        <v>2</v>
      </c>
      <c r="HG34" s="105">
        <v>3</v>
      </c>
      <c r="HH34" s="105">
        <v>4</v>
      </c>
      <c r="HI34" s="105">
        <v>5</v>
      </c>
      <c r="HJ34" s="105">
        <v>2</v>
      </c>
      <c r="HK34" s="105">
        <v>0</v>
      </c>
      <c r="HL34" s="105">
        <v>1</v>
      </c>
      <c r="HM34" s="105">
        <v>4</v>
      </c>
      <c r="HN34" s="105">
        <v>3</v>
      </c>
      <c r="HO34" s="105">
        <v>5</v>
      </c>
      <c r="HP34" s="105">
        <v>1</v>
      </c>
      <c r="HQ34" s="106">
        <f>'Data Pull'!I27</f>
        <v>1</v>
      </c>
      <c r="HR34" s="105">
        <f>'Data Pull'!U27</f>
        <v>12</v>
      </c>
      <c r="HS34" s="105">
        <f>'Data Pull'!AG27</f>
        <v>6</v>
      </c>
      <c r="HT34" s="105">
        <f>'Data Pull'!AS27</f>
        <v>1</v>
      </c>
      <c r="HU34" s="105">
        <f>'Data Pull'!BE27</f>
        <v>1</v>
      </c>
      <c r="HV34" s="105">
        <f>'Data Pull'!BQ27</f>
        <v>2</v>
      </c>
      <c r="HW34" s="105">
        <f>'Data Pull'!CC27</f>
        <v>2</v>
      </c>
      <c r="HX34" s="105">
        <f>'Data Pull'!CO27</f>
        <v>4</v>
      </c>
      <c r="HY34" s="105">
        <f>'Data Pull'!DA27</f>
        <v>2</v>
      </c>
      <c r="HZ34" s="105">
        <f>'Data Pull'!DM27</f>
        <v>3</v>
      </c>
      <c r="IA34" s="105">
        <f>'Data Pull'!DY27</f>
        <v>4</v>
      </c>
      <c r="IB34" s="105">
        <f>'Data Pull'!EK27</f>
        <v>4</v>
      </c>
      <c r="IC34" s="105">
        <f>'Data Pull'!EW27</f>
        <v>3</v>
      </c>
      <c r="ID34" s="105">
        <f>'Data Pull'!FI27</f>
        <v>3</v>
      </c>
      <c r="IE34" s="105">
        <f>'Data Pull'!FU25</f>
        <v>13</v>
      </c>
      <c r="IF34" s="105">
        <f>'Data Pull'!GG27</f>
        <v>4</v>
      </c>
      <c r="IG34" s="105">
        <f>'Data Pull'!GS27</f>
        <v>5</v>
      </c>
      <c r="IH34" s="105">
        <f>'Data Pull'!HE27</f>
        <v>1</v>
      </c>
      <c r="II34" s="105">
        <f>'Data Pull'!HQ27</f>
        <v>3</v>
      </c>
      <c r="IJ34" s="105">
        <f>'Data Pull'!IC27</f>
        <v>7</v>
      </c>
      <c r="IK34" s="105">
        <f>'Data Pull'!IO27</f>
        <v>2</v>
      </c>
      <c r="IL34" s="105">
        <f>'Data Pull'!JA27</f>
        <v>2</v>
      </c>
      <c r="IM34" s="105">
        <f>'Data Pull'!JM27</f>
        <v>0</v>
      </c>
      <c r="IN34" s="105">
        <f>'Data Pull'!JY27</f>
        <v>3</v>
      </c>
      <c r="IO34" s="105">
        <f>'Data Pull'!KK27</f>
        <v>2</v>
      </c>
      <c r="IP34" s="105">
        <f>'Data Pull'!KW27</f>
        <v>2</v>
      </c>
      <c r="IQ34" s="105">
        <f>'Data Pull'!LI27</f>
        <v>8</v>
      </c>
      <c r="IR34" s="105">
        <f>'Data Pull'!LU27</f>
        <v>5</v>
      </c>
      <c r="IS34" s="105">
        <f>'Data Pull'!MG27</f>
        <v>1</v>
      </c>
      <c r="IT34" s="105">
        <f>'Data Pull'!MS27</f>
        <v>0</v>
      </c>
      <c r="IU34" s="105">
        <f>'Data Pull'!NE27</f>
        <v>2</v>
      </c>
      <c r="IV34" s="105">
        <f>'Data Pull'!NQ27</f>
        <v>7</v>
      </c>
      <c r="IW34" s="105">
        <f>'Data Pull'!OC27</f>
        <v>4</v>
      </c>
      <c r="IX34" s="105">
        <f>'Data Pull'!OO27</f>
        <v>4</v>
      </c>
      <c r="IY34" s="105">
        <f>'Data Pull'!PA27</f>
        <v>1</v>
      </c>
      <c r="IZ34" s="105">
        <f>'Data Pull'!PM27</f>
        <v>4</v>
      </c>
      <c r="JA34" s="105">
        <f>'Data Pull'!PY27</f>
        <v>2</v>
      </c>
      <c r="JB34" s="105">
        <f>'Data Pull'!QK27</f>
        <v>4</v>
      </c>
      <c r="JC34" s="105">
        <f>'Data Pull'!QW27</f>
        <v>5</v>
      </c>
      <c r="JD34" s="105">
        <f>'Data Pull'!RI27</f>
        <v>2</v>
      </c>
      <c r="JE34" s="105">
        <f>'Data Pull'!RU27</f>
        <v>3</v>
      </c>
      <c r="JF34" s="105">
        <f>'Data Pull'!SG27</f>
        <v>3</v>
      </c>
      <c r="JG34" s="105">
        <f>'Data Pull'!SS27</f>
        <v>3</v>
      </c>
      <c r="JH34" s="105">
        <f>'Data Pull'!TE27</f>
        <v>0</v>
      </c>
      <c r="JI34" s="105">
        <f>'Data Pull'!TQ27</f>
        <v>2</v>
      </c>
      <c r="JJ34" s="105">
        <f>'Data Pull'!UC27</f>
        <v>5</v>
      </c>
      <c r="JK34" s="105">
        <f>'Data Pull'!UO27</f>
        <v>4</v>
      </c>
      <c r="JL34" s="105">
        <f>'Data Pull'!VA27</f>
        <v>3</v>
      </c>
      <c r="JM34" s="105">
        <f>'Data Pull'!VM27</f>
        <v>6</v>
      </c>
      <c r="JN34" s="105">
        <f>'Data Pull'!VY27</f>
        <v>1</v>
      </c>
      <c r="JO34" s="105">
        <f>'Data Pull'!WK27</f>
        <v>3</v>
      </c>
      <c r="JP34" s="105">
        <f>'Data Pull'!WW27</f>
        <v>2</v>
      </c>
      <c r="JQ34" s="105">
        <f>'Data Pull'!XI27</f>
        <v>3</v>
      </c>
      <c r="JR34" s="105">
        <f>'Data Pull'!XU27</f>
        <v>2</v>
      </c>
      <c r="JS34" s="105">
        <f>'Data Pull'!YG27</f>
        <v>8</v>
      </c>
      <c r="JT34" s="105">
        <f>'Data Pull'!YS27</f>
        <v>3</v>
      </c>
      <c r="JU34" s="105">
        <f>'Data Pull'!ZE27</f>
        <v>4</v>
      </c>
      <c r="JV34" s="105">
        <f>'Data Pull'!ZQ27</f>
        <v>9</v>
      </c>
      <c r="JW34" s="105">
        <f>'Data Pull'!AAC27</f>
        <v>2</v>
      </c>
      <c r="JX34" s="105">
        <f>'Data Pull'!AAO27</f>
        <v>3</v>
      </c>
      <c r="JY34" s="105">
        <f>'Data Pull'!ABA27</f>
        <v>1</v>
      </c>
      <c r="JZ34" s="105">
        <f>'Data Pull'!ABM27</f>
        <v>4</v>
      </c>
      <c r="KA34" s="105">
        <f>'Data Pull'!ABY27</f>
        <v>4</v>
      </c>
      <c r="KB34" s="105">
        <f>'Data Pull'!ACK27</f>
        <v>6</v>
      </c>
      <c r="KC34" s="105">
        <f>'Data Pull'!ACW27</f>
        <v>5</v>
      </c>
      <c r="KD34" s="105">
        <f>'Data Pull'!ADI27</f>
        <v>5</v>
      </c>
      <c r="KE34" s="105">
        <f>'Data Pull'!ADU27</f>
        <v>15</v>
      </c>
      <c r="KF34" s="105">
        <f>'Data Pull'!AEG27</f>
        <v>17</v>
      </c>
      <c r="KG34" s="105">
        <f>'Data Pull'!AES27</f>
        <v>18</v>
      </c>
      <c r="KH34" s="105">
        <f>'Data Pull'!AFE27</f>
        <v>17</v>
      </c>
      <c r="KI34" s="105">
        <f>'Data Pull'!AFQ27</f>
        <v>15</v>
      </c>
      <c r="KJ34" s="105">
        <f>'Data Pull'!AGC27</f>
        <v>21</v>
      </c>
      <c r="KK34" s="105">
        <f>'Data Pull'!AGO27</f>
        <v>17</v>
      </c>
      <c r="KL34" s="105">
        <f>'Data Pull'!AHA27</f>
        <v>18</v>
      </c>
      <c r="KM34" s="105">
        <f>'Data Pull'!AHM27</f>
        <v>16</v>
      </c>
      <c r="KN34" s="105">
        <f>'Data Pull'!AHY27</f>
        <v>24</v>
      </c>
      <c r="KO34" s="105">
        <f>'Data Pull'!AIK27</f>
        <v>18</v>
      </c>
      <c r="KP34" s="105">
        <f>'Data Pull'!AIW27</f>
        <v>18</v>
      </c>
      <c r="KQ34" s="105">
        <f>'Data Pull'!AJI27</f>
        <v>15</v>
      </c>
      <c r="KR34" s="105">
        <f>'Data Pull'!AJU27</f>
        <v>9</v>
      </c>
      <c r="KS34" s="105">
        <f>'Data Pull'!AKG27</f>
        <v>10</v>
      </c>
      <c r="KT34" s="105">
        <f>'Data Pull'!AKS27</f>
        <v>8</v>
      </c>
      <c r="KU34" s="105">
        <f>'Data Pull'!ALE27</f>
        <v>18</v>
      </c>
      <c r="KV34" s="105">
        <f>'Data Pull'!ALQ27</f>
        <v>11</v>
      </c>
      <c r="KW34" s="105">
        <f>'Data Pull'!AMC27</f>
        <v>7</v>
      </c>
      <c r="KX34" s="105">
        <f>'Data Pull'!AMO27</f>
        <v>6</v>
      </c>
      <c r="KY34" s="105">
        <f>'Data Pull'!ANA27</f>
        <v>10</v>
      </c>
      <c r="KZ34" s="105">
        <f>'Data Pull'!ANM27</f>
        <v>6</v>
      </c>
      <c r="LA34" s="105">
        <f>'Data Pull'!ANY27</f>
        <v>6</v>
      </c>
      <c r="LB34" s="105">
        <f>'Data Pull'!AOK27</f>
        <v>8</v>
      </c>
      <c r="LC34" s="105">
        <f>'Data Pull'!AOW27</f>
        <v>5</v>
      </c>
      <c r="LD34" s="105">
        <f>'Data Pull'!API27</f>
        <v>2</v>
      </c>
      <c r="LE34" s="105">
        <f>'Data Pull'!APU27</f>
        <v>5</v>
      </c>
      <c r="LF34" s="105">
        <f>'Data Pull'!AQG27</f>
        <v>3</v>
      </c>
      <c r="LG34" s="105">
        <f>'Data Pull'!AQS27</f>
        <v>6</v>
      </c>
      <c r="LH34" s="105">
        <f>'Data Pull'!ARE27</f>
        <v>5</v>
      </c>
      <c r="LI34" s="105">
        <f>'Data Pull'!ARQ27</f>
        <v>12</v>
      </c>
      <c r="LJ34" s="105">
        <f>'Data Pull'!ASC27</f>
        <v>5</v>
      </c>
      <c r="LK34" s="105">
        <f>'Data Pull'!ASO27</f>
        <v>5</v>
      </c>
      <c r="LL34" s="105">
        <f>'Data Pull'!ATA27</f>
        <v>8</v>
      </c>
      <c r="LM34" s="105">
        <f>'Data Pull'!ATM27</f>
        <v>3</v>
      </c>
      <c r="LN34" s="105">
        <f>'Data Pull'!ATY27</f>
        <v>3</v>
      </c>
      <c r="LO34" s="105">
        <f>'Data Pull'!AUK27</f>
        <v>2</v>
      </c>
      <c r="LP34" s="105">
        <f>'Data Pull'!AUW27</f>
        <v>4</v>
      </c>
      <c r="LQ34" s="105">
        <f>'Data Pull'!AVI27</f>
        <v>5</v>
      </c>
      <c r="LR34" s="105">
        <f>'Data Pull'!AVU27</f>
        <v>7</v>
      </c>
      <c r="LS34" s="105">
        <f>'Data Pull'!AWG27</f>
        <v>1</v>
      </c>
      <c r="LT34" s="105">
        <f>'Data Pull'!AWS27</f>
        <v>5</v>
      </c>
      <c r="LU34" s="105">
        <f>'Data Pull'!AXE27</f>
        <v>5</v>
      </c>
      <c r="LV34" s="105">
        <f>'Data Pull'!AXQ27</f>
        <v>5</v>
      </c>
      <c r="LW34" s="105">
        <f>'Data Pull'!AYC27</f>
        <v>4</v>
      </c>
      <c r="LX34" s="105">
        <f>'Data Pull'!AYO27</f>
        <v>8</v>
      </c>
      <c r="LY34" s="105">
        <f>'Data Pull'!AZA27</f>
        <v>1</v>
      </c>
      <c r="LZ34" s="105">
        <f>'Data Pull'!AZM27</f>
        <v>3</v>
      </c>
      <c r="MA34" s="105">
        <f>'Data Pull'!AZY27</f>
        <v>4</v>
      </c>
      <c r="MB34" s="105">
        <f>'Data Pull'!BAK27</f>
        <v>5</v>
      </c>
      <c r="MC34" s="105">
        <f>'Data Pull'!BAW27</f>
        <v>6</v>
      </c>
      <c r="MD34" s="105">
        <f>'Data Pull'!BBI27</f>
        <v>4</v>
      </c>
      <c r="ME34" s="105">
        <f>'Data Pull'!BBU27</f>
        <v>8</v>
      </c>
      <c r="MF34" s="105">
        <f>'Data Pull'!BCG27</f>
        <v>1</v>
      </c>
      <c r="MG34" s="105">
        <f>'Data Pull'!BCS27</f>
        <v>3</v>
      </c>
      <c r="MH34" s="105">
        <f>'Data Pull'!BDE27</f>
        <v>4</v>
      </c>
      <c r="MI34" s="105">
        <f>'Data Pull'!BDQ27</f>
        <v>7</v>
      </c>
      <c r="MJ34" s="105">
        <f>'Data Pull'!BEC27</f>
        <v>5</v>
      </c>
      <c r="MK34" s="105">
        <f>'Data Pull'!BEO27</f>
        <v>2</v>
      </c>
      <c r="ML34" s="105">
        <f>'Data Pull'!BFA27</f>
        <v>9</v>
      </c>
      <c r="MM34" s="105">
        <f>'Data Pull'!BFM27</f>
        <v>4</v>
      </c>
      <c r="MN34" s="105">
        <f>'Data Pull'!BFY27</f>
        <v>10</v>
      </c>
      <c r="MO34" s="105">
        <f>'Data Pull'!BGK27</f>
        <v>0</v>
      </c>
      <c r="MP34" s="105">
        <f>'Data Pull'!BGW27</f>
        <v>7</v>
      </c>
      <c r="MQ34" s="105">
        <f>'Data Pull'!BHI27</f>
        <v>6</v>
      </c>
      <c r="MR34" s="105">
        <f>'Data Pull'!BHU27</f>
        <v>8</v>
      </c>
      <c r="MS34" s="105">
        <f>'Data Pull'!BIG27</f>
        <v>10</v>
      </c>
      <c r="MT34" s="105">
        <f>'Data Pull'!BIS27</f>
        <v>15</v>
      </c>
      <c r="MU34" s="105">
        <f>'Data Pull'!BJE27</f>
        <v>28</v>
      </c>
      <c r="MV34" s="105">
        <f>'Data Pull'!BJQ27</f>
        <v>5</v>
      </c>
      <c r="MW34" s="105">
        <f>'Data Pull'!BKC27</f>
        <v>6</v>
      </c>
      <c r="MX34" s="105">
        <f>'Data Pull'!BKO27</f>
        <v>15</v>
      </c>
      <c r="MY34" s="105">
        <f>'Data Pull'!BLA27</f>
        <v>14</v>
      </c>
      <c r="MZ34" s="105">
        <f>'Data Pull'!BLM27</f>
        <v>14</v>
      </c>
      <c r="NA34" s="105">
        <f>'Data Pull'!BLY27</f>
        <v>13</v>
      </c>
      <c r="NB34" s="105">
        <f>'Data Pull'!BMK27</f>
        <v>8</v>
      </c>
      <c r="NC34" s="105">
        <f>'Data Pull'!BMW27</f>
        <v>9</v>
      </c>
      <c r="ND34" s="105">
        <f>'Data Pull'!BNI27</f>
        <v>8</v>
      </c>
      <c r="NE34" s="105">
        <f>'Data Pull'!BNU27</f>
        <v>5</v>
      </c>
      <c r="NF34" s="105">
        <f>'Data Pull'!BOG27</f>
        <v>5</v>
      </c>
      <c r="NG34" s="105">
        <f>'Data Pull'!BOS27</f>
        <v>8</v>
      </c>
      <c r="NH34" s="105">
        <f>'Data Pull'!BPE27</f>
        <v>6</v>
      </c>
      <c r="NI34" s="105">
        <f>'Data Pull'!BPQ27</f>
        <v>5</v>
      </c>
      <c r="NJ34" s="105">
        <f>'Data Pull'!BQC27</f>
        <v>9</v>
      </c>
      <c r="NK34" s="105">
        <f>'Data Pull'!BQO27</f>
        <v>7</v>
      </c>
      <c r="NL34" s="105">
        <f>'Data Pull'!BRA27</f>
        <v>0</v>
      </c>
      <c r="NM34" s="105">
        <f>'Data Pull'!BRM27</f>
        <v>4</v>
      </c>
      <c r="NN34" s="105">
        <f>'Data Pull'!BRY27</f>
        <v>4</v>
      </c>
      <c r="NO34" s="105">
        <f>'Data Pull'!BSK27</f>
        <v>8</v>
      </c>
      <c r="NP34" s="105">
        <f>'Data Pull'!BSW27</f>
        <v>6</v>
      </c>
      <c r="NQ34" s="105">
        <f>'Data Pull'!BTI27</f>
        <v>4</v>
      </c>
      <c r="NR34" s="105">
        <f>'Data Pull'!BTU27</f>
        <v>5</v>
      </c>
      <c r="NS34" s="105">
        <f>'Data Pull'!BUG27</f>
        <v>6</v>
      </c>
      <c r="NT34" s="105">
        <f>'Data Pull'!BUS27</f>
        <v>5</v>
      </c>
      <c r="NU34" s="105">
        <f>'Data Pull'!BVE27</f>
        <v>6</v>
      </c>
      <c r="NV34" s="105">
        <f>'Data Pull'!BVQ27</f>
        <v>6</v>
      </c>
      <c r="NW34" s="105">
        <f>'Data Pull'!BWC27</f>
        <v>1</v>
      </c>
      <c r="NX34" s="105">
        <f>'Data Pull'!BWO27</f>
        <v>7</v>
      </c>
      <c r="NY34" s="105">
        <f>'Data Pull'!BXA27</f>
        <v>0</v>
      </c>
      <c r="NZ34" s="105">
        <f>'Data Pull'!BXM27</f>
        <v>4</v>
      </c>
      <c r="OA34" s="105">
        <f>'Data Pull'!BXY27</f>
        <v>5</v>
      </c>
      <c r="OB34" s="105">
        <f>'Data Pull'!BYK27</f>
        <v>2</v>
      </c>
      <c r="OC34" s="105">
        <f>'Data Pull'!BYW27</f>
        <v>1</v>
      </c>
      <c r="OD34" s="105">
        <f>'Data Pull'!BZI27</f>
        <v>2</v>
      </c>
      <c r="OE34" s="105">
        <f>'Data Pull'!BZU27</f>
        <v>1</v>
      </c>
      <c r="OF34" s="105">
        <f>'Data Pull'!CAG27</f>
        <v>1</v>
      </c>
      <c r="OG34" s="105">
        <f>'Data Pull'!CAS27</f>
        <v>1</v>
      </c>
      <c r="OH34" s="105">
        <f>'Data Pull'!CBE27</f>
        <v>0</v>
      </c>
      <c r="OI34" s="105">
        <f>'Data Pull'!CBQ27</f>
        <v>4</v>
      </c>
      <c r="OJ34" s="105">
        <f>'Data Pull'!CCC27</f>
        <v>6</v>
      </c>
      <c r="OK34" s="105">
        <f>'Data Pull'!CCO27</f>
        <v>5</v>
      </c>
      <c r="OL34" s="105">
        <f>'Data Pull'!CDA27</f>
        <v>11</v>
      </c>
      <c r="OM34" s="105">
        <f>'Data Pull'!CDM27</f>
        <v>5</v>
      </c>
      <c r="ON34" s="105">
        <f>'Data Pull'!CDY27</f>
        <v>4</v>
      </c>
      <c r="OO34" s="105">
        <f>'Data Pull'!CEK27</f>
        <v>2</v>
      </c>
      <c r="OP34" s="105">
        <f>'Data Pull'!CEW27</f>
        <v>10</v>
      </c>
      <c r="OQ34" s="105">
        <f>'Data Pull'!CFI27</f>
        <v>12</v>
      </c>
      <c r="OR34" s="105">
        <f>'Data Pull'!CFU27</f>
        <v>4</v>
      </c>
      <c r="OS34" s="105">
        <f>'Data Pull'!CGG27</f>
        <v>1</v>
      </c>
      <c r="OT34" s="105">
        <f>'Data Pull'!CGS27</f>
        <v>0</v>
      </c>
      <c r="OU34" s="105">
        <f>'Data Pull'!CHE27</f>
        <v>0</v>
      </c>
      <c r="OV34" s="105">
        <f>'Data Pull'!CHQ27</f>
        <v>1</v>
      </c>
      <c r="OW34" s="105">
        <f>'Data Pull'!CIC27</f>
        <v>0</v>
      </c>
      <c r="OX34" s="105">
        <f>'Data Pull'!CIO27</f>
        <v>0</v>
      </c>
      <c r="OY34" s="105">
        <f>'Data Pull'!CJA27</f>
        <v>4</v>
      </c>
      <c r="OZ34" s="105">
        <f>'Data Pull'!CJM27</f>
        <v>1</v>
      </c>
      <c r="PA34" s="105">
        <f>'Data Pull'!CJY27</f>
        <v>2</v>
      </c>
      <c r="PB34" s="105">
        <f>'Data Pull'!CKK27</f>
        <v>2</v>
      </c>
      <c r="PC34" s="105">
        <f>'Data Pull'!CKW27</f>
        <v>3</v>
      </c>
      <c r="PD34" s="105">
        <f>'Data Pull'!CLI27</f>
        <v>1</v>
      </c>
      <c r="PE34" s="105">
        <f>'Data Pull'!CLU27</f>
        <v>1</v>
      </c>
      <c r="PF34" s="105">
        <f>'Data Pull'!CMG27</f>
        <v>0</v>
      </c>
      <c r="PG34" s="105">
        <f>'Data Pull'!CMS27</f>
        <v>1</v>
      </c>
      <c r="PH34" s="105">
        <f>'Data Pull'!CNE27</f>
        <v>1</v>
      </c>
      <c r="PI34" s="105">
        <f>'Data Pull'!CNQ27</f>
        <v>0</v>
      </c>
      <c r="PJ34" s="105">
        <f>'Data Pull'!COC27</f>
        <v>1</v>
      </c>
      <c r="PK34" s="105">
        <f>'Data Pull'!COO27</f>
        <v>1</v>
      </c>
      <c r="PL34" s="105">
        <f>'Data Pull'!CPA27</f>
        <v>2</v>
      </c>
      <c r="PM34" s="105">
        <f>'Data Pull'!CPM27</f>
        <v>2</v>
      </c>
      <c r="PN34" s="105">
        <f>'Data Pull'!CPY27</f>
        <v>0</v>
      </c>
      <c r="PO34" s="105">
        <f>'Data Pull'!CQK27</f>
        <v>0</v>
      </c>
      <c r="PP34" s="105">
        <f>'Data Pull'!CQW27</f>
        <v>2</v>
      </c>
      <c r="PQ34" s="105">
        <f>'Data Pull'!CRI27</f>
        <v>6</v>
      </c>
      <c r="PR34" s="105">
        <f>'Data Pull'!CRU27</f>
        <v>0</v>
      </c>
      <c r="PS34" s="105">
        <f>'Data Pull'!CSG27</f>
        <v>1</v>
      </c>
      <c r="PT34" s="105">
        <f>'Data Pull'!CSS27</f>
        <v>3</v>
      </c>
      <c r="PU34" s="105">
        <f ca="1">'Data Pull'!CTE27</f>
        <v>0</v>
      </c>
    </row>
    <row r="35" spans="1:473" s="105" customFormat="1" ht="12" customHeight="1">
      <c r="A35" s="177"/>
      <c r="B35" s="159"/>
      <c r="C35" s="103" t="s">
        <v>3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>
        <v>4</v>
      </c>
      <c r="CQ35" s="104">
        <v>2</v>
      </c>
      <c r="CR35" s="104">
        <v>13</v>
      </c>
      <c r="CS35" s="104">
        <v>5</v>
      </c>
      <c r="CT35" s="104">
        <v>8</v>
      </c>
      <c r="CU35" s="104">
        <v>8</v>
      </c>
      <c r="CV35" s="104">
        <v>4</v>
      </c>
      <c r="CW35" s="104">
        <v>8</v>
      </c>
      <c r="CX35" s="104">
        <v>9</v>
      </c>
      <c r="CY35" s="104">
        <v>8</v>
      </c>
      <c r="CZ35" s="104">
        <v>4</v>
      </c>
      <c r="DA35" s="104">
        <v>9</v>
      </c>
      <c r="DB35" s="104">
        <v>6</v>
      </c>
      <c r="DC35" s="104">
        <v>9</v>
      </c>
      <c r="DD35" s="104">
        <v>1</v>
      </c>
      <c r="DE35" s="104">
        <v>9</v>
      </c>
      <c r="DF35" s="104">
        <v>3</v>
      </c>
      <c r="DG35" s="104">
        <v>6</v>
      </c>
      <c r="DH35" s="104">
        <v>6</v>
      </c>
      <c r="DI35" s="105">
        <v>4</v>
      </c>
      <c r="DJ35" s="105">
        <v>8</v>
      </c>
      <c r="DK35" s="105">
        <v>4</v>
      </c>
      <c r="DL35" s="105">
        <v>8</v>
      </c>
      <c r="DM35" s="105">
        <v>3</v>
      </c>
      <c r="DN35" s="105">
        <v>7</v>
      </c>
      <c r="DO35" s="105">
        <v>8</v>
      </c>
      <c r="DP35" s="105">
        <v>9</v>
      </c>
      <c r="DQ35" s="105">
        <v>8</v>
      </c>
      <c r="DR35" s="105">
        <v>11</v>
      </c>
      <c r="DS35" s="105">
        <v>4</v>
      </c>
      <c r="DT35" s="105">
        <v>4</v>
      </c>
      <c r="DU35" s="105">
        <v>6</v>
      </c>
      <c r="DV35" s="105">
        <v>4</v>
      </c>
      <c r="DW35" s="105">
        <v>9</v>
      </c>
      <c r="DX35" s="105">
        <v>3</v>
      </c>
      <c r="DY35" s="105">
        <v>11</v>
      </c>
      <c r="DZ35" s="105">
        <v>7</v>
      </c>
      <c r="EA35" s="105">
        <v>3</v>
      </c>
      <c r="EB35" s="105">
        <v>5</v>
      </c>
      <c r="EC35" s="105">
        <v>2</v>
      </c>
      <c r="ED35" s="105">
        <v>2</v>
      </c>
      <c r="EE35" s="105">
        <v>5</v>
      </c>
      <c r="EF35" s="105">
        <v>3</v>
      </c>
      <c r="EG35" s="105">
        <v>9</v>
      </c>
      <c r="EH35" s="105">
        <v>2</v>
      </c>
      <c r="EI35" s="105">
        <v>5</v>
      </c>
      <c r="EJ35" s="105">
        <v>4</v>
      </c>
      <c r="EK35" s="105">
        <v>4</v>
      </c>
      <c r="EL35" s="105">
        <v>1</v>
      </c>
      <c r="EM35" s="105">
        <v>2</v>
      </c>
      <c r="EN35" s="105">
        <v>4</v>
      </c>
      <c r="EO35" s="105">
        <v>7</v>
      </c>
      <c r="EP35" s="105">
        <v>2</v>
      </c>
      <c r="EQ35" s="105">
        <v>2</v>
      </c>
      <c r="ER35" s="105">
        <v>7</v>
      </c>
      <c r="ES35" s="105">
        <v>2</v>
      </c>
      <c r="ET35" s="105">
        <v>2</v>
      </c>
      <c r="EU35" s="105">
        <v>5</v>
      </c>
      <c r="EV35" s="105">
        <v>2</v>
      </c>
      <c r="EW35" s="105">
        <v>4</v>
      </c>
      <c r="EX35" s="105">
        <v>3</v>
      </c>
      <c r="EY35" s="105">
        <v>4</v>
      </c>
      <c r="EZ35" s="105">
        <v>6</v>
      </c>
      <c r="FA35" s="105">
        <v>4</v>
      </c>
      <c r="FB35" s="105">
        <v>2</v>
      </c>
      <c r="FC35" s="105">
        <v>2</v>
      </c>
      <c r="FD35" s="105">
        <v>1</v>
      </c>
      <c r="FE35" s="105">
        <v>1</v>
      </c>
      <c r="FF35" s="105">
        <v>3</v>
      </c>
      <c r="FG35" s="105">
        <v>3</v>
      </c>
      <c r="FH35" s="105">
        <v>3</v>
      </c>
      <c r="FI35" s="105">
        <v>4</v>
      </c>
      <c r="FJ35" s="105">
        <v>2</v>
      </c>
      <c r="FK35" s="105">
        <v>3</v>
      </c>
      <c r="FL35" s="105">
        <v>5</v>
      </c>
      <c r="FM35" s="105">
        <v>1</v>
      </c>
      <c r="FN35" s="105">
        <v>4</v>
      </c>
      <c r="FO35" s="105">
        <v>3</v>
      </c>
      <c r="FP35" s="105">
        <v>3</v>
      </c>
      <c r="FQ35" s="105">
        <v>1</v>
      </c>
      <c r="FR35" s="105">
        <v>4</v>
      </c>
      <c r="FS35" s="105">
        <v>3</v>
      </c>
      <c r="FT35" s="105">
        <v>1</v>
      </c>
      <c r="FU35" s="105">
        <v>1</v>
      </c>
      <c r="FV35" s="105">
        <v>2</v>
      </c>
      <c r="FW35" s="105">
        <v>5</v>
      </c>
      <c r="FX35" s="105">
        <v>2</v>
      </c>
      <c r="FY35" s="105">
        <v>1</v>
      </c>
      <c r="FZ35" s="105">
        <v>1</v>
      </c>
      <c r="GA35" s="105">
        <v>4</v>
      </c>
      <c r="GB35" s="105">
        <v>1</v>
      </c>
      <c r="GC35" s="105">
        <v>1</v>
      </c>
      <c r="GD35" s="105">
        <v>2</v>
      </c>
      <c r="GE35" s="105">
        <v>1</v>
      </c>
      <c r="GF35" s="105">
        <v>1</v>
      </c>
      <c r="GG35" s="105">
        <v>0</v>
      </c>
      <c r="GH35" s="105">
        <v>3</v>
      </c>
      <c r="GI35" s="105">
        <v>4</v>
      </c>
      <c r="GJ35" s="105">
        <v>3</v>
      </c>
      <c r="GK35" s="105">
        <v>11</v>
      </c>
      <c r="GL35" s="105">
        <v>2</v>
      </c>
      <c r="GM35" s="105">
        <v>3</v>
      </c>
      <c r="GN35" s="105">
        <v>2</v>
      </c>
      <c r="GO35" s="105">
        <v>5</v>
      </c>
      <c r="GP35" s="107">
        <v>3</v>
      </c>
      <c r="GQ35" s="105">
        <v>4</v>
      </c>
      <c r="GR35" s="105">
        <v>6</v>
      </c>
      <c r="GS35" s="105">
        <v>3</v>
      </c>
      <c r="GT35" s="107">
        <v>1</v>
      </c>
      <c r="GU35" s="105">
        <v>2</v>
      </c>
      <c r="GV35" s="105">
        <v>5</v>
      </c>
      <c r="GW35" s="105">
        <v>3</v>
      </c>
      <c r="GX35" s="105">
        <v>3</v>
      </c>
      <c r="GY35" s="105">
        <v>6</v>
      </c>
      <c r="GZ35" s="105">
        <v>0</v>
      </c>
      <c r="HA35" s="105">
        <v>0</v>
      </c>
      <c r="HB35" s="105">
        <v>5</v>
      </c>
      <c r="HC35" s="105">
        <v>2</v>
      </c>
      <c r="HD35" s="105">
        <v>2</v>
      </c>
      <c r="HE35" s="105">
        <v>1</v>
      </c>
      <c r="HF35" s="105">
        <v>1</v>
      </c>
      <c r="HG35" s="105">
        <v>6</v>
      </c>
      <c r="HH35" s="105">
        <v>3</v>
      </c>
      <c r="HI35" s="105">
        <v>1</v>
      </c>
      <c r="HJ35" s="105">
        <v>2</v>
      </c>
      <c r="HK35" s="105">
        <v>3</v>
      </c>
      <c r="HL35" s="105">
        <v>0</v>
      </c>
      <c r="HM35" s="105">
        <v>4</v>
      </c>
      <c r="HN35" s="105">
        <v>0</v>
      </c>
      <c r="HO35" s="105">
        <v>1</v>
      </c>
      <c r="HP35" s="105">
        <v>2</v>
      </c>
      <c r="HQ35" s="106">
        <f>'Data Pull'!I28</f>
        <v>2</v>
      </c>
      <c r="HR35" s="105">
        <f>'Data Pull'!U28</f>
        <v>10</v>
      </c>
      <c r="HS35" s="105">
        <f>'Data Pull'!AG28</f>
        <v>3</v>
      </c>
      <c r="HT35" s="105">
        <f>'Data Pull'!AS28</f>
        <v>0</v>
      </c>
      <c r="HU35" s="105">
        <f>'Data Pull'!BE28</f>
        <v>1</v>
      </c>
      <c r="HV35" s="105">
        <f>'Data Pull'!BQ28</f>
        <v>4</v>
      </c>
      <c r="HW35" s="105">
        <f>'Data Pull'!CC28</f>
        <v>1</v>
      </c>
      <c r="HX35" s="105">
        <f>'Data Pull'!CO28</f>
        <v>2</v>
      </c>
      <c r="HY35" s="105">
        <f>'Data Pull'!DA28</f>
        <v>5</v>
      </c>
      <c r="HZ35" s="105">
        <f>'Data Pull'!DM28</f>
        <v>5</v>
      </c>
      <c r="IA35" s="105">
        <f>'Data Pull'!DY28</f>
        <v>2</v>
      </c>
      <c r="IB35" s="105">
        <f>'Data Pull'!EK28</f>
        <v>1</v>
      </c>
      <c r="IC35" s="105">
        <f>'Data Pull'!EW28</f>
        <v>1</v>
      </c>
      <c r="ID35" s="105">
        <f>'Data Pull'!FI28</f>
        <v>2</v>
      </c>
      <c r="IE35" s="105">
        <f>'Data Pull'!FU26</f>
        <v>2</v>
      </c>
      <c r="IF35" s="105">
        <f>'Data Pull'!GG28</f>
        <v>1</v>
      </c>
      <c r="IG35" s="105">
        <f>'Data Pull'!GS28</f>
        <v>2</v>
      </c>
      <c r="IH35" s="105">
        <f>'Data Pull'!HE28</f>
        <v>2</v>
      </c>
      <c r="II35" s="105">
        <f>'Data Pull'!HQ28</f>
        <v>4</v>
      </c>
      <c r="IJ35" s="105">
        <f>'Data Pull'!IC28</f>
        <v>6</v>
      </c>
      <c r="IK35" s="105">
        <f>'Data Pull'!IO28</f>
        <v>4</v>
      </c>
      <c r="IL35" s="105">
        <f>'Data Pull'!JA28</f>
        <v>2</v>
      </c>
      <c r="IM35" s="105">
        <f>'Data Pull'!JM28</f>
        <v>5</v>
      </c>
      <c r="IN35" s="105">
        <f>'Data Pull'!JY28</f>
        <v>2</v>
      </c>
      <c r="IO35" s="105">
        <f>'Data Pull'!KK28</f>
        <v>4</v>
      </c>
      <c r="IP35" s="105">
        <f>'Data Pull'!KW28</f>
        <v>3</v>
      </c>
      <c r="IQ35" s="105">
        <f>'Data Pull'!LI28</f>
        <v>7</v>
      </c>
      <c r="IR35" s="105">
        <f>'Data Pull'!LU28</f>
        <v>3</v>
      </c>
      <c r="IS35" s="105">
        <f>'Data Pull'!MG28</f>
        <v>1</v>
      </c>
      <c r="IT35" s="105">
        <f>'Data Pull'!MS28</f>
        <v>1</v>
      </c>
      <c r="IU35" s="105">
        <f>'Data Pull'!NE28</f>
        <v>8</v>
      </c>
      <c r="IV35" s="105">
        <f>'Data Pull'!NQ28</f>
        <v>5</v>
      </c>
      <c r="IW35" s="105">
        <f>'Data Pull'!OC28</f>
        <v>6</v>
      </c>
      <c r="IX35" s="105">
        <f>'Data Pull'!OO28</f>
        <v>5</v>
      </c>
      <c r="IY35" s="105">
        <f>'Data Pull'!PA28</f>
        <v>1</v>
      </c>
      <c r="IZ35" s="105">
        <f>'Data Pull'!PM28</f>
        <v>2</v>
      </c>
      <c r="JA35" s="105">
        <f>'Data Pull'!PY28</f>
        <v>3</v>
      </c>
      <c r="JB35" s="105">
        <f>'Data Pull'!QK28</f>
        <v>1</v>
      </c>
      <c r="JC35" s="105">
        <f>'Data Pull'!QW28</f>
        <v>5</v>
      </c>
      <c r="JD35" s="105">
        <f>'Data Pull'!RI28</f>
        <v>4</v>
      </c>
      <c r="JE35" s="105">
        <f>'Data Pull'!RU28</f>
        <v>0</v>
      </c>
      <c r="JF35" s="105">
        <f>'Data Pull'!SG28</f>
        <v>2</v>
      </c>
      <c r="JG35" s="105">
        <f>'Data Pull'!SS28</f>
        <v>4</v>
      </c>
      <c r="JH35" s="105">
        <f>'Data Pull'!TE28</f>
        <v>3</v>
      </c>
      <c r="JI35" s="105">
        <f>'Data Pull'!TQ28</f>
        <v>2</v>
      </c>
      <c r="JJ35" s="105">
        <f>'Data Pull'!UC28</f>
        <v>3</v>
      </c>
      <c r="JK35" s="105">
        <f>'Data Pull'!UO28</f>
        <v>3</v>
      </c>
      <c r="JL35" s="105">
        <f>'Data Pull'!VA28</f>
        <v>2</v>
      </c>
      <c r="JM35" s="105">
        <f>'Data Pull'!VM28</f>
        <v>3</v>
      </c>
      <c r="JN35" s="105">
        <f>'Data Pull'!VY28</f>
        <v>6</v>
      </c>
      <c r="JO35" s="105">
        <f>'Data Pull'!WK28</f>
        <v>3</v>
      </c>
      <c r="JP35" s="105">
        <f>'Data Pull'!WW28</f>
        <v>6</v>
      </c>
      <c r="JQ35" s="105">
        <f>'Data Pull'!XI28</f>
        <v>1</v>
      </c>
      <c r="JR35" s="105">
        <f>'Data Pull'!XU28</f>
        <v>1</v>
      </c>
      <c r="JS35" s="105">
        <f>'Data Pull'!YG28</f>
        <v>0</v>
      </c>
      <c r="JT35" s="105">
        <f>'Data Pull'!YS28</f>
        <v>1</v>
      </c>
      <c r="JU35" s="105">
        <f>'Data Pull'!ZE28</f>
        <v>5</v>
      </c>
      <c r="JV35" s="105">
        <f>'Data Pull'!ZQ28</f>
        <v>3</v>
      </c>
      <c r="JW35" s="105">
        <f>'Data Pull'!AAC28</f>
        <v>4</v>
      </c>
      <c r="JX35" s="105">
        <f>'Data Pull'!AAO28</f>
        <v>4</v>
      </c>
      <c r="JY35" s="105">
        <f>'Data Pull'!ABA28</f>
        <v>2</v>
      </c>
      <c r="JZ35" s="105">
        <f>'Data Pull'!ABM28</f>
        <v>3</v>
      </c>
      <c r="KA35" s="105">
        <f>'Data Pull'!ABY28</f>
        <v>3</v>
      </c>
      <c r="KB35" s="105">
        <f>'Data Pull'!ACK28</f>
        <v>6</v>
      </c>
      <c r="KC35" s="105">
        <f>'Data Pull'!ACW28</f>
        <v>3</v>
      </c>
      <c r="KD35" s="105">
        <f>'Data Pull'!ADI28</f>
        <v>4</v>
      </c>
      <c r="KE35" s="105">
        <f>'Data Pull'!ADU28</f>
        <v>9</v>
      </c>
      <c r="KF35" s="105">
        <f>'Data Pull'!AEG28</f>
        <v>4</v>
      </c>
      <c r="KG35" s="105">
        <f>'Data Pull'!AES28</f>
        <v>5</v>
      </c>
      <c r="KH35" s="105">
        <f>'Data Pull'!AFE28</f>
        <v>8</v>
      </c>
      <c r="KI35" s="105">
        <f>'Data Pull'!AFQ28</f>
        <v>13</v>
      </c>
      <c r="KJ35" s="105">
        <f>'Data Pull'!AGC28</f>
        <v>8</v>
      </c>
      <c r="KK35" s="105">
        <f>'Data Pull'!AGO28</f>
        <v>7</v>
      </c>
      <c r="KL35" s="105">
        <f>'Data Pull'!AHA28</f>
        <v>6</v>
      </c>
      <c r="KM35" s="105">
        <f>'Data Pull'!AHM28</f>
        <v>9</v>
      </c>
      <c r="KN35" s="105">
        <f>'Data Pull'!AHY28</f>
        <v>6</v>
      </c>
      <c r="KO35" s="105">
        <f>'Data Pull'!AIK28</f>
        <v>16</v>
      </c>
      <c r="KP35" s="105">
        <f>'Data Pull'!AIW28</f>
        <v>11</v>
      </c>
      <c r="KQ35" s="105">
        <f>'Data Pull'!AJI28</f>
        <v>6</v>
      </c>
      <c r="KR35" s="105">
        <f>'Data Pull'!AJU28</f>
        <v>4</v>
      </c>
      <c r="KS35" s="105">
        <f>'Data Pull'!AKG28</f>
        <v>3</v>
      </c>
      <c r="KT35" s="105">
        <f>'Data Pull'!AKS28</f>
        <v>2</v>
      </c>
      <c r="KU35" s="105">
        <f>'Data Pull'!ALE28</f>
        <v>5</v>
      </c>
      <c r="KV35" s="105">
        <f>'Data Pull'!ALQ28</f>
        <v>6</v>
      </c>
      <c r="KW35" s="105">
        <f>'Data Pull'!AMC28</f>
        <v>6</v>
      </c>
      <c r="KX35" s="105">
        <f>'Data Pull'!AMO28</f>
        <v>2</v>
      </c>
      <c r="KY35" s="105">
        <f>'Data Pull'!ANA28</f>
        <v>5</v>
      </c>
      <c r="KZ35" s="105">
        <f>'Data Pull'!ANM28</f>
        <v>3</v>
      </c>
      <c r="LA35" s="105">
        <f>'Data Pull'!ANY28</f>
        <v>5</v>
      </c>
      <c r="LB35" s="105">
        <f>'Data Pull'!AOK28</f>
        <v>0</v>
      </c>
      <c r="LC35" s="105">
        <f>'Data Pull'!AOW28</f>
        <v>3</v>
      </c>
      <c r="LD35" s="105">
        <f>'Data Pull'!API28</f>
        <v>0</v>
      </c>
      <c r="LE35" s="105">
        <f>'Data Pull'!APU28</f>
        <v>5</v>
      </c>
      <c r="LF35" s="105">
        <f>'Data Pull'!AQG28</f>
        <v>2</v>
      </c>
      <c r="LG35" s="105">
        <f>'Data Pull'!AQS28</f>
        <v>8</v>
      </c>
      <c r="LH35" s="105">
        <f>'Data Pull'!ARE28</f>
        <v>2</v>
      </c>
      <c r="LI35" s="105">
        <f>'Data Pull'!ARQ28</f>
        <v>16</v>
      </c>
      <c r="LJ35" s="105">
        <f>'Data Pull'!ASC28</f>
        <v>2</v>
      </c>
      <c r="LK35" s="105">
        <f>'Data Pull'!ASO28</f>
        <v>5</v>
      </c>
      <c r="LL35" s="105">
        <f>'Data Pull'!ATA28</f>
        <v>3</v>
      </c>
      <c r="LM35" s="105">
        <f>'Data Pull'!ATM28</f>
        <v>6</v>
      </c>
      <c r="LN35" s="105">
        <f>'Data Pull'!ATY28</f>
        <v>2</v>
      </c>
      <c r="LO35" s="105">
        <f>'Data Pull'!AUK28</f>
        <v>2</v>
      </c>
      <c r="LP35" s="105">
        <f>'Data Pull'!AUW28</f>
        <v>7</v>
      </c>
      <c r="LQ35" s="105">
        <f>'Data Pull'!AVI28</f>
        <v>3</v>
      </c>
      <c r="LR35" s="105">
        <f>'Data Pull'!AVU28</f>
        <v>4</v>
      </c>
      <c r="LS35" s="105">
        <f>'Data Pull'!AWG28</f>
        <v>3</v>
      </c>
      <c r="LT35" s="105">
        <f>'Data Pull'!AWS28</f>
        <v>1</v>
      </c>
      <c r="LU35" s="105">
        <f>'Data Pull'!AXE28</f>
        <v>4</v>
      </c>
      <c r="LV35" s="105">
        <f>'Data Pull'!AXQ28</f>
        <v>3</v>
      </c>
      <c r="LW35" s="105">
        <f>'Data Pull'!AYC28</f>
        <v>2</v>
      </c>
      <c r="LX35" s="105">
        <f>'Data Pull'!AYO28</f>
        <v>4</v>
      </c>
      <c r="LY35" s="105">
        <f>'Data Pull'!AZA28</f>
        <v>4</v>
      </c>
      <c r="LZ35" s="105">
        <f>'Data Pull'!AZM28</f>
        <v>3</v>
      </c>
      <c r="MA35" s="105">
        <f>'Data Pull'!AZY28</f>
        <v>2</v>
      </c>
      <c r="MB35" s="105">
        <f>'Data Pull'!BAK28</f>
        <v>0</v>
      </c>
      <c r="MC35" s="105">
        <f>'Data Pull'!BAW28</f>
        <v>5</v>
      </c>
      <c r="MD35" s="105">
        <f>'Data Pull'!BBI28</f>
        <v>3</v>
      </c>
      <c r="ME35" s="105">
        <f>'Data Pull'!BBU28</f>
        <v>4</v>
      </c>
      <c r="MF35" s="105">
        <f>'Data Pull'!BCG28</f>
        <v>4</v>
      </c>
      <c r="MG35" s="105">
        <f>'Data Pull'!BCS28</f>
        <v>4</v>
      </c>
      <c r="MH35" s="105">
        <f>'Data Pull'!BDE28</f>
        <v>7</v>
      </c>
      <c r="MI35" s="105">
        <f>'Data Pull'!BDQ28</f>
        <v>8</v>
      </c>
      <c r="MJ35" s="105">
        <f>'Data Pull'!BEC28</f>
        <v>8</v>
      </c>
      <c r="MK35" s="105">
        <f>'Data Pull'!BEO28</f>
        <v>10</v>
      </c>
      <c r="ML35" s="105">
        <f>'Data Pull'!BFA28</f>
        <v>11</v>
      </c>
      <c r="MM35" s="105">
        <f>'Data Pull'!BFM28</f>
        <v>9</v>
      </c>
      <c r="MN35" s="105">
        <f>'Data Pull'!BFY28</f>
        <v>11</v>
      </c>
      <c r="MO35" s="105">
        <f>'Data Pull'!BGK28</f>
        <v>0</v>
      </c>
      <c r="MP35" s="105">
        <f>'Data Pull'!BGW28</f>
        <v>9</v>
      </c>
      <c r="MQ35" s="105">
        <f>'Data Pull'!BHI28</f>
        <v>7</v>
      </c>
      <c r="MR35" s="105">
        <f>'Data Pull'!BHU28</f>
        <v>9</v>
      </c>
      <c r="MS35" s="105">
        <f>'Data Pull'!BIG28</f>
        <v>7</v>
      </c>
      <c r="MT35" s="105">
        <f>'Data Pull'!BIS28</f>
        <v>7</v>
      </c>
      <c r="MU35" s="105">
        <f>'Data Pull'!BJE28</f>
        <v>13</v>
      </c>
      <c r="MV35" s="105">
        <f>'Data Pull'!BJQ28</f>
        <v>10</v>
      </c>
      <c r="MW35" s="105">
        <f>'Data Pull'!BKC28</f>
        <v>7</v>
      </c>
      <c r="MX35" s="105">
        <f>'Data Pull'!BKO28</f>
        <v>10</v>
      </c>
      <c r="MY35" s="105">
        <f>'Data Pull'!BLA28</f>
        <v>11</v>
      </c>
      <c r="MZ35" s="105">
        <f>'Data Pull'!BLM28</f>
        <v>12</v>
      </c>
      <c r="NA35" s="105">
        <f>'Data Pull'!BLY28</f>
        <v>7</v>
      </c>
      <c r="NB35" s="105">
        <f>'Data Pull'!BMK28</f>
        <v>6</v>
      </c>
      <c r="NC35" s="105">
        <f>'Data Pull'!BMW28</f>
        <v>9</v>
      </c>
      <c r="ND35" s="105">
        <f>'Data Pull'!BNI28</f>
        <v>7</v>
      </c>
      <c r="NE35" s="105">
        <f>'Data Pull'!BNU28</f>
        <v>5</v>
      </c>
      <c r="NF35" s="105">
        <f>'Data Pull'!BOG28</f>
        <v>9</v>
      </c>
      <c r="NG35" s="105">
        <f>'Data Pull'!BOS28</f>
        <v>7</v>
      </c>
      <c r="NH35" s="105">
        <f>'Data Pull'!BPE28</f>
        <v>5</v>
      </c>
      <c r="NI35" s="105">
        <f>'Data Pull'!BPQ28</f>
        <v>6</v>
      </c>
      <c r="NJ35" s="105">
        <f>'Data Pull'!BQC28</f>
        <v>10</v>
      </c>
      <c r="NK35" s="105">
        <f>'Data Pull'!BQO28</f>
        <v>8</v>
      </c>
      <c r="NL35" s="105">
        <f>'Data Pull'!BRA28</f>
        <v>0</v>
      </c>
      <c r="NM35" s="105">
        <f>'Data Pull'!BRM28</f>
        <v>10</v>
      </c>
      <c r="NN35" s="105">
        <f>'Data Pull'!BRY28</f>
        <v>8</v>
      </c>
      <c r="NO35" s="105">
        <f>'Data Pull'!BSK28</f>
        <v>9</v>
      </c>
      <c r="NP35" s="105">
        <f>'Data Pull'!BSW28</f>
        <v>5</v>
      </c>
      <c r="NQ35" s="105">
        <f>'Data Pull'!BTI28</f>
        <v>6</v>
      </c>
      <c r="NR35" s="105">
        <f>'Data Pull'!BTU28</f>
        <v>8</v>
      </c>
      <c r="NS35" s="105">
        <f>'Data Pull'!BUG28</f>
        <v>5</v>
      </c>
      <c r="NT35" s="105">
        <f>'Data Pull'!BUS28</f>
        <v>4</v>
      </c>
      <c r="NU35" s="105">
        <f>'Data Pull'!BVE28</f>
        <v>8</v>
      </c>
      <c r="NV35" s="105">
        <f>'Data Pull'!BVQ28</f>
        <v>8</v>
      </c>
      <c r="NW35" s="105">
        <f>'Data Pull'!BWC28</f>
        <v>9</v>
      </c>
      <c r="NX35" s="105">
        <f>'Data Pull'!BWO28</f>
        <v>4</v>
      </c>
      <c r="NY35" s="105">
        <f>'Data Pull'!BXA28</f>
        <v>0</v>
      </c>
      <c r="NZ35" s="105">
        <f>'Data Pull'!BXM28</f>
        <v>5</v>
      </c>
      <c r="OA35" s="105">
        <f>'Data Pull'!BXY28</f>
        <v>2</v>
      </c>
      <c r="OB35" s="105">
        <f>'Data Pull'!BYK28</f>
        <v>2</v>
      </c>
      <c r="OC35" s="105">
        <f>'Data Pull'!BYW28</f>
        <v>1</v>
      </c>
      <c r="OD35" s="105">
        <f>'Data Pull'!BZI28</f>
        <v>2</v>
      </c>
      <c r="OE35" s="105">
        <f>'Data Pull'!BZU28</f>
        <v>2</v>
      </c>
      <c r="OF35" s="105">
        <f>'Data Pull'!CAG28</f>
        <v>1</v>
      </c>
      <c r="OG35" s="105">
        <f>'Data Pull'!CAS28</f>
        <v>3</v>
      </c>
      <c r="OH35" s="105">
        <f>'Data Pull'!CBE28</f>
        <v>0</v>
      </c>
      <c r="OI35" s="105">
        <f>'Data Pull'!CBQ28</f>
        <v>4</v>
      </c>
      <c r="OJ35" s="105">
        <f>'Data Pull'!CCC28</f>
        <v>2</v>
      </c>
      <c r="OK35" s="105">
        <f>'Data Pull'!CCO28</f>
        <v>2</v>
      </c>
      <c r="OL35" s="105">
        <f>'Data Pull'!CDA28</f>
        <v>6</v>
      </c>
      <c r="OM35" s="105">
        <f>'Data Pull'!CDM28</f>
        <v>1</v>
      </c>
      <c r="ON35" s="105">
        <f>'Data Pull'!CDY28</f>
        <v>3</v>
      </c>
      <c r="OO35" s="105">
        <f>'Data Pull'!CEK28</f>
        <v>4</v>
      </c>
      <c r="OP35" s="105">
        <f>'Data Pull'!CEW28</f>
        <v>4</v>
      </c>
      <c r="OQ35" s="105">
        <f>'Data Pull'!CFI28</f>
        <v>4</v>
      </c>
      <c r="OR35" s="105">
        <f>'Data Pull'!CFU28</f>
        <v>3</v>
      </c>
      <c r="OS35" s="105">
        <f>'Data Pull'!CGG28</f>
        <v>1</v>
      </c>
      <c r="OT35" s="105">
        <f>'Data Pull'!CGS28</f>
        <v>3</v>
      </c>
      <c r="OU35" s="105">
        <f>'Data Pull'!CHE28</f>
        <v>2</v>
      </c>
      <c r="OV35" s="105">
        <f>'Data Pull'!CHQ28</f>
        <v>1</v>
      </c>
      <c r="OW35" s="105">
        <f>'Data Pull'!CIC28</f>
        <v>4</v>
      </c>
      <c r="OX35" s="105">
        <f>'Data Pull'!CIO28</f>
        <v>2</v>
      </c>
      <c r="OY35" s="105">
        <f>'Data Pull'!CJA28</f>
        <v>2</v>
      </c>
      <c r="OZ35" s="105">
        <f>'Data Pull'!CJM28</f>
        <v>3</v>
      </c>
      <c r="PA35" s="105">
        <f>'Data Pull'!CJY28</f>
        <v>4</v>
      </c>
      <c r="PB35" s="105">
        <f>'Data Pull'!CKK28</f>
        <v>1</v>
      </c>
      <c r="PC35" s="105">
        <f>'Data Pull'!CKW28</f>
        <v>1</v>
      </c>
      <c r="PD35" s="105">
        <f>'Data Pull'!CLI28</f>
        <v>4</v>
      </c>
      <c r="PE35" s="105">
        <f>'Data Pull'!CLU28</f>
        <v>3</v>
      </c>
      <c r="PF35" s="105">
        <f>'Data Pull'!CMG28</f>
        <v>2</v>
      </c>
      <c r="PG35" s="105">
        <f>'Data Pull'!CMS28</f>
        <v>1</v>
      </c>
      <c r="PH35" s="105">
        <f>'Data Pull'!CNE28</f>
        <v>1</v>
      </c>
      <c r="PI35" s="105">
        <f>'Data Pull'!CNQ28</f>
        <v>0</v>
      </c>
      <c r="PJ35" s="105">
        <f>'Data Pull'!COC28</f>
        <v>1</v>
      </c>
      <c r="PK35" s="105">
        <f>'Data Pull'!COO28</f>
        <v>8</v>
      </c>
      <c r="PL35" s="105">
        <f>'Data Pull'!CPA28</f>
        <v>1</v>
      </c>
      <c r="PM35" s="105">
        <f>'Data Pull'!CPM28</f>
        <v>1</v>
      </c>
      <c r="PN35" s="105">
        <f>'Data Pull'!CPY28</f>
        <v>2</v>
      </c>
      <c r="PO35" s="105">
        <f>'Data Pull'!CQK28</f>
        <v>3</v>
      </c>
      <c r="PP35" s="105">
        <f>'Data Pull'!CQW28</f>
        <v>2</v>
      </c>
      <c r="PQ35" s="105">
        <f>'Data Pull'!CRI28</f>
        <v>4</v>
      </c>
      <c r="PR35" s="105">
        <f>'Data Pull'!CRU28</f>
        <v>0</v>
      </c>
      <c r="PS35" s="105">
        <f>'Data Pull'!CSG28</f>
        <v>3</v>
      </c>
      <c r="PT35" s="105">
        <f>'Data Pull'!CSS28</f>
        <v>1</v>
      </c>
      <c r="PU35" s="105">
        <f>'Data Pull'!CTE28</f>
        <v>1</v>
      </c>
    </row>
    <row r="36" spans="1:473" s="105" customFormat="1" ht="15" customHeight="1">
      <c r="A36" s="177"/>
      <c r="B36" s="159" t="s">
        <v>25</v>
      </c>
      <c r="C36" s="108" t="s">
        <v>2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04"/>
      <c r="BY36" s="104"/>
      <c r="BZ36" s="104"/>
      <c r="CA36" s="104"/>
      <c r="CB36" s="104"/>
      <c r="CC36" s="104"/>
      <c r="CD36" s="104"/>
      <c r="CE36" s="104"/>
      <c r="CF36" s="104"/>
      <c r="CG36" s="104"/>
      <c r="CH36" s="104"/>
      <c r="CI36" s="104"/>
      <c r="CJ36" s="104"/>
      <c r="CK36" s="104"/>
      <c r="CL36" s="104"/>
      <c r="CM36" s="104"/>
      <c r="CN36" s="104"/>
      <c r="CO36" s="104"/>
      <c r="CP36" s="109">
        <v>16</v>
      </c>
      <c r="CQ36" s="104">
        <v>15</v>
      </c>
      <c r="CR36" s="104">
        <v>16</v>
      </c>
      <c r="CS36" s="104">
        <v>22</v>
      </c>
      <c r="CT36" s="104">
        <v>27</v>
      </c>
      <c r="CU36" s="104">
        <v>22</v>
      </c>
      <c r="CV36" s="104">
        <v>10</v>
      </c>
      <c r="CW36" s="104">
        <v>15</v>
      </c>
      <c r="CX36" s="104">
        <v>28</v>
      </c>
      <c r="CY36" s="104">
        <v>23</v>
      </c>
      <c r="CZ36" s="104">
        <v>15</v>
      </c>
      <c r="DA36" s="104">
        <v>20</v>
      </c>
      <c r="DB36" s="104">
        <v>26</v>
      </c>
      <c r="DC36" s="104">
        <v>11</v>
      </c>
      <c r="DD36" s="104">
        <v>14</v>
      </c>
      <c r="DE36" s="104">
        <v>17</v>
      </c>
      <c r="DF36" s="104">
        <v>18</v>
      </c>
      <c r="DG36" s="104">
        <v>20</v>
      </c>
      <c r="DH36" s="104">
        <v>24</v>
      </c>
      <c r="DI36" s="105">
        <v>23</v>
      </c>
      <c r="DJ36" s="105">
        <v>18</v>
      </c>
      <c r="DK36" s="105">
        <v>17</v>
      </c>
      <c r="DL36" s="105">
        <v>19</v>
      </c>
      <c r="DM36" s="105">
        <v>14</v>
      </c>
      <c r="DN36" s="105">
        <v>8</v>
      </c>
      <c r="DO36" s="105">
        <v>25</v>
      </c>
      <c r="DP36" s="105">
        <v>21</v>
      </c>
      <c r="DQ36" s="105">
        <v>15</v>
      </c>
      <c r="DR36" s="105">
        <v>14</v>
      </c>
      <c r="DS36" s="105">
        <v>13</v>
      </c>
      <c r="DT36" s="105">
        <v>19</v>
      </c>
      <c r="DU36" s="105">
        <v>18</v>
      </c>
      <c r="DV36" s="105">
        <v>21</v>
      </c>
      <c r="DW36" s="105">
        <v>21</v>
      </c>
      <c r="DX36" s="105">
        <v>20</v>
      </c>
      <c r="DY36" s="105">
        <v>15</v>
      </c>
      <c r="DZ36" s="105">
        <v>18</v>
      </c>
      <c r="EA36" s="105">
        <v>13</v>
      </c>
      <c r="EB36" s="105">
        <v>15</v>
      </c>
      <c r="EC36" s="105">
        <v>11</v>
      </c>
      <c r="ED36" s="105">
        <v>10</v>
      </c>
      <c r="EE36" s="105">
        <v>7</v>
      </c>
      <c r="EF36" s="105">
        <v>6</v>
      </c>
      <c r="EG36" s="105">
        <v>13</v>
      </c>
      <c r="EH36" s="105">
        <v>10</v>
      </c>
      <c r="EI36" s="105">
        <v>9</v>
      </c>
      <c r="EJ36" s="105">
        <v>10</v>
      </c>
      <c r="EK36" s="105">
        <v>17</v>
      </c>
      <c r="EL36" s="105">
        <v>11</v>
      </c>
      <c r="EM36" s="105">
        <v>5</v>
      </c>
      <c r="EN36" s="105">
        <v>5</v>
      </c>
      <c r="EO36" s="105">
        <v>13</v>
      </c>
      <c r="EP36" s="105">
        <v>14</v>
      </c>
      <c r="EQ36" s="105">
        <v>21</v>
      </c>
      <c r="ER36" s="105">
        <v>12</v>
      </c>
      <c r="ES36" s="105">
        <v>13</v>
      </c>
      <c r="ET36" s="105">
        <v>15</v>
      </c>
      <c r="EU36" s="105">
        <v>8</v>
      </c>
      <c r="EV36" s="105">
        <v>9</v>
      </c>
      <c r="EW36" s="105">
        <v>11</v>
      </c>
      <c r="EX36" s="105">
        <v>6</v>
      </c>
      <c r="EY36" s="105">
        <v>6</v>
      </c>
      <c r="EZ36" s="105">
        <v>10</v>
      </c>
      <c r="FA36" s="105">
        <v>11</v>
      </c>
      <c r="FB36" s="105">
        <v>9</v>
      </c>
      <c r="FC36" s="105">
        <v>10</v>
      </c>
      <c r="FD36" s="105">
        <v>11</v>
      </c>
      <c r="FE36" s="105">
        <v>13</v>
      </c>
      <c r="FF36" s="105">
        <v>13</v>
      </c>
      <c r="FG36" s="105">
        <v>10</v>
      </c>
      <c r="FH36" s="105">
        <v>4</v>
      </c>
      <c r="FI36" s="105">
        <v>5</v>
      </c>
      <c r="FJ36" s="105">
        <v>8</v>
      </c>
      <c r="FK36" s="105">
        <v>10</v>
      </c>
      <c r="FL36" s="105">
        <v>12</v>
      </c>
      <c r="FM36" s="105">
        <v>10</v>
      </c>
      <c r="FN36" s="105">
        <v>13</v>
      </c>
      <c r="FO36" s="105">
        <v>10</v>
      </c>
      <c r="FP36" s="105">
        <v>11</v>
      </c>
      <c r="FQ36" s="105">
        <v>9</v>
      </c>
      <c r="FR36" s="105">
        <v>19</v>
      </c>
      <c r="FS36" s="105">
        <v>13</v>
      </c>
      <c r="FT36" s="105">
        <v>11</v>
      </c>
      <c r="FU36" s="105">
        <v>9</v>
      </c>
      <c r="FV36" s="105">
        <v>14</v>
      </c>
      <c r="FW36" s="105">
        <v>8</v>
      </c>
      <c r="FX36" s="105">
        <v>12</v>
      </c>
      <c r="FY36" s="105">
        <v>4</v>
      </c>
      <c r="FZ36" s="105">
        <v>10</v>
      </c>
      <c r="GA36" s="105">
        <v>9</v>
      </c>
      <c r="GB36" s="105">
        <v>7</v>
      </c>
      <c r="GC36" s="105">
        <v>12</v>
      </c>
      <c r="GD36" s="105">
        <v>8</v>
      </c>
      <c r="GE36" s="105">
        <v>10</v>
      </c>
      <c r="GF36" s="105">
        <v>8</v>
      </c>
      <c r="GG36" s="105">
        <v>7</v>
      </c>
      <c r="GH36" s="105">
        <v>12</v>
      </c>
      <c r="GI36" s="105">
        <v>9</v>
      </c>
      <c r="GJ36" s="105">
        <v>12</v>
      </c>
      <c r="GK36" s="105">
        <v>5</v>
      </c>
      <c r="GL36" s="105">
        <v>6</v>
      </c>
      <c r="GM36" s="105">
        <v>7</v>
      </c>
      <c r="GN36" s="105">
        <v>9</v>
      </c>
      <c r="GO36" s="105">
        <v>6</v>
      </c>
      <c r="GP36" s="107">
        <v>7</v>
      </c>
      <c r="GQ36" s="105">
        <v>10</v>
      </c>
      <c r="GR36" s="105">
        <v>8</v>
      </c>
      <c r="GS36" s="105">
        <v>4</v>
      </c>
      <c r="GT36" s="107">
        <v>5</v>
      </c>
      <c r="GU36" s="105">
        <v>5</v>
      </c>
      <c r="GV36" s="105">
        <v>9</v>
      </c>
      <c r="GW36" s="105">
        <v>5</v>
      </c>
      <c r="GX36" s="105">
        <v>5</v>
      </c>
      <c r="GY36" s="105">
        <v>1</v>
      </c>
      <c r="GZ36" s="105">
        <v>5</v>
      </c>
      <c r="HA36" s="105">
        <v>3</v>
      </c>
      <c r="HB36" s="105">
        <v>5</v>
      </c>
      <c r="HC36" s="105">
        <v>5</v>
      </c>
      <c r="HD36" s="105">
        <v>4</v>
      </c>
      <c r="HE36" s="105">
        <v>7</v>
      </c>
      <c r="HF36" s="105">
        <v>7</v>
      </c>
      <c r="HG36" s="105">
        <v>4</v>
      </c>
      <c r="HH36" s="105">
        <v>3</v>
      </c>
      <c r="HI36" s="105">
        <v>5</v>
      </c>
      <c r="HJ36" s="105">
        <v>8</v>
      </c>
      <c r="HK36" s="105">
        <v>3</v>
      </c>
      <c r="HL36" s="105">
        <v>2</v>
      </c>
      <c r="HM36" s="105">
        <v>2</v>
      </c>
      <c r="HN36" s="105">
        <v>7</v>
      </c>
      <c r="HO36" s="105">
        <v>2</v>
      </c>
      <c r="HP36" s="105">
        <v>3</v>
      </c>
      <c r="HQ36" s="106">
        <f>'Data Pull'!I29</f>
        <v>4</v>
      </c>
      <c r="HR36" s="105">
        <f>'Data Pull'!U29</f>
        <v>25</v>
      </c>
      <c r="HS36" s="105">
        <f>'Data Pull'!AG29</f>
        <v>24</v>
      </c>
      <c r="HT36" s="105">
        <f>'Data Pull'!AS29</f>
        <v>10</v>
      </c>
      <c r="HU36" s="105">
        <f>'Data Pull'!BE29</f>
        <v>4</v>
      </c>
      <c r="HV36" s="105">
        <f>'Data Pull'!BQ29</f>
        <v>6</v>
      </c>
      <c r="HW36" s="105">
        <f>'Data Pull'!CC29</f>
        <v>7</v>
      </c>
      <c r="HX36" s="105">
        <f>'Data Pull'!CO29</f>
        <v>6</v>
      </c>
      <c r="HY36" s="105">
        <f>'Data Pull'!DA29</f>
        <v>8</v>
      </c>
      <c r="HZ36" s="105">
        <f>'Data Pull'!DM29</f>
        <v>4</v>
      </c>
      <c r="IA36" s="105">
        <f>'Data Pull'!DY29</f>
        <v>5</v>
      </c>
      <c r="IB36" s="105">
        <f>'Data Pull'!EK29</f>
        <v>4</v>
      </c>
      <c r="IC36" s="105">
        <f>'Data Pull'!EW29</f>
        <v>7</v>
      </c>
      <c r="ID36" s="105">
        <f>'Data Pull'!FI29</f>
        <v>7</v>
      </c>
      <c r="IE36" s="105">
        <f>'Data Pull'!FU27</f>
        <v>4</v>
      </c>
      <c r="IF36" s="105">
        <f>'Data Pull'!GG29</f>
        <v>8</v>
      </c>
      <c r="IG36" s="105">
        <f>'Data Pull'!GS29</f>
        <v>8</v>
      </c>
      <c r="IH36" s="105">
        <f>'Data Pull'!HE29</f>
        <v>5</v>
      </c>
      <c r="II36" s="105">
        <f>'Data Pull'!HQ29</f>
        <v>8</v>
      </c>
      <c r="IJ36" s="105">
        <f>'Data Pull'!IC29</f>
        <v>9</v>
      </c>
      <c r="IK36" s="105">
        <f>'Data Pull'!IO29</f>
        <v>5</v>
      </c>
      <c r="IL36" s="105">
        <f>'Data Pull'!JA29</f>
        <v>9</v>
      </c>
      <c r="IM36" s="105">
        <f>'Data Pull'!JM29</f>
        <v>8</v>
      </c>
      <c r="IN36" s="105">
        <f>'Data Pull'!JY29</f>
        <v>8</v>
      </c>
      <c r="IO36" s="105">
        <f>'Data Pull'!KK29</f>
        <v>8</v>
      </c>
      <c r="IP36" s="105">
        <f>'Data Pull'!KW29</f>
        <v>3</v>
      </c>
      <c r="IQ36" s="105">
        <f>'Data Pull'!LI29</f>
        <v>14</v>
      </c>
      <c r="IR36" s="105">
        <f>'Data Pull'!LU29</f>
        <v>5</v>
      </c>
      <c r="IS36" s="105">
        <f>'Data Pull'!MG29</f>
        <v>5</v>
      </c>
      <c r="IT36" s="105">
        <f>'Data Pull'!MS29</f>
        <v>10</v>
      </c>
      <c r="IU36" s="105">
        <f>'Data Pull'!NE29</f>
        <v>4</v>
      </c>
      <c r="IV36" s="105">
        <f>'Data Pull'!NQ29</f>
        <v>9</v>
      </c>
      <c r="IW36" s="105">
        <f>'Data Pull'!OC29</f>
        <v>5</v>
      </c>
      <c r="IX36" s="105">
        <f>'Data Pull'!OO29</f>
        <v>1</v>
      </c>
      <c r="IY36" s="105">
        <f>'Data Pull'!PA29</f>
        <v>7</v>
      </c>
      <c r="IZ36" s="105">
        <f>'Data Pull'!PM29</f>
        <v>9</v>
      </c>
      <c r="JA36" s="105">
        <f>'Data Pull'!PY29</f>
        <v>4</v>
      </c>
      <c r="JB36" s="105">
        <f>'Data Pull'!QK29</f>
        <v>4</v>
      </c>
      <c r="JC36" s="105">
        <f>'Data Pull'!QW29</f>
        <v>4</v>
      </c>
      <c r="JD36" s="105">
        <f>'Data Pull'!RI29</f>
        <v>7</v>
      </c>
      <c r="JE36" s="105">
        <f>'Data Pull'!RU29</f>
        <v>8</v>
      </c>
      <c r="JF36" s="105">
        <f>'Data Pull'!SG29</f>
        <v>6</v>
      </c>
      <c r="JG36" s="105">
        <f>'Data Pull'!SS29</f>
        <v>9</v>
      </c>
      <c r="JH36" s="105">
        <f>'Data Pull'!TE29</f>
        <v>4</v>
      </c>
      <c r="JI36" s="105">
        <f>'Data Pull'!TQ29</f>
        <v>7</v>
      </c>
      <c r="JJ36" s="105">
        <f>'Data Pull'!UC29</f>
        <v>7</v>
      </c>
      <c r="JK36" s="105">
        <f>'Data Pull'!UO29</f>
        <v>5</v>
      </c>
      <c r="JL36" s="105">
        <f>'Data Pull'!VA29</f>
        <v>5</v>
      </c>
      <c r="JM36" s="105">
        <f>'Data Pull'!VM29</f>
        <v>13</v>
      </c>
      <c r="JN36" s="105">
        <f>'Data Pull'!VY29</f>
        <v>6</v>
      </c>
      <c r="JO36" s="105">
        <f>'Data Pull'!WK29</f>
        <v>5</v>
      </c>
      <c r="JP36" s="105">
        <f>'Data Pull'!WW29</f>
        <v>5</v>
      </c>
      <c r="JQ36" s="105">
        <f>'Data Pull'!XI29</f>
        <v>8</v>
      </c>
      <c r="JR36" s="105">
        <f>'Data Pull'!XU29</f>
        <v>2</v>
      </c>
      <c r="JS36" s="105">
        <f>'Data Pull'!YG29</f>
        <v>5</v>
      </c>
      <c r="JT36" s="105">
        <f>'Data Pull'!YS29</f>
        <v>5</v>
      </c>
      <c r="JU36" s="105">
        <f>'Data Pull'!ZE29</f>
        <v>6</v>
      </c>
      <c r="JV36" s="105">
        <f>'Data Pull'!ZQ29</f>
        <v>7</v>
      </c>
      <c r="JW36" s="105">
        <f>'Data Pull'!AAC29</f>
        <v>5</v>
      </c>
      <c r="JX36" s="105">
        <f>'Data Pull'!AAO29</f>
        <v>6</v>
      </c>
      <c r="JY36" s="105">
        <f>'Data Pull'!ABA29</f>
        <v>6</v>
      </c>
      <c r="JZ36" s="105">
        <f>'Data Pull'!ABM29</f>
        <v>5</v>
      </c>
      <c r="KA36" s="105">
        <f>'Data Pull'!ABY29</f>
        <v>12</v>
      </c>
      <c r="KB36" s="105">
        <f>'Data Pull'!ACK29</f>
        <v>7</v>
      </c>
      <c r="KC36" s="105">
        <f>'Data Pull'!ACW29</f>
        <v>10</v>
      </c>
      <c r="KD36" s="105">
        <f>'Data Pull'!ADI29</f>
        <v>14</v>
      </c>
      <c r="KE36" s="105">
        <f>'Data Pull'!ADU29</f>
        <v>23</v>
      </c>
      <c r="KF36" s="105">
        <f>'Data Pull'!AEG29</f>
        <v>19</v>
      </c>
      <c r="KG36" s="105">
        <f>'Data Pull'!AES29</f>
        <v>13</v>
      </c>
      <c r="KH36" s="105">
        <f>'Data Pull'!AFE29</f>
        <v>15</v>
      </c>
      <c r="KI36" s="105">
        <f>'Data Pull'!AFQ29</f>
        <v>19</v>
      </c>
      <c r="KJ36" s="105">
        <f>'Data Pull'!AGC29</f>
        <v>16</v>
      </c>
      <c r="KK36" s="105">
        <f>'Data Pull'!AGO29</f>
        <v>20</v>
      </c>
      <c r="KL36" s="105">
        <f>'Data Pull'!AHA29</f>
        <v>29</v>
      </c>
      <c r="KM36" s="105">
        <f>'Data Pull'!AHM29</f>
        <v>14</v>
      </c>
      <c r="KN36" s="105">
        <f>'Data Pull'!AHY29</f>
        <v>15</v>
      </c>
      <c r="KO36" s="105">
        <f>'Data Pull'!AIK29</f>
        <v>20</v>
      </c>
      <c r="KP36" s="105">
        <f>'Data Pull'!AIW29</f>
        <v>14</v>
      </c>
      <c r="KQ36" s="105">
        <f>'Data Pull'!AJI29</f>
        <v>11</v>
      </c>
      <c r="KR36" s="105">
        <f>'Data Pull'!AJU29</f>
        <v>8</v>
      </c>
      <c r="KS36" s="105">
        <f>'Data Pull'!AKG29</f>
        <v>13</v>
      </c>
      <c r="KT36" s="105">
        <f>'Data Pull'!AKS29</f>
        <v>10</v>
      </c>
      <c r="KU36" s="105">
        <f>'Data Pull'!ALE29</f>
        <v>14</v>
      </c>
      <c r="KV36" s="105">
        <f>'Data Pull'!ALQ29</f>
        <v>11</v>
      </c>
      <c r="KW36" s="105">
        <f>'Data Pull'!AMC29</f>
        <v>7</v>
      </c>
      <c r="KX36" s="105">
        <f>'Data Pull'!AMO29</f>
        <v>12</v>
      </c>
      <c r="KY36" s="105">
        <f>'Data Pull'!ANA29</f>
        <v>9</v>
      </c>
      <c r="KZ36" s="105">
        <f>'Data Pull'!ANM29</f>
        <v>6</v>
      </c>
      <c r="LA36" s="105">
        <f>'Data Pull'!ANY29</f>
        <v>4</v>
      </c>
      <c r="LB36" s="105">
        <f>'Data Pull'!AOK29</f>
        <v>7</v>
      </c>
      <c r="LC36" s="105">
        <f>'Data Pull'!AOW29</f>
        <v>4</v>
      </c>
      <c r="LD36" s="105">
        <f>'Data Pull'!API29</f>
        <v>6</v>
      </c>
      <c r="LE36" s="105">
        <f>'Data Pull'!APU29</f>
        <v>11</v>
      </c>
      <c r="LF36" s="105">
        <f>'Data Pull'!AQG29</f>
        <v>9</v>
      </c>
      <c r="LG36" s="105">
        <f>'Data Pull'!AQS29</f>
        <v>5</v>
      </c>
      <c r="LH36" s="105">
        <f>'Data Pull'!ARE29</f>
        <v>5</v>
      </c>
      <c r="LI36" s="105">
        <f>'Data Pull'!ARQ29</f>
        <v>7</v>
      </c>
      <c r="LJ36" s="105">
        <f>'Data Pull'!ASC29</f>
        <v>7</v>
      </c>
      <c r="LK36" s="105">
        <f>'Data Pull'!ASO29</f>
        <v>4</v>
      </c>
      <c r="LL36" s="105">
        <f>'Data Pull'!ATA29</f>
        <v>10</v>
      </c>
      <c r="LM36" s="105">
        <f>'Data Pull'!ATM29</f>
        <v>3</v>
      </c>
      <c r="LN36" s="105">
        <f>'Data Pull'!ATY29</f>
        <v>5</v>
      </c>
      <c r="LO36" s="105">
        <f>'Data Pull'!AUK29</f>
        <v>0</v>
      </c>
      <c r="LP36" s="105">
        <f>'Data Pull'!AUW29</f>
        <v>3</v>
      </c>
      <c r="LQ36" s="105">
        <f>'Data Pull'!AVI29</f>
        <v>2</v>
      </c>
      <c r="LR36" s="105">
        <f>'Data Pull'!AVU29</f>
        <v>2</v>
      </c>
      <c r="LS36" s="105">
        <f>'Data Pull'!AWG29</f>
        <v>2</v>
      </c>
      <c r="LT36" s="105">
        <f>'Data Pull'!AWS29</f>
        <v>5</v>
      </c>
      <c r="LU36" s="105">
        <f>'Data Pull'!AXE29</f>
        <v>5</v>
      </c>
      <c r="LV36" s="105">
        <f>'Data Pull'!AXQ29</f>
        <v>4</v>
      </c>
      <c r="LW36" s="105">
        <f>'Data Pull'!AYC29</f>
        <v>5</v>
      </c>
      <c r="LX36" s="105">
        <f>'Data Pull'!AYO29</f>
        <v>3</v>
      </c>
      <c r="LY36" s="105">
        <f>'Data Pull'!AZA29</f>
        <v>0</v>
      </c>
      <c r="LZ36" s="105">
        <f>'Data Pull'!AZM29</f>
        <v>4</v>
      </c>
      <c r="MA36" s="105">
        <f>'Data Pull'!AZY29</f>
        <v>2</v>
      </c>
      <c r="MB36" s="105">
        <f>'Data Pull'!BAK29</f>
        <v>4</v>
      </c>
      <c r="MC36" s="105">
        <f>'Data Pull'!BAW29</f>
        <v>7</v>
      </c>
      <c r="MD36" s="105">
        <f>'Data Pull'!BBI29</f>
        <v>6</v>
      </c>
      <c r="ME36" s="105">
        <f>'Data Pull'!BBU29</f>
        <v>4</v>
      </c>
      <c r="MF36" s="105">
        <f>'Data Pull'!BCG29</f>
        <v>5</v>
      </c>
      <c r="MG36" s="105">
        <f>'Data Pull'!BCS29</f>
        <v>4</v>
      </c>
      <c r="MH36" s="105">
        <f>'Data Pull'!BDE29</f>
        <v>5</v>
      </c>
      <c r="MI36" s="105">
        <f>'Data Pull'!BDQ29</f>
        <v>6</v>
      </c>
      <c r="MJ36" s="105">
        <f>'Data Pull'!BEC29</f>
        <v>0</v>
      </c>
      <c r="MK36" s="105">
        <f>'Data Pull'!BEO29</f>
        <v>6</v>
      </c>
      <c r="ML36" s="105">
        <f>'Data Pull'!BFA29</f>
        <v>6</v>
      </c>
      <c r="MM36" s="105">
        <f>'Data Pull'!BFM29</f>
        <v>3</v>
      </c>
      <c r="MN36" s="105">
        <f>'Data Pull'!BFY29</f>
        <v>5</v>
      </c>
      <c r="MO36" s="105">
        <f>'Data Pull'!BGK29</f>
        <v>2</v>
      </c>
      <c r="MP36" s="105">
        <f>'Data Pull'!BGW29</f>
        <v>0</v>
      </c>
      <c r="MQ36" s="105">
        <f>'Data Pull'!BHI29</f>
        <v>4</v>
      </c>
      <c r="MR36" s="105">
        <f>'Data Pull'!BHU29</f>
        <v>5</v>
      </c>
      <c r="MS36" s="105">
        <f>'Data Pull'!BIG29</f>
        <v>11</v>
      </c>
      <c r="MT36" s="105">
        <f>'Data Pull'!BIS29</f>
        <v>6</v>
      </c>
      <c r="MU36" s="105">
        <f>'Data Pull'!BJE29</f>
        <v>13</v>
      </c>
      <c r="MV36" s="105">
        <f>'Data Pull'!BJQ29</f>
        <v>5</v>
      </c>
      <c r="MW36" s="105">
        <f>'Data Pull'!BKC29</f>
        <v>5</v>
      </c>
      <c r="MX36" s="105">
        <f>'Data Pull'!BKO29</f>
        <v>13</v>
      </c>
      <c r="MY36" s="105">
        <f>'Data Pull'!BLA29</f>
        <v>12</v>
      </c>
      <c r="MZ36" s="105">
        <f>'Data Pull'!BLM29</f>
        <v>14</v>
      </c>
      <c r="NA36" s="105">
        <f>'Data Pull'!BLY29</f>
        <v>0</v>
      </c>
      <c r="NB36" s="105">
        <f>'Data Pull'!BMK29</f>
        <v>4</v>
      </c>
      <c r="NC36" s="105">
        <f>'Data Pull'!BMW29</f>
        <v>2</v>
      </c>
      <c r="ND36" s="105">
        <f>'Data Pull'!BNI29</f>
        <v>5</v>
      </c>
      <c r="NE36" s="105">
        <f>'Data Pull'!BNU29</f>
        <v>8</v>
      </c>
      <c r="NF36" s="105">
        <f>'Data Pull'!BOG29</f>
        <v>7</v>
      </c>
      <c r="NG36" s="105">
        <f>'Data Pull'!BOS29</f>
        <v>11</v>
      </c>
      <c r="NH36" s="105">
        <f>'Data Pull'!BPE29</f>
        <v>6</v>
      </c>
      <c r="NI36" s="105">
        <f>'Data Pull'!BPQ29</f>
        <v>7</v>
      </c>
      <c r="NJ36" s="105">
        <f>'Data Pull'!BQC29</f>
        <v>11</v>
      </c>
      <c r="NK36" s="105">
        <f>'Data Pull'!BQO29</f>
        <v>0</v>
      </c>
      <c r="NL36" s="105">
        <f>'Data Pull'!BRA29</f>
        <v>0</v>
      </c>
      <c r="NM36" s="105">
        <f>'Data Pull'!BRM29</f>
        <v>0</v>
      </c>
      <c r="NN36" s="105">
        <f>'Data Pull'!BRY29</f>
        <v>10</v>
      </c>
      <c r="NO36" s="105">
        <f>'Data Pull'!BSK29</f>
        <v>0</v>
      </c>
      <c r="NP36" s="105">
        <f>'Data Pull'!BSW29</f>
        <v>13</v>
      </c>
      <c r="NQ36" s="105">
        <f>'Data Pull'!BTI29</f>
        <v>0</v>
      </c>
      <c r="NR36" s="105">
        <f>'Data Pull'!BTU29</f>
        <v>4</v>
      </c>
      <c r="NS36" s="105">
        <f>'Data Pull'!BUG29</f>
        <v>11</v>
      </c>
      <c r="NT36" s="105">
        <f>'Data Pull'!BUS29</f>
        <v>6</v>
      </c>
      <c r="NU36" s="105">
        <f>'Data Pull'!BVE29</f>
        <v>4</v>
      </c>
      <c r="NV36" s="105">
        <f>'Data Pull'!BVQ29</f>
        <v>0</v>
      </c>
      <c r="NW36" s="105">
        <f>'Data Pull'!BWC29</f>
        <v>2</v>
      </c>
      <c r="NX36" s="105">
        <f>'Data Pull'!BWO29</f>
        <v>6</v>
      </c>
      <c r="NY36" s="105">
        <f>'Data Pull'!BXA29</f>
        <v>0</v>
      </c>
      <c r="NZ36" s="105">
        <f>'Data Pull'!BXM29</f>
        <v>0</v>
      </c>
      <c r="OA36" s="105">
        <f>'Data Pull'!BXY29</f>
        <v>0</v>
      </c>
      <c r="OB36" s="105">
        <f>'Data Pull'!BYK29</f>
        <v>3</v>
      </c>
      <c r="OC36" s="105">
        <f>'Data Pull'!BYW29</f>
        <v>4</v>
      </c>
      <c r="OD36" s="105">
        <f>'Data Pull'!BZI29</f>
        <v>0</v>
      </c>
      <c r="OE36" s="105">
        <f>'Data Pull'!BZU29</f>
        <v>1</v>
      </c>
      <c r="OF36" s="105">
        <f>'Data Pull'!CAG29</f>
        <v>4</v>
      </c>
      <c r="OG36" s="105">
        <f>'Data Pull'!CAS29</f>
        <v>4</v>
      </c>
      <c r="OH36" s="105">
        <f>'Data Pull'!CBE29</f>
        <v>0</v>
      </c>
      <c r="OI36" s="105">
        <f>'Data Pull'!CBQ29</f>
        <v>9</v>
      </c>
      <c r="OJ36" s="105">
        <f>'Data Pull'!CCC29</f>
        <v>7</v>
      </c>
      <c r="OK36" s="105">
        <f>'Data Pull'!CCO29</f>
        <v>9</v>
      </c>
      <c r="OL36" s="105">
        <f>'Data Pull'!CDA29</f>
        <v>9</v>
      </c>
      <c r="OM36" s="105">
        <f>'Data Pull'!CDM29</f>
        <v>10</v>
      </c>
      <c r="ON36" s="105">
        <f>'Data Pull'!CDY29</f>
        <v>0</v>
      </c>
      <c r="OO36" s="105">
        <f>'Data Pull'!CEK29</f>
        <v>8</v>
      </c>
      <c r="OP36" s="105">
        <f>'Data Pull'!CEW29</f>
        <v>13</v>
      </c>
      <c r="OQ36" s="105">
        <f>'Data Pull'!CFI29</f>
        <v>0</v>
      </c>
      <c r="OR36" s="105">
        <f>'Data Pull'!CFU29</f>
        <v>0</v>
      </c>
      <c r="OS36" s="105">
        <f>'Data Pull'!CGG29</f>
        <v>2</v>
      </c>
      <c r="OT36" s="105">
        <f>'Data Pull'!CGS29</f>
        <v>0</v>
      </c>
      <c r="OU36" s="105">
        <f>'Data Pull'!CHE29</f>
        <v>1</v>
      </c>
      <c r="OV36" s="105">
        <f>'Data Pull'!CHQ29</f>
        <v>0</v>
      </c>
      <c r="OW36" s="105">
        <f>'Data Pull'!CIC29</f>
        <v>4</v>
      </c>
      <c r="OX36" s="105">
        <f>'Data Pull'!CIO29</f>
        <v>0</v>
      </c>
      <c r="OY36" s="105">
        <f>'Data Pull'!CJA29</f>
        <v>0</v>
      </c>
      <c r="OZ36" s="105">
        <f>'Data Pull'!CJM29</f>
        <v>7</v>
      </c>
      <c r="PA36" s="105">
        <f>'Data Pull'!CJY29</f>
        <v>0</v>
      </c>
      <c r="PB36" s="105">
        <f>'Data Pull'!CKK29</f>
        <v>0</v>
      </c>
      <c r="PC36" s="105">
        <f>'Data Pull'!CKW29</f>
        <v>9</v>
      </c>
      <c r="PD36" s="105">
        <f>'Data Pull'!CLI29</f>
        <v>8</v>
      </c>
      <c r="PE36" s="105">
        <f>'Data Pull'!CLU29</f>
        <v>0</v>
      </c>
      <c r="PF36" s="105">
        <f>'Data Pull'!CMG29</f>
        <v>3</v>
      </c>
      <c r="PG36" s="105">
        <f>'Data Pull'!CMS29</f>
        <v>2</v>
      </c>
      <c r="PH36" s="105">
        <f>'Data Pull'!CNE29</f>
        <v>0</v>
      </c>
      <c r="PI36" s="105">
        <f>'Data Pull'!CNQ29</f>
        <v>0</v>
      </c>
      <c r="PJ36" s="105">
        <f>'Data Pull'!COC29</f>
        <v>5</v>
      </c>
      <c r="PK36" s="105">
        <f>'Data Pull'!COO29</f>
        <v>4</v>
      </c>
      <c r="PL36" s="105">
        <f>'Data Pull'!CPA29</f>
        <v>6</v>
      </c>
      <c r="PM36" s="105">
        <f>'Data Pull'!CPM29</f>
        <v>2</v>
      </c>
      <c r="PN36" s="105">
        <f>'Data Pull'!CPY29</f>
        <v>4</v>
      </c>
      <c r="PO36" s="105">
        <f>'Data Pull'!CQK29</f>
        <v>7</v>
      </c>
      <c r="PP36" s="105">
        <f>'Data Pull'!CQW29</f>
        <v>7</v>
      </c>
      <c r="PQ36" s="105">
        <f>'Data Pull'!CRI29</f>
        <v>7</v>
      </c>
      <c r="PR36" s="105">
        <f>'Data Pull'!CRU29</f>
        <v>3</v>
      </c>
      <c r="PS36" s="105">
        <f>'Data Pull'!CSG29</f>
        <v>5</v>
      </c>
      <c r="PT36" s="105">
        <f>'Data Pull'!CSS29</f>
        <v>7</v>
      </c>
      <c r="PU36" s="105">
        <f>'Data Pull'!CTE29</f>
        <v>6</v>
      </c>
    </row>
    <row r="37" spans="1:473" s="105" customFormat="1">
      <c r="A37" s="177"/>
      <c r="B37" s="159"/>
      <c r="C37" s="108" t="s">
        <v>3</v>
      </c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4"/>
      <c r="CF37" s="104"/>
      <c r="CG37" s="104"/>
      <c r="CH37" s="104"/>
      <c r="CI37" s="104"/>
      <c r="CJ37" s="104"/>
      <c r="CK37" s="104"/>
      <c r="CL37" s="104"/>
      <c r="CM37" s="104"/>
      <c r="CN37" s="104"/>
      <c r="CO37" s="104"/>
      <c r="CP37" s="104">
        <v>7</v>
      </c>
      <c r="CQ37" s="104">
        <v>7</v>
      </c>
      <c r="CR37" s="104">
        <v>14</v>
      </c>
      <c r="CS37" s="104">
        <v>5</v>
      </c>
      <c r="CT37" s="104">
        <v>10</v>
      </c>
      <c r="CU37" s="104">
        <v>6</v>
      </c>
      <c r="CV37" s="104">
        <v>6</v>
      </c>
      <c r="CW37" s="104">
        <v>12</v>
      </c>
      <c r="CX37" s="104">
        <v>9</v>
      </c>
      <c r="CY37" s="104">
        <v>8</v>
      </c>
      <c r="CZ37" s="104">
        <v>4</v>
      </c>
      <c r="DA37" s="104">
        <v>12</v>
      </c>
      <c r="DB37" s="104">
        <v>10</v>
      </c>
      <c r="DC37" s="104">
        <v>11</v>
      </c>
      <c r="DD37" s="104">
        <v>6</v>
      </c>
      <c r="DE37" s="104">
        <v>14</v>
      </c>
      <c r="DF37" s="104">
        <v>5</v>
      </c>
      <c r="DG37" s="104">
        <v>7</v>
      </c>
      <c r="DH37" s="104">
        <v>9</v>
      </c>
      <c r="DI37" s="105">
        <v>5</v>
      </c>
      <c r="DJ37" s="105">
        <v>9</v>
      </c>
      <c r="DK37" s="105">
        <v>9</v>
      </c>
      <c r="DL37" s="105">
        <v>14</v>
      </c>
      <c r="DM37" s="105">
        <v>7</v>
      </c>
      <c r="DN37" s="105">
        <v>9</v>
      </c>
      <c r="DO37" s="105">
        <v>10</v>
      </c>
      <c r="DP37" s="105">
        <v>9</v>
      </c>
      <c r="DQ37" s="105">
        <v>11</v>
      </c>
      <c r="DR37" s="105">
        <v>8</v>
      </c>
      <c r="DS37" s="105">
        <v>5</v>
      </c>
      <c r="DT37" s="105">
        <v>8</v>
      </c>
      <c r="DU37" s="105">
        <v>11</v>
      </c>
      <c r="DV37" s="105">
        <v>11</v>
      </c>
      <c r="DW37" s="105">
        <v>16</v>
      </c>
      <c r="DX37" s="105">
        <v>6</v>
      </c>
      <c r="DY37" s="105">
        <v>15</v>
      </c>
      <c r="DZ37" s="105">
        <v>14</v>
      </c>
      <c r="EA37" s="105">
        <v>14</v>
      </c>
      <c r="EB37" s="105">
        <v>7</v>
      </c>
      <c r="EC37" s="105">
        <v>5</v>
      </c>
      <c r="ED37" s="105">
        <v>5</v>
      </c>
      <c r="EE37" s="105">
        <v>11</v>
      </c>
      <c r="EF37" s="105">
        <v>6</v>
      </c>
      <c r="EG37" s="105">
        <v>7</v>
      </c>
      <c r="EH37" s="105">
        <v>4</v>
      </c>
      <c r="EI37" s="105">
        <v>5</v>
      </c>
      <c r="EJ37" s="105">
        <v>4</v>
      </c>
      <c r="EK37" s="105">
        <v>6</v>
      </c>
      <c r="EL37" s="105">
        <v>4</v>
      </c>
      <c r="EM37" s="105">
        <v>7</v>
      </c>
      <c r="EN37" s="105">
        <v>10</v>
      </c>
      <c r="EO37" s="105">
        <v>7</v>
      </c>
      <c r="EP37" s="105">
        <v>6</v>
      </c>
      <c r="EQ37" s="105">
        <v>10</v>
      </c>
      <c r="ER37" s="105">
        <v>6</v>
      </c>
      <c r="ES37" s="105">
        <v>9</v>
      </c>
      <c r="ET37" s="105">
        <v>12</v>
      </c>
      <c r="EU37" s="105">
        <v>8</v>
      </c>
      <c r="EV37" s="105">
        <v>6</v>
      </c>
      <c r="EW37" s="105">
        <v>4</v>
      </c>
      <c r="EX37" s="105">
        <v>6</v>
      </c>
      <c r="EY37" s="105">
        <v>9</v>
      </c>
      <c r="EZ37" s="105">
        <v>4</v>
      </c>
      <c r="FA37" s="105">
        <v>5</v>
      </c>
      <c r="FB37" s="105">
        <v>6</v>
      </c>
      <c r="FC37" s="105">
        <v>6</v>
      </c>
      <c r="FD37" s="105">
        <v>1</v>
      </c>
      <c r="FE37" s="105">
        <v>3</v>
      </c>
      <c r="FF37" s="105">
        <v>5</v>
      </c>
      <c r="FG37" s="105">
        <v>6</v>
      </c>
      <c r="FH37" s="105">
        <v>5</v>
      </c>
      <c r="FI37" s="105">
        <v>9</v>
      </c>
      <c r="FJ37" s="105">
        <v>6</v>
      </c>
      <c r="FK37" s="105">
        <v>5</v>
      </c>
      <c r="FL37" s="105">
        <v>4</v>
      </c>
      <c r="FM37" s="105">
        <v>7</v>
      </c>
      <c r="FN37" s="105">
        <v>7</v>
      </c>
      <c r="FO37" s="105">
        <v>7</v>
      </c>
      <c r="FP37" s="105">
        <v>5</v>
      </c>
      <c r="FQ37" s="105">
        <v>2</v>
      </c>
      <c r="FR37" s="105">
        <v>4</v>
      </c>
      <c r="FS37" s="105">
        <v>7</v>
      </c>
      <c r="FT37" s="105">
        <v>5</v>
      </c>
      <c r="FU37" s="105">
        <v>8</v>
      </c>
      <c r="FV37" s="105">
        <v>8</v>
      </c>
      <c r="FW37" s="105">
        <v>7</v>
      </c>
      <c r="FX37" s="105">
        <v>4</v>
      </c>
      <c r="FY37" s="105">
        <v>5</v>
      </c>
      <c r="FZ37" s="105">
        <v>3</v>
      </c>
      <c r="GA37" s="105">
        <v>5</v>
      </c>
      <c r="GB37" s="105">
        <v>10</v>
      </c>
      <c r="GC37" s="105">
        <v>6</v>
      </c>
      <c r="GD37" s="105">
        <v>2</v>
      </c>
      <c r="GE37" s="105">
        <v>8</v>
      </c>
      <c r="GF37" s="105">
        <v>2</v>
      </c>
      <c r="GG37" s="105">
        <v>3</v>
      </c>
      <c r="GH37" s="105">
        <v>5</v>
      </c>
      <c r="GI37" s="105">
        <v>5</v>
      </c>
      <c r="GJ37" s="105">
        <v>6</v>
      </c>
      <c r="GK37" s="105">
        <v>9</v>
      </c>
      <c r="GL37" s="105">
        <v>3</v>
      </c>
      <c r="GM37" s="105">
        <v>2</v>
      </c>
      <c r="GN37" s="105">
        <v>5</v>
      </c>
      <c r="GO37" s="105">
        <v>7</v>
      </c>
      <c r="GP37" s="107">
        <v>3</v>
      </c>
      <c r="GQ37" s="105">
        <v>8</v>
      </c>
      <c r="GR37" s="105">
        <v>7</v>
      </c>
      <c r="GS37" s="105">
        <v>2</v>
      </c>
      <c r="GT37" s="107">
        <v>1</v>
      </c>
      <c r="GU37" s="105">
        <v>1</v>
      </c>
      <c r="GV37" s="105">
        <v>4</v>
      </c>
      <c r="GW37" s="105">
        <v>4</v>
      </c>
      <c r="GX37" s="105">
        <v>4</v>
      </c>
      <c r="GY37" s="105">
        <v>3</v>
      </c>
      <c r="GZ37" s="105">
        <v>3</v>
      </c>
      <c r="HA37" s="105">
        <v>5</v>
      </c>
      <c r="HB37" s="105">
        <v>5</v>
      </c>
      <c r="HC37" s="105">
        <v>7</v>
      </c>
      <c r="HD37" s="105">
        <v>2</v>
      </c>
      <c r="HE37" s="105">
        <v>3</v>
      </c>
      <c r="HF37" s="105">
        <v>5</v>
      </c>
      <c r="HG37" s="105">
        <v>5</v>
      </c>
      <c r="HH37" s="105">
        <v>1</v>
      </c>
      <c r="HI37" s="105">
        <v>7</v>
      </c>
      <c r="HJ37" s="105">
        <v>6</v>
      </c>
      <c r="HK37" s="105">
        <v>2</v>
      </c>
      <c r="HL37" s="105">
        <v>1</v>
      </c>
      <c r="HM37" s="105">
        <v>3</v>
      </c>
      <c r="HN37" s="105">
        <v>5</v>
      </c>
      <c r="HO37" s="105">
        <v>4</v>
      </c>
      <c r="HP37" s="105">
        <v>6</v>
      </c>
      <c r="HQ37" s="106">
        <f>'Data Pull'!I30</f>
        <v>4</v>
      </c>
      <c r="HR37" s="105">
        <f>'Data Pull'!U30</f>
        <v>20</v>
      </c>
      <c r="HS37" s="105">
        <f>'Data Pull'!AG30</f>
        <v>10</v>
      </c>
      <c r="HT37" s="105">
        <f>'Data Pull'!AS30</f>
        <v>0</v>
      </c>
      <c r="HU37" s="105">
        <f>'Data Pull'!BE30</f>
        <v>5</v>
      </c>
      <c r="HV37" s="105">
        <f>'Data Pull'!BQ30</f>
        <v>2</v>
      </c>
      <c r="HW37" s="105">
        <f>'Data Pull'!CC30</f>
        <v>2</v>
      </c>
      <c r="HX37" s="105">
        <f>'Data Pull'!CO30</f>
        <v>2</v>
      </c>
      <c r="HY37" s="105">
        <f>'Data Pull'!DA30</f>
        <v>6</v>
      </c>
      <c r="HZ37" s="105">
        <f>'Data Pull'!DM30</f>
        <v>3</v>
      </c>
      <c r="IA37" s="105">
        <f>'Data Pull'!DY30</f>
        <v>6</v>
      </c>
      <c r="IB37" s="105">
        <f>'Data Pull'!EK30</f>
        <v>0</v>
      </c>
      <c r="IC37" s="105">
        <f>'Data Pull'!EW30</f>
        <v>2</v>
      </c>
      <c r="ID37" s="105">
        <f>'Data Pull'!FI30</f>
        <v>4</v>
      </c>
      <c r="IE37" s="105">
        <f>'Data Pull'!FU28</f>
        <v>3</v>
      </c>
      <c r="IF37" s="105">
        <f>'Data Pull'!GG30</f>
        <v>4</v>
      </c>
      <c r="IG37" s="105">
        <f>'Data Pull'!GS30</f>
        <v>4</v>
      </c>
      <c r="IH37" s="105">
        <f>'Data Pull'!HE30</f>
        <v>7</v>
      </c>
      <c r="II37" s="105">
        <f>'Data Pull'!HQ30</f>
        <v>5</v>
      </c>
      <c r="IJ37" s="105">
        <f>'Data Pull'!IC30</f>
        <v>8</v>
      </c>
      <c r="IK37" s="105">
        <f>'Data Pull'!IO30</f>
        <v>5</v>
      </c>
      <c r="IL37" s="105">
        <f>'Data Pull'!JA30</f>
        <v>1</v>
      </c>
      <c r="IM37" s="105">
        <f>'Data Pull'!JM30</f>
        <v>7</v>
      </c>
      <c r="IN37" s="105">
        <f>'Data Pull'!JY30</f>
        <v>4</v>
      </c>
      <c r="IO37" s="105">
        <f>'Data Pull'!KK30</f>
        <v>7</v>
      </c>
      <c r="IP37" s="105">
        <f>'Data Pull'!KW30</f>
        <v>2</v>
      </c>
      <c r="IQ37" s="105">
        <f>'Data Pull'!LI30</f>
        <v>6</v>
      </c>
      <c r="IR37" s="105">
        <f>'Data Pull'!LU30</f>
        <v>3</v>
      </c>
      <c r="IS37" s="105">
        <f>'Data Pull'!MG30</f>
        <v>5</v>
      </c>
      <c r="IT37" s="105">
        <f>'Data Pull'!MS30</f>
        <v>2</v>
      </c>
      <c r="IU37" s="105">
        <f>'Data Pull'!NE30</f>
        <v>4</v>
      </c>
      <c r="IV37" s="105">
        <f>'Data Pull'!NQ30</f>
        <v>3</v>
      </c>
      <c r="IW37" s="105">
        <f>'Data Pull'!OC30</f>
        <v>4</v>
      </c>
      <c r="IX37" s="105">
        <f>'Data Pull'!OO30</f>
        <v>3</v>
      </c>
      <c r="IY37" s="105">
        <f>'Data Pull'!PA30</f>
        <v>6</v>
      </c>
      <c r="IZ37" s="105">
        <f>'Data Pull'!PM30</f>
        <v>4</v>
      </c>
      <c r="JA37" s="105">
        <f>'Data Pull'!PY30</f>
        <v>3</v>
      </c>
      <c r="JB37" s="105">
        <f>'Data Pull'!QK30</f>
        <v>3</v>
      </c>
      <c r="JC37" s="105">
        <f>'Data Pull'!QW30</f>
        <v>7</v>
      </c>
      <c r="JD37" s="105">
        <f>'Data Pull'!RI30</f>
        <v>2</v>
      </c>
      <c r="JE37" s="105">
        <f>'Data Pull'!RU30</f>
        <v>2</v>
      </c>
      <c r="JF37" s="105">
        <f>'Data Pull'!SG30</f>
        <v>5</v>
      </c>
      <c r="JG37" s="105">
        <f>'Data Pull'!SS30</f>
        <v>10</v>
      </c>
      <c r="JH37" s="105">
        <f>'Data Pull'!TE30</f>
        <v>2</v>
      </c>
      <c r="JI37" s="105">
        <f>'Data Pull'!TQ30</f>
        <v>2</v>
      </c>
      <c r="JJ37" s="105">
        <f>'Data Pull'!UC30</f>
        <v>2</v>
      </c>
      <c r="JK37" s="105">
        <f>'Data Pull'!UO30</f>
        <v>4</v>
      </c>
      <c r="JL37" s="105">
        <f>'Data Pull'!VA30</f>
        <v>4</v>
      </c>
      <c r="JM37" s="105">
        <f>'Data Pull'!VM30</f>
        <v>4</v>
      </c>
      <c r="JN37" s="105">
        <f>'Data Pull'!VY30</f>
        <v>6</v>
      </c>
      <c r="JO37" s="105">
        <f>'Data Pull'!WK30</f>
        <v>2</v>
      </c>
      <c r="JP37" s="105">
        <f>'Data Pull'!WW30</f>
        <v>6</v>
      </c>
      <c r="JQ37" s="105">
        <f>'Data Pull'!XI30</f>
        <v>1</v>
      </c>
      <c r="JR37" s="105">
        <f>'Data Pull'!XU30</f>
        <v>2</v>
      </c>
      <c r="JS37" s="105">
        <f>'Data Pull'!YG30</f>
        <v>2</v>
      </c>
      <c r="JT37" s="105">
        <f>'Data Pull'!YS30</f>
        <v>2</v>
      </c>
      <c r="JU37" s="105">
        <f>'Data Pull'!ZE30</f>
        <v>4</v>
      </c>
      <c r="JV37" s="105">
        <f>'Data Pull'!ZQ30</f>
        <v>1</v>
      </c>
      <c r="JW37" s="105">
        <f>'Data Pull'!AAC30</f>
        <v>1</v>
      </c>
      <c r="JX37" s="105">
        <f>'Data Pull'!AAO30</f>
        <v>6</v>
      </c>
      <c r="JY37" s="105">
        <f>'Data Pull'!ABA30</f>
        <v>2</v>
      </c>
      <c r="JZ37" s="105">
        <f>'Data Pull'!ABM30</f>
        <v>2</v>
      </c>
      <c r="KA37" s="105">
        <f>'Data Pull'!ABY30</f>
        <v>5</v>
      </c>
      <c r="KB37" s="105">
        <f>'Data Pull'!ACK30</f>
        <v>9</v>
      </c>
      <c r="KC37" s="105">
        <f>'Data Pull'!ACW30</f>
        <v>4</v>
      </c>
      <c r="KD37" s="105">
        <f>'Data Pull'!ADI30</f>
        <v>6</v>
      </c>
      <c r="KE37" s="105">
        <f>'Data Pull'!ADU30</f>
        <v>8</v>
      </c>
      <c r="KF37" s="105">
        <f>'Data Pull'!AEG30</f>
        <v>10</v>
      </c>
      <c r="KG37" s="105">
        <f>'Data Pull'!AES30</f>
        <v>9</v>
      </c>
      <c r="KH37" s="105">
        <f>'Data Pull'!AFE30</f>
        <v>10</v>
      </c>
      <c r="KI37" s="105">
        <f>'Data Pull'!AFQ30</f>
        <v>11</v>
      </c>
      <c r="KJ37" s="105">
        <f>'Data Pull'!AGC30</f>
        <v>14</v>
      </c>
      <c r="KK37" s="105">
        <f>'Data Pull'!AGO30</f>
        <v>6</v>
      </c>
      <c r="KL37" s="105">
        <f>'Data Pull'!AHA30</f>
        <v>13</v>
      </c>
      <c r="KM37" s="105">
        <f>'Data Pull'!AHM30</f>
        <v>8</v>
      </c>
      <c r="KN37" s="105">
        <f>'Data Pull'!AHY30</f>
        <v>4</v>
      </c>
      <c r="KO37" s="105">
        <f>'Data Pull'!AIK30</f>
        <v>12</v>
      </c>
      <c r="KP37" s="105">
        <f>'Data Pull'!AIW30</f>
        <v>12</v>
      </c>
      <c r="KQ37" s="105">
        <f>'Data Pull'!AJI30</f>
        <v>11</v>
      </c>
      <c r="KR37" s="105">
        <f>'Data Pull'!AJU30</f>
        <v>5</v>
      </c>
      <c r="KS37" s="105">
        <f>'Data Pull'!AKG30</f>
        <v>8</v>
      </c>
      <c r="KT37" s="105">
        <f>'Data Pull'!AKS30</f>
        <v>14</v>
      </c>
      <c r="KU37" s="105">
        <f>'Data Pull'!ALE30</f>
        <v>17</v>
      </c>
      <c r="KV37" s="105">
        <f>'Data Pull'!ALQ30</f>
        <v>8</v>
      </c>
      <c r="KW37" s="105">
        <f>'Data Pull'!AMC30</f>
        <v>4</v>
      </c>
      <c r="KX37" s="105">
        <f>'Data Pull'!AMO30</f>
        <v>6</v>
      </c>
      <c r="KY37" s="105">
        <f>'Data Pull'!ANA30</f>
        <v>8</v>
      </c>
      <c r="KZ37" s="105">
        <f>'Data Pull'!ANM30</f>
        <v>6</v>
      </c>
      <c r="LA37" s="105">
        <f>'Data Pull'!ANY30</f>
        <v>8</v>
      </c>
      <c r="LB37" s="105">
        <f>'Data Pull'!AOK30</f>
        <v>6</v>
      </c>
      <c r="LC37" s="105">
        <f>'Data Pull'!AOW30</f>
        <v>7</v>
      </c>
      <c r="LD37" s="105">
        <f>'Data Pull'!API30</f>
        <v>9</v>
      </c>
      <c r="LE37" s="105">
        <f>'Data Pull'!APU30</f>
        <v>10</v>
      </c>
      <c r="LF37" s="105">
        <f>'Data Pull'!AQG30</f>
        <v>8</v>
      </c>
      <c r="LG37" s="105">
        <f>'Data Pull'!AQS30</f>
        <v>6</v>
      </c>
      <c r="LH37" s="105">
        <f>'Data Pull'!ARE30</f>
        <v>10</v>
      </c>
      <c r="LI37" s="105">
        <f>'Data Pull'!ARQ30</f>
        <v>11</v>
      </c>
      <c r="LJ37" s="105">
        <f>'Data Pull'!ASC30</f>
        <v>6</v>
      </c>
      <c r="LK37" s="105">
        <f>'Data Pull'!ASO30</f>
        <v>7</v>
      </c>
      <c r="LL37" s="105">
        <f>'Data Pull'!ATA30</f>
        <v>4</v>
      </c>
      <c r="LM37" s="105">
        <f>'Data Pull'!ATM30</f>
        <v>6</v>
      </c>
      <c r="LN37" s="105">
        <f>'Data Pull'!ATY30</f>
        <v>7</v>
      </c>
      <c r="LO37" s="105">
        <f>'Data Pull'!AUK30</f>
        <v>0</v>
      </c>
      <c r="LP37" s="105">
        <f>'Data Pull'!AUW30</f>
        <v>5</v>
      </c>
      <c r="LQ37" s="105">
        <f>'Data Pull'!AVI30</f>
        <v>4</v>
      </c>
      <c r="LR37" s="105">
        <f>'Data Pull'!AVU30</f>
        <v>4</v>
      </c>
      <c r="LS37" s="105">
        <f>'Data Pull'!AWG30</f>
        <v>2</v>
      </c>
      <c r="LT37" s="105">
        <f>'Data Pull'!AWS30</f>
        <v>1</v>
      </c>
      <c r="LU37" s="105">
        <f>'Data Pull'!AXE30</f>
        <v>5</v>
      </c>
      <c r="LV37" s="105">
        <f>'Data Pull'!AXQ30</f>
        <v>4</v>
      </c>
      <c r="LW37" s="105">
        <f>'Data Pull'!AYC30</f>
        <v>3</v>
      </c>
      <c r="LX37" s="105">
        <f>'Data Pull'!AYO30</f>
        <v>3</v>
      </c>
      <c r="LY37" s="105">
        <f>'Data Pull'!AZA30</f>
        <v>0</v>
      </c>
      <c r="LZ37" s="105">
        <f>'Data Pull'!AZM30</f>
        <v>5</v>
      </c>
      <c r="MA37" s="105">
        <f>'Data Pull'!AZY30</f>
        <v>5</v>
      </c>
      <c r="MB37" s="105">
        <f>'Data Pull'!BAK30</f>
        <v>4</v>
      </c>
      <c r="MC37" s="105">
        <f>'Data Pull'!BAW30</f>
        <v>2</v>
      </c>
      <c r="MD37" s="105">
        <f>'Data Pull'!BBI30</f>
        <v>2</v>
      </c>
      <c r="ME37" s="105">
        <f>'Data Pull'!BBU30</f>
        <v>7</v>
      </c>
      <c r="MF37" s="105">
        <f>'Data Pull'!BCG30</f>
        <v>5</v>
      </c>
      <c r="MG37" s="105">
        <f>'Data Pull'!BCS30</f>
        <v>2</v>
      </c>
      <c r="MH37" s="105">
        <f>'Data Pull'!BDE30</f>
        <v>4</v>
      </c>
      <c r="MI37" s="105">
        <f>'Data Pull'!BDQ30</f>
        <v>7</v>
      </c>
      <c r="MJ37" s="105">
        <f>'Data Pull'!BEC30</f>
        <v>0</v>
      </c>
      <c r="MK37" s="105">
        <f>'Data Pull'!BEO30</f>
        <v>3</v>
      </c>
      <c r="ML37" s="105">
        <f>'Data Pull'!BFA30</f>
        <v>8</v>
      </c>
      <c r="MM37" s="105">
        <f>'Data Pull'!BFM30</f>
        <v>6</v>
      </c>
      <c r="MN37" s="105">
        <f>'Data Pull'!BFY30</f>
        <v>2</v>
      </c>
      <c r="MO37" s="105">
        <f>'Data Pull'!BGK30</f>
        <v>8</v>
      </c>
      <c r="MP37" s="105">
        <f>'Data Pull'!BGW30</f>
        <v>0</v>
      </c>
      <c r="MQ37" s="105">
        <f>'Data Pull'!BHI30</f>
        <v>8</v>
      </c>
      <c r="MR37" s="105">
        <f>'Data Pull'!BHU30</f>
        <v>3</v>
      </c>
      <c r="MS37" s="105">
        <f>'Data Pull'!BIG30</f>
        <v>3</v>
      </c>
      <c r="MT37" s="105">
        <f>'Data Pull'!BIS30</f>
        <v>9</v>
      </c>
      <c r="MU37" s="105">
        <f>'Data Pull'!BJE30</f>
        <v>21</v>
      </c>
      <c r="MV37" s="105">
        <f>'Data Pull'!BJQ30</f>
        <v>9</v>
      </c>
      <c r="MW37" s="105">
        <f>'Data Pull'!BKC30</f>
        <v>7</v>
      </c>
      <c r="MX37" s="105">
        <f>'Data Pull'!BKO30</f>
        <v>16</v>
      </c>
      <c r="MY37" s="105">
        <f>'Data Pull'!BLA30</f>
        <v>7</v>
      </c>
      <c r="MZ37" s="105">
        <f>'Data Pull'!BLM30</f>
        <v>14</v>
      </c>
      <c r="NA37" s="105">
        <f>'Data Pull'!BLY30</f>
        <v>0</v>
      </c>
      <c r="NB37" s="105">
        <f>'Data Pull'!BMK30</f>
        <v>4</v>
      </c>
      <c r="NC37" s="105">
        <f>'Data Pull'!BMW30</f>
        <v>8</v>
      </c>
      <c r="ND37" s="105">
        <f>'Data Pull'!BNI30</f>
        <v>6</v>
      </c>
      <c r="NE37" s="105">
        <f>'Data Pull'!BNU30</f>
        <v>8</v>
      </c>
      <c r="NF37" s="105">
        <f>'Data Pull'!BOG30</f>
        <v>3</v>
      </c>
      <c r="NG37" s="105">
        <f>'Data Pull'!BOS30</f>
        <v>12</v>
      </c>
      <c r="NH37" s="105">
        <f>'Data Pull'!BPE30</f>
        <v>5</v>
      </c>
      <c r="NI37" s="105">
        <f>'Data Pull'!BPQ30</f>
        <v>7</v>
      </c>
      <c r="NJ37" s="105">
        <f>'Data Pull'!BQC30</f>
        <v>9</v>
      </c>
      <c r="NK37" s="105">
        <f>'Data Pull'!BQO30</f>
        <v>0</v>
      </c>
      <c r="NL37" s="105">
        <f>'Data Pull'!BRA30</f>
        <v>0</v>
      </c>
      <c r="NM37" s="105">
        <f>'Data Pull'!BRM30</f>
        <v>0</v>
      </c>
      <c r="NN37" s="105">
        <f>'Data Pull'!BRY30</f>
        <v>4</v>
      </c>
      <c r="NO37" s="105">
        <f>'Data Pull'!BSK30</f>
        <v>0</v>
      </c>
      <c r="NP37" s="105">
        <f>'Data Pull'!BSW30</f>
        <v>0</v>
      </c>
      <c r="NQ37" s="105">
        <f>'Data Pull'!BTI30</f>
        <v>0</v>
      </c>
      <c r="NR37" s="105">
        <f>'Data Pull'!BTU30</f>
        <v>5</v>
      </c>
      <c r="NS37" s="105">
        <f>'Data Pull'!BUG30</f>
        <v>6</v>
      </c>
      <c r="NT37" s="105">
        <f>'Data Pull'!BUS30</f>
        <v>10</v>
      </c>
      <c r="NU37" s="105">
        <f>'Data Pull'!BVE30</f>
        <v>3</v>
      </c>
      <c r="NV37" s="105">
        <f>'Data Pull'!BVQ30</f>
        <v>0</v>
      </c>
      <c r="NW37" s="105">
        <f>'Data Pull'!BWC30</f>
        <v>5</v>
      </c>
      <c r="NX37" s="105">
        <f>'Data Pull'!BWO30</f>
        <v>2</v>
      </c>
      <c r="NY37" s="105">
        <f>'Data Pull'!BXA30</f>
        <v>0</v>
      </c>
      <c r="NZ37" s="105">
        <f>'Data Pull'!BXM30</f>
        <v>0</v>
      </c>
      <c r="OA37" s="105">
        <f>'Data Pull'!BXY30</f>
        <v>0</v>
      </c>
      <c r="OB37" s="105">
        <f>'Data Pull'!BYK30</f>
        <v>3</v>
      </c>
      <c r="OC37" s="105">
        <f>'Data Pull'!BYW30</f>
        <v>3</v>
      </c>
      <c r="OD37" s="105">
        <f>'Data Pull'!BZI30</f>
        <v>0</v>
      </c>
      <c r="OE37" s="105">
        <f>'Data Pull'!BZU30</f>
        <v>4</v>
      </c>
      <c r="OF37" s="105">
        <f>'Data Pull'!CAG30</f>
        <v>4</v>
      </c>
      <c r="OG37" s="105">
        <f>'Data Pull'!CAS30</f>
        <v>1</v>
      </c>
      <c r="OH37" s="105">
        <f>'Data Pull'!CBE30</f>
        <v>0</v>
      </c>
      <c r="OI37" s="105">
        <f>'Data Pull'!CBQ30</f>
        <v>4</v>
      </c>
      <c r="OJ37" s="105">
        <f>'Data Pull'!CCC30</f>
        <v>6</v>
      </c>
      <c r="OK37" s="105">
        <f>'Data Pull'!CCO30</f>
        <v>4</v>
      </c>
      <c r="OL37" s="105">
        <f>'Data Pull'!CDA30</f>
        <v>4</v>
      </c>
      <c r="OM37" s="105">
        <f>'Data Pull'!CDM30</f>
        <v>4</v>
      </c>
      <c r="ON37" s="105">
        <f>'Data Pull'!CDY30</f>
        <v>0</v>
      </c>
      <c r="OO37" s="105">
        <f>'Data Pull'!CEK30</f>
        <v>8</v>
      </c>
      <c r="OP37" s="105">
        <f>'Data Pull'!CEW30</f>
        <v>6</v>
      </c>
      <c r="OQ37" s="105">
        <f>'Data Pull'!CFI30</f>
        <v>0</v>
      </c>
      <c r="OR37" s="105">
        <f>'Data Pull'!CFU30</f>
        <v>0</v>
      </c>
      <c r="OS37" s="105">
        <f>'Data Pull'!CGG30</f>
        <v>3</v>
      </c>
      <c r="OT37" s="105">
        <f>'Data Pull'!CGS30</f>
        <v>3</v>
      </c>
      <c r="OU37" s="105">
        <f>'Data Pull'!CHE30</f>
        <v>2</v>
      </c>
      <c r="OV37" s="105">
        <f>'Data Pull'!CHQ30</f>
        <v>0</v>
      </c>
      <c r="OW37" s="105">
        <f>'Data Pull'!CIC30</f>
        <v>3</v>
      </c>
      <c r="OX37" s="105">
        <f>'Data Pull'!CIO30</f>
        <v>0</v>
      </c>
      <c r="OY37" s="105">
        <f>'Data Pull'!CJA30</f>
        <v>0</v>
      </c>
      <c r="OZ37" s="105">
        <f>'Data Pull'!CJM30</f>
        <v>7</v>
      </c>
      <c r="PA37" s="105">
        <f>'Data Pull'!CJY30</f>
        <v>0</v>
      </c>
      <c r="PB37" s="105">
        <f>'Data Pull'!CKK30</f>
        <v>0</v>
      </c>
      <c r="PC37" s="105">
        <f>'Data Pull'!CKW30</f>
        <v>5</v>
      </c>
      <c r="PD37" s="105">
        <f>'Data Pull'!CLI30</f>
        <v>9</v>
      </c>
      <c r="PE37" s="105">
        <f>'Data Pull'!CLU30</f>
        <v>0</v>
      </c>
      <c r="PF37" s="105">
        <f>'Data Pull'!CMG30</f>
        <v>2</v>
      </c>
      <c r="PG37" s="105">
        <f>'Data Pull'!CMS30</f>
        <v>2</v>
      </c>
      <c r="PH37" s="105">
        <f>'Data Pull'!CNE30</f>
        <v>0</v>
      </c>
      <c r="PI37" s="105">
        <f>'Data Pull'!CNQ30</f>
        <v>0</v>
      </c>
      <c r="PJ37" s="105">
        <f>'Data Pull'!COC30</f>
        <v>3</v>
      </c>
      <c r="PK37" s="105">
        <f>'Data Pull'!COO30</f>
        <v>9</v>
      </c>
      <c r="PL37" s="105">
        <f>'Data Pull'!CPA30</f>
        <v>1</v>
      </c>
      <c r="PM37" s="105">
        <f>'Data Pull'!CPM30</f>
        <v>7</v>
      </c>
      <c r="PN37" s="105">
        <f>'Data Pull'!CPY30</f>
        <v>9</v>
      </c>
      <c r="PO37" s="105">
        <f>'Data Pull'!CQK30</f>
        <v>5</v>
      </c>
      <c r="PP37" s="105">
        <f>'Data Pull'!CQW30</f>
        <v>8</v>
      </c>
      <c r="PQ37" s="105">
        <f>'Data Pull'!CRI30</f>
        <v>7</v>
      </c>
      <c r="PR37" s="105">
        <f>'Data Pull'!CRU30</f>
        <v>4</v>
      </c>
      <c r="PS37" s="105">
        <f>'Data Pull'!CSG30</f>
        <v>3</v>
      </c>
      <c r="PT37" s="105">
        <f>'Data Pull'!CSS30</f>
        <v>4</v>
      </c>
      <c r="PU37" s="105">
        <f>'Data Pull'!CTE30</f>
        <v>2</v>
      </c>
    </row>
    <row r="38" spans="1:473" s="105" customFormat="1">
      <c r="A38" s="177"/>
      <c r="B38" s="161" t="s">
        <v>105</v>
      </c>
      <c r="C38" s="145" t="s">
        <v>2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41"/>
      <c r="CQ38" s="141"/>
      <c r="CR38" s="141"/>
      <c r="CS38" s="141"/>
      <c r="CT38" s="141"/>
      <c r="CU38" s="141"/>
      <c r="CV38" s="141"/>
      <c r="CW38" s="141"/>
      <c r="CX38" s="141"/>
      <c r="CY38" s="141"/>
      <c r="CZ38" s="141"/>
      <c r="DA38" s="141"/>
      <c r="DB38" s="141"/>
      <c r="DC38" s="141"/>
      <c r="DD38" s="141"/>
      <c r="DE38" s="141"/>
      <c r="DF38" s="141"/>
      <c r="DG38" s="141"/>
      <c r="DH38" s="141"/>
      <c r="DI38" s="142"/>
      <c r="DJ38" s="142"/>
      <c r="DK38" s="142"/>
      <c r="DL38" s="142"/>
      <c r="DM38" s="142"/>
      <c r="DN38" s="142"/>
      <c r="DO38" s="142"/>
      <c r="DP38" s="142"/>
      <c r="DQ38" s="142"/>
      <c r="DR38" s="142"/>
      <c r="DS38" s="142"/>
      <c r="DT38" s="142"/>
      <c r="DU38" s="142"/>
      <c r="DV38" s="142"/>
      <c r="DW38" s="142"/>
      <c r="DX38" s="142"/>
      <c r="DY38" s="142"/>
      <c r="DZ38" s="142"/>
      <c r="EA38" s="142"/>
      <c r="EB38" s="142"/>
      <c r="EC38" s="142"/>
      <c r="ED38" s="142"/>
      <c r="EE38" s="142"/>
      <c r="EF38" s="142"/>
      <c r="EG38" s="142"/>
      <c r="EH38" s="142"/>
      <c r="EI38" s="142"/>
      <c r="EJ38" s="142"/>
      <c r="EK38" s="142"/>
      <c r="EL38" s="142"/>
      <c r="EM38" s="142"/>
      <c r="EN38" s="142"/>
      <c r="EO38" s="142"/>
      <c r="EP38" s="142"/>
      <c r="EQ38" s="142"/>
      <c r="ER38" s="142"/>
      <c r="ES38" s="142"/>
      <c r="ET38" s="142"/>
      <c r="EU38" s="142"/>
      <c r="EV38" s="142"/>
      <c r="EW38" s="142"/>
      <c r="EX38" s="142"/>
      <c r="EY38" s="142"/>
      <c r="EZ38" s="142"/>
      <c r="FA38" s="142"/>
      <c r="FB38" s="142"/>
      <c r="FC38" s="142"/>
      <c r="FD38" s="142"/>
      <c r="FE38" s="142"/>
      <c r="FF38" s="142"/>
      <c r="FG38" s="142"/>
      <c r="FH38" s="142"/>
      <c r="FI38" s="142"/>
      <c r="FJ38" s="142"/>
      <c r="FK38" s="142"/>
      <c r="FL38" s="142"/>
      <c r="FM38" s="142"/>
      <c r="FN38" s="142"/>
      <c r="FO38" s="142"/>
      <c r="FP38" s="142"/>
      <c r="FQ38" s="142"/>
      <c r="FR38" s="142"/>
      <c r="FS38" s="142"/>
      <c r="FT38" s="142"/>
      <c r="FU38" s="142"/>
      <c r="FV38" s="142"/>
      <c r="FW38" s="142"/>
      <c r="FX38" s="142"/>
      <c r="FY38" s="142"/>
      <c r="FZ38" s="142"/>
      <c r="GA38" s="142"/>
      <c r="GB38" s="142"/>
      <c r="GC38" s="142"/>
      <c r="GD38" s="142"/>
      <c r="GE38" s="142"/>
      <c r="GF38" s="142"/>
      <c r="GG38" s="142"/>
      <c r="GH38" s="142"/>
      <c r="GI38" s="142"/>
      <c r="GJ38" s="142"/>
      <c r="GK38" s="142"/>
      <c r="GL38" s="142"/>
      <c r="GM38" s="142"/>
      <c r="GN38" s="142"/>
      <c r="GO38" s="142"/>
      <c r="GP38" s="143"/>
      <c r="GQ38" s="142"/>
      <c r="GR38" s="142"/>
      <c r="GS38" s="142"/>
      <c r="GT38" s="143"/>
      <c r="GU38" s="142"/>
      <c r="GV38" s="142"/>
      <c r="GW38" s="142"/>
      <c r="GX38" s="142"/>
      <c r="GY38" s="142"/>
      <c r="GZ38" s="142"/>
      <c r="HA38" s="142"/>
      <c r="HB38" s="142"/>
      <c r="HC38" s="142"/>
      <c r="HD38" s="142"/>
      <c r="HE38" s="142"/>
      <c r="HF38" s="142"/>
      <c r="HG38" s="142"/>
      <c r="HH38" s="142"/>
      <c r="HI38" s="142"/>
      <c r="HJ38" s="142"/>
      <c r="HK38" s="142"/>
      <c r="HL38" s="142"/>
      <c r="HM38" s="142"/>
      <c r="HN38" s="142"/>
      <c r="HO38" s="142"/>
      <c r="HP38" s="142"/>
      <c r="HQ38" s="144"/>
      <c r="HR38" s="142"/>
      <c r="HS38" s="142"/>
      <c r="HT38" s="142"/>
      <c r="HU38" s="142"/>
      <c r="HV38" s="142"/>
      <c r="HW38" s="142"/>
      <c r="HX38" s="142"/>
      <c r="HY38" s="142"/>
      <c r="HZ38" s="142"/>
      <c r="IA38" s="142"/>
      <c r="IB38" s="142"/>
      <c r="IC38" s="142"/>
      <c r="ID38" s="142"/>
      <c r="IE38" s="142"/>
      <c r="IF38" s="142"/>
      <c r="IG38" s="142"/>
      <c r="IH38" s="142"/>
      <c r="II38" s="142"/>
      <c r="IJ38" s="142"/>
      <c r="IK38" s="142"/>
      <c r="IL38" s="142"/>
      <c r="IM38" s="142"/>
      <c r="IN38" s="142"/>
      <c r="IO38" s="142"/>
      <c r="IP38" s="142"/>
      <c r="IQ38" s="142"/>
      <c r="IR38" s="142"/>
      <c r="IS38" s="142"/>
      <c r="IT38" s="142"/>
      <c r="IU38" s="142"/>
      <c r="IV38" s="142"/>
      <c r="IW38" s="142"/>
      <c r="IX38" s="142"/>
      <c r="IY38" s="142"/>
      <c r="IZ38" s="142"/>
      <c r="JA38" s="142"/>
      <c r="JB38" s="142"/>
      <c r="JC38" s="142"/>
      <c r="JD38" s="142"/>
      <c r="JE38" s="142"/>
      <c r="JF38" s="142"/>
      <c r="JG38" s="142"/>
      <c r="JH38" s="142"/>
      <c r="JI38" s="142"/>
      <c r="JJ38" s="142"/>
      <c r="JK38" s="142"/>
      <c r="JL38" s="142"/>
      <c r="JM38" s="142"/>
      <c r="JN38" s="142"/>
      <c r="JO38" s="142"/>
      <c r="JP38" s="142"/>
      <c r="JQ38" s="142"/>
      <c r="JR38" s="142"/>
      <c r="JS38" s="142"/>
      <c r="JT38" s="142"/>
      <c r="JU38" s="142"/>
      <c r="JV38" s="142"/>
      <c r="JW38" s="142"/>
      <c r="JX38" s="142"/>
      <c r="JY38" s="142"/>
      <c r="JZ38" s="142"/>
      <c r="KA38" s="142"/>
      <c r="KB38" s="142"/>
      <c r="KC38" s="142"/>
      <c r="KD38" s="142"/>
      <c r="KE38" s="142"/>
      <c r="KF38" s="142"/>
      <c r="KG38" s="142"/>
      <c r="KH38" s="142"/>
      <c r="KI38" s="142"/>
      <c r="KJ38" s="142"/>
      <c r="KK38" s="142"/>
      <c r="KL38" s="142"/>
      <c r="KM38" s="142"/>
      <c r="KN38" s="142"/>
      <c r="KO38" s="142"/>
      <c r="KP38" s="142"/>
      <c r="KQ38" s="142"/>
      <c r="KR38" s="142"/>
      <c r="KS38" s="142"/>
      <c r="KT38" s="142"/>
      <c r="KU38" s="142"/>
      <c r="KV38" s="142"/>
      <c r="KW38" s="142"/>
      <c r="KX38" s="142"/>
      <c r="KY38" s="142"/>
      <c r="KZ38" s="142"/>
      <c r="LA38" s="142"/>
      <c r="LB38" s="142"/>
      <c r="LC38" s="142"/>
      <c r="LD38" s="142"/>
      <c r="LE38" s="142"/>
      <c r="LF38" s="142"/>
      <c r="LG38" s="142"/>
      <c r="LH38" s="142"/>
      <c r="LI38" s="142"/>
      <c r="LJ38" s="142"/>
      <c r="LK38" s="142"/>
      <c r="LL38" s="142"/>
      <c r="LM38" s="142"/>
      <c r="LN38" s="142"/>
      <c r="LO38" s="142"/>
      <c r="LP38" s="142"/>
      <c r="LQ38" s="142"/>
      <c r="LR38" s="142"/>
      <c r="LS38" s="142"/>
      <c r="LT38" s="142"/>
      <c r="LU38" s="142"/>
      <c r="LV38" s="142"/>
      <c r="LW38" s="142"/>
      <c r="LX38" s="142"/>
      <c r="LY38" s="142"/>
      <c r="LZ38" s="142"/>
      <c r="MA38" s="142"/>
      <c r="MB38" s="142"/>
      <c r="MC38" s="142"/>
      <c r="MD38" s="142"/>
      <c r="ME38" s="142"/>
      <c r="MF38" s="142"/>
      <c r="MG38" s="142"/>
      <c r="MH38" s="142"/>
      <c r="MI38" s="142"/>
      <c r="MJ38" s="142"/>
      <c r="MK38" s="142"/>
      <c r="ML38" s="142"/>
      <c r="MM38" s="142"/>
      <c r="MN38" s="142"/>
      <c r="MO38" s="142"/>
      <c r="MP38" s="142"/>
      <c r="MQ38" s="142"/>
      <c r="MR38" s="142"/>
      <c r="MS38" s="142"/>
      <c r="MT38" s="142"/>
      <c r="MU38" s="142"/>
      <c r="MV38" s="142"/>
      <c r="MW38" s="142"/>
      <c r="MX38" s="142"/>
      <c r="MY38" s="142"/>
      <c r="MZ38" s="142"/>
      <c r="NA38" s="142"/>
      <c r="NB38" s="142"/>
      <c r="NC38" s="142"/>
      <c r="ND38" s="142"/>
      <c r="NE38" s="142"/>
      <c r="NF38" s="142"/>
      <c r="NG38" s="142"/>
      <c r="NH38" s="142"/>
      <c r="NI38" s="142"/>
      <c r="NJ38" s="142"/>
      <c r="NK38" s="142"/>
      <c r="NL38" s="142"/>
      <c r="NM38" s="142"/>
      <c r="NN38" s="142"/>
      <c r="NO38" s="142"/>
      <c r="NP38" s="142"/>
      <c r="NQ38" s="142"/>
      <c r="NR38" s="142"/>
      <c r="NS38" s="142"/>
      <c r="NT38" s="142"/>
      <c r="NU38" s="142"/>
      <c r="NV38" s="142"/>
      <c r="NW38" s="142"/>
      <c r="NX38" s="142"/>
      <c r="NY38" s="142"/>
      <c r="NZ38" s="142"/>
      <c r="OA38" s="142"/>
      <c r="OB38" s="142"/>
      <c r="OC38" s="142"/>
      <c r="OD38" s="142"/>
      <c r="OE38" s="142"/>
      <c r="OF38" s="142"/>
      <c r="OG38" s="142"/>
      <c r="OH38" s="142"/>
      <c r="OI38" s="142"/>
      <c r="OJ38" s="142"/>
      <c r="OK38" s="142"/>
      <c r="OL38" s="142"/>
      <c r="OM38" s="142"/>
      <c r="ON38" s="142"/>
      <c r="OO38" s="142"/>
      <c r="OP38" s="142"/>
      <c r="OQ38" s="142"/>
      <c r="OR38" s="142"/>
      <c r="OS38" s="142"/>
      <c r="OT38" s="142"/>
      <c r="OU38" s="142"/>
      <c r="OV38" s="142"/>
      <c r="OW38" s="142"/>
      <c r="OX38" s="142"/>
      <c r="OY38" s="142"/>
      <c r="OZ38" s="142"/>
      <c r="PA38" s="142"/>
      <c r="PB38" s="142"/>
      <c r="PC38" s="142"/>
      <c r="PD38" s="142"/>
      <c r="PE38" s="142"/>
      <c r="PF38" s="142"/>
      <c r="PG38" s="142"/>
      <c r="PH38" s="142"/>
      <c r="PI38" s="142"/>
      <c r="PJ38" s="142"/>
      <c r="PK38" s="142"/>
      <c r="PL38" s="142"/>
      <c r="PM38" s="142"/>
      <c r="PN38" s="142"/>
      <c r="PO38" s="142"/>
      <c r="PP38" s="142"/>
      <c r="PQ38" s="142"/>
      <c r="PR38" s="142"/>
      <c r="PS38" s="142"/>
      <c r="PT38" s="142"/>
      <c r="PU38" s="146">
        <f>'Data Pull'!CTE31</f>
        <v>6</v>
      </c>
      <c r="PV38" s="146"/>
      <c r="PW38" s="146"/>
      <c r="PX38" s="146"/>
      <c r="PY38" s="146"/>
      <c r="PZ38" s="146"/>
      <c r="QA38" s="146"/>
      <c r="QB38" s="146"/>
      <c r="QC38" s="146"/>
      <c r="QD38" s="146"/>
      <c r="QE38" s="146"/>
      <c r="QF38" s="146"/>
      <c r="QG38" s="146"/>
      <c r="QH38" s="146"/>
      <c r="QI38" s="146"/>
      <c r="QJ38" s="146"/>
      <c r="QK38" s="146"/>
      <c r="QL38" s="146"/>
      <c r="QM38" s="146"/>
      <c r="QN38" s="146"/>
      <c r="QO38" s="146"/>
      <c r="QP38" s="146"/>
      <c r="QQ38" s="146"/>
      <c r="QR38" s="146"/>
      <c r="QS38" s="146"/>
      <c r="QT38" s="146"/>
      <c r="QU38" s="146"/>
      <c r="QV38" s="146"/>
      <c r="QW38" s="146"/>
      <c r="QX38" s="146"/>
      <c r="QY38" s="146"/>
      <c r="QZ38" s="146"/>
      <c r="RA38" s="146"/>
      <c r="RB38" s="146"/>
      <c r="RC38" s="146"/>
      <c r="RD38" s="146"/>
      <c r="RE38" s="146"/>
    </row>
    <row r="39" spans="1:473" s="105" customFormat="1">
      <c r="A39" s="177"/>
      <c r="B39" s="162"/>
      <c r="C39" s="145" t="s">
        <v>3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41"/>
      <c r="CQ39" s="141"/>
      <c r="CR39" s="141"/>
      <c r="CS39" s="141"/>
      <c r="CT39" s="141"/>
      <c r="CU39" s="141"/>
      <c r="CV39" s="141"/>
      <c r="CW39" s="141"/>
      <c r="CX39" s="141"/>
      <c r="CY39" s="141"/>
      <c r="CZ39" s="141"/>
      <c r="DA39" s="141"/>
      <c r="DB39" s="141"/>
      <c r="DC39" s="141"/>
      <c r="DD39" s="141"/>
      <c r="DE39" s="141"/>
      <c r="DF39" s="141"/>
      <c r="DG39" s="141"/>
      <c r="DH39" s="141"/>
      <c r="DI39" s="142"/>
      <c r="DJ39" s="142"/>
      <c r="DK39" s="142"/>
      <c r="DL39" s="142"/>
      <c r="DM39" s="142"/>
      <c r="DN39" s="142"/>
      <c r="DO39" s="142"/>
      <c r="DP39" s="142"/>
      <c r="DQ39" s="142"/>
      <c r="DR39" s="142"/>
      <c r="DS39" s="142"/>
      <c r="DT39" s="142"/>
      <c r="DU39" s="142"/>
      <c r="DV39" s="142"/>
      <c r="DW39" s="142"/>
      <c r="DX39" s="142"/>
      <c r="DY39" s="142"/>
      <c r="DZ39" s="142"/>
      <c r="EA39" s="142"/>
      <c r="EB39" s="142"/>
      <c r="EC39" s="142"/>
      <c r="ED39" s="142"/>
      <c r="EE39" s="142"/>
      <c r="EF39" s="142"/>
      <c r="EG39" s="142"/>
      <c r="EH39" s="142"/>
      <c r="EI39" s="142"/>
      <c r="EJ39" s="142"/>
      <c r="EK39" s="142"/>
      <c r="EL39" s="142"/>
      <c r="EM39" s="142"/>
      <c r="EN39" s="142"/>
      <c r="EO39" s="142"/>
      <c r="EP39" s="142"/>
      <c r="EQ39" s="142"/>
      <c r="ER39" s="142"/>
      <c r="ES39" s="142"/>
      <c r="ET39" s="142"/>
      <c r="EU39" s="142"/>
      <c r="EV39" s="142"/>
      <c r="EW39" s="142"/>
      <c r="EX39" s="142"/>
      <c r="EY39" s="142"/>
      <c r="EZ39" s="142"/>
      <c r="FA39" s="142"/>
      <c r="FB39" s="142"/>
      <c r="FC39" s="142"/>
      <c r="FD39" s="142"/>
      <c r="FE39" s="142"/>
      <c r="FF39" s="142"/>
      <c r="FG39" s="142"/>
      <c r="FH39" s="142"/>
      <c r="FI39" s="142"/>
      <c r="FJ39" s="142"/>
      <c r="FK39" s="142"/>
      <c r="FL39" s="142"/>
      <c r="FM39" s="142"/>
      <c r="FN39" s="142"/>
      <c r="FO39" s="142"/>
      <c r="FP39" s="142"/>
      <c r="FQ39" s="142"/>
      <c r="FR39" s="142"/>
      <c r="FS39" s="142"/>
      <c r="FT39" s="142"/>
      <c r="FU39" s="142"/>
      <c r="FV39" s="142"/>
      <c r="FW39" s="142"/>
      <c r="FX39" s="142"/>
      <c r="FY39" s="142"/>
      <c r="FZ39" s="142"/>
      <c r="GA39" s="142"/>
      <c r="GB39" s="142"/>
      <c r="GC39" s="142"/>
      <c r="GD39" s="142"/>
      <c r="GE39" s="142"/>
      <c r="GF39" s="142"/>
      <c r="GG39" s="142"/>
      <c r="GH39" s="142"/>
      <c r="GI39" s="142"/>
      <c r="GJ39" s="142"/>
      <c r="GK39" s="142"/>
      <c r="GL39" s="142"/>
      <c r="GM39" s="142"/>
      <c r="GN39" s="142"/>
      <c r="GO39" s="142"/>
      <c r="GP39" s="143"/>
      <c r="GQ39" s="142"/>
      <c r="GR39" s="142"/>
      <c r="GS39" s="142"/>
      <c r="GT39" s="143"/>
      <c r="GU39" s="142"/>
      <c r="GV39" s="142"/>
      <c r="GW39" s="142"/>
      <c r="GX39" s="142"/>
      <c r="GY39" s="142"/>
      <c r="GZ39" s="142"/>
      <c r="HA39" s="142"/>
      <c r="HB39" s="142"/>
      <c r="HC39" s="142"/>
      <c r="HD39" s="142"/>
      <c r="HE39" s="142"/>
      <c r="HF39" s="142"/>
      <c r="HG39" s="142"/>
      <c r="HH39" s="142"/>
      <c r="HI39" s="142"/>
      <c r="HJ39" s="142"/>
      <c r="HK39" s="142"/>
      <c r="HL39" s="142"/>
      <c r="HM39" s="142"/>
      <c r="HN39" s="142"/>
      <c r="HO39" s="142"/>
      <c r="HP39" s="142"/>
      <c r="HQ39" s="144"/>
      <c r="HR39" s="142"/>
      <c r="HS39" s="142"/>
      <c r="HT39" s="142"/>
      <c r="HU39" s="142"/>
      <c r="HV39" s="142"/>
      <c r="HW39" s="142"/>
      <c r="HX39" s="142"/>
      <c r="HY39" s="142"/>
      <c r="HZ39" s="142"/>
      <c r="IA39" s="142"/>
      <c r="IB39" s="142"/>
      <c r="IC39" s="142"/>
      <c r="ID39" s="142"/>
      <c r="IE39" s="142"/>
      <c r="IF39" s="142"/>
      <c r="IG39" s="142"/>
      <c r="IH39" s="142"/>
      <c r="II39" s="142"/>
      <c r="IJ39" s="142"/>
      <c r="IK39" s="142"/>
      <c r="IL39" s="142"/>
      <c r="IM39" s="142"/>
      <c r="IN39" s="142"/>
      <c r="IO39" s="142"/>
      <c r="IP39" s="142"/>
      <c r="IQ39" s="142"/>
      <c r="IR39" s="142"/>
      <c r="IS39" s="142"/>
      <c r="IT39" s="142"/>
      <c r="IU39" s="142"/>
      <c r="IV39" s="142"/>
      <c r="IW39" s="142"/>
      <c r="IX39" s="142"/>
      <c r="IY39" s="142"/>
      <c r="IZ39" s="142"/>
      <c r="JA39" s="142"/>
      <c r="JB39" s="142"/>
      <c r="JC39" s="142"/>
      <c r="JD39" s="142"/>
      <c r="JE39" s="142"/>
      <c r="JF39" s="142"/>
      <c r="JG39" s="142"/>
      <c r="JH39" s="142"/>
      <c r="JI39" s="142"/>
      <c r="JJ39" s="142"/>
      <c r="JK39" s="142"/>
      <c r="JL39" s="142"/>
      <c r="JM39" s="142"/>
      <c r="JN39" s="142"/>
      <c r="JO39" s="142"/>
      <c r="JP39" s="142"/>
      <c r="JQ39" s="142"/>
      <c r="JR39" s="142"/>
      <c r="JS39" s="142"/>
      <c r="JT39" s="142"/>
      <c r="JU39" s="142"/>
      <c r="JV39" s="142"/>
      <c r="JW39" s="142"/>
      <c r="JX39" s="142"/>
      <c r="JY39" s="142"/>
      <c r="JZ39" s="142"/>
      <c r="KA39" s="142"/>
      <c r="KB39" s="142"/>
      <c r="KC39" s="142"/>
      <c r="KD39" s="142"/>
      <c r="KE39" s="142"/>
      <c r="KF39" s="142"/>
      <c r="KG39" s="142"/>
      <c r="KH39" s="142"/>
      <c r="KI39" s="142"/>
      <c r="KJ39" s="142"/>
      <c r="KK39" s="142"/>
      <c r="KL39" s="142"/>
      <c r="KM39" s="142"/>
      <c r="KN39" s="142"/>
      <c r="KO39" s="142"/>
      <c r="KP39" s="142"/>
      <c r="KQ39" s="142"/>
      <c r="KR39" s="142"/>
      <c r="KS39" s="142"/>
      <c r="KT39" s="142"/>
      <c r="KU39" s="142"/>
      <c r="KV39" s="142"/>
      <c r="KW39" s="142"/>
      <c r="KX39" s="142"/>
      <c r="KY39" s="142"/>
      <c r="KZ39" s="142"/>
      <c r="LA39" s="142"/>
      <c r="LB39" s="142"/>
      <c r="LC39" s="142"/>
      <c r="LD39" s="142"/>
      <c r="LE39" s="142"/>
      <c r="LF39" s="142"/>
      <c r="LG39" s="142"/>
      <c r="LH39" s="142"/>
      <c r="LI39" s="142"/>
      <c r="LJ39" s="142"/>
      <c r="LK39" s="142"/>
      <c r="LL39" s="142"/>
      <c r="LM39" s="142"/>
      <c r="LN39" s="142"/>
      <c r="LO39" s="142"/>
      <c r="LP39" s="142"/>
      <c r="LQ39" s="142"/>
      <c r="LR39" s="142"/>
      <c r="LS39" s="142"/>
      <c r="LT39" s="142"/>
      <c r="LU39" s="142"/>
      <c r="LV39" s="142"/>
      <c r="LW39" s="142"/>
      <c r="LX39" s="142"/>
      <c r="LY39" s="142"/>
      <c r="LZ39" s="142"/>
      <c r="MA39" s="142"/>
      <c r="MB39" s="142"/>
      <c r="MC39" s="142"/>
      <c r="MD39" s="142"/>
      <c r="ME39" s="142"/>
      <c r="MF39" s="142"/>
      <c r="MG39" s="142"/>
      <c r="MH39" s="142"/>
      <c r="MI39" s="142"/>
      <c r="MJ39" s="142"/>
      <c r="MK39" s="142"/>
      <c r="ML39" s="142"/>
      <c r="MM39" s="142"/>
      <c r="MN39" s="142"/>
      <c r="MO39" s="142"/>
      <c r="MP39" s="142"/>
      <c r="MQ39" s="142"/>
      <c r="MR39" s="142"/>
      <c r="MS39" s="142"/>
      <c r="MT39" s="142"/>
      <c r="MU39" s="142"/>
      <c r="MV39" s="142"/>
      <c r="MW39" s="142"/>
      <c r="MX39" s="142"/>
      <c r="MY39" s="142"/>
      <c r="MZ39" s="142"/>
      <c r="NA39" s="142"/>
      <c r="NB39" s="142"/>
      <c r="NC39" s="142"/>
      <c r="ND39" s="142"/>
      <c r="NE39" s="142"/>
      <c r="NF39" s="142"/>
      <c r="NG39" s="142"/>
      <c r="NH39" s="142"/>
      <c r="NI39" s="142"/>
      <c r="NJ39" s="142"/>
      <c r="NK39" s="142"/>
      <c r="NL39" s="142"/>
      <c r="NM39" s="142"/>
      <c r="NN39" s="142"/>
      <c r="NO39" s="142"/>
      <c r="NP39" s="142"/>
      <c r="NQ39" s="142"/>
      <c r="NR39" s="142"/>
      <c r="NS39" s="142"/>
      <c r="NT39" s="142"/>
      <c r="NU39" s="142"/>
      <c r="NV39" s="142"/>
      <c r="NW39" s="142"/>
      <c r="NX39" s="142"/>
      <c r="NY39" s="142"/>
      <c r="NZ39" s="142"/>
      <c r="OA39" s="142"/>
      <c r="OB39" s="142"/>
      <c r="OC39" s="142"/>
      <c r="OD39" s="142"/>
      <c r="OE39" s="142"/>
      <c r="OF39" s="142"/>
      <c r="OG39" s="142"/>
      <c r="OH39" s="142"/>
      <c r="OI39" s="142"/>
      <c r="OJ39" s="142"/>
      <c r="OK39" s="142"/>
      <c r="OL39" s="142"/>
      <c r="OM39" s="142"/>
      <c r="ON39" s="142"/>
      <c r="OO39" s="142"/>
      <c r="OP39" s="142"/>
      <c r="OQ39" s="142"/>
      <c r="OR39" s="142"/>
      <c r="OS39" s="142"/>
      <c r="OT39" s="142"/>
      <c r="OU39" s="142"/>
      <c r="OV39" s="142"/>
      <c r="OW39" s="142"/>
      <c r="OX39" s="142"/>
      <c r="OY39" s="142"/>
      <c r="OZ39" s="142"/>
      <c r="PA39" s="142"/>
      <c r="PB39" s="142"/>
      <c r="PC39" s="142"/>
      <c r="PD39" s="142"/>
      <c r="PE39" s="142"/>
      <c r="PF39" s="142"/>
      <c r="PG39" s="142"/>
      <c r="PH39" s="142"/>
      <c r="PI39" s="142"/>
      <c r="PJ39" s="142"/>
      <c r="PK39" s="142"/>
      <c r="PL39" s="142"/>
      <c r="PM39" s="142"/>
      <c r="PN39" s="142"/>
      <c r="PO39" s="142"/>
      <c r="PP39" s="142"/>
      <c r="PQ39" s="142"/>
      <c r="PR39" s="142"/>
      <c r="PS39" s="142"/>
      <c r="PT39" s="142"/>
      <c r="PU39" s="146">
        <f>'Data Pull'!CTE32</f>
        <v>8</v>
      </c>
      <c r="PV39" s="146"/>
      <c r="PW39" s="146"/>
      <c r="PX39" s="146"/>
      <c r="PY39" s="146"/>
      <c r="PZ39" s="146"/>
      <c r="QA39" s="146"/>
      <c r="QB39" s="146"/>
      <c r="QC39" s="146"/>
      <c r="QD39" s="146"/>
      <c r="QE39" s="146"/>
      <c r="QF39" s="146"/>
      <c r="QG39" s="146"/>
      <c r="QH39" s="146"/>
      <c r="QI39" s="146"/>
      <c r="QJ39" s="146"/>
      <c r="QK39" s="146"/>
      <c r="QL39" s="146"/>
      <c r="QM39" s="146"/>
      <c r="QN39" s="146"/>
      <c r="QO39" s="146"/>
      <c r="QP39" s="146"/>
      <c r="QQ39" s="146"/>
      <c r="QR39" s="146"/>
      <c r="QS39" s="146"/>
      <c r="QT39" s="146"/>
      <c r="QU39" s="146"/>
      <c r="QV39" s="146"/>
      <c r="QW39" s="146"/>
      <c r="QX39" s="146"/>
      <c r="QY39" s="146"/>
      <c r="QZ39" s="146"/>
      <c r="RA39" s="146"/>
      <c r="RB39" s="146"/>
      <c r="RC39" s="146"/>
      <c r="RD39" s="146"/>
      <c r="RE39" s="146"/>
    </row>
    <row r="40" spans="1:473" s="105" customFormat="1">
      <c r="A40" s="177"/>
      <c r="B40" s="161" t="s">
        <v>105</v>
      </c>
      <c r="C40" s="145" t="s">
        <v>2</v>
      </c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41"/>
      <c r="CQ40" s="141"/>
      <c r="CR40" s="141"/>
      <c r="CS40" s="141"/>
      <c r="CT40" s="141"/>
      <c r="CU40" s="141"/>
      <c r="CV40" s="141"/>
      <c r="CW40" s="141"/>
      <c r="CX40" s="141"/>
      <c r="CY40" s="141"/>
      <c r="CZ40" s="141"/>
      <c r="DA40" s="141"/>
      <c r="DB40" s="141"/>
      <c r="DC40" s="141"/>
      <c r="DD40" s="141"/>
      <c r="DE40" s="141"/>
      <c r="DF40" s="141"/>
      <c r="DG40" s="141"/>
      <c r="DH40" s="141"/>
      <c r="DI40" s="142"/>
      <c r="DJ40" s="142"/>
      <c r="DK40" s="142"/>
      <c r="DL40" s="142"/>
      <c r="DM40" s="142"/>
      <c r="DN40" s="142"/>
      <c r="DO40" s="142"/>
      <c r="DP40" s="142"/>
      <c r="DQ40" s="142"/>
      <c r="DR40" s="142"/>
      <c r="DS40" s="142"/>
      <c r="DT40" s="142"/>
      <c r="DU40" s="142"/>
      <c r="DV40" s="142"/>
      <c r="DW40" s="142"/>
      <c r="DX40" s="142"/>
      <c r="DY40" s="142"/>
      <c r="DZ40" s="142"/>
      <c r="EA40" s="142"/>
      <c r="EB40" s="142"/>
      <c r="EC40" s="142"/>
      <c r="ED40" s="142"/>
      <c r="EE40" s="142"/>
      <c r="EF40" s="142"/>
      <c r="EG40" s="142"/>
      <c r="EH40" s="142"/>
      <c r="EI40" s="142"/>
      <c r="EJ40" s="142"/>
      <c r="EK40" s="142"/>
      <c r="EL40" s="142"/>
      <c r="EM40" s="142"/>
      <c r="EN40" s="142"/>
      <c r="EO40" s="142"/>
      <c r="EP40" s="142"/>
      <c r="EQ40" s="142"/>
      <c r="ER40" s="142"/>
      <c r="ES40" s="142"/>
      <c r="ET40" s="142"/>
      <c r="EU40" s="142"/>
      <c r="EV40" s="142"/>
      <c r="EW40" s="142"/>
      <c r="EX40" s="142"/>
      <c r="EY40" s="142"/>
      <c r="EZ40" s="142"/>
      <c r="FA40" s="142"/>
      <c r="FB40" s="142"/>
      <c r="FC40" s="142"/>
      <c r="FD40" s="142"/>
      <c r="FE40" s="142"/>
      <c r="FF40" s="142"/>
      <c r="FG40" s="142"/>
      <c r="FH40" s="142"/>
      <c r="FI40" s="142"/>
      <c r="FJ40" s="142"/>
      <c r="FK40" s="142"/>
      <c r="FL40" s="142"/>
      <c r="FM40" s="142"/>
      <c r="FN40" s="142"/>
      <c r="FO40" s="142"/>
      <c r="FP40" s="142"/>
      <c r="FQ40" s="142"/>
      <c r="FR40" s="142"/>
      <c r="FS40" s="142"/>
      <c r="FT40" s="142"/>
      <c r="FU40" s="142"/>
      <c r="FV40" s="142"/>
      <c r="FW40" s="142"/>
      <c r="FX40" s="142"/>
      <c r="FY40" s="142"/>
      <c r="FZ40" s="142"/>
      <c r="GA40" s="142"/>
      <c r="GB40" s="142"/>
      <c r="GC40" s="142"/>
      <c r="GD40" s="142"/>
      <c r="GE40" s="142"/>
      <c r="GF40" s="142"/>
      <c r="GG40" s="142"/>
      <c r="GH40" s="142"/>
      <c r="GI40" s="142"/>
      <c r="GJ40" s="142"/>
      <c r="GK40" s="142"/>
      <c r="GL40" s="142"/>
      <c r="GM40" s="142"/>
      <c r="GN40" s="142"/>
      <c r="GO40" s="142"/>
      <c r="GP40" s="143"/>
      <c r="GQ40" s="142"/>
      <c r="GR40" s="142"/>
      <c r="GS40" s="142"/>
      <c r="GT40" s="143"/>
      <c r="GU40" s="142"/>
      <c r="GV40" s="142"/>
      <c r="GW40" s="142"/>
      <c r="GX40" s="142"/>
      <c r="GY40" s="142"/>
      <c r="GZ40" s="142"/>
      <c r="HA40" s="142"/>
      <c r="HB40" s="142"/>
      <c r="HC40" s="142"/>
      <c r="HD40" s="142"/>
      <c r="HE40" s="142"/>
      <c r="HF40" s="142"/>
      <c r="HG40" s="142"/>
      <c r="HH40" s="142"/>
      <c r="HI40" s="142"/>
      <c r="HJ40" s="142"/>
      <c r="HK40" s="142"/>
      <c r="HL40" s="142"/>
      <c r="HM40" s="142"/>
      <c r="HN40" s="142"/>
      <c r="HO40" s="142"/>
      <c r="HP40" s="142"/>
      <c r="HQ40" s="144"/>
      <c r="HR40" s="142"/>
      <c r="HS40" s="142"/>
      <c r="HT40" s="142"/>
      <c r="HU40" s="142"/>
      <c r="HV40" s="142"/>
      <c r="HW40" s="142"/>
      <c r="HX40" s="142"/>
      <c r="HY40" s="142"/>
      <c r="HZ40" s="142"/>
      <c r="IA40" s="142"/>
      <c r="IB40" s="142"/>
      <c r="IC40" s="142"/>
      <c r="ID40" s="142"/>
      <c r="IE40" s="142"/>
      <c r="IF40" s="142"/>
      <c r="IG40" s="142"/>
      <c r="IH40" s="142"/>
      <c r="II40" s="142"/>
      <c r="IJ40" s="142"/>
      <c r="IK40" s="142"/>
      <c r="IL40" s="142"/>
      <c r="IM40" s="142"/>
      <c r="IN40" s="142"/>
      <c r="IO40" s="142"/>
      <c r="IP40" s="142"/>
      <c r="IQ40" s="142"/>
      <c r="IR40" s="142"/>
      <c r="IS40" s="142"/>
      <c r="IT40" s="142"/>
      <c r="IU40" s="142"/>
      <c r="IV40" s="142"/>
      <c r="IW40" s="142"/>
      <c r="IX40" s="142"/>
      <c r="IY40" s="142"/>
      <c r="IZ40" s="142"/>
      <c r="JA40" s="142"/>
      <c r="JB40" s="142"/>
      <c r="JC40" s="142"/>
      <c r="JD40" s="142"/>
      <c r="JE40" s="142"/>
      <c r="JF40" s="142"/>
      <c r="JG40" s="142"/>
      <c r="JH40" s="142"/>
      <c r="JI40" s="142"/>
      <c r="JJ40" s="142"/>
      <c r="JK40" s="142"/>
      <c r="JL40" s="142"/>
      <c r="JM40" s="142"/>
      <c r="JN40" s="142"/>
      <c r="JO40" s="142"/>
      <c r="JP40" s="142"/>
      <c r="JQ40" s="142"/>
      <c r="JR40" s="142"/>
      <c r="JS40" s="142"/>
      <c r="JT40" s="142"/>
      <c r="JU40" s="142"/>
      <c r="JV40" s="142"/>
      <c r="JW40" s="142"/>
      <c r="JX40" s="142"/>
      <c r="JY40" s="142"/>
      <c r="JZ40" s="142"/>
      <c r="KA40" s="142"/>
      <c r="KB40" s="142"/>
      <c r="KC40" s="142"/>
      <c r="KD40" s="142"/>
      <c r="KE40" s="142"/>
      <c r="KF40" s="142"/>
      <c r="KG40" s="142"/>
      <c r="KH40" s="142"/>
      <c r="KI40" s="142"/>
      <c r="KJ40" s="142"/>
      <c r="KK40" s="142"/>
      <c r="KL40" s="142"/>
      <c r="KM40" s="142"/>
      <c r="KN40" s="142"/>
      <c r="KO40" s="142"/>
      <c r="KP40" s="142"/>
      <c r="KQ40" s="142"/>
      <c r="KR40" s="142"/>
      <c r="KS40" s="142"/>
      <c r="KT40" s="142"/>
      <c r="KU40" s="142"/>
      <c r="KV40" s="142"/>
      <c r="KW40" s="142"/>
      <c r="KX40" s="142"/>
      <c r="KY40" s="142"/>
      <c r="KZ40" s="142"/>
      <c r="LA40" s="142"/>
      <c r="LB40" s="142"/>
      <c r="LC40" s="142"/>
      <c r="LD40" s="142"/>
      <c r="LE40" s="142"/>
      <c r="LF40" s="142"/>
      <c r="LG40" s="142"/>
      <c r="LH40" s="142"/>
      <c r="LI40" s="142"/>
      <c r="LJ40" s="142"/>
      <c r="LK40" s="142"/>
      <c r="LL40" s="142"/>
      <c r="LM40" s="142"/>
      <c r="LN40" s="142"/>
      <c r="LO40" s="142"/>
      <c r="LP40" s="142"/>
      <c r="LQ40" s="142"/>
      <c r="LR40" s="142"/>
      <c r="LS40" s="142"/>
      <c r="LT40" s="142"/>
      <c r="LU40" s="142"/>
      <c r="LV40" s="142"/>
      <c r="LW40" s="142"/>
      <c r="LX40" s="142"/>
      <c r="LY40" s="142"/>
      <c r="LZ40" s="142"/>
      <c r="MA40" s="142"/>
      <c r="MB40" s="142"/>
      <c r="MC40" s="142"/>
      <c r="MD40" s="142"/>
      <c r="ME40" s="142"/>
      <c r="MF40" s="142"/>
      <c r="MG40" s="142"/>
      <c r="MH40" s="142"/>
      <c r="MI40" s="142"/>
      <c r="MJ40" s="142"/>
      <c r="MK40" s="142"/>
      <c r="ML40" s="142"/>
      <c r="MM40" s="142"/>
      <c r="MN40" s="142"/>
      <c r="MO40" s="142"/>
      <c r="MP40" s="142"/>
      <c r="MQ40" s="142"/>
      <c r="MR40" s="142"/>
      <c r="MS40" s="142"/>
      <c r="MT40" s="142"/>
      <c r="MU40" s="142"/>
      <c r="MV40" s="142"/>
      <c r="MW40" s="142"/>
      <c r="MX40" s="142"/>
      <c r="MY40" s="142"/>
      <c r="MZ40" s="142"/>
      <c r="NA40" s="142"/>
      <c r="NB40" s="142"/>
      <c r="NC40" s="142"/>
      <c r="ND40" s="142"/>
      <c r="NE40" s="142"/>
      <c r="NF40" s="142"/>
      <c r="NG40" s="142"/>
      <c r="NH40" s="142"/>
      <c r="NI40" s="142"/>
      <c r="NJ40" s="142"/>
      <c r="NK40" s="142"/>
      <c r="NL40" s="142"/>
      <c r="NM40" s="142"/>
      <c r="NN40" s="142"/>
      <c r="NO40" s="142"/>
      <c r="NP40" s="142"/>
      <c r="NQ40" s="142"/>
      <c r="NR40" s="142"/>
      <c r="NS40" s="142"/>
      <c r="NT40" s="142"/>
      <c r="NU40" s="142"/>
      <c r="NV40" s="142"/>
      <c r="NW40" s="142"/>
      <c r="NX40" s="142"/>
      <c r="NY40" s="142"/>
      <c r="NZ40" s="142"/>
      <c r="OA40" s="142"/>
      <c r="OB40" s="142"/>
      <c r="OC40" s="142"/>
      <c r="OD40" s="142"/>
      <c r="OE40" s="142"/>
      <c r="OF40" s="142"/>
      <c r="OG40" s="142"/>
      <c r="OH40" s="142"/>
      <c r="OI40" s="142"/>
      <c r="OJ40" s="142"/>
      <c r="OK40" s="142"/>
      <c r="OL40" s="142"/>
      <c r="OM40" s="142"/>
      <c r="ON40" s="142"/>
      <c r="OO40" s="142"/>
      <c r="OP40" s="142"/>
      <c r="OQ40" s="142"/>
      <c r="OR40" s="142"/>
      <c r="OS40" s="142"/>
      <c r="OT40" s="142"/>
      <c r="OU40" s="142"/>
      <c r="OV40" s="142"/>
      <c r="OW40" s="142"/>
      <c r="OX40" s="142"/>
      <c r="OY40" s="142"/>
      <c r="OZ40" s="142"/>
      <c r="PA40" s="142"/>
      <c r="PB40" s="142"/>
      <c r="PC40" s="142"/>
      <c r="PD40" s="142"/>
      <c r="PE40" s="142"/>
      <c r="PF40" s="142"/>
      <c r="PG40" s="142"/>
      <c r="PH40" s="142"/>
      <c r="PI40" s="142"/>
      <c r="PJ40" s="142"/>
      <c r="PK40" s="142"/>
      <c r="PL40" s="142"/>
      <c r="PM40" s="142"/>
      <c r="PN40" s="142"/>
      <c r="PO40" s="142"/>
      <c r="PP40" s="142"/>
      <c r="PQ40" s="142"/>
      <c r="PR40" s="142"/>
      <c r="PS40" s="142"/>
      <c r="PT40" s="142"/>
      <c r="PU40" s="146">
        <f>'Data Pull'!CTE33</f>
        <v>1</v>
      </c>
      <c r="PV40" s="146"/>
      <c r="PW40" s="146"/>
      <c r="PX40" s="146"/>
      <c r="PY40" s="146"/>
      <c r="PZ40" s="146"/>
      <c r="QA40" s="146"/>
      <c r="QB40" s="146"/>
      <c r="QC40" s="146"/>
      <c r="QD40" s="146"/>
      <c r="QE40" s="146"/>
      <c r="QF40" s="146"/>
      <c r="QG40" s="146"/>
      <c r="QH40" s="146"/>
      <c r="QI40" s="146"/>
      <c r="QJ40" s="146"/>
      <c r="QK40" s="146"/>
      <c r="QL40" s="146"/>
      <c r="QM40" s="146"/>
      <c r="QN40" s="146"/>
      <c r="QO40" s="146"/>
      <c r="QP40" s="146"/>
      <c r="QQ40" s="146"/>
      <c r="QR40" s="146"/>
      <c r="QS40" s="146"/>
      <c r="QT40" s="146"/>
      <c r="QU40" s="146"/>
      <c r="QV40" s="146"/>
      <c r="QW40" s="146"/>
      <c r="QX40" s="146"/>
      <c r="QY40" s="146"/>
      <c r="QZ40" s="146"/>
      <c r="RA40" s="146"/>
      <c r="RB40" s="146"/>
      <c r="RC40" s="146"/>
      <c r="RD40" s="146"/>
      <c r="RE40" s="146"/>
    </row>
    <row r="41" spans="1:473" s="105" customFormat="1">
      <c r="A41" s="178"/>
      <c r="B41" s="162"/>
      <c r="C41" s="145" t="s">
        <v>3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  <c r="BS41" s="104"/>
      <c r="BT41" s="104"/>
      <c r="BU41" s="104"/>
      <c r="BV41" s="104"/>
      <c r="BW41" s="104"/>
      <c r="BX41" s="104"/>
      <c r="BY41" s="104"/>
      <c r="BZ41" s="104"/>
      <c r="CA41" s="104"/>
      <c r="CB41" s="104"/>
      <c r="CC41" s="104"/>
      <c r="CD41" s="104"/>
      <c r="CE41" s="104"/>
      <c r="CF41" s="104"/>
      <c r="CG41" s="104"/>
      <c r="CH41" s="104"/>
      <c r="CI41" s="104"/>
      <c r="CJ41" s="104"/>
      <c r="CK41" s="104"/>
      <c r="CL41" s="104"/>
      <c r="CM41" s="104"/>
      <c r="CN41" s="104"/>
      <c r="CO41" s="104"/>
      <c r="CP41" s="141"/>
      <c r="CQ41" s="141"/>
      <c r="CR41" s="141"/>
      <c r="CS41" s="141"/>
      <c r="CT41" s="141"/>
      <c r="CU41" s="141"/>
      <c r="CV41" s="141"/>
      <c r="CW41" s="141"/>
      <c r="CX41" s="141"/>
      <c r="CY41" s="141"/>
      <c r="CZ41" s="141"/>
      <c r="DA41" s="141"/>
      <c r="DB41" s="141"/>
      <c r="DC41" s="141"/>
      <c r="DD41" s="141"/>
      <c r="DE41" s="141"/>
      <c r="DF41" s="141"/>
      <c r="DG41" s="141"/>
      <c r="DH41" s="141"/>
      <c r="DI41" s="142"/>
      <c r="DJ41" s="142"/>
      <c r="DK41" s="142"/>
      <c r="DL41" s="142"/>
      <c r="DM41" s="142"/>
      <c r="DN41" s="142"/>
      <c r="DO41" s="142"/>
      <c r="DP41" s="142"/>
      <c r="DQ41" s="142"/>
      <c r="DR41" s="142"/>
      <c r="DS41" s="142"/>
      <c r="DT41" s="142"/>
      <c r="DU41" s="142"/>
      <c r="DV41" s="142"/>
      <c r="DW41" s="142"/>
      <c r="DX41" s="142"/>
      <c r="DY41" s="142"/>
      <c r="DZ41" s="142"/>
      <c r="EA41" s="142"/>
      <c r="EB41" s="142"/>
      <c r="EC41" s="142"/>
      <c r="ED41" s="142"/>
      <c r="EE41" s="142"/>
      <c r="EF41" s="142"/>
      <c r="EG41" s="142"/>
      <c r="EH41" s="142"/>
      <c r="EI41" s="142"/>
      <c r="EJ41" s="142"/>
      <c r="EK41" s="142"/>
      <c r="EL41" s="142"/>
      <c r="EM41" s="142"/>
      <c r="EN41" s="142"/>
      <c r="EO41" s="142"/>
      <c r="EP41" s="142"/>
      <c r="EQ41" s="142"/>
      <c r="ER41" s="142"/>
      <c r="ES41" s="142"/>
      <c r="ET41" s="142"/>
      <c r="EU41" s="142"/>
      <c r="EV41" s="142"/>
      <c r="EW41" s="142"/>
      <c r="EX41" s="142"/>
      <c r="EY41" s="142"/>
      <c r="EZ41" s="142"/>
      <c r="FA41" s="142"/>
      <c r="FB41" s="142"/>
      <c r="FC41" s="142"/>
      <c r="FD41" s="142"/>
      <c r="FE41" s="142"/>
      <c r="FF41" s="142"/>
      <c r="FG41" s="142"/>
      <c r="FH41" s="142"/>
      <c r="FI41" s="142"/>
      <c r="FJ41" s="142"/>
      <c r="FK41" s="142"/>
      <c r="FL41" s="142"/>
      <c r="FM41" s="142"/>
      <c r="FN41" s="142"/>
      <c r="FO41" s="142"/>
      <c r="FP41" s="142"/>
      <c r="FQ41" s="142"/>
      <c r="FR41" s="142"/>
      <c r="FS41" s="142"/>
      <c r="FT41" s="142"/>
      <c r="FU41" s="142"/>
      <c r="FV41" s="142"/>
      <c r="FW41" s="142"/>
      <c r="FX41" s="142"/>
      <c r="FY41" s="142"/>
      <c r="FZ41" s="142"/>
      <c r="GA41" s="142"/>
      <c r="GB41" s="142"/>
      <c r="GC41" s="142"/>
      <c r="GD41" s="142"/>
      <c r="GE41" s="142"/>
      <c r="GF41" s="142"/>
      <c r="GG41" s="142"/>
      <c r="GH41" s="142"/>
      <c r="GI41" s="142"/>
      <c r="GJ41" s="142"/>
      <c r="GK41" s="142"/>
      <c r="GL41" s="142"/>
      <c r="GM41" s="142"/>
      <c r="GN41" s="142"/>
      <c r="GO41" s="142"/>
      <c r="GP41" s="143"/>
      <c r="GQ41" s="142"/>
      <c r="GR41" s="142"/>
      <c r="GS41" s="142"/>
      <c r="GT41" s="143"/>
      <c r="GU41" s="142"/>
      <c r="GV41" s="142"/>
      <c r="GW41" s="142"/>
      <c r="GX41" s="142"/>
      <c r="GY41" s="142"/>
      <c r="GZ41" s="142"/>
      <c r="HA41" s="142"/>
      <c r="HB41" s="142"/>
      <c r="HC41" s="142"/>
      <c r="HD41" s="142"/>
      <c r="HE41" s="142"/>
      <c r="HF41" s="142"/>
      <c r="HG41" s="142"/>
      <c r="HH41" s="142"/>
      <c r="HI41" s="142"/>
      <c r="HJ41" s="142"/>
      <c r="HK41" s="142"/>
      <c r="HL41" s="142"/>
      <c r="HM41" s="142"/>
      <c r="HN41" s="142"/>
      <c r="HO41" s="142"/>
      <c r="HP41" s="142"/>
      <c r="HQ41" s="144"/>
      <c r="HR41" s="142"/>
      <c r="HS41" s="142"/>
      <c r="HT41" s="142"/>
      <c r="HU41" s="142"/>
      <c r="HV41" s="142"/>
      <c r="HW41" s="142"/>
      <c r="HX41" s="142"/>
      <c r="HY41" s="142"/>
      <c r="HZ41" s="142"/>
      <c r="IA41" s="142"/>
      <c r="IB41" s="142"/>
      <c r="IC41" s="142"/>
      <c r="ID41" s="142"/>
      <c r="IE41" s="142"/>
      <c r="IF41" s="142"/>
      <c r="IG41" s="142"/>
      <c r="IH41" s="142"/>
      <c r="II41" s="142"/>
      <c r="IJ41" s="142"/>
      <c r="IK41" s="142"/>
      <c r="IL41" s="142"/>
      <c r="IM41" s="142"/>
      <c r="IN41" s="142"/>
      <c r="IO41" s="142"/>
      <c r="IP41" s="142"/>
      <c r="IQ41" s="142"/>
      <c r="IR41" s="142"/>
      <c r="IS41" s="142"/>
      <c r="IT41" s="142"/>
      <c r="IU41" s="142"/>
      <c r="IV41" s="142"/>
      <c r="IW41" s="142"/>
      <c r="IX41" s="142"/>
      <c r="IY41" s="142"/>
      <c r="IZ41" s="142"/>
      <c r="JA41" s="142"/>
      <c r="JB41" s="142"/>
      <c r="JC41" s="142"/>
      <c r="JD41" s="142"/>
      <c r="JE41" s="142"/>
      <c r="JF41" s="142"/>
      <c r="JG41" s="142"/>
      <c r="JH41" s="142"/>
      <c r="JI41" s="142"/>
      <c r="JJ41" s="142"/>
      <c r="JK41" s="142"/>
      <c r="JL41" s="142"/>
      <c r="JM41" s="142"/>
      <c r="JN41" s="142"/>
      <c r="JO41" s="142"/>
      <c r="JP41" s="142"/>
      <c r="JQ41" s="142"/>
      <c r="JR41" s="142"/>
      <c r="JS41" s="142"/>
      <c r="JT41" s="142"/>
      <c r="JU41" s="142"/>
      <c r="JV41" s="142"/>
      <c r="JW41" s="142"/>
      <c r="JX41" s="142"/>
      <c r="JY41" s="142"/>
      <c r="JZ41" s="142"/>
      <c r="KA41" s="142"/>
      <c r="KB41" s="142"/>
      <c r="KC41" s="142"/>
      <c r="KD41" s="142"/>
      <c r="KE41" s="142"/>
      <c r="KF41" s="142"/>
      <c r="KG41" s="142"/>
      <c r="KH41" s="142"/>
      <c r="KI41" s="142"/>
      <c r="KJ41" s="142"/>
      <c r="KK41" s="142"/>
      <c r="KL41" s="142"/>
      <c r="KM41" s="142"/>
      <c r="KN41" s="142"/>
      <c r="KO41" s="142"/>
      <c r="KP41" s="142"/>
      <c r="KQ41" s="142"/>
      <c r="KR41" s="142"/>
      <c r="KS41" s="142"/>
      <c r="KT41" s="142"/>
      <c r="KU41" s="142"/>
      <c r="KV41" s="142"/>
      <c r="KW41" s="142"/>
      <c r="KX41" s="142"/>
      <c r="KY41" s="142"/>
      <c r="KZ41" s="142"/>
      <c r="LA41" s="142"/>
      <c r="LB41" s="142"/>
      <c r="LC41" s="142"/>
      <c r="LD41" s="142"/>
      <c r="LE41" s="142"/>
      <c r="LF41" s="142"/>
      <c r="LG41" s="142"/>
      <c r="LH41" s="142"/>
      <c r="LI41" s="142"/>
      <c r="LJ41" s="142"/>
      <c r="LK41" s="142"/>
      <c r="LL41" s="142"/>
      <c r="LM41" s="142"/>
      <c r="LN41" s="142"/>
      <c r="LO41" s="142"/>
      <c r="LP41" s="142"/>
      <c r="LQ41" s="142"/>
      <c r="LR41" s="142"/>
      <c r="LS41" s="142"/>
      <c r="LT41" s="142"/>
      <c r="LU41" s="142"/>
      <c r="LV41" s="142"/>
      <c r="LW41" s="142"/>
      <c r="LX41" s="142"/>
      <c r="LY41" s="142"/>
      <c r="LZ41" s="142"/>
      <c r="MA41" s="142"/>
      <c r="MB41" s="142"/>
      <c r="MC41" s="142"/>
      <c r="MD41" s="142"/>
      <c r="ME41" s="142"/>
      <c r="MF41" s="142"/>
      <c r="MG41" s="142"/>
      <c r="MH41" s="142"/>
      <c r="MI41" s="142"/>
      <c r="MJ41" s="142"/>
      <c r="MK41" s="142"/>
      <c r="ML41" s="142"/>
      <c r="MM41" s="142"/>
      <c r="MN41" s="142"/>
      <c r="MO41" s="142"/>
      <c r="MP41" s="142"/>
      <c r="MQ41" s="142"/>
      <c r="MR41" s="142"/>
      <c r="MS41" s="142"/>
      <c r="MT41" s="142"/>
      <c r="MU41" s="142"/>
      <c r="MV41" s="142"/>
      <c r="MW41" s="142"/>
      <c r="MX41" s="142"/>
      <c r="MY41" s="142"/>
      <c r="MZ41" s="142"/>
      <c r="NA41" s="142"/>
      <c r="NB41" s="142"/>
      <c r="NC41" s="142"/>
      <c r="ND41" s="142"/>
      <c r="NE41" s="142"/>
      <c r="NF41" s="142"/>
      <c r="NG41" s="142"/>
      <c r="NH41" s="142"/>
      <c r="NI41" s="142"/>
      <c r="NJ41" s="142"/>
      <c r="NK41" s="142"/>
      <c r="NL41" s="142"/>
      <c r="NM41" s="142"/>
      <c r="NN41" s="142"/>
      <c r="NO41" s="142"/>
      <c r="NP41" s="142"/>
      <c r="NQ41" s="142"/>
      <c r="NR41" s="142"/>
      <c r="NS41" s="142"/>
      <c r="NT41" s="142"/>
      <c r="NU41" s="142"/>
      <c r="NV41" s="142"/>
      <c r="NW41" s="142"/>
      <c r="NX41" s="142"/>
      <c r="NY41" s="142"/>
      <c r="NZ41" s="142"/>
      <c r="OA41" s="142"/>
      <c r="OB41" s="142"/>
      <c r="OC41" s="142"/>
      <c r="OD41" s="142"/>
      <c r="OE41" s="142"/>
      <c r="OF41" s="142"/>
      <c r="OG41" s="142"/>
      <c r="OH41" s="142"/>
      <c r="OI41" s="142"/>
      <c r="OJ41" s="142"/>
      <c r="OK41" s="142"/>
      <c r="OL41" s="142"/>
      <c r="OM41" s="142"/>
      <c r="ON41" s="142"/>
      <c r="OO41" s="142"/>
      <c r="OP41" s="142"/>
      <c r="OQ41" s="142"/>
      <c r="OR41" s="142"/>
      <c r="OS41" s="142"/>
      <c r="OT41" s="142"/>
      <c r="OU41" s="142"/>
      <c r="OV41" s="142"/>
      <c r="OW41" s="142"/>
      <c r="OX41" s="142"/>
      <c r="OY41" s="142"/>
      <c r="OZ41" s="142"/>
      <c r="PA41" s="142"/>
      <c r="PB41" s="142"/>
      <c r="PC41" s="142"/>
      <c r="PD41" s="142"/>
      <c r="PE41" s="142"/>
      <c r="PF41" s="142"/>
      <c r="PG41" s="142"/>
      <c r="PH41" s="142"/>
      <c r="PI41" s="142"/>
      <c r="PJ41" s="142"/>
      <c r="PK41" s="142"/>
      <c r="PL41" s="142"/>
      <c r="PM41" s="142"/>
      <c r="PN41" s="142"/>
      <c r="PO41" s="142"/>
      <c r="PP41" s="142"/>
      <c r="PQ41" s="142"/>
      <c r="PR41" s="142"/>
      <c r="PS41" s="142"/>
      <c r="PT41" s="142"/>
      <c r="PU41" s="146">
        <f>'Data Pull'!CTE34</f>
        <v>10</v>
      </c>
      <c r="PV41" s="146"/>
      <c r="PW41" s="146"/>
      <c r="PX41" s="146"/>
      <c r="PY41" s="146"/>
      <c r="PZ41" s="146"/>
      <c r="QA41" s="146"/>
      <c r="QB41" s="146"/>
      <c r="QC41" s="146"/>
      <c r="QD41" s="146"/>
      <c r="QE41" s="146"/>
      <c r="QF41" s="146"/>
      <c r="QG41" s="146"/>
      <c r="QH41" s="146"/>
      <c r="QI41" s="146"/>
      <c r="QJ41" s="146"/>
      <c r="QK41" s="146"/>
      <c r="QL41" s="146"/>
      <c r="QM41" s="146"/>
      <c r="QN41" s="146"/>
      <c r="QO41" s="146"/>
      <c r="QP41" s="146"/>
      <c r="QQ41" s="146"/>
      <c r="QR41" s="146"/>
      <c r="QS41" s="146"/>
      <c r="QT41" s="146"/>
      <c r="QU41" s="146"/>
      <c r="QV41" s="146"/>
      <c r="QW41" s="146"/>
      <c r="QX41" s="146"/>
      <c r="QY41" s="146"/>
      <c r="QZ41" s="146"/>
      <c r="RA41" s="146"/>
      <c r="RB41" s="146"/>
      <c r="RC41" s="146"/>
      <c r="RD41" s="146"/>
      <c r="RE41" s="146"/>
    </row>
    <row r="42" spans="1:473" s="112" customFormat="1" ht="14.4" customHeight="1">
      <c r="A42" s="179" t="s">
        <v>26</v>
      </c>
      <c r="B42" s="110" t="s">
        <v>1</v>
      </c>
      <c r="C42" s="110"/>
      <c r="D42" s="110">
        <v>31</v>
      </c>
      <c r="E42" s="110">
        <v>22</v>
      </c>
      <c r="F42" s="110">
        <v>25</v>
      </c>
      <c r="G42" s="110">
        <v>41</v>
      </c>
      <c r="H42" s="110">
        <v>18</v>
      </c>
      <c r="I42" s="110">
        <v>32</v>
      </c>
      <c r="J42" s="110">
        <v>26</v>
      </c>
      <c r="K42" s="110">
        <v>45</v>
      </c>
      <c r="L42" s="110">
        <v>29</v>
      </c>
      <c r="M42" s="110">
        <v>23</v>
      </c>
      <c r="N42" s="110">
        <v>22</v>
      </c>
      <c r="O42" s="110">
        <v>23</v>
      </c>
      <c r="P42" s="110">
        <v>26</v>
      </c>
      <c r="Q42" s="110">
        <v>26</v>
      </c>
      <c r="R42" s="110">
        <v>23</v>
      </c>
      <c r="S42" s="110">
        <v>23</v>
      </c>
      <c r="T42" s="110">
        <v>26</v>
      </c>
      <c r="U42" s="110">
        <v>22</v>
      </c>
      <c r="V42" s="110">
        <v>17</v>
      </c>
      <c r="W42" s="110">
        <v>23</v>
      </c>
      <c r="X42" s="110">
        <v>19</v>
      </c>
      <c r="Y42" s="110">
        <v>18</v>
      </c>
      <c r="Z42" s="110">
        <v>25</v>
      </c>
      <c r="AA42" s="110">
        <v>23</v>
      </c>
      <c r="AB42" s="110">
        <v>26</v>
      </c>
      <c r="AC42" s="110">
        <v>19</v>
      </c>
      <c r="AD42" s="110">
        <v>22</v>
      </c>
      <c r="AE42" s="110">
        <v>21</v>
      </c>
      <c r="AF42" s="110">
        <v>33</v>
      </c>
      <c r="AG42" s="110">
        <v>32</v>
      </c>
      <c r="AH42" s="110">
        <v>29</v>
      </c>
      <c r="AI42" s="110">
        <v>27</v>
      </c>
      <c r="AJ42" s="110">
        <v>18</v>
      </c>
      <c r="AK42" s="110">
        <v>24</v>
      </c>
      <c r="AL42" s="110">
        <v>13</v>
      </c>
      <c r="AM42" s="110">
        <v>18</v>
      </c>
      <c r="AN42" s="110">
        <v>18</v>
      </c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>
        <v>5</v>
      </c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1">
        <v>0.13</v>
      </c>
      <c r="CQ42" s="110">
        <v>0.14000000000000001</v>
      </c>
      <c r="CR42" s="110">
        <v>0.14000000000000001</v>
      </c>
      <c r="CS42" s="110">
        <v>0.12</v>
      </c>
      <c r="CT42" s="110">
        <v>0.13</v>
      </c>
      <c r="CU42" s="110">
        <v>0.12</v>
      </c>
      <c r="CV42" s="110">
        <v>0.15</v>
      </c>
      <c r="CW42" s="110">
        <v>0.16</v>
      </c>
      <c r="CX42" s="110">
        <v>0.14000000000000001</v>
      </c>
      <c r="CY42" s="110">
        <v>0.13</v>
      </c>
      <c r="CZ42" s="110">
        <v>0.12</v>
      </c>
      <c r="DA42" s="110">
        <v>0.12</v>
      </c>
      <c r="DB42" s="110">
        <v>0.11</v>
      </c>
      <c r="DC42" s="110">
        <v>0.12</v>
      </c>
      <c r="DD42" s="110">
        <v>0.15</v>
      </c>
      <c r="DE42" s="110">
        <v>0.16</v>
      </c>
      <c r="DF42" s="110">
        <v>0.13</v>
      </c>
      <c r="DG42" s="110">
        <v>0.14000000000000001</v>
      </c>
      <c r="DH42" s="110">
        <v>0.16</v>
      </c>
      <c r="DI42" s="112">
        <v>0.13</v>
      </c>
      <c r="DJ42" s="112">
        <v>0.15</v>
      </c>
      <c r="DK42" s="112">
        <v>0.15</v>
      </c>
      <c r="DL42" s="112">
        <v>0.15</v>
      </c>
      <c r="DM42" s="112">
        <v>0.13</v>
      </c>
      <c r="DN42" s="112">
        <v>0.12</v>
      </c>
      <c r="DO42" s="112">
        <v>0.12</v>
      </c>
      <c r="DP42" s="112">
        <v>0.14000000000000001</v>
      </c>
      <c r="DQ42" s="112">
        <v>0.11</v>
      </c>
      <c r="DR42" s="112">
        <v>0.13</v>
      </c>
      <c r="DS42" s="112">
        <v>0.13</v>
      </c>
      <c r="DT42" s="112">
        <v>0.14000000000000001</v>
      </c>
      <c r="DU42" s="112">
        <v>0.13</v>
      </c>
      <c r="DV42" s="112">
        <v>0.14000000000000001</v>
      </c>
      <c r="DW42" s="112">
        <v>0.13</v>
      </c>
      <c r="DX42" s="112">
        <v>0.15</v>
      </c>
      <c r="DY42" s="112">
        <v>0.16</v>
      </c>
      <c r="DZ42" s="112">
        <v>0.13</v>
      </c>
      <c r="EA42" s="112">
        <v>0.12</v>
      </c>
      <c r="EB42" s="112">
        <v>0.11</v>
      </c>
      <c r="EC42" s="112">
        <v>0.13</v>
      </c>
      <c r="ED42" s="112">
        <v>0.14000000000000001</v>
      </c>
      <c r="EE42" s="112">
        <v>0.15</v>
      </c>
      <c r="EF42" s="112">
        <v>0.16</v>
      </c>
      <c r="EG42" s="112">
        <v>0.16</v>
      </c>
      <c r="EH42" s="112">
        <v>0.15</v>
      </c>
      <c r="EI42" s="112">
        <v>0.15</v>
      </c>
      <c r="EJ42" s="112">
        <v>0.16</v>
      </c>
      <c r="EK42" s="112">
        <v>0.13</v>
      </c>
      <c r="EL42" s="112">
        <v>0.13</v>
      </c>
      <c r="EM42" s="112">
        <v>0.15</v>
      </c>
      <c r="EN42" s="112">
        <v>0.13</v>
      </c>
      <c r="EO42" s="112">
        <v>0.1</v>
      </c>
      <c r="EP42" s="112">
        <v>0.12</v>
      </c>
      <c r="EQ42" s="112">
        <v>0.14000000000000001</v>
      </c>
      <c r="ER42" s="112">
        <v>0.14000000000000001</v>
      </c>
      <c r="ES42" s="112">
        <v>0.14000000000000001</v>
      </c>
      <c r="ET42" s="112">
        <v>0.14000000000000001</v>
      </c>
      <c r="EU42" s="112">
        <v>0.15</v>
      </c>
      <c r="EV42" s="112">
        <v>0.14000000000000001</v>
      </c>
      <c r="EW42" s="112">
        <v>0.14000000000000001</v>
      </c>
      <c r="EX42" s="112">
        <v>0.14000000000000001</v>
      </c>
      <c r="EY42" s="112">
        <v>0.13</v>
      </c>
      <c r="EZ42" s="112">
        <v>0.14000000000000001</v>
      </c>
      <c r="FA42" s="112">
        <v>0.16</v>
      </c>
      <c r="FB42" s="112">
        <v>0.13</v>
      </c>
      <c r="FC42" s="112">
        <v>0.15</v>
      </c>
      <c r="FD42" s="112">
        <v>0.16</v>
      </c>
      <c r="FE42" s="112">
        <v>0.17</v>
      </c>
      <c r="FF42" s="112">
        <v>0.2</v>
      </c>
      <c r="FG42" s="112">
        <v>0.18</v>
      </c>
      <c r="FH42" s="112">
        <v>0.19</v>
      </c>
      <c r="FI42" s="112">
        <v>0.18</v>
      </c>
      <c r="FJ42" s="112">
        <v>0.18</v>
      </c>
      <c r="FK42" s="112">
        <v>0.18</v>
      </c>
      <c r="FL42" s="112">
        <v>0.17</v>
      </c>
      <c r="FM42" s="112">
        <v>0.16</v>
      </c>
      <c r="FN42" s="112">
        <v>0.14000000000000001</v>
      </c>
      <c r="FO42" s="112">
        <v>0.15</v>
      </c>
      <c r="FP42" s="112">
        <v>0.14000000000000001</v>
      </c>
      <c r="FQ42" s="112">
        <v>0.14000000000000001</v>
      </c>
      <c r="FR42" s="112">
        <v>0.15</v>
      </c>
      <c r="FS42" s="112">
        <v>0.14000000000000001</v>
      </c>
      <c r="FT42" s="112">
        <v>0.16</v>
      </c>
      <c r="FU42" s="112">
        <v>0.14000000000000001</v>
      </c>
      <c r="FV42" s="112">
        <v>0.14000000000000001</v>
      </c>
      <c r="FW42" s="112">
        <v>0.17</v>
      </c>
      <c r="FX42" s="112">
        <v>0.16</v>
      </c>
      <c r="FY42" s="112">
        <v>0.16</v>
      </c>
      <c r="FZ42" s="112">
        <v>0.15</v>
      </c>
      <c r="GA42" s="112">
        <v>0.16</v>
      </c>
      <c r="GB42" s="112">
        <v>0.17</v>
      </c>
      <c r="GC42" s="112">
        <v>0.17</v>
      </c>
      <c r="GD42" s="112">
        <v>0.17</v>
      </c>
      <c r="GE42" s="112">
        <v>0.17</v>
      </c>
      <c r="GF42" s="112">
        <v>0.17</v>
      </c>
      <c r="GG42" s="112">
        <v>0.17</v>
      </c>
      <c r="GH42" s="112">
        <v>0.18</v>
      </c>
      <c r="GI42" s="112">
        <v>0.19</v>
      </c>
      <c r="GJ42" s="112">
        <v>0.16</v>
      </c>
      <c r="GK42" s="112">
        <v>0.14000000000000001</v>
      </c>
      <c r="GL42" s="112">
        <v>0.14000000000000001</v>
      </c>
      <c r="GM42" s="112">
        <v>0.15</v>
      </c>
      <c r="GN42" s="112">
        <v>0.15</v>
      </c>
      <c r="GO42" s="112">
        <v>0.16</v>
      </c>
      <c r="GP42" s="112">
        <v>0.16</v>
      </c>
      <c r="GQ42" s="112">
        <v>0.17</v>
      </c>
      <c r="GR42" s="112">
        <v>0.15</v>
      </c>
      <c r="GS42" s="112">
        <v>0.13</v>
      </c>
      <c r="GT42" s="112">
        <v>0.14000000000000001</v>
      </c>
      <c r="GU42" s="112">
        <v>0.14000000000000001</v>
      </c>
      <c r="GV42" s="112">
        <v>0.15</v>
      </c>
      <c r="GW42" s="112">
        <v>0.15</v>
      </c>
      <c r="GX42" s="112">
        <v>0.17</v>
      </c>
      <c r="GY42" s="112">
        <v>0.16</v>
      </c>
      <c r="GZ42" s="112">
        <v>0.15</v>
      </c>
      <c r="HA42" s="112">
        <v>0.17</v>
      </c>
      <c r="HB42" s="112">
        <v>0.16</v>
      </c>
      <c r="HC42" s="112">
        <v>0.19</v>
      </c>
      <c r="HD42" s="112">
        <v>0.19</v>
      </c>
      <c r="HE42" s="112">
        <v>0.17</v>
      </c>
      <c r="HF42" s="112">
        <v>0.16</v>
      </c>
      <c r="HG42" s="112">
        <v>0.15</v>
      </c>
      <c r="HH42" s="112">
        <v>0.16</v>
      </c>
      <c r="HI42" s="112">
        <v>0.15</v>
      </c>
      <c r="HJ42" s="112">
        <v>0.13</v>
      </c>
      <c r="HK42" s="112">
        <v>0.15</v>
      </c>
      <c r="HL42" s="112">
        <v>0.15</v>
      </c>
      <c r="HM42" s="112">
        <v>0.15</v>
      </c>
      <c r="HN42" s="112">
        <v>0.16</v>
      </c>
      <c r="HO42" s="112">
        <v>0.14000000000000001</v>
      </c>
      <c r="HP42" s="112">
        <v>0.14000000000000001</v>
      </c>
      <c r="HQ42" s="112">
        <f>'Data Pull'!J3</f>
        <v>0.1089</v>
      </c>
      <c r="HR42" s="112">
        <f>'Data Pull'!V3</f>
        <v>0.2296</v>
      </c>
      <c r="HS42" s="112">
        <f>'Data Pull'!AH3</f>
        <v>0.20910000000000001</v>
      </c>
      <c r="HT42" s="112">
        <f>'Data Pull'!AT3</f>
        <v>0.1295</v>
      </c>
      <c r="HU42" s="112">
        <f>'Data Pull'!BF3</f>
        <v>0.13539999999999999</v>
      </c>
      <c r="HV42" s="112">
        <f>'Data Pull'!BR3</f>
        <v>0.12920000000000001</v>
      </c>
      <c r="HW42" s="112">
        <f>'Data Pull'!CD3</f>
        <v>0.13320000000000001</v>
      </c>
      <c r="HX42" s="112">
        <f>'Data Pull'!CP3</f>
        <v>0.1545</v>
      </c>
      <c r="HY42" s="112">
        <f>'Data Pull'!DB3</f>
        <v>0.15290000000000001</v>
      </c>
      <c r="HZ42" s="112">
        <f>'Data Pull'!DN3</f>
        <v>0.15859999999999999</v>
      </c>
      <c r="IA42" s="112">
        <f>'Data Pull'!DZ3</f>
        <v>0.14749999999999999</v>
      </c>
      <c r="IB42" s="112">
        <f>'Data Pull'!EL3</f>
        <v>0.17499999999999999</v>
      </c>
      <c r="IC42" s="112">
        <f>'Data Pull'!EX3</f>
        <v>0.13070000000000001</v>
      </c>
      <c r="ID42" s="112">
        <f>'Data Pull'!FJ3</f>
        <v>0.14979999999999999</v>
      </c>
      <c r="IE42" s="112">
        <f>'Data Pull'!FV3</f>
        <v>0.14940000000000001</v>
      </c>
      <c r="IF42" s="112">
        <f>'Data Pull'!GH3</f>
        <v>0.14729999999999999</v>
      </c>
      <c r="IG42" s="112">
        <f>'Data Pull'!GT3</f>
        <v>0.1484</v>
      </c>
      <c r="IH42" s="112">
        <f>'Data Pull'!HF3</f>
        <v>0.13819999999999999</v>
      </c>
      <c r="II42" s="112">
        <f>'Data Pull'!HR3</f>
        <v>0.16259999999999999</v>
      </c>
      <c r="IJ42" s="112">
        <f>'Data Pull'!ID3</f>
        <v>0.1431</v>
      </c>
      <c r="IK42" s="112">
        <f>'Data Pull'!IP3</f>
        <v>0.1522</v>
      </c>
      <c r="IL42" s="112">
        <f>'Data Pull'!JB3</f>
        <v>0.1729</v>
      </c>
      <c r="IM42" s="112">
        <f>'Data Pull'!JN3</f>
        <v>0.13780000000000001</v>
      </c>
      <c r="IN42" s="112">
        <f>'Data Pull'!JZ3</f>
        <v>0.15840000000000001</v>
      </c>
      <c r="IO42" s="112">
        <f>'Data Pull'!KL3</f>
        <v>0.14360000000000001</v>
      </c>
      <c r="IP42" s="112">
        <f>'Data Pull'!KX3</f>
        <v>0.15179999999999999</v>
      </c>
      <c r="IQ42" s="112">
        <f>'Data Pull'!LJ3</f>
        <v>0.12839999999999999</v>
      </c>
      <c r="IR42" s="112">
        <f>'Data Pull'!LV3</f>
        <v>0.13469999999999999</v>
      </c>
      <c r="IS42" s="112">
        <f>'Data Pull'!MH3</f>
        <v>0.1331</v>
      </c>
      <c r="IT42" s="112">
        <f>'Data Pull'!MT3</f>
        <v>0.13389999999999999</v>
      </c>
      <c r="IU42" s="112">
        <f>'Data Pull'!NF3</f>
        <v>0.129</v>
      </c>
      <c r="IV42" s="112">
        <f>'Data Pull'!NR3</f>
        <v>0.11990000000000001</v>
      </c>
      <c r="IW42" s="112">
        <f>'Data Pull'!OD3</f>
        <v>0.13750000000000001</v>
      </c>
      <c r="IX42" s="112">
        <f>'Data Pull'!OP3</f>
        <v>0.14560000000000001</v>
      </c>
      <c r="IY42" s="112">
        <f>'Data Pull'!PB3</f>
        <v>0.14399999999999999</v>
      </c>
      <c r="IZ42" s="112">
        <f>'Data Pull'!PN3</f>
        <v>0.1361</v>
      </c>
      <c r="JA42" s="112">
        <f>'Data Pull'!PZ3</f>
        <v>0.14449999999999999</v>
      </c>
      <c r="JB42" s="112">
        <f>'Data Pull'!QL3</f>
        <v>0.12529999999999999</v>
      </c>
      <c r="JC42" s="112">
        <f>'Data Pull'!QX3</f>
        <v>0.13980000000000001</v>
      </c>
      <c r="JD42" s="112">
        <f>'Data Pull'!RJ3</f>
        <v>0.1321</v>
      </c>
      <c r="JE42" s="112">
        <f>'Data Pull'!RV3</f>
        <v>0.13420000000000001</v>
      </c>
      <c r="JF42" s="112">
        <f>'Data Pull'!SH3</f>
        <v>0.1056</v>
      </c>
      <c r="JG42" s="112">
        <f>'Data Pull'!ST3</f>
        <v>0.1457</v>
      </c>
      <c r="JH42" s="112">
        <f>'Data Pull'!TF3</f>
        <v>0.14000000000000001</v>
      </c>
      <c r="JI42" s="112">
        <f>'Data Pull'!TR3</f>
        <v>0.14080000000000001</v>
      </c>
      <c r="JJ42" s="112">
        <f>'Data Pull'!UD3</f>
        <v>0.14680000000000001</v>
      </c>
      <c r="JK42" s="112">
        <f>'Data Pull'!UP3</f>
        <v>0.12820000000000001</v>
      </c>
      <c r="JL42" s="112">
        <f>'Data Pull'!VB3</f>
        <v>0.1242</v>
      </c>
      <c r="JM42" s="112">
        <f>'Data Pull'!VN3</f>
        <v>0.1479</v>
      </c>
      <c r="JN42" s="112">
        <f>'Data Pull'!VZ3</f>
        <v>0.14050000000000001</v>
      </c>
      <c r="JO42" s="112">
        <f>'Data Pull'!WL3</f>
        <v>0.1547</v>
      </c>
      <c r="JP42" s="112">
        <f>'Data Pull'!WX3</f>
        <v>0.13780000000000001</v>
      </c>
      <c r="JQ42" s="112">
        <f>'Data Pull'!XJ3</f>
        <v>0.1414</v>
      </c>
      <c r="JR42" s="112">
        <f>'Data Pull'!XV3</f>
        <v>0.15820000000000001</v>
      </c>
      <c r="JS42" s="112">
        <f>'Data Pull'!YH3</f>
        <v>0.14030000000000001</v>
      </c>
      <c r="JT42" s="112">
        <f>'Data Pull'!YT3</f>
        <v>0.1474</v>
      </c>
      <c r="JU42" s="112">
        <f>'Data Pull'!ZF3</f>
        <v>0.14829999999999999</v>
      </c>
      <c r="JV42" s="112">
        <f>'Data Pull'!ZR3</f>
        <v>0.155</v>
      </c>
      <c r="JW42" s="112">
        <f>'Data Pull'!AAD3</f>
        <v>0.1588</v>
      </c>
      <c r="JX42" s="112">
        <f>'Data Pull'!AAP3</f>
        <v>0.14849999999999999</v>
      </c>
      <c r="JY42" s="112">
        <f>'Data Pull'!ABB3</f>
        <v>0.1547</v>
      </c>
      <c r="JZ42" s="112">
        <f>'Data Pull'!ABN3</f>
        <v>0.15379999999999999</v>
      </c>
      <c r="KA42" s="112">
        <f>'Data Pull'!ABZ3</f>
        <v>0.1502</v>
      </c>
      <c r="KB42" s="112">
        <f>'Data Pull'!ACL3</f>
        <v>0.18590000000000001</v>
      </c>
      <c r="KC42" s="112">
        <f>'Data Pull'!ACX3</f>
        <v>0.1404</v>
      </c>
      <c r="KD42" s="112">
        <f>'Data Pull'!ADJ3</f>
        <v>0.17150000000000001</v>
      </c>
      <c r="KE42" s="112">
        <f>'Data Pull'!ADV3</f>
        <v>0.1719</v>
      </c>
      <c r="KF42" s="112">
        <f>'Data Pull'!AEH3</f>
        <v>0.1527</v>
      </c>
      <c r="KG42" s="112">
        <f>'Data Pull'!AET3</f>
        <v>0.16789999999999999</v>
      </c>
      <c r="KH42" s="112">
        <f>'Data Pull'!AFF3</f>
        <v>0.14940000000000001</v>
      </c>
      <c r="KI42" s="112">
        <f>'Data Pull'!AFR3</f>
        <v>0.1492</v>
      </c>
      <c r="KJ42" s="112">
        <f>'Data Pull'!AGD3</f>
        <v>0.16339999999999999</v>
      </c>
      <c r="KK42" s="112">
        <f>'Data Pull'!AGP3</f>
        <v>0.14230000000000001</v>
      </c>
      <c r="KL42" s="112">
        <f>'Data Pull'!AHB3</f>
        <v>0.13400000000000001</v>
      </c>
      <c r="KM42" s="112">
        <f>'Data Pull'!AHN3</f>
        <v>0.14000000000000001</v>
      </c>
      <c r="KN42" s="112">
        <f>'Data Pull'!AHZ3</f>
        <v>0.14749999999999999</v>
      </c>
      <c r="KO42" s="112">
        <f>'Data Pull'!AIL3</f>
        <v>0.13739999999999999</v>
      </c>
      <c r="KP42" s="112">
        <f>'Data Pull'!AIX3</f>
        <v>0.13950000000000001</v>
      </c>
      <c r="KQ42" s="112">
        <f>'Data Pull'!AJJ3</f>
        <v>0.14499999999999999</v>
      </c>
      <c r="KR42" s="112">
        <f>'Data Pull'!AJV3</f>
        <v>0.12609999999999999</v>
      </c>
      <c r="KS42" s="112">
        <f>'Data Pull'!AKH3</f>
        <v>0.1396</v>
      </c>
      <c r="KT42" s="112">
        <f>'Data Pull'!AKT3</f>
        <v>0.14860000000000001</v>
      </c>
      <c r="KU42" s="112">
        <f>'Data Pull'!ALF3</f>
        <v>0.1275</v>
      </c>
      <c r="KV42" s="112">
        <f>'Data Pull'!ALR3</f>
        <v>0.13100000000000001</v>
      </c>
      <c r="KW42" s="112">
        <f>'Data Pull'!AMD3</f>
        <v>0.1757</v>
      </c>
      <c r="KX42" s="112">
        <f>'Data Pull'!AMP3</f>
        <v>0.15970000000000001</v>
      </c>
      <c r="KY42" s="112">
        <f>'Data Pull'!ANB3</f>
        <v>0.1706</v>
      </c>
      <c r="KZ42" s="112">
        <f>'Data Pull'!ANN3</f>
        <v>0.15820000000000001</v>
      </c>
      <c r="LA42" s="112">
        <f>'Data Pull'!ANZ3</f>
        <v>0.1472</v>
      </c>
      <c r="LB42" s="112">
        <f>'Data Pull'!AOL3</f>
        <v>0.15590000000000001</v>
      </c>
      <c r="LC42" s="112">
        <f>'Data Pull'!AOX3</f>
        <v>0.15479999999999999</v>
      </c>
      <c r="LD42" s="112">
        <f>'Data Pull'!APJ3</f>
        <v>0.1234</v>
      </c>
      <c r="LE42" s="112">
        <f>'Data Pull'!APV3</f>
        <v>0.18790000000000001</v>
      </c>
      <c r="LF42" s="112">
        <f>'Data Pull'!AQH3</f>
        <v>0.18110000000000001</v>
      </c>
      <c r="LG42" s="112">
        <f>'Data Pull'!AQT3</f>
        <v>0.1525</v>
      </c>
      <c r="LH42" s="112">
        <f>'Data Pull'!ARF3</f>
        <v>0.16589999999999999</v>
      </c>
      <c r="LI42" s="112">
        <f>'Data Pull'!ARR3</f>
        <v>0.13700000000000001</v>
      </c>
      <c r="LJ42" s="112">
        <f>'Data Pull'!ASD3</f>
        <v>0.1651</v>
      </c>
      <c r="LK42" s="112">
        <f>'Data Pull'!ASP3</f>
        <v>0.1384</v>
      </c>
      <c r="LL42" s="112">
        <f>'Data Pull'!ATB3</f>
        <v>0.1542</v>
      </c>
      <c r="LM42" s="112">
        <f>'Data Pull'!ATN3</f>
        <v>0.156</v>
      </c>
      <c r="LN42" s="112">
        <f>'Data Pull'!ATZ3</f>
        <v>0.14269999999999999</v>
      </c>
      <c r="LO42" s="112">
        <f>'Data Pull'!AUL3</f>
        <v>0.1275</v>
      </c>
      <c r="LP42" s="112">
        <f>'Data Pull'!AUX3</f>
        <v>0.1583</v>
      </c>
      <c r="LQ42" s="112">
        <f>'Data Pull'!AVJ3</f>
        <v>0.14399999999999999</v>
      </c>
      <c r="LR42" s="112">
        <f>'Data Pull'!AVV3</f>
        <v>0.14860000000000001</v>
      </c>
      <c r="LS42" s="112">
        <f>'Data Pull'!AWH3</f>
        <v>0.15290000000000001</v>
      </c>
      <c r="LT42" s="112">
        <f>'Data Pull'!AWT3</f>
        <v>0.1459</v>
      </c>
      <c r="LU42" s="112">
        <f>'Data Pull'!AXF3</f>
        <v>0.13370000000000001</v>
      </c>
      <c r="LV42" s="112">
        <f>'Data Pull'!AXR3</f>
        <v>0.16639999999999999</v>
      </c>
      <c r="LW42" s="112">
        <f>'Data Pull'!AYD3</f>
        <v>0.1411</v>
      </c>
      <c r="LX42" s="112">
        <f>'Data Pull'!AYP3</f>
        <v>0.14419999999999999</v>
      </c>
      <c r="LY42" s="112">
        <f>'Data Pull'!AZB3</f>
        <v>0.16739999999999999</v>
      </c>
      <c r="LZ42" s="112">
        <f>'Data Pull'!AZN3</f>
        <v>0.14149999999999999</v>
      </c>
      <c r="MA42" s="112">
        <f>'Data Pull'!AZZ3</f>
        <v>0.15620000000000001</v>
      </c>
      <c r="MB42" s="112">
        <f>'Data Pull'!BAL3</f>
        <v>0.16789999999999999</v>
      </c>
      <c r="MC42" s="112">
        <f>'Data Pull'!BAX3</f>
        <v>0.1565</v>
      </c>
      <c r="MD42" s="112">
        <f>'Data Pull'!BBJ3</f>
        <v>0.17069999999999999</v>
      </c>
      <c r="ME42" s="112">
        <f>'Data Pull'!BBV3</f>
        <v>0.15040000000000001</v>
      </c>
      <c r="MF42" s="112">
        <f>'Data Pull'!BCH3</f>
        <v>0.155</v>
      </c>
      <c r="MG42" s="112">
        <f>'Data Pull'!BCT3</f>
        <v>0.17169999999999999</v>
      </c>
      <c r="MH42" s="112">
        <f>'Data Pull'!BDF3</f>
        <v>0.1484</v>
      </c>
      <c r="MI42" s="112">
        <f>'Data Pull'!BDR3</f>
        <v>0.13009999999999999</v>
      </c>
      <c r="MJ42" s="112">
        <f>'Data Pull'!BED3</f>
        <v>0.13300000000000001</v>
      </c>
      <c r="MK42" s="112">
        <f>'Data Pull'!BEP3</f>
        <v>0.14019999999999999</v>
      </c>
      <c r="ML42" s="112">
        <f>'Data Pull'!BFB3</f>
        <v>0.14050000000000001</v>
      </c>
      <c r="MM42" s="112">
        <f>'Data Pull'!BFN3</f>
        <v>0.1477</v>
      </c>
      <c r="MN42" s="112">
        <f>'Data Pull'!BFZ3</f>
        <v>0.13880000000000001</v>
      </c>
      <c r="MO42" s="112">
        <f>'Data Pull'!BGL3</f>
        <v>0.13880000000000001</v>
      </c>
      <c r="MP42" s="112">
        <f>'Data Pull'!BGX3</f>
        <v>0.1643</v>
      </c>
      <c r="MQ42" s="112">
        <f>'Data Pull'!BHJ3</f>
        <v>0.16839999999999999</v>
      </c>
      <c r="MR42" s="112">
        <f>'Data Pull'!BHV3</f>
        <v>0.1618</v>
      </c>
      <c r="MS42" s="112">
        <f>'Data Pull'!BIH3</f>
        <v>0.1069</v>
      </c>
      <c r="MT42" s="112">
        <f>'Data Pull'!BIT3</f>
        <v>0.1883</v>
      </c>
      <c r="MU42" s="112">
        <f>'Data Pull'!BJF3</f>
        <v>0.159</v>
      </c>
      <c r="MV42" s="112">
        <f>'Data Pull'!BJR3</f>
        <v>0.16400000000000001</v>
      </c>
      <c r="MW42" s="112">
        <f>'Data Pull'!BKD3</f>
        <v>0.1767</v>
      </c>
      <c r="MX42" s="112">
        <f>'Data Pull'!BKP3</f>
        <v>0.24310000000000001</v>
      </c>
      <c r="MY42" s="112">
        <f>'Data Pull'!BLB3</f>
        <v>0.16089999999999999</v>
      </c>
      <c r="MZ42" s="112">
        <f>'Data Pull'!BLN3</f>
        <v>0.16209999999999999</v>
      </c>
      <c r="NA42" s="112">
        <f>'Data Pull'!BLZ3</f>
        <v>0.18640000000000001</v>
      </c>
      <c r="NB42" s="112">
        <f>'Data Pull'!BML3</f>
        <v>0.12189999999999999</v>
      </c>
      <c r="NC42" s="112">
        <f>'Data Pull'!BMX3</f>
        <v>0.1295</v>
      </c>
      <c r="ND42" s="112">
        <f>'Data Pull'!BNJ3</f>
        <v>0.1313</v>
      </c>
      <c r="NE42" s="112">
        <f>'Data Pull'!BNV3</f>
        <v>0.16089999999999999</v>
      </c>
      <c r="NF42" s="112">
        <f>'Data Pull'!BOH3</f>
        <v>0.1343</v>
      </c>
      <c r="NG42" s="112">
        <f>'Data Pull'!BOT3</f>
        <v>0.15229999999999999</v>
      </c>
      <c r="NH42" s="112">
        <f>'Data Pull'!BPF3</f>
        <v>0.16689999999999999</v>
      </c>
      <c r="NI42" s="112">
        <f>'Data Pull'!BPR3</f>
        <v>0.16400000000000001</v>
      </c>
      <c r="NJ42" s="112">
        <f>'Data Pull'!BQD3</f>
        <v>0.1431</v>
      </c>
      <c r="NK42" s="112">
        <f>'Data Pull'!BQP3</f>
        <v>0.1701</v>
      </c>
      <c r="NL42" s="112">
        <f>'Data Pull'!BRB3</f>
        <v>0.16739999999999999</v>
      </c>
      <c r="NM42" s="112">
        <f>'Data Pull'!BRN3</f>
        <v>0.15060000000000001</v>
      </c>
      <c r="NN42" s="112">
        <f>'Data Pull'!BRZ3</f>
        <v>0.14649999999999999</v>
      </c>
      <c r="NO42" s="112">
        <f>'Data Pull'!BSL3</f>
        <v>0.14169999999999999</v>
      </c>
      <c r="NP42" s="112">
        <f>'Data Pull'!BSX3</f>
        <v>0.1724</v>
      </c>
      <c r="NQ42" s="112">
        <f>'Data Pull'!BTJ3</f>
        <v>0.17710000000000001</v>
      </c>
      <c r="NR42" s="112">
        <f>'Data Pull'!BTV3</f>
        <v>0.1706</v>
      </c>
      <c r="NS42" s="112">
        <f>'Data Pull'!BUH3</f>
        <v>0.16839999999999999</v>
      </c>
      <c r="NT42" s="112">
        <f>'Data Pull'!BUT3</f>
        <v>0.161</v>
      </c>
      <c r="NU42" s="112">
        <f>'Data Pull'!BVF3</f>
        <v>0.1459</v>
      </c>
      <c r="NV42" s="112">
        <f>'Data Pull'!BVR3</f>
        <v>0.20080000000000001</v>
      </c>
      <c r="NW42" s="112">
        <f>'Data Pull'!BWD3</f>
        <v>0.18709999999999999</v>
      </c>
      <c r="NX42" s="112">
        <f>'Data Pull'!BWK3</f>
        <v>0.15310000000000001</v>
      </c>
      <c r="NY42" s="112">
        <f>'Data Pull'!BXB3</f>
        <v>0.13020000000000001</v>
      </c>
      <c r="NZ42" s="112">
        <f>'Data Pull'!BXN3</f>
        <v>0.1255</v>
      </c>
      <c r="OA42" s="112">
        <f>'Data Pull'!BXZ3</f>
        <v>0.12920000000000001</v>
      </c>
      <c r="OB42" s="112">
        <f>'Data Pull'!BYL3</f>
        <v>0.1144</v>
      </c>
      <c r="OC42" s="112">
        <f>'Data Pull'!BYX3</f>
        <v>0.11169999999999999</v>
      </c>
      <c r="OD42" s="112">
        <f>'Data Pull'!BZJ3</f>
        <v>0.1384</v>
      </c>
      <c r="OE42" s="112">
        <f>'Data Pull'!BZV3</f>
        <v>0.1179</v>
      </c>
      <c r="OF42" s="112">
        <f>'Data Pull'!CAH3</f>
        <v>0.13850000000000001</v>
      </c>
      <c r="OG42" s="112">
        <f>'Data Pull'!CAT3</f>
        <v>0.1464</v>
      </c>
      <c r="OH42" s="112">
        <f>'Data Pull'!CBF3</f>
        <v>0.1074</v>
      </c>
      <c r="OI42" s="112">
        <f>'Data Pull'!CBR3</f>
        <v>0.14510000000000001</v>
      </c>
      <c r="OJ42" s="112">
        <f>'Data Pull'!CCD3</f>
        <v>0.12620000000000001</v>
      </c>
      <c r="OK42" s="112">
        <f>'Data Pull'!CCP3</f>
        <v>0.12790000000000001</v>
      </c>
      <c r="OL42" s="112">
        <f>'Data Pull'!CDB3</f>
        <v>0.154</v>
      </c>
      <c r="OM42" s="112">
        <f>'Data Pull'!CDN3</f>
        <v>0.106</v>
      </c>
      <c r="ON42" s="112">
        <f>'Data Pull'!CDZ3</f>
        <v>0.125</v>
      </c>
      <c r="OO42" s="112">
        <f>'Data Pull'!CEL3</f>
        <v>0.13139999999999999</v>
      </c>
      <c r="OP42" s="112">
        <f>'Data Pull'!CEX3</f>
        <v>0.14549999999999999</v>
      </c>
      <c r="OQ42" s="112">
        <f>'Data Pull'!CFJ3</f>
        <v>9.8100000000000007E-2</v>
      </c>
      <c r="OR42" s="112">
        <f>'Data Pull'!CFV3</f>
        <v>0.13850000000000001</v>
      </c>
      <c r="OS42" s="112">
        <f>'Data Pull'!CGH3</f>
        <v>0.1212</v>
      </c>
      <c r="OT42" s="112">
        <f>'Data Pull'!CGT3</f>
        <v>0.1545</v>
      </c>
      <c r="OU42" s="112">
        <f>'Data Pull'!CHF3</f>
        <v>0.14199999999999999</v>
      </c>
      <c r="OV42" s="112">
        <f>'Data Pull'!CHR3</f>
        <v>0.11070000000000001</v>
      </c>
      <c r="OW42" s="112">
        <f>'Data Pull'!CID3</f>
        <v>0.1207</v>
      </c>
      <c r="OX42" s="112">
        <f>'Data Pull'!CIP3</f>
        <v>8.3299999999999999E-2</v>
      </c>
      <c r="OY42" s="112">
        <f>'Data Pull'!CJB3</f>
        <v>0.1116</v>
      </c>
      <c r="OZ42" s="112">
        <f>'Data Pull'!CJN3</f>
        <v>0.11360000000000001</v>
      </c>
      <c r="PA42" s="112">
        <f>'Data Pull'!CJZ3</f>
        <v>0.13819999999999999</v>
      </c>
      <c r="PB42" s="112">
        <f>'Data Pull'!CKL3</f>
        <v>0.13600000000000001</v>
      </c>
      <c r="PC42" s="112">
        <f>'Data Pull'!CKX3</f>
        <v>0.15740000000000001</v>
      </c>
      <c r="PD42" s="112">
        <f>'Data Pull'!CLJ3</f>
        <v>0.1164</v>
      </c>
      <c r="PE42" s="112">
        <f>'Data Pull'!CLV3</f>
        <v>0.1004</v>
      </c>
      <c r="PF42" s="112">
        <f>'Data Pull'!CMH3</f>
        <v>0.1076</v>
      </c>
      <c r="PG42" s="112">
        <f>'Data Pull'!CMT3</f>
        <v>0.10829999999999999</v>
      </c>
      <c r="PH42" s="112">
        <f>'Data Pull'!CNF3</f>
        <v>0.13819999999999999</v>
      </c>
      <c r="PI42" s="112">
        <f>'Data Pull'!CNR3</f>
        <v>0.13450000000000001</v>
      </c>
      <c r="PJ42" s="112">
        <f>'Data Pull'!COD3</f>
        <v>0.1082</v>
      </c>
      <c r="PK42" s="112">
        <f>'Data Pull'!COP3</f>
        <v>0.1129</v>
      </c>
      <c r="PL42" s="112">
        <f>'Data Pull'!CPB3</f>
        <v>0.1303</v>
      </c>
      <c r="PM42" s="112">
        <f>'Data Pull'!CPN3</f>
        <v>0.1195</v>
      </c>
      <c r="PN42" s="112">
        <f>'Data Pull'!CPZ3</f>
        <v>0.129</v>
      </c>
      <c r="PO42" s="112">
        <f>'Data Pull'!CQL3</f>
        <v>0.1439</v>
      </c>
      <c r="PP42" s="112">
        <f>'Data Pull'!CQX3</f>
        <v>0.14549999999999999</v>
      </c>
      <c r="PQ42" s="112">
        <f>'Data Pull'!CRJ3</f>
        <v>0.1318</v>
      </c>
      <c r="PR42" s="112">
        <f>'Data Pull'!CRV3</f>
        <v>0.12189999999999999</v>
      </c>
      <c r="PS42" s="112">
        <f>'Data Pull'!CSH3</f>
        <v>0.152</v>
      </c>
      <c r="PT42" s="112">
        <f>'Data Pull'!CST3</f>
        <v>0.13589999999999999</v>
      </c>
      <c r="PU42" s="112">
        <f>'Data Pull'!CTF3</f>
        <v>0.16059999999999999</v>
      </c>
    </row>
    <row r="43" spans="1:473" s="112" customFormat="1" ht="14.4" customHeight="1">
      <c r="A43" s="180"/>
      <c r="B43" s="110" t="s">
        <v>4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>
        <v>3</v>
      </c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1">
        <v>0.16</v>
      </c>
      <c r="CQ43" s="110">
        <v>0.18</v>
      </c>
      <c r="CR43" s="110">
        <v>0.17</v>
      </c>
      <c r="CS43" s="110">
        <v>0.17</v>
      </c>
      <c r="CT43" s="110">
        <v>0.18</v>
      </c>
      <c r="CU43" s="110">
        <v>0.23</v>
      </c>
      <c r="CV43" s="110">
        <v>0.19</v>
      </c>
      <c r="CW43" s="110">
        <v>0.25</v>
      </c>
      <c r="CX43" s="110">
        <v>0.2</v>
      </c>
      <c r="CY43" s="110">
        <v>0.18</v>
      </c>
      <c r="CZ43" s="110">
        <v>0.2</v>
      </c>
      <c r="DA43" s="110">
        <v>0.16</v>
      </c>
      <c r="DB43" s="110">
        <v>0.19</v>
      </c>
      <c r="DC43" s="110">
        <v>0.18</v>
      </c>
      <c r="DD43" s="110">
        <v>0.2</v>
      </c>
      <c r="DE43" s="110">
        <v>0.1</v>
      </c>
      <c r="DF43" s="110">
        <v>0.16</v>
      </c>
      <c r="DG43" s="110">
        <v>0.16</v>
      </c>
      <c r="DH43" s="110">
        <v>0.16</v>
      </c>
      <c r="DI43" s="112">
        <v>0.15</v>
      </c>
      <c r="DJ43" s="112">
        <v>0.16</v>
      </c>
      <c r="DK43" s="112">
        <v>0.15</v>
      </c>
      <c r="DL43" s="112">
        <v>0.22</v>
      </c>
      <c r="DM43" s="112">
        <v>0.18</v>
      </c>
      <c r="DN43" s="112">
        <v>0.18</v>
      </c>
      <c r="DO43" s="112">
        <v>0.12</v>
      </c>
      <c r="DP43" s="112">
        <v>0.17</v>
      </c>
      <c r="DQ43" s="112">
        <v>0.2</v>
      </c>
      <c r="DR43" s="112">
        <v>0.2</v>
      </c>
      <c r="DS43" s="112">
        <v>0.17</v>
      </c>
      <c r="DT43" s="112">
        <v>0.19</v>
      </c>
      <c r="DU43" s="112">
        <v>0.15</v>
      </c>
      <c r="DV43" s="112">
        <v>0.18</v>
      </c>
      <c r="DW43" s="112">
        <v>0.23</v>
      </c>
      <c r="DX43" s="112">
        <v>0.22</v>
      </c>
      <c r="DY43" s="112">
        <v>0.14000000000000001</v>
      </c>
      <c r="DZ43" s="112">
        <v>0.15</v>
      </c>
      <c r="EA43" s="112">
        <v>0.18</v>
      </c>
      <c r="EB43" s="112">
        <v>0.16</v>
      </c>
      <c r="EC43" s="112">
        <v>0.15</v>
      </c>
      <c r="ED43" s="112">
        <v>0.19</v>
      </c>
      <c r="EE43" s="112">
        <v>0.16</v>
      </c>
      <c r="EF43" s="112">
        <v>0.16</v>
      </c>
      <c r="EG43" s="112">
        <v>0.19</v>
      </c>
      <c r="EH43" s="112">
        <v>0.22</v>
      </c>
      <c r="EI43" s="112">
        <v>0.2</v>
      </c>
      <c r="EJ43" s="112">
        <v>0.23</v>
      </c>
      <c r="EK43" s="112">
        <v>0.16</v>
      </c>
      <c r="EL43" s="112">
        <v>0.15</v>
      </c>
      <c r="EM43" s="112">
        <v>0.18</v>
      </c>
      <c r="EN43" s="112">
        <v>0.18</v>
      </c>
      <c r="EO43" s="112">
        <v>0.19</v>
      </c>
      <c r="EP43" s="112">
        <v>0.19</v>
      </c>
      <c r="EQ43" s="112">
        <v>0.18</v>
      </c>
      <c r="ER43" s="112">
        <v>0.2</v>
      </c>
      <c r="ES43" s="112">
        <v>0.2</v>
      </c>
      <c r="ET43" s="112">
        <v>0.19</v>
      </c>
      <c r="EU43" s="112">
        <v>0.21</v>
      </c>
      <c r="EV43" s="112">
        <v>0.19</v>
      </c>
      <c r="EW43" s="112">
        <v>0.16</v>
      </c>
      <c r="EX43" s="112">
        <v>0.18</v>
      </c>
      <c r="EY43" s="112">
        <v>0.22</v>
      </c>
      <c r="EZ43" s="112">
        <v>0.18</v>
      </c>
      <c r="FA43" s="112">
        <v>0.19</v>
      </c>
      <c r="FB43" s="112">
        <v>0.2</v>
      </c>
      <c r="FC43" s="112">
        <v>0.2</v>
      </c>
      <c r="FD43" s="112">
        <v>0.15</v>
      </c>
      <c r="FE43" s="112">
        <v>0.22</v>
      </c>
      <c r="FF43" s="112">
        <v>0.21</v>
      </c>
      <c r="FG43" s="112">
        <v>0.23</v>
      </c>
      <c r="FH43" s="112">
        <v>0.21</v>
      </c>
      <c r="FI43" s="112">
        <v>0.18</v>
      </c>
      <c r="FJ43" s="112">
        <v>0.25</v>
      </c>
      <c r="FK43" s="112">
        <v>0.24</v>
      </c>
      <c r="FL43" s="112">
        <v>0.25</v>
      </c>
      <c r="FM43" s="112">
        <v>0.22</v>
      </c>
      <c r="FN43" s="112">
        <v>0.2</v>
      </c>
      <c r="FO43" s="112">
        <v>0.22</v>
      </c>
      <c r="FP43" s="112">
        <v>0.23</v>
      </c>
      <c r="FQ43" s="112">
        <v>0.2</v>
      </c>
      <c r="FR43" s="112">
        <v>0.24</v>
      </c>
      <c r="FS43" s="112">
        <v>0.22</v>
      </c>
      <c r="FT43" s="112">
        <v>0.24</v>
      </c>
      <c r="FU43" s="112">
        <v>0.25</v>
      </c>
      <c r="FV43" s="112">
        <v>0.22</v>
      </c>
      <c r="FW43" s="112">
        <v>0.2</v>
      </c>
      <c r="FX43" s="112">
        <v>0.23</v>
      </c>
      <c r="FY43" s="112">
        <v>0.2</v>
      </c>
      <c r="FZ43" s="112">
        <v>0.22</v>
      </c>
      <c r="GA43" s="112">
        <v>0.22</v>
      </c>
      <c r="GB43" s="112">
        <v>0.25</v>
      </c>
      <c r="GC43" s="112">
        <v>0.25</v>
      </c>
      <c r="GD43" s="112">
        <v>0.2</v>
      </c>
      <c r="GE43" s="112">
        <v>0.24</v>
      </c>
      <c r="GF43" s="112">
        <v>0.19</v>
      </c>
      <c r="GG43" s="112">
        <v>0.2</v>
      </c>
      <c r="GH43" s="112">
        <v>0.21</v>
      </c>
      <c r="GI43" s="112">
        <v>0.22</v>
      </c>
      <c r="GJ43" s="112">
        <v>0.24</v>
      </c>
      <c r="GK43" s="112">
        <v>0.2</v>
      </c>
      <c r="GL43" s="112">
        <v>0.24</v>
      </c>
      <c r="GM43" s="112">
        <v>0.24</v>
      </c>
      <c r="GN43" s="112">
        <v>0.21</v>
      </c>
      <c r="GO43" s="112">
        <v>0.19</v>
      </c>
      <c r="GP43" s="112">
        <v>0.24</v>
      </c>
      <c r="GQ43" s="112">
        <v>0.21</v>
      </c>
      <c r="GR43" s="112">
        <v>0.22</v>
      </c>
      <c r="GS43" s="112">
        <v>0.21</v>
      </c>
      <c r="GT43" s="112">
        <v>0.19</v>
      </c>
      <c r="GU43" s="112">
        <v>0.19</v>
      </c>
      <c r="GV43" s="112">
        <v>0.19</v>
      </c>
      <c r="GW43" s="112">
        <v>0.22</v>
      </c>
      <c r="GX43" s="112">
        <v>0.21</v>
      </c>
      <c r="GY43" s="112">
        <v>0.21</v>
      </c>
      <c r="GZ43" s="112">
        <v>0.22</v>
      </c>
      <c r="HA43" s="112">
        <v>0.2</v>
      </c>
      <c r="HB43" s="112">
        <v>0.23</v>
      </c>
      <c r="HC43" s="112">
        <v>0.23</v>
      </c>
      <c r="HD43" s="112">
        <v>0.19</v>
      </c>
      <c r="HE43" s="112">
        <v>0.22</v>
      </c>
      <c r="HF43" s="112">
        <v>0.2</v>
      </c>
      <c r="HG43" s="112">
        <v>0.22</v>
      </c>
      <c r="HH43" s="112">
        <v>0.21</v>
      </c>
      <c r="HI43" s="112">
        <v>0.18</v>
      </c>
      <c r="HJ43" s="112">
        <v>0.19</v>
      </c>
      <c r="HK43" s="112">
        <v>0.2</v>
      </c>
      <c r="HL43" s="112">
        <v>0.2</v>
      </c>
      <c r="HM43" s="112">
        <v>0.18</v>
      </c>
      <c r="HN43" s="112">
        <v>0.19</v>
      </c>
      <c r="HO43" s="112">
        <v>0.2</v>
      </c>
      <c r="HP43" s="112">
        <v>0.23</v>
      </c>
      <c r="HQ43" s="112">
        <f>'Data Pull'!J4</f>
        <v>0.16900000000000001</v>
      </c>
      <c r="HR43" s="112">
        <f>'Data Pull'!V4</f>
        <v>0.25190000000000001</v>
      </c>
      <c r="HS43" s="112">
        <f>'Data Pull'!AH4</f>
        <v>0.31419999999999998</v>
      </c>
      <c r="HT43" s="112">
        <f>'Data Pull'!AT4</f>
        <v>0.16209999999999999</v>
      </c>
      <c r="HU43" s="112">
        <f>'Data Pull'!BF4</f>
        <v>0.21110000000000001</v>
      </c>
      <c r="HV43" s="112">
        <f>'Data Pull'!BR4</f>
        <v>0.1928</v>
      </c>
      <c r="HW43" s="112">
        <f>'Data Pull'!CD4</f>
        <v>0.17580000000000001</v>
      </c>
      <c r="HX43" s="112">
        <f>'Data Pull'!CP4</f>
        <v>0.17849999999999999</v>
      </c>
      <c r="HY43" s="112">
        <f>'Data Pull'!DB4</f>
        <v>0.1981</v>
      </c>
      <c r="HZ43" s="112">
        <f>'Data Pull'!DN4</f>
        <v>0.20080000000000001</v>
      </c>
      <c r="IA43" s="112">
        <f>'Data Pull'!DZ4</f>
        <v>0.20960000000000001</v>
      </c>
      <c r="IB43" s="112">
        <f>'Data Pull'!EL4</f>
        <v>0.2041</v>
      </c>
      <c r="IC43" s="112">
        <f>'Data Pull'!EX4</f>
        <v>0.19969999999999999</v>
      </c>
      <c r="ID43" s="112">
        <f>'Data Pull'!FJ4</f>
        <v>0.19550000000000001</v>
      </c>
      <c r="IE43" s="112">
        <f>'Data Pull'!FV4</f>
        <v>0.23380000000000001</v>
      </c>
      <c r="IF43" s="112">
        <f>'Data Pull'!GH4</f>
        <v>0.18279999999999999</v>
      </c>
      <c r="IG43" s="112">
        <f>'Data Pull'!GT4</f>
        <v>0.22639999999999999</v>
      </c>
      <c r="IH43" s="112">
        <f>'Data Pull'!HF4</f>
        <v>0.21010000000000001</v>
      </c>
      <c r="II43" s="112">
        <f>'Data Pull'!HR4</f>
        <v>0.23419999999999999</v>
      </c>
      <c r="IJ43" s="112">
        <f>'Data Pull'!ID4</f>
        <v>0.16550000000000001</v>
      </c>
      <c r="IK43" s="112">
        <f>'Data Pull'!IP4</f>
        <v>0.19850000000000001</v>
      </c>
      <c r="IL43" s="112">
        <f>'Data Pull'!JB4</f>
        <v>0.20580000000000001</v>
      </c>
      <c r="IM43" s="112">
        <f>'Data Pull'!JN4</f>
        <v>0.18049999999999999</v>
      </c>
      <c r="IN43" s="112">
        <f>'Data Pull'!JZ4</f>
        <v>0.22209999999999999</v>
      </c>
      <c r="IO43" s="112">
        <f>'Data Pull'!KL4</f>
        <v>0.19120000000000001</v>
      </c>
      <c r="IP43" s="112">
        <f>'Data Pull'!KX4</f>
        <v>0.18579999999999999</v>
      </c>
      <c r="IQ43" s="112">
        <f>'Data Pull'!LJ4</f>
        <v>0.19389999999999999</v>
      </c>
      <c r="IR43" s="112">
        <f>'Data Pull'!LV4</f>
        <v>0.20580000000000001</v>
      </c>
      <c r="IS43" s="112">
        <f>'Data Pull'!MH4</f>
        <v>0.19750000000000001</v>
      </c>
      <c r="IT43" s="112">
        <f>'Data Pull'!MT4</f>
        <v>0.17380000000000001</v>
      </c>
      <c r="IU43" s="112">
        <f>'Data Pull'!NF4</f>
        <v>0.2056</v>
      </c>
      <c r="IV43" s="112">
        <f>'Data Pull'!NR4</f>
        <v>0.21199999999999999</v>
      </c>
      <c r="IW43" s="112">
        <f>'Data Pull'!OD4</f>
        <v>0.20300000000000001</v>
      </c>
      <c r="IX43" s="112">
        <f>'Data Pull'!OP4</f>
        <v>0.2072</v>
      </c>
      <c r="IY43" s="112">
        <f>'Data Pull'!PB4</f>
        <v>0.2074</v>
      </c>
      <c r="IZ43" s="112">
        <f>'Data Pull'!PN4</f>
        <v>0.21809999999999999</v>
      </c>
      <c r="JA43" s="112">
        <f>'Data Pull'!PZ4</f>
        <v>0.2102</v>
      </c>
      <c r="JB43" s="112">
        <f>'Data Pull'!QL4</f>
        <v>0.21210000000000001</v>
      </c>
      <c r="JC43" s="112">
        <f>'Data Pull'!QX4</f>
        <v>0.2339</v>
      </c>
      <c r="JD43" s="112">
        <f>'Data Pull'!RJ4</f>
        <v>0.20119999999999999</v>
      </c>
      <c r="JE43" s="112">
        <f>'Data Pull'!RV4</f>
        <v>0.2019</v>
      </c>
      <c r="JF43" s="112">
        <f>'Data Pull'!SH4</f>
        <v>0.2208</v>
      </c>
      <c r="JG43" s="112">
        <f>'Data Pull'!ST4</f>
        <v>0.20699999999999999</v>
      </c>
      <c r="JH43" s="112">
        <f>'Data Pull'!TF4</f>
        <v>0.19750000000000001</v>
      </c>
      <c r="JI43" s="112">
        <f>'Data Pull'!TR4</f>
        <v>0.21529999999999999</v>
      </c>
      <c r="JJ43" s="112">
        <f>'Data Pull'!UD4</f>
        <v>0.22220000000000001</v>
      </c>
      <c r="JK43" s="112">
        <f>'Data Pull'!UP4</f>
        <v>0.2152</v>
      </c>
      <c r="JL43" s="112">
        <f>'Data Pull'!VB4</f>
        <v>0.16900000000000001</v>
      </c>
      <c r="JM43" s="112">
        <f>'Data Pull'!VN4</f>
        <v>0.19089999999999999</v>
      </c>
      <c r="JN43" s="112">
        <f>'Data Pull'!VZ4</f>
        <v>0.18540000000000001</v>
      </c>
      <c r="JO43" s="112">
        <f>'Data Pull'!WL4</f>
        <v>0.2271</v>
      </c>
      <c r="JP43" s="112">
        <f>'Data Pull'!WX4</f>
        <v>0.20669999999999999</v>
      </c>
      <c r="JQ43" s="112">
        <f>'Data Pull'!XJ4</f>
        <v>0.17780000000000001</v>
      </c>
      <c r="JR43" s="112">
        <f>'Data Pull'!XV4</f>
        <v>0.2094</v>
      </c>
      <c r="JS43" s="112">
        <f>'Data Pull'!YH4</f>
        <v>0.21149999999999999</v>
      </c>
      <c r="JT43" s="112">
        <f>'Data Pull'!YT4</f>
        <v>0.20979999999999999</v>
      </c>
      <c r="JU43" s="112">
        <f>'Data Pull'!ZF4</f>
        <v>0.2208</v>
      </c>
      <c r="JV43" s="112">
        <f>'Data Pull'!ZR4</f>
        <v>0.2203</v>
      </c>
      <c r="JW43" s="112">
        <f>'Data Pull'!AAD4</f>
        <v>0.1759</v>
      </c>
      <c r="JX43" s="112">
        <f>'Data Pull'!AAP4</f>
        <v>0.1996</v>
      </c>
      <c r="JY43" s="112">
        <f>'Data Pull'!ABB4</f>
        <v>0.20580000000000001</v>
      </c>
      <c r="JZ43" s="112">
        <f>'Data Pull'!ABN4</f>
        <v>0.21029999999999999</v>
      </c>
      <c r="KA43" s="112">
        <f>'Data Pull'!ABZ4</f>
        <v>0.2026</v>
      </c>
      <c r="KB43" s="112">
        <f>'Data Pull'!ACL4</f>
        <v>0.20130000000000001</v>
      </c>
      <c r="KC43" s="112">
        <f>'Data Pull'!ACX4</f>
        <v>0.21729999999999999</v>
      </c>
      <c r="KD43" s="112">
        <f>'Data Pull'!ADJ4</f>
        <v>0.2165</v>
      </c>
      <c r="KE43" s="112">
        <f>'Data Pull'!ADV4</f>
        <v>0.24729999999999999</v>
      </c>
      <c r="KF43" s="112">
        <f>'Data Pull'!AEH4</f>
        <v>0.24829999999999999</v>
      </c>
      <c r="KG43" s="112">
        <f>'Data Pull'!AET4</f>
        <v>0.24759999999999999</v>
      </c>
      <c r="KH43" s="112">
        <f>'Data Pull'!AFF4</f>
        <v>0.21920000000000001</v>
      </c>
      <c r="KI43" s="112">
        <f>'Data Pull'!AFR4</f>
        <v>0.21579999999999999</v>
      </c>
      <c r="KJ43" s="112">
        <f>'Data Pull'!AGD4</f>
        <v>0.20319999999999999</v>
      </c>
      <c r="KK43" s="112">
        <f>'Data Pull'!AGP4</f>
        <v>0.19900000000000001</v>
      </c>
      <c r="KL43" s="112">
        <f>'Data Pull'!AHB4</f>
        <v>0.2031</v>
      </c>
      <c r="KM43" s="112">
        <f>'Data Pull'!AHN4</f>
        <v>0.27579999999999999</v>
      </c>
      <c r="KN43" s="112">
        <f>'Data Pull'!AHZ4</f>
        <v>0.21099999999999999</v>
      </c>
      <c r="KO43" s="112">
        <f>'Data Pull'!AIL4</f>
        <v>0.19189999999999999</v>
      </c>
      <c r="KP43" s="112">
        <f>'Data Pull'!AIX4</f>
        <v>0.1918</v>
      </c>
      <c r="KQ43" s="112">
        <f>'Data Pull'!AJJ4</f>
        <v>0.2</v>
      </c>
      <c r="KR43" s="112">
        <f>'Data Pull'!AJV4</f>
        <v>0.2525</v>
      </c>
      <c r="KS43" s="112">
        <f>'Data Pull'!AKH4</f>
        <v>0.22120000000000001</v>
      </c>
      <c r="KT43" s="112">
        <f>'Data Pull'!AKT4</f>
        <v>0.2208</v>
      </c>
      <c r="KU43" s="112">
        <f>'Data Pull'!ALF4</f>
        <v>0.20660000000000001</v>
      </c>
      <c r="KV43" s="112">
        <f>'Data Pull'!ALR4</f>
        <v>0.22009999999999999</v>
      </c>
      <c r="KW43" s="112">
        <f>'Data Pull'!AMD4</f>
        <v>0.20380000000000001</v>
      </c>
      <c r="KX43" s="112">
        <f>'Data Pull'!AMP4</f>
        <v>0.1726</v>
      </c>
      <c r="KY43" s="112">
        <f>'Data Pull'!ANB4</f>
        <v>0.21729999999999999</v>
      </c>
      <c r="KZ43" s="112">
        <f>'Data Pull'!ANN4</f>
        <v>0.16739999999999999</v>
      </c>
      <c r="LA43" s="112">
        <f>'Data Pull'!ANZ4</f>
        <v>0.16889999999999999</v>
      </c>
      <c r="LB43" s="112">
        <f>'Data Pull'!AOL4</f>
        <v>0.1789</v>
      </c>
      <c r="LC43" s="112">
        <f>'Data Pull'!AOX4</f>
        <v>0.17610000000000001</v>
      </c>
      <c r="LD43" s="112">
        <f>'Data Pull'!APJ4</f>
        <v>0.23710000000000001</v>
      </c>
      <c r="LE43" s="112">
        <f>'Data Pull'!APV4</f>
        <v>0.21010000000000001</v>
      </c>
      <c r="LF43" s="112">
        <f>'Data Pull'!AQH4</f>
        <v>0.2429</v>
      </c>
      <c r="LG43" s="112">
        <f>'Data Pull'!AQT4</f>
        <v>0.20449999999999999</v>
      </c>
      <c r="LH43" s="112">
        <f>'Data Pull'!ARF4</f>
        <v>0.2218</v>
      </c>
      <c r="LI43" s="112">
        <f>'Data Pull'!ARR4</f>
        <v>0.17960000000000001</v>
      </c>
      <c r="LJ43" s="112">
        <f>'Data Pull'!ASD4</f>
        <v>0.15709999999999999</v>
      </c>
      <c r="LK43" s="112">
        <f>'Data Pull'!ASP4</f>
        <v>0.1925</v>
      </c>
      <c r="LL43" s="112">
        <f>'Data Pull'!ATB4</f>
        <v>0.28289999999999998</v>
      </c>
      <c r="LM43" s="112">
        <f>'Data Pull'!ATN4</f>
        <v>0.21099999999999999</v>
      </c>
      <c r="LN43" s="112">
        <f>'Data Pull'!ATZ4</f>
        <v>0.1656</v>
      </c>
      <c r="LO43" s="112">
        <f>'Data Pull'!AUL4</f>
        <v>0.21659999999999999</v>
      </c>
      <c r="LP43" s="112">
        <f>'Data Pull'!AUX4</f>
        <v>0.18820000000000001</v>
      </c>
      <c r="LQ43" s="112">
        <f>'Data Pull'!AVJ4</f>
        <v>0.25059999999999999</v>
      </c>
      <c r="LR43" s="112">
        <f>'Data Pull'!AVV4</f>
        <v>0.19550000000000001</v>
      </c>
      <c r="LS43" s="112">
        <f>'Data Pull'!AWH4</f>
        <v>0.21590000000000001</v>
      </c>
      <c r="LT43" s="112">
        <f>'Data Pull'!AWT4</f>
        <v>0.2581</v>
      </c>
      <c r="LU43" s="112">
        <f>'Data Pull'!AXF4</f>
        <v>0.24249999999999999</v>
      </c>
      <c r="LV43" s="112">
        <f>'Data Pull'!AXR4</f>
        <v>0.20610000000000001</v>
      </c>
      <c r="LW43" s="112">
        <f>'Data Pull'!AYD4</f>
        <v>0.25990000000000002</v>
      </c>
      <c r="LX43" s="112">
        <f>'Data Pull'!AYP4</f>
        <v>0.23469999999999999</v>
      </c>
      <c r="LY43" s="112">
        <f>'Data Pull'!AZB4</f>
        <v>0.25</v>
      </c>
      <c r="LZ43" s="112">
        <f>'Data Pull'!AZN4</f>
        <v>0.26290000000000002</v>
      </c>
      <c r="MA43" s="112">
        <f>'Data Pull'!AZZ4</f>
        <v>0.21690000000000001</v>
      </c>
      <c r="MB43" s="112">
        <f>'Data Pull'!BAL4</f>
        <v>0.2364</v>
      </c>
      <c r="MC43" s="112">
        <f>'Data Pull'!BAX4</f>
        <v>0.25559999999999999</v>
      </c>
      <c r="MD43" s="112">
        <f>'Data Pull'!BBJ4</f>
        <v>0.2596</v>
      </c>
      <c r="ME43" s="112">
        <f>'Data Pull'!BBV4</f>
        <v>0.23699999999999999</v>
      </c>
      <c r="MF43" s="112">
        <f>'Data Pull'!BCH4</f>
        <v>0.22839999999999999</v>
      </c>
      <c r="MG43" s="112">
        <f>'Data Pull'!BCT4</f>
        <v>0.1888</v>
      </c>
      <c r="MH43" s="112">
        <f>'Data Pull'!BDF4</f>
        <v>0.2006</v>
      </c>
      <c r="MI43" s="112">
        <f>'Data Pull'!BDR4</f>
        <v>0.20480000000000001</v>
      </c>
      <c r="MJ43" s="112">
        <f>'Data Pull'!BED4</f>
        <v>0.2248</v>
      </c>
      <c r="MK43" s="112">
        <f>'Data Pull'!BEP4</f>
        <v>0.1762</v>
      </c>
      <c r="ML43" s="112">
        <f>'Data Pull'!BFB4</f>
        <v>0.2026</v>
      </c>
      <c r="MM43" s="112">
        <f>'Data Pull'!BFN4</f>
        <v>0.2102</v>
      </c>
      <c r="MN43" s="112">
        <f>'Data Pull'!BFZ4</f>
        <v>0.19159999999999999</v>
      </c>
      <c r="MO43" s="112">
        <f>'Data Pull'!BGL4</f>
        <v>0.21479999999999999</v>
      </c>
      <c r="MP43" s="112">
        <f>'Data Pull'!BGX4</f>
        <v>0.2656</v>
      </c>
      <c r="MQ43" s="112">
        <f>'Data Pull'!BHJ4</f>
        <v>0.22539999999999999</v>
      </c>
      <c r="MR43" s="112">
        <f>'Data Pull'!BHV4</f>
        <v>0.224</v>
      </c>
      <c r="MS43" s="112">
        <f>'Data Pull'!BIH4</f>
        <v>0.18820000000000001</v>
      </c>
      <c r="MT43" s="112">
        <f>'Data Pull'!BIT4</f>
        <v>0.23880000000000001</v>
      </c>
      <c r="MU43" s="112">
        <f>'Data Pull'!BJF4</f>
        <v>0.24</v>
      </c>
      <c r="MV43" s="112">
        <f>'Data Pull'!BJR4</f>
        <v>0.1963</v>
      </c>
      <c r="MW43" s="112">
        <f>'Data Pull'!BKD4</f>
        <v>0.23719999999999999</v>
      </c>
      <c r="MX43" s="112">
        <f>'Data Pull'!BKP4</f>
        <v>0.30709999999999998</v>
      </c>
      <c r="MY43" s="112">
        <f>'Data Pull'!BLB4</f>
        <v>0.20039999999999999</v>
      </c>
      <c r="MZ43" s="112">
        <f>'Data Pull'!BLN4</f>
        <v>0.23669999999999999</v>
      </c>
      <c r="NA43" s="112">
        <f>'Data Pull'!BLZ4</f>
        <v>0.31190000000000001</v>
      </c>
      <c r="NB43" s="112">
        <f>'Data Pull'!BML4</f>
        <v>0.23400000000000001</v>
      </c>
      <c r="NC43" s="112">
        <f>'Data Pull'!BMX4</f>
        <v>0.22140000000000001</v>
      </c>
      <c r="ND43" s="112">
        <f>'Data Pull'!BNJ4</f>
        <v>0.19620000000000001</v>
      </c>
      <c r="NE43" s="112">
        <f>'Data Pull'!BNV4</f>
        <v>0.2</v>
      </c>
      <c r="NF43" s="112">
        <f>'Data Pull'!BOH4</f>
        <v>0.21510000000000001</v>
      </c>
      <c r="NG43" s="112">
        <f>'Data Pull'!BOT4</f>
        <v>0.15909999999999999</v>
      </c>
      <c r="NH43" s="112">
        <f>'Data Pull'!BPF4</f>
        <v>0.2114</v>
      </c>
      <c r="NI43" s="112">
        <f>'Data Pull'!BPR4</f>
        <v>0.2293</v>
      </c>
      <c r="NJ43" s="112">
        <f>'Data Pull'!BQD4</f>
        <v>0.22869999999999999</v>
      </c>
      <c r="NK43" s="112">
        <f>'Data Pull'!BQP4</f>
        <v>0.23300000000000001</v>
      </c>
      <c r="NL43" s="112">
        <f>'Data Pull'!BRB4</f>
        <v>0.17199999999999999</v>
      </c>
      <c r="NM43" s="112">
        <f>'Data Pull'!BRN4</f>
        <v>0.21820000000000001</v>
      </c>
      <c r="NN43" s="112">
        <f>'Data Pull'!BRZ4</f>
        <v>0.23150000000000001</v>
      </c>
      <c r="NO43" s="112">
        <f>'Data Pull'!BSL4</f>
        <v>0.29220000000000002</v>
      </c>
      <c r="NP43" s="112">
        <f>'Data Pull'!BSX4</f>
        <v>0.20200000000000001</v>
      </c>
      <c r="NQ43" s="112">
        <f>'Data Pull'!BTJ4</f>
        <v>0.26740000000000003</v>
      </c>
      <c r="NR43" s="112">
        <f>'Data Pull'!BTV4</f>
        <v>0.20580000000000001</v>
      </c>
      <c r="NS43" s="112">
        <f>'Data Pull'!BUH4</f>
        <v>0.21099999999999999</v>
      </c>
      <c r="NT43" s="112">
        <f>'Data Pull'!BUT4</f>
        <v>0.21229999999999999</v>
      </c>
      <c r="NU43" s="112">
        <f>'Data Pull'!BVF4</f>
        <v>0.19939999999999999</v>
      </c>
      <c r="NV43" s="112">
        <f>'Data Pull'!BVR4</f>
        <v>0.28470000000000001</v>
      </c>
      <c r="NW43" s="112">
        <f>'Data Pull'!BWD4</f>
        <v>0.26719999999999999</v>
      </c>
      <c r="NX43" s="112">
        <f>'Data Pull'!BWK4</f>
        <v>0.2198</v>
      </c>
      <c r="NY43" s="112">
        <f>'Data Pull'!BXB4</f>
        <v>0.28570000000000001</v>
      </c>
      <c r="NZ43" s="112">
        <f>'Data Pull'!BXN4</f>
        <v>0.2155</v>
      </c>
      <c r="OA43" s="112">
        <f>'Data Pull'!BXZ4</f>
        <v>0.16109999999999999</v>
      </c>
      <c r="OB43" s="112">
        <f>'Data Pull'!BYL4</f>
        <v>0.1933</v>
      </c>
      <c r="OC43" s="112">
        <f>'Data Pull'!BYX4</f>
        <v>0.26350000000000001</v>
      </c>
      <c r="OD43" s="112">
        <f>'Data Pull'!BZJ4</f>
        <v>0.2576</v>
      </c>
      <c r="OE43" s="112">
        <f>'Data Pull'!BZV4</f>
        <v>0.28299999999999997</v>
      </c>
      <c r="OF43" s="112">
        <f>'Data Pull'!CAH4</f>
        <v>0.2374</v>
      </c>
      <c r="OG43" s="112">
        <f>'Data Pull'!CAT4</f>
        <v>0.1762</v>
      </c>
      <c r="OH43" s="112">
        <f>'Data Pull'!CBF4</f>
        <v>0.19850000000000001</v>
      </c>
      <c r="OI43" s="112">
        <f>'Data Pull'!CBR4</f>
        <v>0.21659999999999999</v>
      </c>
      <c r="OJ43" s="112">
        <f>'Data Pull'!CCD4</f>
        <v>0.2122</v>
      </c>
      <c r="OK43" s="112">
        <f>'Data Pull'!CCP4</f>
        <v>0.1875</v>
      </c>
      <c r="OL43" s="112">
        <f>'Data Pull'!CDB4</f>
        <v>0.2374</v>
      </c>
      <c r="OM43" s="112">
        <f>'Data Pull'!CDN4</f>
        <v>0.27229999999999999</v>
      </c>
      <c r="ON43" s="112">
        <f>'Data Pull'!CDZ4</f>
        <v>0.1988</v>
      </c>
      <c r="OO43" s="112">
        <f>'Data Pull'!CEL4</f>
        <v>0.1759</v>
      </c>
      <c r="OP43" s="112">
        <f>'Data Pull'!CEX4</f>
        <v>0.1976</v>
      </c>
      <c r="OQ43" s="112">
        <f>'Data Pull'!CFJ4</f>
        <v>0.20330000000000001</v>
      </c>
      <c r="OR43" s="112">
        <f>'Data Pull'!CFV4</f>
        <v>0.2198</v>
      </c>
      <c r="OS43" s="112">
        <f>'Data Pull'!CGH4</f>
        <v>0.20519999999999999</v>
      </c>
      <c r="OT43" s="112">
        <f>'Data Pull'!CGT4</f>
        <v>0.21329999999999999</v>
      </c>
      <c r="OU43" s="112">
        <f>'Data Pull'!CHF4</f>
        <v>0.28489999999999999</v>
      </c>
      <c r="OV43" s="112">
        <f>'Data Pull'!CHR4</f>
        <v>0.27139999999999997</v>
      </c>
      <c r="OW43" s="112">
        <f>'Data Pull'!CID4</f>
        <v>0.17949999999999999</v>
      </c>
      <c r="OX43" s="112">
        <f>'Data Pull'!CIP4</f>
        <v>0.20810000000000001</v>
      </c>
      <c r="OY43" s="112">
        <f>'Data Pull'!CJB4</f>
        <v>0.23080000000000001</v>
      </c>
      <c r="OZ43" s="112">
        <f>'Data Pull'!CJN4</f>
        <v>0.1651</v>
      </c>
      <c r="PA43" s="112">
        <f>'Data Pull'!CJZ4</f>
        <v>0.2</v>
      </c>
      <c r="PB43" s="112">
        <f>'Data Pull'!CKL4</f>
        <v>0.29509999999999997</v>
      </c>
      <c r="PC43" s="112">
        <f>'Data Pull'!CKX4</f>
        <v>0.2732</v>
      </c>
      <c r="PD43" s="112">
        <f>'Data Pull'!CLJ4</f>
        <v>0.28370000000000001</v>
      </c>
      <c r="PE43" s="112">
        <f>'Data Pull'!CLV4</f>
        <v>0.22459999999999999</v>
      </c>
      <c r="PF43" s="112">
        <f>'Data Pull'!CMH4</f>
        <v>0.1807</v>
      </c>
      <c r="PG43" s="112">
        <f>'Data Pull'!CMT4</f>
        <v>0.29409999999999997</v>
      </c>
      <c r="PH43" s="112">
        <f>'Data Pull'!CNF4</f>
        <v>0.183</v>
      </c>
      <c r="PI43" s="112">
        <f>'Data Pull'!CNR4</f>
        <v>0.20710000000000001</v>
      </c>
      <c r="PJ43" s="112">
        <f>'Data Pull'!COD4</f>
        <v>0.18179999999999999</v>
      </c>
      <c r="PK43" s="112">
        <f>'Data Pull'!COP4</f>
        <v>0.1691</v>
      </c>
      <c r="PL43" s="112">
        <f>'Data Pull'!CPB4</f>
        <v>0.1958</v>
      </c>
      <c r="PM43" s="112">
        <f>'Data Pull'!CPN4</f>
        <v>0.19070000000000001</v>
      </c>
      <c r="PN43" s="112">
        <f>'Data Pull'!CPZ4</f>
        <v>0.25290000000000001</v>
      </c>
      <c r="PO43" s="112">
        <f>'Data Pull'!CQL4</f>
        <v>0.21779999999999999</v>
      </c>
      <c r="PP43" s="112">
        <f>'Data Pull'!CQX4</f>
        <v>0.22939999999999999</v>
      </c>
      <c r="PQ43" s="112">
        <f>'Data Pull'!CRJ4</f>
        <v>0.20499999999999999</v>
      </c>
      <c r="PR43" s="112">
        <f>'Data Pull'!CRV4</f>
        <v>0.1386</v>
      </c>
      <c r="PS43" s="112">
        <f>'Data Pull'!CSH4</f>
        <v>0.27239999999999998</v>
      </c>
      <c r="PT43" s="112">
        <f>'Data Pull'!CST4</f>
        <v>0.18179999999999999</v>
      </c>
      <c r="PU43" s="112">
        <f>'Data Pull'!CTF4</f>
        <v>0.2077</v>
      </c>
    </row>
    <row r="44" spans="1:473" s="112" customFormat="1" ht="14.4" customHeight="1">
      <c r="A44" s="180"/>
      <c r="B44" s="110" t="s">
        <v>5</v>
      </c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0"/>
      <c r="CJ44" s="110"/>
      <c r="CK44" s="110"/>
      <c r="CL44" s="110"/>
      <c r="CM44" s="110"/>
      <c r="CN44" s="110"/>
      <c r="CO44" s="110"/>
      <c r="CP44" s="111">
        <v>0.16</v>
      </c>
      <c r="CQ44" s="110">
        <v>0.18</v>
      </c>
      <c r="CR44" s="110">
        <v>0.16</v>
      </c>
      <c r="CS44" s="110">
        <v>0.12</v>
      </c>
      <c r="CT44" s="110">
        <v>0.16</v>
      </c>
      <c r="CU44" s="110">
        <v>0.15</v>
      </c>
      <c r="CV44" s="110">
        <v>0.16</v>
      </c>
      <c r="CW44" s="110">
        <v>0.13</v>
      </c>
      <c r="CX44" s="110">
        <v>0.15</v>
      </c>
      <c r="CY44" s="110">
        <v>0.19</v>
      </c>
      <c r="CZ44" s="110">
        <v>0.14000000000000001</v>
      </c>
      <c r="DA44" s="110">
        <v>0.13</v>
      </c>
      <c r="DB44" s="110">
        <v>0.1</v>
      </c>
      <c r="DC44" s="110">
        <v>0.14000000000000001</v>
      </c>
      <c r="DD44" s="110">
        <v>0.04</v>
      </c>
      <c r="DE44" s="110">
        <v>0.13</v>
      </c>
      <c r="DF44" s="110">
        <v>0.11</v>
      </c>
      <c r="DG44" s="110">
        <v>0.11</v>
      </c>
      <c r="DH44" s="110">
        <v>0.12</v>
      </c>
      <c r="DI44" s="112">
        <v>0.1</v>
      </c>
      <c r="DJ44" s="112">
        <v>7.0000000000000007E-2</v>
      </c>
      <c r="DK44" s="112">
        <v>0.06</v>
      </c>
      <c r="DL44" s="112">
        <v>0.15</v>
      </c>
      <c r="DM44" s="112">
        <v>0.1</v>
      </c>
      <c r="DN44" s="112">
        <v>0.15</v>
      </c>
      <c r="DO44" s="112">
        <v>0.14000000000000001</v>
      </c>
      <c r="DP44" s="112">
        <v>0.13</v>
      </c>
      <c r="DQ44" s="112">
        <v>0.19</v>
      </c>
      <c r="DR44" s="112">
        <v>0.19</v>
      </c>
      <c r="DS44" s="112">
        <v>0.18</v>
      </c>
      <c r="DT44" s="112">
        <v>0.18</v>
      </c>
      <c r="DU44" s="112">
        <v>0.14000000000000001</v>
      </c>
      <c r="DV44" s="112">
        <v>0.15</v>
      </c>
      <c r="DW44" s="112">
        <v>0.11</v>
      </c>
      <c r="DX44" s="112">
        <v>0.15</v>
      </c>
      <c r="DY44" s="112">
        <v>0.16</v>
      </c>
      <c r="DZ44" s="112">
        <v>0.11</v>
      </c>
      <c r="EA44" s="112">
        <v>0.18</v>
      </c>
      <c r="EB44" s="112">
        <v>0.14000000000000001</v>
      </c>
      <c r="EC44" s="112">
        <v>0.16</v>
      </c>
      <c r="ED44" s="112">
        <v>0.14000000000000001</v>
      </c>
      <c r="EE44" s="112">
        <v>0.14000000000000001</v>
      </c>
      <c r="EF44" s="112">
        <v>0.14000000000000001</v>
      </c>
      <c r="EG44" s="112">
        <v>0.15</v>
      </c>
      <c r="EH44" s="112">
        <v>0.18</v>
      </c>
      <c r="EI44" s="112">
        <v>0.17</v>
      </c>
      <c r="EJ44" s="112">
        <v>0.2</v>
      </c>
      <c r="EK44" s="112">
        <v>0.12</v>
      </c>
      <c r="EL44" s="112">
        <v>0.13</v>
      </c>
      <c r="EM44" s="112">
        <v>0.15</v>
      </c>
      <c r="EN44" s="112">
        <v>0.19</v>
      </c>
      <c r="EO44" s="112">
        <v>0.14000000000000001</v>
      </c>
      <c r="EP44" s="112">
        <v>0.11</v>
      </c>
      <c r="EQ44" s="112">
        <v>0.14000000000000001</v>
      </c>
      <c r="ER44" s="112">
        <v>0.13</v>
      </c>
      <c r="ES44" s="112">
        <v>0.12</v>
      </c>
      <c r="ET44" s="112">
        <v>0.11</v>
      </c>
      <c r="EU44" s="112">
        <v>0.15</v>
      </c>
      <c r="EV44" s="112">
        <v>0.13</v>
      </c>
      <c r="EW44" s="112">
        <v>0.13</v>
      </c>
      <c r="EX44" s="112">
        <v>0.14000000000000001</v>
      </c>
      <c r="EY44" s="112">
        <v>0.12</v>
      </c>
      <c r="EZ44" s="112">
        <v>0.19</v>
      </c>
      <c r="FA44" s="112">
        <v>0.17</v>
      </c>
      <c r="FB44" s="112">
        <v>0.12</v>
      </c>
      <c r="FC44" s="112">
        <v>0.14000000000000001</v>
      </c>
      <c r="FD44" s="112">
        <v>0.15</v>
      </c>
      <c r="FE44" s="112">
        <v>0.12</v>
      </c>
      <c r="FF44" s="112">
        <v>0.11</v>
      </c>
      <c r="FG44" s="112">
        <v>0.11</v>
      </c>
      <c r="FH44" s="112">
        <v>0.1</v>
      </c>
      <c r="FI44" s="112">
        <v>0.09</v>
      </c>
      <c r="FJ44" s="112">
        <v>0.11</v>
      </c>
      <c r="FK44" s="112">
        <v>0.13</v>
      </c>
      <c r="FL44" s="112">
        <v>0.1</v>
      </c>
      <c r="FM44" s="112">
        <v>0.13</v>
      </c>
      <c r="FN44" s="112">
        <v>0.17</v>
      </c>
      <c r="FO44" s="112">
        <v>0.16</v>
      </c>
      <c r="FP44" s="112">
        <v>0.16</v>
      </c>
      <c r="FQ44" s="112">
        <v>0.13</v>
      </c>
      <c r="FR44" s="112">
        <v>0.14000000000000001</v>
      </c>
      <c r="FS44" s="112">
        <v>0.16</v>
      </c>
      <c r="FT44" s="112">
        <v>0.12</v>
      </c>
      <c r="FU44" s="112">
        <v>0.12</v>
      </c>
      <c r="FV44" s="112">
        <v>0.15</v>
      </c>
      <c r="FW44" s="112">
        <v>0.15</v>
      </c>
      <c r="FX44" s="112">
        <v>0.15</v>
      </c>
      <c r="FY44" s="112">
        <v>0.14000000000000001</v>
      </c>
      <c r="FZ44" s="112">
        <v>0.15</v>
      </c>
      <c r="GA44" s="112">
        <v>7.0000000000000007E-2</v>
      </c>
      <c r="GB44" s="112">
        <v>0.01</v>
      </c>
      <c r="GC44" s="112">
        <v>0.03</v>
      </c>
      <c r="GD44" s="112">
        <v>0.06</v>
      </c>
      <c r="GE44" s="112">
        <v>0.06</v>
      </c>
      <c r="GF44" s="112">
        <v>0.04</v>
      </c>
      <c r="GG44" s="112">
        <v>0.08</v>
      </c>
      <c r="GH44" s="112">
        <v>0.06</v>
      </c>
      <c r="GI44" s="112">
        <v>7.0000000000000007E-2</v>
      </c>
      <c r="GJ44" s="112">
        <v>0.06</v>
      </c>
      <c r="GK44" s="112">
        <v>0.21</v>
      </c>
      <c r="GL44" s="112">
        <v>0.12</v>
      </c>
      <c r="GM44" s="112">
        <v>0.17</v>
      </c>
      <c r="GN44" s="112">
        <v>0.13</v>
      </c>
      <c r="GO44" s="112">
        <v>0.13</v>
      </c>
      <c r="GP44" s="112">
        <v>0.12</v>
      </c>
      <c r="GQ44" s="112">
        <v>0.06</v>
      </c>
      <c r="GR44" s="112">
        <v>7.0000000000000007E-2</v>
      </c>
      <c r="GS44" s="112">
        <v>0.08</v>
      </c>
      <c r="GT44" s="112">
        <v>0.06</v>
      </c>
      <c r="GU44" s="112">
        <v>0.12</v>
      </c>
      <c r="GV44" s="112">
        <v>7.0000000000000007E-2</v>
      </c>
      <c r="GW44" s="112">
        <v>0.06</v>
      </c>
      <c r="GX44" s="112">
        <v>0.02</v>
      </c>
      <c r="GY44" s="112">
        <v>0.01</v>
      </c>
      <c r="GZ44" s="112">
        <v>0.03</v>
      </c>
      <c r="HA44" s="112">
        <v>0.03</v>
      </c>
      <c r="HB44" s="112">
        <v>0.04</v>
      </c>
      <c r="HC44" s="112">
        <v>0.03</v>
      </c>
      <c r="HD44" s="112">
        <v>0.03</v>
      </c>
      <c r="HE44" s="112">
        <v>0.04</v>
      </c>
      <c r="HF44" s="112">
        <v>0.04</v>
      </c>
      <c r="HG44" s="112">
        <v>7.0000000000000007E-2</v>
      </c>
      <c r="HH44" s="112">
        <v>0.02</v>
      </c>
      <c r="HI44" s="112">
        <v>0.05</v>
      </c>
      <c r="HJ44" s="112">
        <v>0.04</v>
      </c>
      <c r="HK44" s="112">
        <v>0.04</v>
      </c>
      <c r="HL44" s="112">
        <v>0.04</v>
      </c>
      <c r="HM44" s="112">
        <v>0.06</v>
      </c>
      <c r="HN44" s="112">
        <v>7.0000000000000007E-2</v>
      </c>
      <c r="HO44" s="112">
        <v>7.0000000000000007E-2</v>
      </c>
      <c r="HP44" s="112">
        <v>0.12</v>
      </c>
      <c r="HQ44" s="112">
        <f>'Data Pull'!J5</f>
        <v>7.46E-2</v>
      </c>
      <c r="HR44" s="112">
        <f>'Data Pull'!V5</f>
        <v>6.7199999999999996E-2</v>
      </c>
      <c r="HS44" s="112">
        <f>'Data Pull'!AH5</f>
        <v>0.12330000000000001</v>
      </c>
      <c r="HT44" s="112">
        <f>'Data Pull'!AT5</f>
        <v>0.12920000000000001</v>
      </c>
      <c r="HU44" s="112">
        <f>'Data Pull'!BF5</f>
        <v>0.1111</v>
      </c>
      <c r="HV44" s="112">
        <f>'Data Pull'!BR5</f>
        <v>0.1361</v>
      </c>
      <c r="HW44" s="112">
        <f>'Data Pull'!CD5</f>
        <v>0.1171</v>
      </c>
      <c r="HX44" s="112">
        <f>'Data Pull'!CP5</f>
        <v>9.9599999999999994E-2</v>
      </c>
      <c r="HY44" s="112">
        <f>'Data Pull'!DB5</f>
        <v>0.1336</v>
      </c>
      <c r="HZ44" s="112">
        <f>'Data Pull'!DN5</f>
        <v>0.1507</v>
      </c>
      <c r="IA44" s="112">
        <f>'Data Pull'!DZ5</f>
        <v>0.12470000000000001</v>
      </c>
      <c r="IB44" s="112">
        <f>'Data Pull'!EL5</f>
        <v>0.18110000000000001</v>
      </c>
      <c r="IC44" s="112">
        <f>'Data Pull'!EX5</f>
        <v>0.10970000000000001</v>
      </c>
      <c r="ID44" s="112">
        <f>'Data Pull'!FJ5</f>
        <v>0.12970000000000001</v>
      </c>
      <c r="IE44" s="112">
        <f>'Data Pull'!FV5</f>
        <v>0.15129999999999999</v>
      </c>
      <c r="IF44" s="112">
        <f>'Data Pull'!GH5</f>
        <v>0.1578</v>
      </c>
      <c r="IG44" s="112">
        <f>'Data Pull'!GT5</f>
        <v>0.1399</v>
      </c>
      <c r="IH44" s="112">
        <f>'Data Pull'!HF5</f>
        <v>0.1273</v>
      </c>
      <c r="II44" s="112">
        <f>'Data Pull'!HR5</f>
        <v>0.1242</v>
      </c>
      <c r="IJ44" s="112">
        <f>'Data Pull'!ID5</f>
        <v>0.125</v>
      </c>
      <c r="IK44" s="112">
        <f>'Data Pull'!IP5</f>
        <v>0.14760000000000001</v>
      </c>
      <c r="IL44" s="112">
        <f>'Data Pull'!JB5</f>
        <v>0.1168</v>
      </c>
      <c r="IM44" s="112">
        <f>'Data Pull'!JN5</f>
        <v>0.15679999999999999</v>
      </c>
      <c r="IN44" s="112">
        <f>'Data Pull'!JZ5</f>
        <v>0.1366</v>
      </c>
      <c r="IO44" s="112">
        <f>'Data Pull'!KL5</f>
        <v>0.14860000000000001</v>
      </c>
      <c r="IP44" s="112">
        <f>'Data Pull'!KX5</f>
        <v>0.1447</v>
      </c>
      <c r="IQ44" s="112">
        <f>'Data Pull'!LJ5</f>
        <v>0.1094</v>
      </c>
      <c r="IR44" s="112">
        <f>'Data Pull'!LV5</f>
        <v>0.1227</v>
      </c>
      <c r="IS44" s="112">
        <f>'Data Pull'!MH5</f>
        <v>0.1169</v>
      </c>
      <c r="IT44" s="112">
        <f>'Data Pull'!MT5</f>
        <v>9.5500000000000002E-2</v>
      </c>
      <c r="IU44" s="112">
        <f>'Data Pull'!NF5</f>
        <v>0.11940000000000001</v>
      </c>
      <c r="IV44" s="112">
        <f>'Data Pull'!NR5</f>
        <v>0.13780000000000001</v>
      </c>
      <c r="IW44" s="112">
        <f>'Data Pull'!OD5</f>
        <v>0.13700000000000001</v>
      </c>
      <c r="IX44" s="112">
        <f>'Data Pull'!OP5</f>
        <v>0.1343</v>
      </c>
      <c r="IY44" s="112">
        <f>'Data Pull'!PB5</f>
        <v>0.1211</v>
      </c>
      <c r="IZ44" s="112">
        <f>'Data Pull'!PN5</f>
        <v>0.12740000000000001</v>
      </c>
      <c r="JA44" s="112">
        <f>'Data Pull'!PZ5</f>
        <v>0.1047</v>
      </c>
      <c r="JB44" s="112">
        <f>'Data Pull'!QL5</f>
        <v>0.1356</v>
      </c>
      <c r="JC44" s="112">
        <f>'Data Pull'!QX5</f>
        <v>0.1142</v>
      </c>
      <c r="JD44" s="112">
        <f>'Data Pull'!RJ5</f>
        <v>0.1173</v>
      </c>
      <c r="JE44" s="112">
        <f>'Data Pull'!RV5</f>
        <v>0.1421</v>
      </c>
      <c r="JF44" s="112">
        <f>'Data Pull'!SH5</f>
        <v>9.7500000000000003E-2</v>
      </c>
      <c r="JG44" s="112">
        <f>'Data Pull'!ST5</f>
        <v>0.15329999999999999</v>
      </c>
      <c r="JH44" s="112">
        <f>'Data Pull'!TF5</f>
        <v>0.158</v>
      </c>
      <c r="JI44" s="112">
        <f>'Data Pull'!TR5</f>
        <v>0.13789999999999999</v>
      </c>
      <c r="JJ44" s="112">
        <f>'Data Pull'!UD5</f>
        <v>0.1396</v>
      </c>
      <c r="JK44" s="112">
        <f>'Data Pull'!UP5</f>
        <v>0.12570000000000001</v>
      </c>
      <c r="JL44" s="112">
        <f>'Data Pull'!VB5</f>
        <v>9.5000000000000001E-2</v>
      </c>
      <c r="JM44" s="112">
        <f>'Data Pull'!VN5</f>
        <v>0.13400000000000001</v>
      </c>
      <c r="JN44" s="112">
        <f>'Data Pull'!VZ5</f>
        <v>9.6699999999999994E-2</v>
      </c>
      <c r="JO44" s="112">
        <f>'Data Pull'!WL5</f>
        <v>0.13550000000000001</v>
      </c>
      <c r="JP44" s="112">
        <f>'Data Pull'!WX5</f>
        <v>0.1545</v>
      </c>
      <c r="JQ44" s="112">
        <f>'Data Pull'!XJ5</f>
        <v>0.1295</v>
      </c>
      <c r="JR44" s="112">
        <f>'Data Pull'!XV5</f>
        <v>0.14760000000000001</v>
      </c>
      <c r="JS44" s="112">
        <f>'Data Pull'!YH5</f>
        <v>0.1517</v>
      </c>
      <c r="JT44" s="112">
        <f>'Data Pull'!YT5</f>
        <v>9.9099999999999994E-2</v>
      </c>
      <c r="JU44" s="112">
        <f>'Data Pull'!ZF5</f>
        <v>0.13969999999999999</v>
      </c>
      <c r="JV44" s="112">
        <f>'Data Pull'!ZR5</f>
        <v>0.14499999999999999</v>
      </c>
      <c r="JW44" s="112">
        <f>'Data Pull'!AAD5</f>
        <v>0.12690000000000001</v>
      </c>
      <c r="JX44" s="112">
        <f>'Data Pull'!AAP5</f>
        <v>0.15290000000000001</v>
      </c>
      <c r="JY44" s="112">
        <f>'Data Pull'!ABB5</f>
        <v>0.12839999999999999</v>
      </c>
      <c r="JZ44" s="112">
        <f>'Data Pull'!ABN5</f>
        <v>0.1026</v>
      </c>
      <c r="KA44" s="112">
        <f>'Data Pull'!ABZ5</f>
        <v>9.8699999999999996E-2</v>
      </c>
      <c r="KB44" s="112">
        <f>'Data Pull'!ACL5</f>
        <v>0.13919999999999999</v>
      </c>
      <c r="KC44" s="112">
        <f>'Data Pull'!ACX5</f>
        <v>0.1154</v>
      </c>
      <c r="KD44" s="112">
        <f>'Data Pull'!ADJ5</f>
        <v>0.109</v>
      </c>
      <c r="KE44" s="112">
        <f>'Data Pull'!ADV5</f>
        <v>0.1012</v>
      </c>
      <c r="KF44" s="112">
        <f>'Data Pull'!AEH5</f>
        <v>0.1389</v>
      </c>
      <c r="KG44" s="112">
        <f>'Data Pull'!AET5</f>
        <v>0.12559999999999999</v>
      </c>
      <c r="KH44" s="112">
        <f>'Data Pull'!AFF5</f>
        <v>0.1071</v>
      </c>
      <c r="KI44" s="112">
        <f>'Data Pull'!AFR5</f>
        <v>0.1096</v>
      </c>
      <c r="KJ44" s="112">
        <f>'Data Pull'!AGD5</f>
        <v>9.69E-2</v>
      </c>
      <c r="KK44" s="112">
        <f>'Data Pull'!AGP5</f>
        <v>0.11650000000000001</v>
      </c>
      <c r="KL44" s="112">
        <f>'Data Pull'!AHB5</f>
        <v>0.161</v>
      </c>
      <c r="KM44" s="112">
        <f>'Data Pull'!AHN5</f>
        <v>7.2800000000000004E-2</v>
      </c>
      <c r="KN44" s="112">
        <f>'Data Pull'!AHZ5</f>
        <v>0.12379999999999999</v>
      </c>
      <c r="KO44" s="112">
        <f>'Data Pull'!AIL5</f>
        <v>7.4899999999999994E-2</v>
      </c>
      <c r="KP44" s="112">
        <f>'Data Pull'!AIX5</f>
        <v>0.1368</v>
      </c>
      <c r="KQ44" s="112">
        <f>'Data Pull'!AJJ5</f>
        <v>0.12759999999999999</v>
      </c>
      <c r="KR44" s="112">
        <f>'Data Pull'!AJV5</f>
        <v>0.114</v>
      </c>
      <c r="KS44" s="112">
        <f>'Data Pull'!AKH5</f>
        <v>0.1071</v>
      </c>
      <c r="KT44" s="112">
        <f>'Data Pull'!AKT5</f>
        <v>0.16300000000000001</v>
      </c>
      <c r="KU44" s="112">
        <f>'Data Pull'!ALF5</f>
        <v>9.0300000000000005E-2</v>
      </c>
      <c r="KV44" s="112">
        <f>'Data Pull'!ALR5</f>
        <v>7.5600000000000001E-2</v>
      </c>
      <c r="KW44" s="112">
        <f>'Data Pull'!AMD5</f>
        <v>0.12</v>
      </c>
      <c r="KX44" s="112">
        <f>'Data Pull'!AMP5</f>
        <v>0.12790000000000001</v>
      </c>
      <c r="KY44" s="112">
        <f>'Data Pull'!ANB5</f>
        <v>0.1217</v>
      </c>
      <c r="KZ44" s="112">
        <f>'Data Pull'!ANN5</f>
        <v>0.1293</v>
      </c>
      <c r="LA44" s="112">
        <f>'Data Pull'!ANZ5</f>
        <v>0.1653</v>
      </c>
      <c r="LB44" s="112">
        <f>'Data Pull'!AOL5</f>
        <v>0.1207</v>
      </c>
      <c r="LC44" s="112">
        <f>'Data Pull'!AOX5</f>
        <v>9.1999999999999998E-2</v>
      </c>
      <c r="LD44" s="112">
        <f>'Data Pull'!APJ5</f>
        <v>0.107</v>
      </c>
      <c r="LE44" s="112">
        <f>'Data Pull'!APV5</f>
        <v>8.48E-2</v>
      </c>
      <c r="LF44" s="112">
        <f>'Data Pull'!AQH5</f>
        <v>0.126</v>
      </c>
      <c r="LG44" s="112">
        <f>'Data Pull'!AQT5</f>
        <v>0.11559999999999999</v>
      </c>
      <c r="LH44" s="112">
        <f>'Data Pull'!ARF5</f>
        <v>0.125</v>
      </c>
      <c r="LI44" s="112">
        <f>'Data Pull'!ARR5</f>
        <v>0.12330000000000001</v>
      </c>
      <c r="LJ44" s="112">
        <f>'Data Pull'!ASD5</f>
        <v>0.15290000000000001</v>
      </c>
      <c r="LK44" s="112">
        <f>'Data Pull'!ASP5</f>
        <v>6.5500000000000003E-2</v>
      </c>
      <c r="LL44" s="112">
        <f>'Data Pull'!ATB5</f>
        <v>0.11890000000000001</v>
      </c>
      <c r="LM44" s="112">
        <f>'Data Pull'!ATN5</f>
        <v>0.14499999999999999</v>
      </c>
      <c r="LN44" s="112">
        <f>'Data Pull'!ATZ5</f>
        <v>0.12939999999999999</v>
      </c>
      <c r="LO44" s="112">
        <f>'Data Pull'!AUL5</f>
        <v>9.9400000000000002E-2</v>
      </c>
      <c r="LP44" s="112">
        <f>'Data Pull'!AUX5</f>
        <v>0.1192</v>
      </c>
      <c r="LQ44" s="112">
        <f>'Data Pull'!AVJ5</f>
        <v>0.1744</v>
      </c>
      <c r="LR44" s="112">
        <f>'Data Pull'!AVV5</f>
        <v>7.2499999999999995E-2</v>
      </c>
      <c r="LS44" s="112">
        <f>'Data Pull'!AWH5</f>
        <v>0.1371</v>
      </c>
      <c r="LT44" s="112">
        <f>'Data Pull'!AWT5</f>
        <v>0.1479</v>
      </c>
      <c r="LU44" s="112">
        <f>'Data Pull'!AXF5</f>
        <v>8.5900000000000004E-2</v>
      </c>
      <c r="LV44" s="112">
        <f>'Data Pull'!AXR5</f>
        <v>0.1321</v>
      </c>
      <c r="LW44" s="112">
        <f>'Data Pull'!AYD5</f>
        <v>0.1022</v>
      </c>
      <c r="LX44" s="112">
        <f>'Data Pull'!AYP5</f>
        <v>9.8400000000000001E-2</v>
      </c>
      <c r="LY44" s="112">
        <f>'Data Pull'!AZB5</f>
        <v>0.15</v>
      </c>
      <c r="LZ44" s="112">
        <f>'Data Pull'!AZN5</f>
        <v>0.13270000000000001</v>
      </c>
      <c r="MA44" s="112">
        <f>'Data Pull'!AZZ5</f>
        <v>0.1157</v>
      </c>
      <c r="MB44" s="112">
        <f>'Data Pull'!BAL5</f>
        <v>0.127</v>
      </c>
      <c r="MC44" s="112">
        <f>'Data Pull'!BAX5</f>
        <v>0.1085</v>
      </c>
      <c r="MD44" s="112">
        <f>'Data Pull'!BBJ5</f>
        <v>0.1135</v>
      </c>
      <c r="ME44" s="112">
        <f>'Data Pull'!BBV5</f>
        <v>0.1394</v>
      </c>
      <c r="MF44" s="112">
        <f>'Data Pull'!BCH5</f>
        <v>0.1429</v>
      </c>
      <c r="MG44" s="112">
        <f>'Data Pull'!BCT5</f>
        <v>9.8500000000000004E-2</v>
      </c>
      <c r="MH44" s="112">
        <f>'Data Pull'!BDF5</f>
        <v>0.1573</v>
      </c>
      <c r="MI44" s="112">
        <f>'Data Pull'!BDR5</f>
        <v>0.1149</v>
      </c>
      <c r="MJ44" s="112">
        <f>'Data Pull'!BED5</f>
        <v>0.18970000000000001</v>
      </c>
      <c r="MK44" s="112">
        <f>'Data Pull'!BEP5</f>
        <v>0.1053</v>
      </c>
      <c r="ML44" s="112">
        <f>'Data Pull'!BFB5</f>
        <v>0.1852</v>
      </c>
      <c r="MM44" s="112">
        <f>'Data Pull'!BFN5</f>
        <v>0.15790000000000001</v>
      </c>
      <c r="MN44" s="112">
        <f>'Data Pull'!BFZ5</f>
        <v>0.12770000000000001</v>
      </c>
      <c r="MO44" s="112">
        <f>'Data Pull'!BGL5</f>
        <v>9.4E-2</v>
      </c>
      <c r="MP44" s="112">
        <f>'Data Pull'!BGX5</f>
        <v>0.1148</v>
      </c>
      <c r="MQ44" s="112">
        <f>'Data Pull'!BHJ5</f>
        <v>0.13039999999999999</v>
      </c>
      <c r="MR44" s="112">
        <f>'Data Pull'!BHV5</f>
        <v>0.19670000000000001</v>
      </c>
      <c r="MS44" s="112">
        <f>'Data Pull'!BIH5</f>
        <v>0.1032</v>
      </c>
      <c r="MT44" s="112">
        <f>'Data Pull'!BIT5</f>
        <v>0.10920000000000001</v>
      </c>
      <c r="MU44" s="112">
        <f>'Data Pull'!BJF5</f>
        <v>0.13730000000000001</v>
      </c>
      <c r="MV44" s="112">
        <f>'Data Pull'!BJR5</f>
        <v>0.1124</v>
      </c>
      <c r="MW44" s="112">
        <f>'Data Pull'!BKD5</f>
        <v>0.12609999999999999</v>
      </c>
      <c r="MX44" s="112">
        <f>'Data Pull'!BKP5</f>
        <v>0.14410000000000001</v>
      </c>
      <c r="MY44" s="112">
        <f>'Data Pull'!BLB5</f>
        <v>0.15329999999999999</v>
      </c>
      <c r="MZ44" s="112">
        <f>'Data Pull'!BLN5</f>
        <v>9.2499999999999999E-2</v>
      </c>
      <c r="NA44" s="112">
        <f>'Data Pull'!BLZ5</f>
        <v>0.19869999999999999</v>
      </c>
      <c r="NB44" s="112">
        <f>'Data Pull'!BML5</f>
        <v>0.15179999999999999</v>
      </c>
      <c r="NC44" s="112">
        <f>'Data Pull'!BMX5</f>
        <v>8.3299999999999999E-2</v>
      </c>
      <c r="ND44" s="112">
        <f>'Data Pull'!BNJ5</f>
        <v>0.125</v>
      </c>
      <c r="NE44" s="112">
        <f>'Data Pull'!BNV5</f>
        <v>8.3299999999999999E-2</v>
      </c>
      <c r="NF44" s="112">
        <f>'Data Pull'!BOH5</f>
        <v>0.1048</v>
      </c>
      <c r="NG44" s="112">
        <f>'Data Pull'!BOT5</f>
        <v>0.14410000000000001</v>
      </c>
      <c r="NH44" s="112">
        <f>'Data Pull'!BPF5</f>
        <v>0.16830000000000001</v>
      </c>
      <c r="NI44" s="112">
        <f>'Data Pull'!BPR5</f>
        <v>0.1197</v>
      </c>
      <c r="NJ44" s="112">
        <f>'Data Pull'!BQD5</f>
        <v>0.15490000000000001</v>
      </c>
      <c r="NK44" s="112">
        <f>'Data Pull'!BQP5</f>
        <v>0.20949999999999999</v>
      </c>
      <c r="NL44" s="112">
        <f>'Data Pull'!BRB5</f>
        <v>0.14849999999999999</v>
      </c>
      <c r="NM44" s="112">
        <f>'Data Pull'!BRN5</f>
        <v>0.1527</v>
      </c>
      <c r="NN44" s="112">
        <f>'Data Pull'!BRZ5</f>
        <v>9.2299999999999993E-2</v>
      </c>
      <c r="NO44" s="112">
        <f>'Data Pull'!BSL5</f>
        <v>0.1439</v>
      </c>
      <c r="NP44" s="112">
        <f>'Data Pull'!BSX5</f>
        <v>0.1148</v>
      </c>
      <c r="NQ44" s="112">
        <f>'Data Pull'!BTJ5</f>
        <v>0.18179999999999999</v>
      </c>
      <c r="NR44" s="112">
        <f>'Data Pull'!BTV5</f>
        <v>0.15379999999999999</v>
      </c>
      <c r="NS44" s="112">
        <f>'Data Pull'!BUH5</f>
        <v>0.1066</v>
      </c>
      <c r="NT44" s="112">
        <f>'Data Pull'!BUT5</f>
        <v>0.1938</v>
      </c>
      <c r="NU44" s="112">
        <f>'Data Pull'!BVF5</f>
        <v>0.1333</v>
      </c>
      <c r="NV44" s="112">
        <f>'Data Pull'!BVR5</f>
        <v>0.12690000000000001</v>
      </c>
      <c r="NW44" s="112">
        <f>'Data Pull'!BWD5</f>
        <v>0.16300000000000001</v>
      </c>
      <c r="NX44" s="112">
        <f>'Data Pull'!BWK5</f>
        <v>0.2727</v>
      </c>
      <c r="NY44" s="112">
        <f>'Data Pull'!BXB5</f>
        <v>0.13189999999999999</v>
      </c>
      <c r="NZ44" s="112">
        <f>'Data Pull'!BXN5</f>
        <v>0.11840000000000001</v>
      </c>
      <c r="OA44" s="112">
        <f>'Data Pull'!BXZ5</f>
        <v>0.15</v>
      </c>
      <c r="OB44" s="112">
        <f>'Data Pull'!BYL5</f>
        <v>6.5600000000000006E-2</v>
      </c>
      <c r="OC44" s="112">
        <f>'Data Pull'!BYX5</f>
        <v>0.13789999999999999</v>
      </c>
      <c r="OD44" s="112">
        <f>'Data Pull'!BZJ5</f>
        <v>0.15</v>
      </c>
      <c r="OE44" s="112">
        <f>'Data Pull'!BZV5</f>
        <v>0.12089999999999999</v>
      </c>
      <c r="OF44" s="112">
        <f>'Data Pull'!CAH5</f>
        <v>8.3299999999999999E-2</v>
      </c>
      <c r="OG44" s="112">
        <f>'Data Pull'!CAT5</f>
        <v>0.15690000000000001</v>
      </c>
      <c r="OH44" s="112">
        <f>'Data Pull'!CBF5</f>
        <v>0.1239</v>
      </c>
      <c r="OI44" s="112">
        <f>'Data Pull'!CBR5</f>
        <v>8.6400000000000005E-2</v>
      </c>
      <c r="OJ44" s="112">
        <f>'Data Pull'!CCD5</f>
        <v>0.15379999999999999</v>
      </c>
      <c r="OK44" s="112">
        <f>'Data Pull'!CCP5</f>
        <v>0.12</v>
      </c>
      <c r="OL44" s="112">
        <f>'Data Pull'!CDB5</f>
        <v>0.1176</v>
      </c>
      <c r="OM44" s="112">
        <f>'Data Pull'!CDN5</f>
        <v>0.23080000000000001</v>
      </c>
      <c r="ON44" s="112">
        <f>'Data Pull'!CDZ5</f>
        <v>0.1515</v>
      </c>
      <c r="OO44" s="112">
        <f>'Data Pull'!CEL5</f>
        <v>8.43E-2</v>
      </c>
      <c r="OP44" s="112">
        <f>'Data Pull'!CEX5</f>
        <v>8.9300000000000004E-2</v>
      </c>
      <c r="OQ44" s="112">
        <f>'Data Pull'!CFJ5</f>
        <v>8.3299999999999999E-2</v>
      </c>
      <c r="OR44" s="112">
        <f>'Data Pull'!CFV5</f>
        <v>5.9400000000000001E-2</v>
      </c>
      <c r="OS44" s="112">
        <f>'Data Pull'!CGH5</f>
        <v>0.1071</v>
      </c>
      <c r="OT44" s="112">
        <f>'Data Pull'!CGT5</f>
        <v>7.6200000000000004E-2</v>
      </c>
      <c r="OU44" s="112">
        <f>'Data Pull'!CHF5</f>
        <v>0.15190000000000001</v>
      </c>
      <c r="OV44" s="112">
        <f>'Data Pull'!CHR5</f>
        <v>0.04</v>
      </c>
      <c r="OW44" s="112">
        <f>'Data Pull'!CID5</f>
        <v>7.7600000000000002E-2</v>
      </c>
      <c r="OX44" s="112">
        <f>'Data Pull'!CIP5</f>
        <v>5.4899999999999997E-2</v>
      </c>
      <c r="OY44" s="112">
        <f>'Data Pull'!CJB5</f>
        <v>6.25E-2</v>
      </c>
      <c r="OZ44" s="112">
        <f>'Data Pull'!CJN5</f>
        <v>6.0600000000000001E-2</v>
      </c>
      <c r="PA44" s="112">
        <f>'Data Pull'!CJZ5</f>
        <v>0.12089999999999999</v>
      </c>
      <c r="PB44" s="112">
        <f>'Data Pull'!CKL5</f>
        <v>0.10340000000000001</v>
      </c>
      <c r="PC44" s="112">
        <f>'Data Pull'!CKX5</f>
        <v>7.3200000000000001E-2</v>
      </c>
      <c r="PD44" s="112">
        <f>'Data Pull'!CLJ5</f>
        <v>0.1351</v>
      </c>
      <c r="PE44" s="112">
        <f>'Data Pull'!CLV5</f>
        <v>0.1406</v>
      </c>
      <c r="PF44" s="112">
        <f>'Data Pull'!CMH5</f>
        <v>7.3499999999999996E-2</v>
      </c>
      <c r="PG44" s="112">
        <f>'Data Pull'!CMT5</f>
        <v>7.1400000000000005E-2</v>
      </c>
      <c r="PH44" s="112">
        <f>'Data Pull'!CNF5</f>
        <v>0.1026</v>
      </c>
      <c r="PI44" s="112">
        <f>'Data Pull'!CNR5</f>
        <v>0.1047</v>
      </c>
      <c r="PJ44" s="112">
        <f>'Data Pull'!COD5</f>
        <v>0.12939999999999999</v>
      </c>
      <c r="PK44" s="112">
        <f>'Data Pull'!COP5</f>
        <v>0.1111</v>
      </c>
      <c r="PL44" s="112">
        <f>'Data Pull'!CPB5</f>
        <v>0.1053</v>
      </c>
      <c r="PM44" s="112">
        <f>'Data Pull'!CPN5</f>
        <v>9.1700000000000004E-2</v>
      </c>
      <c r="PN44" s="112">
        <f>'Data Pull'!CPZ5</f>
        <v>0.1028</v>
      </c>
      <c r="PO44" s="112">
        <f>'Data Pull'!CQL5</f>
        <v>0.1024</v>
      </c>
      <c r="PP44" s="112">
        <f>'Data Pull'!CQX5</f>
        <v>6.25E-2</v>
      </c>
      <c r="PQ44" s="112">
        <f>'Data Pull'!CRJ5</f>
        <v>8.3299999999999999E-2</v>
      </c>
      <c r="PR44" s="112">
        <f>'Data Pull'!CRV5</f>
        <v>8.4400000000000003E-2</v>
      </c>
      <c r="PS44" s="112">
        <f>'Data Pull'!CSH5</f>
        <v>9.3799999999999994E-2</v>
      </c>
      <c r="PT44" s="112">
        <f>'Data Pull'!CST5</f>
        <v>8.5300000000000001E-2</v>
      </c>
      <c r="PU44" s="112">
        <f>'Data Pull'!CTF5</f>
        <v>0.1</v>
      </c>
    </row>
    <row r="45" spans="1:473" s="112" customFormat="1" ht="14.4" customHeight="1">
      <c r="A45" s="180"/>
      <c r="B45" s="110" t="s">
        <v>6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0"/>
      <c r="CO45" s="110"/>
      <c r="CP45" s="111">
        <v>0.24</v>
      </c>
      <c r="CQ45" s="110">
        <v>0.27</v>
      </c>
      <c r="CR45" s="110">
        <v>0.24</v>
      </c>
      <c r="CS45" s="110">
        <v>0.24</v>
      </c>
      <c r="CT45" s="110">
        <v>0.26</v>
      </c>
      <c r="CU45" s="110">
        <v>0.1</v>
      </c>
      <c r="CV45" s="110">
        <v>0.13</v>
      </c>
      <c r="CW45" s="110">
        <v>0.16</v>
      </c>
      <c r="CX45" s="110">
        <v>0.14000000000000001</v>
      </c>
      <c r="CY45" s="110">
        <v>0.22</v>
      </c>
      <c r="CZ45" s="110">
        <v>0.22</v>
      </c>
      <c r="DA45" s="110">
        <v>0.17</v>
      </c>
      <c r="DB45" s="110">
        <v>0.15</v>
      </c>
      <c r="DC45" s="110">
        <v>0.16</v>
      </c>
      <c r="DD45" s="110">
        <v>0.22</v>
      </c>
      <c r="DE45" s="110">
        <v>0.24</v>
      </c>
      <c r="DF45" s="110">
        <v>0.28999999999999998</v>
      </c>
      <c r="DG45" s="110">
        <v>0.15</v>
      </c>
      <c r="DH45" s="110">
        <v>0.27</v>
      </c>
      <c r="DI45" s="112">
        <v>0.22</v>
      </c>
      <c r="DJ45" s="112">
        <v>0.25</v>
      </c>
      <c r="DK45" s="112">
        <v>0.2</v>
      </c>
      <c r="DL45" s="112">
        <v>0.27</v>
      </c>
      <c r="DM45" s="112">
        <v>0.28000000000000003</v>
      </c>
      <c r="DN45" s="112">
        <v>0.19</v>
      </c>
      <c r="DO45" s="112">
        <v>0.24</v>
      </c>
      <c r="DP45" s="112">
        <v>0.19</v>
      </c>
      <c r="DQ45" s="112">
        <v>0.23</v>
      </c>
      <c r="DR45" s="112">
        <v>0.2</v>
      </c>
      <c r="DS45" s="112">
        <v>0.25</v>
      </c>
      <c r="DT45" s="112">
        <v>0.21</v>
      </c>
      <c r="DU45" s="112">
        <v>0.18</v>
      </c>
      <c r="DV45" s="112">
        <v>0.28999999999999998</v>
      </c>
      <c r="DW45" s="112">
        <v>0.25</v>
      </c>
      <c r="DX45" s="112">
        <v>0.23</v>
      </c>
      <c r="DY45" s="112">
        <v>0.17</v>
      </c>
      <c r="DZ45" s="112">
        <v>0.27</v>
      </c>
      <c r="EA45" s="112">
        <v>0.2</v>
      </c>
      <c r="EB45" s="112">
        <v>0.16</v>
      </c>
      <c r="EC45" s="112">
        <v>0.2</v>
      </c>
      <c r="ED45" s="112">
        <v>0.22</v>
      </c>
      <c r="EE45" s="112">
        <v>0.2</v>
      </c>
      <c r="EF45" s="112">
        <v>0.24</v>
      </c>
      <c r="EG45" s="112">
        <v>0.22</v>
      </c>
      <c r="EH45" s="112">
        <v>0.22</v>
      </c>
      <c r="EI45" s="112">
        <v>0.25</v>
      </c>
      <c r="EJ45" s="112">
        <v>0.19</v>
      </c>
      <c r="EK45" s="112">
        <v>0.19</v>
      </c>
      <c r="EL45" s="112">
        <v>0.18</v>
      </c>
      <c r="EM45" s="112">
        <v>0.14000000000000001</v>
      </c>
      <c r="EN45" s="112">
        <v>0.18</v>
      </c>
      <c r="EO45" s="112">
        <v>0.25</v>
      </c>
      <c r="EP45" s="112">
        <v>0.15</v>
      </c>
      <c r="EQ45" s="112">
        <v>0.21</v>
      </c>
      <c r="ER45" s="112">
        <v>0.18</v>
      </c>
      <c r="ES45" s="112">
        <v>0.21</v>
      </c>
      <c r="ET45" s="112">
        <v>0.19</v>
      </c>
      <c r="EU45" s="112">
        <v>0.17</v>
      </c>
      <c r="EV45" s="112">
        <v>0.19</v>
      </c>
      <c r="EW45" s="112">
        <v>0.21</v>
      </c>
      <c r="EX45" s="112">
        <v>0.14000000000000001</v>
      </c>
      <c r="EY45" s="112">
        <v>0.28000000000000003</v>
      </c>
      <c r="EZ45" s="112">
        <v>0.14000000000000001</v>
      </c>
      <c r="FA45" s="112">
        <v>0.28000000000000003</v>
      </c>
      <c r="FB45" s="112">
        <v>0.24</v>
      </c>
      <c r="FC45" s="112">
        <v>0.22</v>
      </c>
      <c r="FD45" s="112">
        <v>0.2</v>
      </c>
      <c r="FE45" s="112">
        <v>0.23</v>
      </c>
      <c r="FF45" s="112">
        <v>0.2</v>
      </c>
      <c r="FG45" s="112">
        <v>0.19</v>
      </c>
      <c r="FH45" s="112">
        <v>0.1</v>
      </c>
      <c r="FI45" s="112">
        <v>0.2</v>
      </c>
      <c r="FJ45" s="112">
        <v>0.1</v>
      </c>
      <c r="FK45" s="112">
        <v>0.08</v>
      </c>
      <c r="FL45" s="112">
        <v>0.09</v>
      </c>
      <c r="FM45" s="112">
        <v>0.09</v>
      </c>
      <c r="FN45" s="112">
        <v>0.1</v>
      </c>
      <c r="FO45" s="112">
        <v>0.04</v>
      </c>
      <c r="FP45" s="112">
        <v>0.02</v>
      </c>
      <c r="FQ45" s="112">
        <v>0.09</v>
      </c>
      <c r="FR45" s="112">
        <v>0.1</v>
      </c>
      <c r="FS45" s="112">
        <v>0.09</v>
      </c>
      <c r="FT45" s="112">
        <v>0.08</v>
      </c>
      <c r="FU45" s="112">
        <v>0.1</v>
      </c>
      <c r="FV45" s="112">
        <v>0.14000000000000001</v>
      </c>
      <c r="FW45" s="112">
        <v>0.08</v>
      </c>
      <c r="FX45" s="112">
        <v>0</v>
      </c>
      <c r="FY45" s="112">
        <v>0</v>
      </c>
      <c r="FZ45" s="112">
        <v>0.13</v>
      </c>
      <c r="GA45" s="112">
        <v>0.11</v>
      </c>
      <c r="GB45" s="112">
        <v>7.0000000000000007E-2</v>
      </c>
      <c r="GC45" s="112">
        <v>7.0000000000000007E-2</v>
      </c>
      <c r="GD45" s="112">
        <v>0.12</v>
      </c>
      <c r="GE45" s="112">
        <v>0.09</v>
      </c>
      <c r="GF45" s="112">
        <v>0.17</v>
      </c>
      <c r="GG45" s="112">
        <v>0.2</v>
      </c>
      <c r="GH45" s="112">
        <v>0.19</v>
      </c>
      <c r="GI45" s="112">
        <v>0.18</v>
      </c>
      <c r="GJ45" s="112">
        <v>0.23</v>
      </c>
      <c r="GK45" s="112">
        <v>0.1</v>
      </c>
      <c r="GL45" s="112">
        <v>0.18</v>
      </c>
      <c r="GM45" s="112">
        <v>0.23</v>
      </c>
      <c r="GN45" s="112">
        <v>0.28000000000000003</v>
      </c>
      <c r="GO45" s="112">
        <v>0.18</v>
      </c>
      <c r="GP45" s="112">
        <v>0.21</v>
      </c>
      <c r="GQ45" s="112">
        <v>0.21</v>
      </c>
      <c r="GR45" s="112">
        <v>0.2</v>
      </c>
      <c r="GS45" s="112">
        <v>0.27</v>
      </c>
      <c r="GT45" s="112">
        <v>0.19</v>
      </c>
      <c r="GU45" s="112">
        <v>0.24</v>
      </c>
      <c r="GV45" s="112">
        <v>0.25</v>
      </c>
      <c r="GW45" s="112">
        <v>0.2</v>
      </c>
      <c r="GX45" s="112">
        <v>0.27</v>
      </c>
      <c r="GY45" s="112">
        <v>0.19</v>
      </c>
      <c r="GZ45" s="112">
        <v>0.21</v>
      </c>
      <c r="HA45" s="112">
        <v>0.19</v>
      </c>
      <c r="HB45" s="112">
        <v>0.24</v>
      </c>
      <c r="HC45" s="112">
        <v>0.23</v>
      </c>
      <c r="HD45" s="112">
        <v>0.21</v>
      </c>
      <c r="HE45" s="112">
        <v>0.26</v>
      </c>
      <c r="HF45" s="112">
        <v>0.26</v>
      </c>
      <c r="HG45" s="112">
        <v>0.26</v>
      </c>
      <c r="HH45" s="112">
        <v>0.21</v>
      </c>
      <c r="HI45" s="112">
        <v>0.2</v>
      </c>
      <c r="HJ45" s="112">
        <v>0.28000000000000003</v>
      </c>
      <c r="HK45" s="112">
        <v>0.18</v>
      </c>
      <c r="HL45" s="112">
        <v>0.2</v>
      </c>
      <c r="HM45" s="112">
        <v>0.26</v>
      </c>
      <c r="HN45" s="112">
        <v>0.24</v>
      </c>
      <c r="HO45" s="112">
        <v>0.22</v>
      </c>
      <c r="HP45" s="112">
        <v>0.18</v>
      </c>
      <c r="HQ45" s="112">
        <f>'Data Pull'!J6</f>
        <v>0</v>
      </c>
      <c r="HR45" s="112">
        <f>'Data Pull'!V6</f>
        <v>0</v>
      </c>
      <c r="HS45" s="112">
        <f>'Data Pull'!AH6</f>
        <v>0.2359</v>
      </c>
      <c r="HT45" s="112">
        <f>'Data Pull'!AT6</f>
        <v>0.18279999999999999</v>
      </c>
      <c r="HU45" s="112">
        <f>'Data Pull'!BF6</f>
        <v>0</v>
      </c>
      <c r="HV45" s="112">
        <f>'Data Pull'!BR6</f>
        <v>0.15359999999999999</v>
      </c>
      <c r="HW45" s="112">
        <f>'Data Pull'!CD6</f>
        <v>0</v>
      </c>
      <c r="HX45" s="112">
        <f>'Data Pull'!CP6</f>
        <v>0</v>
      </c>
      <c r="HY45" s="112">
        <f>'Data Pull'!DB6</f>
        <v>0</v>
      </c>
      <c r="HZ45" s="112">
        <f>'Data Pull'!DN6</f>
        <v>0.21629999999999999</v>
      </c>
      <c r="IA45" s="112">
        <f>'Data Pull'!DZ6</f>
        <v>0.1792</v>
      </c>
      <c r="IB45" s="112">
        <f>'Data Pull'!EL6</f>
        <v>0.1993</v>
      </c>
      <c r="IC45" s="112">
        <f>'Data Pull'!EX6</f>
        <v>0</v>
      </c>
      <c r="ID45" s="112">
        <f>'Data Pull'!FJ6</f>
        <v>0.19089999999999999</v>
      </c>
      <c r="IE45" s="112">
        <f>'Data Pull'!FV6</f>
        <v>0.16500000000000001</v>
      </c>
      <c r="IF45" s="112">
        <f>'Data Pull'!GH6</f>
        <v>0.22289999999999999</v>
      </c>
      <c r="IG45" s="112">
        <f>'Data Pull'!GT6</f>
        <v>0.23930000000000001</v>
      </c>
      <c r="IH45" s="112">
        <f>'Data Pull'!HF6</f>
        <v>0</v>
      </c>
      <c r="II45" s="112">
        <f>'Data Pull'!HR6</f>
        <v>0</v>
      </c>
      <c r="IJ45" s="112">
        <f>'Data Pull'!ID6</f>
        <v>0</v>
      </c>
      <c r="IK45" s="112">
        <f>'Data Pull'!IP6</f>
        <v>0.22090000000000001</v>
      </c>
      <c r="IL45" s="112">
        <f>'Data Pull'!JB6</f>
        <v>0.1953</v>
      </c>
      <c r="IM45" s="112">
        <f>'Data Pull'!JN6</f>
        <v>0.22259999999999999</v>
      </c>
      <c r="IN45" s="112">
        <f>'Data Pull'!JZ6</f>
        <v>0.1696</v>
      </c>
      <c r="IO45" s="112">
        <f>'Data Pull'!KL6</f>
        <v>0.17599999999999999</v>
      </c>
      <c r="IP45" s="112">
        <f>'Data Pull'!KX6</f>
        <v>0.25480000000000003</v>
      </c>
      <c r="IQ45" s="112">
        <f>'Data Pull'!LJ6</f>
        <v>0.2218</v>
      </c>
      <c r="IR45" s="112">
        <f>'Data Pull'!LV6</f>
        <v>0.19309999999999999</v>
      </c>
      <c r="IS45" s="112">
        <f>'Data Pull'!MH6</f>
        <v>0.2082</v>
      </c>
      <c r="IT45" s="112">
        <f>'Data Pull'!MT6</f>
        <v>0.1716</v>
      </c>
      <c r="IU45" s="112">
        <f>'Data Pull'!NF6</f>
        <v>0.18920000000000001</v>
      </c>
      <c r="IV45" s="112">
        <f>'Data Pull'!NR6</f>
        <v>0</v>
      </c>
      <c r="IW45" s="112">
        <f>'Data Pull'!OD6</f>
        <v>0.15090000000000001</v>
      </c>
      <c r="IX45" s="112">
        <f>'Data Pull'!OP6</f>
        <v>0</v>
      </c>
      <c r="IY45" s="112">
        <f>'Data Pull'!PB6</f>
        <v>0</v>
      </c>
      <c r="IZ45" s="112">
        <f>'Data Pull'!PN6</f>
        <v>0</v>
      </c>
      <c r="JA45" s="112">
        <f>'Data Pull'!PZ6</f>
        <v>0.19700000000000001</v>
      </c>
      <c r="JB45" s="112">
        <f>'Data Pull'!QL6</f>
        <v>0.1749</v>
      </c>
      <c r="JC45" s="112">
        <f>'Data Pull'!QX6</f>
        <v>0</v>
      </c>
      <c r="JD45" s="112">
        <f>'Data Pull'!RJ6</f>
        <v>0</v>
      </c>
      <c r="JE45" s="112">
        <f>'Data Pull'!RV6</f>
        <v>0.1847</v>
      </c>
      <c r="JF45" s="112">
        <f>'Data Pull'!SH6</f>
        <v>0.16589999999999999</v>
      </c>
      <c r="JG45" s="112">
        <f>'Data Pull'!ST6</f>
        <v>0.214</v>
      </c>
      <c r="JH45" s="112">
        <f>'Data Pull'!TF6</f>
        <v>0.1968</v>
      </c>
      <c r="JI45" s="112">
        <f>'Data Pull'!TR6</f>
        <v>0.1971</v>
      </c>
      <c r="JJ45" s="112">
        <f>'Data Pull'!UD6</f>
        <v>0.1588</v>
      </c>
      <c r="JK45" s="112">
        <f>'Data Pull'!UP6</f>
        <v>0</v>
      </c>
      <c r="JL45" s="112">
        <f>'Data Pull'!VB6</f>
        <v>0</v>
      </c>
      <c r="JM45" s="112">
        <f>'Data Pull'!VN6</f>
        <v>0.1694</v>
      </c>
      <c r="JN45" s="112">
        <f>'Data Pull'!VZ6</f>
        <v>0.1673</v>
      </c>
      <c r="JO45" s="112">
        <f>'Data Pull'!WL6</f>
        <v>0.2026</v>
      </c>
      <c r="JP45" s="112">
        <f>'Data Pull'!WX6</f>
        <v>0.193</v>
      </c>
      <c r="JQ45" s="112">
        <f>'Data Pull'!XJ6</f>
        <v>0</v>
      </c>
      <c r="JR45" s="112">
        <f>'Data Pull'!XV6</f>
        <v>0.1867</v>
      </c>
      <c r="JS45" s="112">
        <f>'Data Pull'!YH6</f>
        <v>0.16830000000000001</v>
      </c>
      <c r="JT45" s="112">
        <f>'Data Pull'!YT6</f>
        <v>0.22839999999999999</v>
      </c>
      <c r="JU45" s="112">
        <f>'Data Pull'!ZF6</f>
        <v>0.1799</v>
      </c>
      <c r="JV45" s="112">
        <f>'Data Pull'!ZR6</f>
        <v>0.15659999999999999</v>
      </c>
      <c r="JW45" s="112">
        <f>'Data Pull'!AAD6</f>
        <v>0.28710000000000002</v>
      </c>
      <c r="JX45" s="112">
        <f>'Data Pull'!AAP6</f>
        <v>0.1956</v>
      </c>
      <c r="JY45" s="112">
        <f>'Data Pull'!ABB6</f>
        <v>0.2009</v>
      </c>
      <c r="JZ45" s="112">
        <f>'Data Pull'!ABN6</f>
        <v>0.19420000000000001</v>
      </c>
      <c r="KA45" s="112">
        <f>'Data Pull'!ABZ6</f>
        <v>0.18140000000000001</v>
      </c>
      <c r="KB45" s="112">
        <f>'Data Pull'!ACL6</f>
        <v>0.16769999999999999</v>
      </c>
      <c r="KC45" s="112">
        <f>'Data Pull'!ACX6</f>
        <v>0.2069</v>
      </c>
      <c r="KD45" s="112">
        <f>'Data Pull'!ADJ6</f>
        <v>0</v>
      </c>
      <c r="KE45" s="112">
        <f>'Data Pull'!ADV6</f>
        <v>0.14000000000000001</v>
      </c>
      <c r="KF45" s="112">
        <f>'Data Pull'!AEH6</f>
        <v>0.1643</v>
      </c>
      <c r="KG45" s="112">
        <f>'Data Pull'!AET6</f>
        <v>0.1163</v>
      </c>
      <c r="KH45" s="112">
        <f>'Data Pull'!AFF6</f>
        <v>0.21279999999999999</v>
      </c>
      <c r="KI45" s="112">
        <f>'Data Pull'!AFR6</f>
        <v>0.186</v>
      </c>
      <c r="KJ45" s="112">
        <f>'Data Pull'!AGD6</f>
        <v>0</v>
      </c>
      <c r="KK45" s="112">
        <f>'Data Pull'!AGP6</f>
        <v>0.17799999999999999</v>
      </c>
      <c r="KL45" s="112">
        <f>'Data Pull'!AHB6</f>
        <v>0.22839999999999999</v>
      </c>
      <c r="KM45" s="112">
        <f>'Data Pull'!AHN6</f>
        <v>0.16</v>
      </c>
      <c r="KN45" s="112">
        <f>'Data Pull'!AHZ6</f>
        <v>0</v>
      </c>
      <c r="KO45" s="112">
        <f>'Data Pull'!AIL6</f>
        <v>0.19639999999999999</v>
      </c>
      <c r="KP45" s="112">
        <f>'Data Pull'!AIX6</f>
        <v>0.21529999999999999</v>
      </c>
      <c r="KQ45" s="112">
        <f>'Data Pull'!AJJ6</f>
        <v>0.1603</v>
      </c>
      <c r="KR45" s="112">
        <f>'Data Pull'!AJV6</f>
        <v>0.1439</v>
      </c>
      <c r="KS45" s="112">
        <f>'Data Pull'!AKH6</f>
        <v>0</v>
      </c>
      <c r="KT45" s="112">
        <f>'Data Pull'!AKT6</f>
        <v>0.21840000000000001</v>
      </c>
      <c r="KU45" s="112">
        <f>'Data Pull'!ALF6</f>
        <v>0</v>
      </c>
      <c r="KV45" s="112">
        <f>'Data Pull'!ALR6</f>
        <v>0</v>
      </c>
      <c r="KW45" s="112">
        <f>'Data Pull'!AMD6</f>
        <v>0.1615</v>
      </c>
      <c r="KX45" s="112">
        <f>'Data Pull'!AMP6</f>
        <v>0.19570000000000001</v>
      </c>
      <c r="KY45" s="112">
        <f>'Data Pull'!ANB6</f>
        <v>0.1867</v>
      </c>
      <c r="KZ45" s="112">
        <f>'Data Pull'!ANN6</f>
        <v>0.1656</v>
      </c>
      <c r="LA45" s="112">
        <f>'Data Pull'!ANZ6</f>
        <v>0.16950000000000001</v>
      </c>
      <c r="LB45" s="112">
        <f>'Data Pull'!AOL6</f>
        <v>0.18</v>
      </c>
      <c r="LC45" s="112">
        <f>'Data Pull'!AOX6</f>
        <v>0</v>
      </c>
      <c r="LD45" s="112">
        <f>'Data Pull'!APJ6</f>
        <v>0</v>
      </c>
      <c r="LE45" s="112">
        <f>'Data Pull'!APV6</f>
        <v>0</v>
      </c>
      <c r="LF45" s="112">
        <f>'Data Pull'!AQH6</f>
        <v>0</v>
      </c>
      <c r="LG45" s="112">
        <f>'Data Pull'!AQT6</f>
        <v>0</v>
      </c>
      <c r="LH45" s="112">
        <f>'Data Pull'!ARF6</f>
        <v>0</v>
      </c>
      <c r="LI45" s="112">
        <f>'Data Pull'!ARR6</f>
        <v>0.15959999999999999</v>
      </c>
      <c r="LJ45" s="112">
        <f>'Data Pull'!ASD6</f>
        <v>0</v>
      </c>
      <c r="LK45" s="112">
        <f>'Data Pull'!ASP6</f>
        <v>0</v>
      </c>
      <c r="LL45" s="112">
        <f>'Data Pull'!ATB6</f>
        <v>0.14779999999999999</v>
      </c>
      <c r="LM45" s="112">
        <f>'Data Pull'!ATN6</f>
        <v>0.14960000000000001</v>
      </c>
      <c r="LN45" s="112">
        <f>'Data Pull'!ATZ6</f>
        <v>0.1333</v>
      </c>
      <c r="LO45" s="112">
        <f>'Data Pull'!AUL6</f>
        <v>0</v>
      </c>
      <c r="LP45" s="112">
        <f>'Data Pull'!AUX6</f>
        <v>0</v>
      </c>
      <c r="LQ45" s="112">
        <f>'Data Pull'!AVJ6</f>
        <v>0.1449</v>
      </c>
      <c r="LR45" s="112">
        <f>'Data Pull'!AVV6</f>
        <v>0</v>
      </c>
      <c r="LS45" s="112">
        <f>'Data Pull'!AWH6</f>
        <v>0.15049999999999999</v>
      </c>
      <c r="LT45" s="112">
        <f>'Data Pull'!AWT6</f>
        <v>0.20649999999999999</v>
      </c>
      <c r="LU45" s="112">
        <f>'Data Pull'!AXF6</f>
        <v>0</v>
      </c>
      <c r="LV45" s="112">
        <f>'Data Pull'!AXR6</f>
        <v>0.1507</v>
      </c>
      <c r="LW45" s="112">
        <f>'Data Pull'!AYD6</f>
        <v>0</v>
      </c>
      <c r="LX45" s="112">
        <f>'Data Pull'!AYP6</f>
        <v>0</v>
      </c>
      <c r="LY45" s="112">
        <f>'Data Pull'!AZB6</f>
        <v>0</v>
      </c>
      <c r="LZ45" s="112">
        <f>'Data Pull'!AZN6</f>
        <v>0.18060000000000001</v>
      </c>
      <c r="MA45" s="112">
        <f>'Data Pull'!AZZ6</f>
        <v>0</v>
      </c>
      <c r="MB45" s="112">
        <f>'Data Pull'!BAL6</f>
        <v>0.17949999999999999</v>
      </c>
      <c r="MC45" s="112">
        <f>'Data Pull'!BAX6</f>
        <v>0</v>
      </c>
      <c r="MD45" s="112">
        <f>'Data Pull'!BBJ6</f>
        <v>0.11459999999999999</v>
      </c>
      <c r="ME45" s="112">
        <f>'Data Pull'!BBV6</f>
        <v>0.13389999999999999</v>
      </c>
      <c r="MF45" s="112">
        <f>'Data Pull'!BCH6</f>
        <v>0.14460000000000001</v>
      </c>
      <c r="MG45" s="112">
        <f>'Data Pull'!BCT6</f>
        <v>0</v>
      </c>
      <c r="MH45" s="112">
        <f>'Data Pull'!BDF6</f>
        <v>0.21740000000000001</v>
      </c>
      <c r="MI45" s="112">
        <f>'Data Pull'!BDR6</f>
        <v>0.17330000000000001</v>
      </c>
      <c r="MJ45" s="112">
        <f>'Data Pull'!BED6</f>
        <v>0.15629999999999999</v>
      </c>
      <c r="MK45" s="112">
        <f>'Data Pull'!BEP6</f>
        <v>0</v>
      </c>
      <c r="ML45" s="112">
        <f>'Data Pull'!BFB6</f>
        <v>0.25</v>
      </c>
      <c r="MM45" s="112">
        <f>'Data Pull'!BFN6</f>
        <v>0.2152</v>
      </c>
      <c r="MN45" s="112">
        <f>'Data Pull'!BFZ6</f>
        <v>0.1154</v>
      </c>
      <c r="MO45" s="112">
        <f>'Data Pull'!BGL6</f>
        <v>0</v>
      </c>
      <c r="MP45" s="112">
        <f>'Data Pull'!BGX6</f>
        <v>0</v>
      </c>
      <c r="MQ45" s="112">
        <f>'Data Pull'!BHJ6</f>
        <v>0</v>
      </c>
      <c r="MR45" s="112">
        <f>'Data Pull'!BHV6</f>
        <v>0.23599999999999999</v>
      </c>
      <c r="MS45" s="112">
        <f>'Data Pull'!BIH6</f>
        <v>0</v>
      </c>
      <c r="MT45" s="112">
        <f>'Data Pull'!BIT6</f>
        <v>0</v>
      </c>
      <c r="MU45" s="112">
        <f>'Data Pull'!BJF6</f>
        <v>0.1565</v>
      </c>
      <c r="MV45" s="112">
        <f>'Data Pull'!BJR6</f>
        <v>0</v>
      </c>
      <c r="MW45" s="112">
        <f>'Data Pull'!BKD6</f>
        <v>0.19259999999999999</v>
      </c>
      <c r="MX45" s="112">
        <f>'Data Pull'!BKP6</f>
        <v>0</v>
      </c>
      <c r="MY45" s="112">
        <f>'Data Pull'!BLB6</f>
        <v>0.2051</v>
      </c>
      <c r="MZ45" s="112">
        <f>'Data Pull'!BLN6</f>
        <v>0</v>
      </c>
      <c r="NA45" s="112">
        <f>'Data Pull'!BLZ6</f>
        <v>0.2114</v>
      </c>
      <c r="NB45" s="112">
        <f>'Data Pull'!BML6</f>
        <v>0</v>
      </c>
      <c r="NC45" s="112">
        <f>'Data Pull'!BMX6</f>
        <v>0</v>
      </c>
      <c r="ND45" s="112">
        <f>'Data Pull'!BNJ6</f>
        <v>0.15279999999999999</v>
      </c>
      <c r="NE45" s="112">
        <f>'Data Pull'!BNV6</f>
        <v>0.14810000000000001</v>
      </c>
      <c r="NF45" s="112">
        <f>'Data Pull'!BOH6</f>
        <v>0</v>
      </c>
      <c r="NG45" s="112">
        <f>'Data Pull'!BOT6</f>
        <v>0.1711</v>
      </c>
      <c r="NH45" s="112">
        <f>'Data Pull'!BPF6</f>
        <v>0.28000000000000003</v>
      </c>
      <c r="NI45" s="112">
        <f>'Data Pull'!BPR6</f>
        <v>0</v>
      </c>
      <c r="NJ45" s="112">
        <f>'Data Pull'!BQD6</f>
        <v>0</v>
      </c>
      <c r="NK45" s="112">
        <f>'Data Pull'!BQP6</f>
        <v>0.17979999999999999</v>
      </c>
      <c r="NL45" s="112">
        <f>'Data Pull'!BRB6</f>
        <v>0.15579999999999999</v>
      </c>
      <c r="NM45" s="112">
        <f>'Data Pull'!BRN6</f>
        <v>0</v>
      </c>
      <c r="NN45" s="112">
        <f>'Data Pull'!BRZ6</f>
        <v>0</v>
      </c>
      <c r="NO45" s="112">
        <f>'Data Pull'!BSL6</f>
        <v>0</v>
      </c>
      <c r="NP45" s="112">
        <f>'Data Pull'!BSX6</f>
        <v>0</v>
      </c>
      <c r="NQ45" s="112">
        <f>'Data Pull'!BTJ6</f>
        <v>0</v>
      </c>
      <c r="NR45" s="112">
        <f>'Data Pull'!BTV6</f>
        <v>0</v>
      </c>
      <c r="NS45" s="112">
        <f>'Data Pull'!BUH6</f>
        <v>0</v>
      </c>
      <c r="NT45" s="112">
        <f>'Data Pull'!BUT6</f>
        <v>0.1789</v>
      </c>
      <c r="NU45" s="112">
        <f>'Data Pull'!BVF6</f>
        <v>0</v>
      </c>
      <c r="NV45" s="112">
        <f>'Data Pull'!BVR6</f>
        <v>0</v>
      </c>
      <c r="NW45" s="112">
        <f>'Data Pull'!BWD6</f>
        <v>0</v>
      </c>
      <c r="NX45" s="112">
        <f>'Data Pull'!BWK6</f>
        <v>0.23810000000000001</v>
      </c>
      <c r="NY45" s="112">
        <f>'Data Pull'!BXB6</f>
        <v>0</v>
      </c>
      <c r="NZ45" s="112">
        <f>'Data Pull'!BXN6</f>
        <v>0</v>
      </c>
      <c r="OA45" s="112">
        <f>'Data Pull'!BXZ6</f>
        <v>0</v>
      </c>
      <c r="OB45" s="112">
        <f>'Data Pull'!BYL6</f>
        <v>0</v>
      </c>
      <c r="OC45" s="112">
        <f>'Data Pull'!BYX6</f>
        <v>0</v>
      </c>
      <c r="OD45" s="112">
        <f>'Data Pull'!BZJ6</f>
        <v>0</v>
      </c>
      <c r="OE45" s="112">
        <f>'Data Pull'!BZV6</f>
        <v>0</v>
      </c>
      <c r="OF45" s="112">
        <f>'Data Pull'!CAH6</f>
        <v>0</v>
      </c>
      <c r="OG45" s="112">
        <f>'Data Pull'!CAT6</f>
        <v>0</v>
      </c>
      <c r="OH45" s="112">
        <f>'Data Pull'!CBF6</f>
        <v>0</v>
      </c>
      <c r="OI45" s="112">
        <f>'Data Pull'!CBR6</f>
        <v>0</v>
      </c>
      <c r="OJ45" s="112">
        <f>'Data Pull'!CCD6</f>
        <v>0</v>
      </c>
      <c r="OK45" s="112">
        <f>'Data Pull'!CCP6</f>
        <v>0</v>
      </c>
      <c r="OL45" s="112">
        <f>'Data Pull'!CDB6</f>
        <v>0</v>
      </c>
      <c r="OM45" s="112">
        <f>'Data Pull'!CDN6</f>
        <v>0.1739</v>
      </c>
      <c r="ON45" s="112">
        <f>'Data Pull'!CDZ6</f>
        <v>0</v>
      </c>
      <c r="OO45" s="112">
        <f>'Data Pull'!CEL6</f>
        <v>0</v>
      </c>
      <c r="OP45" s="112">
        <f>'Data Pull'!CEX6</f>
        <v>0</v>
      </c>
      <c r="OQ45" s="112">
        <f>'Data Pull'!CFJ6</f>
        <v>0</v>
      </c>
      <c r="OR45" s="112">
        <f>'Data Pull'!CFV6</f>
        <v>0.16669999999999999</v>
      </c>
      <c r="OS45" s="112">
        <f>'Data Pull'!CGH6</f>
        <v>0</v>
      </c>
      <c r="OT45" s="112">
        <f>'Data Pull'!CGT6</f>
        <v>0</v>
      </c>
      <c r="OU45" s="112">
        <f>'Data Pull'!CHF6</f>
        <v>0</v>
      </c>
      <c r="OV45" s="112">
        <f>'Data Pull'!CHR6</f>
        <v>0</v>
      </c>
      <c r="OW45" s="112">
        <f>'Data Pull'!CID6</f>
        <v>8.43E-2</v>
      </c>
      <c r="OX45" s="112">
        <f>'Data Pull'!CIP6</f>
        <v>0</v>
      </c>
      <c r="OY45" s="112">
        <f>'Data Pull'!CJB6</f>
        <v>0</v>
      </c>
      <c r="OZ45" s="112">
        <f>'Data Pull'!CJN6</f>
        <v>0</v>
      </c>
      <c r="PA45" s="112">
        <f>'Data Pull'!CJZ6</f>
        <v>0</v>
      </c>
      <c r="PB45" s="112">
        <f>'Data Pull'!CKL6</f>
        <v>0</v>
      </c>
      <c r="PC45" s="112">
        <f>'Data Pull'!CKX6</f>
        <v>0</v>
      </c>
      <c r="PD45" s="112">
        <f>'Data Pull'!CLJ6</f>
        <v>0</v>
      </c>
      <c r="PE45" s="112">
        <f>'Data Pull'!CLV6</f>
        <v>0.125</v>
      </c>
      <c r="PF45" s="112">
        <f>'Data Pull'!CMH6</f>
        <v>0</v>
      </c>
      <c r="PG45" s="112">
        <f>'Data Pull'!CMT6</f>
        <v>0.10199999999999999</v>
      </c>
      <c r="PH45" s="112">
        <f>'Data Pull'!CNF6</f>
        <v>0</v>
      </c>
      <c r="PI45" s="112">
        <f>'Data Pull'!CNR6</f>
        <v>0</v>
      </c>
      <c r="PJ45" s="112">
        <f>'Data Pull'!COD6</f>
        <v>0.20369999999999999</v>
      </c>
      <c r="PK45" s="112">
        <f>'Data Pull'!COP6</f>
        <v>0.1053</v>
      </c>
      <c r="PL45" s="112">
        <f>'Data Pull'!CPB6</f>
        <v>0.15579999999999999</v>
      </c>
      <c r="PM45" s="112">
        <f>'Data Pull'!CPN6</f>
        <v>0</v>
      </c>
      <c r="PN45" s="112">
        <f>'Data Pull'!CPZ6</f>
        <v>0</v>
      </c>
      <c r="PO45" s="112">
        <f>'Data Pull'!CQL6</f>
        <v>0</v>
      </c>
      <c r="PP45" s="112">
        <f>'Data Pull'!CQX6</f>
        <v>0</v>
      </c>
      <c r="PQ45" s="112">
        <f>'Data Pull'!CRJ6</f>
        <v>0.24360000000000001</v>
      </c>
      <c r="PR45" s="112">
        <f>'Data Pull'!CRV6</f>
        <v>0</v>
      </c>
      <c r="PS45" s="112">
        <f>'Data Pull'!CSH6</f>
        <v>0.1444</v>
      </c>
      <c r="PT45" s="112">
        <f>'Data Pull'!CST6</f>
        <v>0</v>
      </c>
      <c r="PU45" s="112">
        <f>'Data Pull'!CTF6</f>
        <v>0.19769999999999999</v>
      </c>
    </row>
    <row r="46" spans="1:473" s="120" customFormat="1">
      <c r="A46" s="180"/>
      <c r="B46" s="119" t="s">
        <v>8</v>
      </c>
      <c r="C46" s="119"/>
      <c r="D46" s="119">
        <v>0</v>
      </c>
      <c r="E46" s="119">
        <v>3</v>
      </c>
      <c r="F46" s="119">
        <v>3</v>
      </c>
      <c r="G46" s="119">
        <v>7</v>
      </c>
      <c r="H46" s="119">
        <v>3</v>
      </c>
      <c r="I46" s="119">
        <v>7</v>
      </c>
      <c r="J46" s="119">
        <v>6</v>
      </c>
      <c r="K46" s="119">
        <v>7</v>
      </c>
      <c r="L46" s="119">
        <v>9</v>
      </c>
      <c r="M46" s="119">
        <v>2</v>
      </c>
      <c r="N46" s="119">
        <v>1</v>
      </c>
      <c r="O46" s="119">
        <v>3</v>
      </c>
      <c r="P46" s="119">
        <v>3</v>
      </c>
      <c r="Q46" s="119">
        <v>7</v>
      </c>
      <c r="R46" s="119">
        <v>3</v>
      </c>
      <c r="S46" s="119">
        <v>6</v>
      </c>
      <c r="T46" s="119">
        <v>3</v>
      </c>
      <c r="U46" s="119">
        <v>8</v>
      </c>
      <c r="V46" s="119">
        <v>6</v>
      </c>
      <c r="W46" s="119">
        <v>7</v>
      </c>
      <c r="X46" s="119">
        <v>3</v>
      </c>
      <c r="Y46" s="119">
        <v>5</v>
      </c>
      <c r="Z46" s="119">
        <v>1</v>
      </c>
      <c r="AA46" s="119">
        <v>13</v>
      </c>
      <c r="AB46" s="119">
        <v>5</v>
      </c>
      <c r="AC46" s="119">
        <v>5</v>
      </c>
      <c r="AD46" s="119">
        <v>8</v>
      </c>
      <c r="AE46" s="119">
        <v>10</v>
      </c>
      <c r="AF46" s="119">
        <v>6</v>
      </c>
      <c r="AG46" s="119">
        <v>6</v>
      </c>
      <c r="AH46" s="119">
        <v>5</v>
      </c>
      <c r="AI46" s="119">
        <v>1</v>
      </c>
      <c r="AJ46" s="119">
        <v>5</v>
      </c>
      <c r="AK46" s="119">
        <v>6</v>
      </c>
      <c r="AL46" s="119">
        <v>3</v>
      </c>
      <c r="AM46" s="119">
        <v>7</v>
      </c>
      <c r="AN46" s="119">
        <v>9</v>
      </c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>
        <v>8</v>
      </c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>
        <v>0.06</v>
      </c>
      <c r="CQ46" s="119">
        <v>0.14000000000000001</v>
      </c>
      <c r="CR46" s="119">
        <v>0.05</v>
      </c>
      <c r="CS46" s="119">
        <v>0.11</v>
      </c>
      <c r="CT46" s="119">
        <v>0.09</v>
      </c>
      <c r="CU46" s="119">
        <v>0.1</v>
      </c>
      <c r="CV46" s="119">
        <v>0.14000000000000001</v>
      </c>
      <c r="CW46" s="119">
        <v>0.13</v>
      </c>
      <c r="CX46" s="119">
        <v>0.06</v>
      </c>
      <c r="CY46" s="119">
        <v>0.02</v>
      </c>
      <c r="CZ46" s="119">
        <v>0.11</v>
      </c>
      <c r="DA46" s="119">
        <v>0.06</v>
      </c>
      <c r="DB46" s="119">
        <v>0.13</v>
      </c>
      <c r="DC46" s="119">
        <v>0.28000000000000003</v>
      </c>
      <c r="DD46" s="119">
        <v>0.11</v>
      </c>
      <c r="DE46" s="119">
        <v>0</v>
      </c>
      <c r="DF46" s="119">
        <v>0.1</v>
      </c>
      <c r="DG46" s="119">
        <v>0.09</v>
      </c>
      <c r="DH46" s="119">
        <v>0.06</v>
      </c>
      <c r="DI46" s="120">
        <v>0.06</v>
      </c>
      <c r="DJ46" s="120">
        <v>0.1</v>
      </c>
      <c r="DK46" s="120">
        <v>0.1</v>
      </c>
      <c r="DL46" s="120">
        <v>0.18</v>
      </c>
      <c r="DM46" s="120">
        <v>0.11</v>
      </c>
      <c r="DN46" s="120">
        <v>0.08</v>
      </c>
      <c r="DO46" s="120">
        <v>0.12</v>
      </c>
      <c r="DP46" s="120">
        <v>0.12</v>
      </c>
      <c r="DQ46" s="120">
        <v>0.09</v>
      </c>
      <c r="DR46" s="120">
        <v>0.05</v>
      </c>
      <c r="DS46" s="120">
        <v>0.01</v>
      </c>
      <c r="DT46" s="120">
        <v>0.08</v>
      </c>
      <c r="DU46" s="120">
        <v>0.12</v>
      </c>
      <c r="DV46" s="120">
        <v>0.06</v>
      </c>
      <c r="DW46" s="120">
        <v>0.17</v>
      </c>
      <c r="DX46" s="120">
        <v>0.12</v>
      </c>
      <c r="DY46" s="120">
        <v>0.12</v>
      </c>
      <c r="DZ46" s="120">
        <v>0.04</v>
      </c>
      <c r="EA46" s="120">
        <v>7.0000000000000007E-2</v>
      </c>
      <c r="EB46" s="120">
        <v>7.0000000000000007E-2</v>
      </c>
      <c r="EC46" s="120">
        <v>0.1</v>
      </c>
      <c r="ED46" s="120">
        <v>0.03</v>
      </c>
      <c r="EE46" s="120">
        <v>0.1</v>
      </c>
      <c r="EF46" s="120">
        <v>0.05</v>
      </c>
      <c r="EG46" s="120">
        <v>0.08</v>
      </c>
      <c r="EH46" s="120">
        <v>0.09</v>
      </c>
      <c r="EI46" s="120">
        <v>0.11</v>
      </c>
      <c r="EJ46" s="120">
        <v>0.08</v>
      </c>
      <c r="EK46" s="120">
        <v>0.08</v>
      </c>
      <c r="EL46" s="120">
        <v>0.06</v>
      </c>
      <c r="EM46" s="120">
        <v>0.02</v>
      </c>
      <c r="EN46" s="120">
        <v>0.09</v>
      </c>
      <c r="EO46" s="120">
        <v>0.08</v>
      </c>
      <c r="EP46" s="120">
        <v>0.03</v>
      </c>
      <c r="EQ46" s="120">
        <v>0.1</v>
      </c>
      <c r="ER46" s="120">
        <v>0.12</v>
      </c>
      <c r="ES46" s="120">
        <v>0.03</v>
      </c>
      <c r="ET46" s="120">
        <v>0.1</v>
      </c>
      <c r="EU46" s="120">
        <v>0.16</v>
      </c>
      <c r="EV46" s="120">
        <v>7.0000000000000007E-2</v>
      </c>
      <c r="EW46" s="120">
        <v>0.16</v>
      </c>
      <c r="EX46" s="120">
        <v>7.0000000000000007E-2</v>
      </c>
      <c r="EY46" s="120">
        <v>0.05</v>
      </c>
      <c r="EZ46" s="120">
        <v>0.1</v>
      </c>
      <c r="FA46" s="120">
        <v>0.17</v>
      </c>
      <c r="FB46" s="120">
        <v>0.05</v>
      </c>
      <c r="FC46" s="120">
        <v>0.12</v>
      </c>
      <c r="FD46" s="120">
        <v>0.12</v>
      </c>
      <c r="FE46" s="120">
        <v>0.11</v>
      </c>
      <c r="FF46" s="120">
        <v>0.06</v>
      </c>
      <c r="FG46" s="120">
        <v>0.08</v>
      </c>
      <c r="FH46" s="120">
        <v>0.12</v>
      </c>
      <c r="FI46" s="120">
        <v>0.2</v>
      </c>
      <c r="FJ46" s="120">
        <v>0.11</v>
      </c>
      <c r="FK46" s="120">
        <v>0.06</v>
      </c>
      <c r="FL46" s="120">
        <v>0.12</v>
      </c>
      <c r="FM46" s="120">
        <v>0.13</v>
      </c>
      <c r="FN46" s="120">
        <v>0.11</v>
      </c>
      <c r="FO46" s="120">
        <v>0.1</v>
      </c>
      <c r="FP46" s="120">
        <v>0.08</v>
      </c>
      <c r="FQ46" s="120">
        <v>0.08</v>
      </c>
      <c r="FR46" s="120">
        <v>0.09</v>
      </c>
      <c r="FS46" s="120">
        <v>0.11</v>
      </c>
      <c r="FT46" s="120">
        <v>0.09</v>
      </c>
      <c r="FU46" s="120">
        <v>0.16</v>
      </c>
      <c r="FV46" s="120">
        <v>0.05</v>
      </c>
      <c r="FW46" s="120">
        <v>0.2</v>
      </c>
      <c r="FX46" s="120">
        <v>0.09</v>
      </c>
      <c r="FY46" s="120">
        <v>0.09</v>
      </c>
      <c r="FZ46" s="120">
        <v>0.06</v>
      </c>
      <c r="GA46" s="120">
        <v>7.0000000000000007E-2</v>
      </c>
      <c r="GB46" s="120">
        <v>0.06</v>
      </c>
      <c r="GC46" s="120">
        <v>0.11</v>
      </c>
      <c r="GD46" s="120">
        <v>0.12</v>
      </c>
      <c r="GE46" s="120">
        <v>0.04</v>
      </c>
      <c r="GF46" s="120">
        <v>0.06</v>
      </c>
      <c r="GG46" s="120">
        <v>0.15</v>
      </c>
      <c r="GH46" s="120">
        <v>0.11</v>
      </c>
      <c r="GI46" s="120">
        <v>0.06</v>
      </c>
      <c r="GJ46" s="120">
        <v>0.22</v>
      </c>
      <c r="GK46" s="120">
        <v>0.03</v>
      </c>
      <c r="GL46" s="120">
        <v>0.08</v>
      </c>
      <c r="GM46" s="120">
        <v>7.0000000000000007E-2</v>
      </c>
      <c r="GN46" s="120">
        <v>0.09</v>
      </c>
      <c r="GO46" s="120">
        <v>0.08</v>
      </c>
      <c r="GP46" s="120">
        <v>0.04</v>
      </c>
      <c r="GQ46" s="120">
        <v>0.1</v>
      </c>
      <c r="GR46" s="120">
        <v>0.09</v>
      </c>
      <c r="GS46" s="120">
        <v>7.0000000000000007E-2</v>
      </c>
      <c r="GT46" s="120">
        <v>0.09</v>
      </c>
      <c r="GU46" s="120">
        <v>7.0000000000000007E-2</v>
      </c>
      <c r="GV46" s="120">
        <v>0.06</v>
      </c>
      <c r="GW46" s="120">
        <v>0.09</v>
      </c>
      <c r="GX46" s="120">
        <v>0.06</v>
      </c>
      <c r="GY46" s="120">
        <v>0.05</v>
      </c>
      <c r="GZ46" s="120">
        <v>0.09</v>
      </c>
      <c r="HA46" s="120">
        <v>0.01</v>
      </c>
      <c r="HB46" s="120">
        <v>0.09</v>
      </c>
      <c r="HC46" s="120">
        <v>0.06</v>
      </c>
      <c r="HD46" s="120">
        <v>0.04</v>
      </c>
      <c r="HE46" s="120">
        <v>0.06</v>
      </c>
      <c r="HF46" s="120">
        <v>0.05</v>
      </c>
      <c r="HG46" s="120">
        <v>0.08</v>
      </c>
      <c r="HH46" s="120">
        <v>0.09</v>
      </c>
      <c r="HI46" s="120">
        <v>7.0000000000000007E-2</v>
      </c>
      <c r="HJ46" s="120">
        <v>0.06</v>
      </c>
      <c r="HK46" s="120">
        <v>0.03</v>
      </c>
      <c r="HL46" s="120">
        <v>0.08</v>
      </c>
      <c r="HM46" s="120">
        <v>0.04</v>
      </c>
      <c r="HN46" s="120">
        <v>0.08</v>
      </c>
      <c r="HO46" s="120">
        <v>0.04</v>
      </c>
      <c r="HP46" s="120">
        <v>0.08</v>
      </c>
      <c r="HQ46" s="120">
        <f>'Data Pull'!J7</f>
        <v>8.9300000000000004E-2</v>
      </c>
      <c r="HR46" s="120">
        <f>'Data Pull'!V7</f>
        <v>0.1077</v>
      </c>
      <c r="HS46" s="120">
        <f>'Data Pull'!AH7</f>
        <v>9.7100000000000006E-2</v>
      </c>
      <c r="HT46" s="120">
        <f>'Data Pull'!AT7</f>
        <v>7.5600000000000001E-2</v>
      </c>
      <c r="HU46" s="120">
        <f>'Data Pull'!BF7</f>
        <v>0.105</v>
      </c>
      <c r="HV46" s="120">
        <f>'Data Pull'!BR7</f>
        <v>7.22E-2</v>
      </c>
      <c r="HW46" s="120">
        <f>'Data Pull'!CD7</f>
        <v>6.1100000000000002E-2</v>
      </c>
      <c r="HX46" s="120">
        <f>'Data Pull'!CP7</f>
        <v>0.1013</v>
      </c>
      <c r="HY46" s="120">
        <f>'Data Pull'!DB7</f>
        <v>0.10580000000000001</v>
      </c>
      <c r="HZ46" s="120">
        <f>'Data Pull'!DN7</f>
        <v>7.4200000000000002E-2</v>
      </c>
      <c r="IA46" s="120">
        <f>'Data Pull'!DZ7</f>
        <v>7.0900000000000005E-2</v>
      </c>
      <c r="IB46" s="120">
        <f>'Data Pull'!EL7</f>
        <v>0.1</v>
      </c>
      <c r="IC46" s="120">
        <f>'Data Pull'!EX7</f>
        <v>6.5500000000000003E-2</v>
      </c>
      <c r="ID46" s="120">
        <f>'Data Pull'!FJ7</f>
        <v>6.25E-2</v>
      </c>
      <c r="IE46" s="120">
        <f>'Data Pull'!FV7</f>
        <v>9.9699999999999997E-2</v>
      </c>
      <c r="IF46" s="120">
        <f>'Data Pull'!GH7</f>
        <v>9.7600000000000006E-2</v>
      </c>
      <c r="IG46" s="120">
        <f>'Data Pull'!GT7</f>
        <v>5.5399999999999998E-2</v>
      </c>
      <c r="IH46" s="120">
        <f>'Data Pull'!HF7</f>
        <v>6.3600000000000004E-2</v>
      </c>
      <c r="II46" s="120">
        <f>'Data Pull'!HR7</f>
        <v>7.0999999999999994E-2</v>
      </c>
      <c r="IJ46" s="120">
        <f>'Data Pull'!ID7</f>
        <v>7.8799999999999995E-2</v>
      </c>
      <c r="IK46" s="120">
        <f>'Data Pull'!IP7</f>
        <v>6.7900000000000002E-2</v>
      </c>
      <c r="IL46" s="120">
        <f>'Data Pull'!JB7</f>
        <v>5.2200000000000003E-2</v>
      </c>
      <c r="IM46" s="120">
        <f>'Data Pull'!JN7</f>
        <v>8.1000000000000003E-2</v>
      </c>
      <c r="IN46" s="120">
        <f>'Data Pull'!JZ7</f>
        <v>5.4199999999999998E-2</v>
      </c>
      <c r="IO46" s="120">
        <f>'Data Pull'!KL7</f>
        <v>6.4199999999999993E-2</v>
      </c>
      <c r="IP46" s="120">
        <f>'Data Pull'!KX7</f>
        <v>5.9799999999999999E-2</v>
      </c>
      <c r="IQ46" s="120">
        <f>'Data Pull'!LJ7</f>
        <v>5.6599999999999998E-2</v>
      </c>
      <c r="IR46" s="120">
        <f>'Data Pull'!LV7</f>
        <v>6.9800000000000001E-2</v>
      </c>
      <c r="IS46" s="120">
        <f>'Data Pull'!MH7</f>
        <v>8.8499999999999995E-2</v>
      </c>
      <c r="IT46" s="120">
        <f>'Data Pull'!MT7</f>
        <v>7.6700000000000004E-2</v>
      </c>
      <c r="IU46" s="120">
        <f>'Data Pull'!NF7</f>
        <v>6.9000000000000006E-2</v>
      </c>
      <c r="IV46" s="120">
        <f>'Data Pull'!NR7</f>
        <v>7.4999999999999997E-2</v>
      </c>
      <c r="IW46" s="120">
        <f>'Data Pull'!OD7</f>
        <v>8.7900000000000006E-2</v>
      </c>
      <c r="IX46" s="120">
        <f>'Data Pull'!OP7</f>
        <v>5.9499999999999997E-2</v>
      </c>
      <c r="IY46" s="120">
        <f>'Data Pull'!PB7</f>
        <v>7.9600000000000004E-2</v>
      </c>
      <c r="IZ46" s="120">
        <f>'Data Pull'!PN7</f>
        <v>7.46E-2</v>
      </c>
      <c r="JA46" s="120">
        <f>'Data Pull'!PZ7</f>
        <v>4.4299999999999999E-2</v>
      </c>
      <c r="JB46" s="120">
        <f>'Data Pull'!QL7</f>
        <v>9.1200000000000003E-2</v>
      </c>
      <c r="JC46" s="120">
        <f>'Data Pull'!QX7</f>
        <v>7.3300000000000004E-2</v>
      </c>
      <c r="JD46" s="120">
        <f>'Data Pull'!RJ7</f>
        <v>5.2999999999999999E-2</v>
      </c>
      <c r="JE46" s="120">
        <f>'Data Pull'!RV7</f>
        <v>9.7199999999999995E-2</v>
      </c>
      <c r="JF46" s="120">
        <f>'Data Pull'!SH7</f>
        <v>5.2999999999999999E-2</v>
      </c>
      <c r="JG46" s="120">
        <f>'Data Pull'!ST7</f>
        <v>8.1799999999999998E-2</v>
      </c>
      <c r="JH46" s="120">
        <f>'Data Pull'!TF7</f>
        <v>7.6600000000000001E-2</v>
      </c>
      <c r="JI46" s="120">
        <f>'Data Pull'!TR7</f>
        <v>8.2699999999999996E-2</v>
      </c>
      <c r="JJ46" s="120">
        <f>'Data Pull'!UD7</f>
        <v>9.0700000000000003E-2</v>
      </c>
      <c r="JK46" s="120">
        <f>'Data Pull'!UP7</f>
        <v>7.5600000000000001E-2</v>
      </c>
      <c r="JL46" s="120">
        <f>'Data Pull'!VB7</f>
        <v>7.0400000000000004E-2</v>
      </c>
      <c r="JM46" s="120">
        <f>'Data Pull'!VN7</f>
        <v>5.8200000000000002E-2</v>
      </c>
      <c r="JN46" s="120">
        <f>'Data Pull'!VZ7</f>
        <v>0</v>
      </c>
      <c r="JO46" s="120">
        <f>'Data Pull'!WL7</f>
        <v>8.3699999999999997E-2</v>
      </c>
      <c r="JP46" s="120">
        <f>'Data Pull'!WX7</f>
        <v>7.2700000000000001E-2</v>
      </c>
      <c r="JQ46" s="120">
        <f>'Data Pull'!XJ7</f>
        <v>7.7700000000000005E-2</v>
      </c>
      <c r="JR46" s="120">
        <f>'Data Pull'!XV7</f>
        <v>7.1999999999999995E-2</v>
      </c>
      <c r="JS46" s="120">
        <f>'Data Pull'!YH7</f>
        <v>5.5300000000000002E-2</v>
      </c>
      <c r="JT46" s="120">
        <f>'Data Pull'!YT7</f>
        <v>8.1299999999999997E-2</v>
      </c>
      <c r="JU46" s="120">
        <f>'Data Pull'!ZF7</f>
        <v>8.1900000000000001E-2</v>
      </c>
      <c r="JV46" s="120">
        <f>'Data Pull'!ZR7</f>
        <v>8.0199999999999994E-2</v>
      </c>
      <c r="JW46" s="120">
        <f>'Data Pull'!AAD7</f>
        <v>5.8000000000000003E-2</v>
      </c>
      <c r="JX46" s="120">
        <f>'Data Pull'!AAP7</f>
        <v>0</v>
      </c>
      <c r="JY46" s="120">
        <f>'Data Pull'!ABB7</f>
        <v>0</v>
      </c>
      <c r="JZ46" s="120">
        <f>'Data Pull'!ABN7</f>
        <v>0</v>
      </c>
      <c r="KA46" s="120">
        <f>'Data Pull'!ABZ7</f>
        <v>0</v>
      </c>
      <c r="KB46" s="120">
        <f>'Data Pull'!ACL7</f>
        <v>0</v>
      </c>
      <c r="KC46" s="120">
        <f>'Data Pull'!ACX7</f>
        <v>7.2800000000000004E-2</v>
      </c>
      <c r="KD46" s="120">
        <f>'Data Pull'!ADJ7</f>
        <v>6.3399999999999998E-2</v>
      </c>
      <c r="KE46" s="120">
        <f>'Data Pull'!ADV7</f>
        <v>6.1199999999999997E-2</v>
      </c>
      <c r="KF46" s="120">
        <f>'Data Pull'!AEH7</f>
        <v>3.3700000000000001E-2</v>
      </c>
      <c r="KG46" s="120">
        <f>'Data Pull'!AET7</f>
        <v>6.6699999999999995E-2</v>
      </c>
      <c r="KH46" s="120">
        <f>'Data Pull'!AFF7</f>
        <v>4.5900000000000003E-2</v>
      </c>
      <c r="KI46" s="120">
        <f>'Data Pull'!AFR7</f>
        <v>0</v>
      </c>
      <c r="KJ46" s="120">
        <f>'Data Pull'!AGD7</f>
        <v>6.1199999999999997E-2</v>
      </c>
      <c r="KK46" s="120">
        <f>'Data Pull'!AGP7</f>
        <v>5.7599999999999998E-2</v>
      </c>
      <c r="KL46" s="120">
        <f>'Data Pull'!AHB7</f>
        <v>4.2000000000000003E-2</v>
      </c>
      <c r="KM46" s="120">
        <f>'Data Pull'!AHN7</f>
        <v>4.0800000000000003E-2</v>
      </c>
      <c r="KN46" s="120">
        <f>'Data Pull'!AHZ7</f>
        <v>3.1300000000000001E-2</v>
      </c>
      <c r="KO46" s="120">
        <f>'Data Pull'!AIL7</f>
        <v>2.81E-2</v>
      </c>
      <c r="KP46" s="120">
        <f>'Data Pull'!AIX7</f>
        <v>7.4099999999999999E-2</v>
      </c>
      <c r="KQ46" s="120">
        <f>'Data Pull'!AJJ7</f>
        <v>5.5899999999999998E-2</v>
      </c>
      <c r="KR46" s="120">
        <f>'Data Pull'!AJV7</f>
        <v>0.1386</v>
      </c>
      <c r="KS46" s="120">
        <f>'Data Pull'!AKH7</f>
        <v>0.10100000000000001</v>
      </c>
      <c r="KT46" s="120">
        <f>'Data Pull'!AKT7</f>
        <v>4.6899999999999997E-2</v>
      </c>
      <c r="KU46" s="120">
        <f>'Data Pull'!ALF7</f>
        <v>9.3799999999999994E-2</v>
      </c>
      <c r="KV46" s="120">
        <f>'Data Pull'!ALR7</f>
        <v>4.2599999999999999E-2</v>
      </c>
      <c r="KW46" s="120">
        <f>'Data Pull'!AMD7</f>
        <v>7.0400000000000004E-2</v>
      </c>
      <c r="KX46" s="120">
        <f>'Data Pull'!AMP7</f>
        <v>5.3199999999999997E-2</v>
      </c>
      <c r="KY46" s="120">
        <f>'Data Pull'!ANB7</f>
        <v>4.7600000000000003E-2</v>
      </c>
      <c r="KZ46" s="120">
        <f>'Data Pull'!ANN7</f>
        <v>1.2200000000000001E-2</v>
      </c>
      <c r="LA46" s="120">
        <f>'Data Pull'!ANZ7</f>
        <v>6.25E-2</v>
      </c>
      <c r="LB46" s="120">
        <f>'Data Pull'!AOL7</f>
        <v>5.1900000000000002E-2</v>
      </c>
      <c r="LC46" s="120">
        <f>'Data Pull'!AOX7</f>
        <v>3.0300000000000001E-2</v>
      </c>
      <c r="LD46" s="120">
        <f>'Data Pull'!APJ7</f>
        <v>2.3300000000000001E-2</v>
      </c>
      <c r="LE46" s="120">
        <f>'Data Pull'!APV7</f>
        <v>3.9199999999999999E-2</v>
      </c>
      <c r="LF46" s="120">
        <f>'Data Pull'!AQH7</f>
        <v>0.1489</v>
      </c>
      <c r="LG46" s="120">
        <f>'Data Pull'!AQT7</f>
        <v>0</v>
      </c>
      <c r="LH46" s="120">
        <f>'Data Pull'!ARF7</f>
        <v>5.8799999999999998E-2</v>
      </c>
      <c r="LI46" s="120">
        <f>'Data Pull'!ARR7</f>
        <v>3.6999999999999998E-2</v>
      </c>
      <c r="LJ46" s="120">
        <f>'Data Pull'!ASD7</f>
        <v>5.1299999999999998E-2</v>
      </c>
      <c r="LK46" s="120">
        <f>'Data Pull'!ASP7</f>
        <v>7.8899999999999998E-2</v>
      </c>
      <c r="LL46" s="120">
        <f>'Data Pull'!ATB7</f>
        <v>5.1299999999999998E-2</v>
      </c>
      <c r="LM46" s="120">
        <f>'Data Pull'!ATN7</f>
        <v>0.1</v>
      </c>
      <c r="LN46" s="120">
        <f>'Data Pull'!ATZ7</f>
        <v>0</v>
      </c>
      <c r="LO46" s="120">
        <f>'Data Pull'!AUL7</f>
        <v>0</v>
      </c>
      <c r="LP46" s="120">
        <f>'Data Pull'!AUX7</f>
        <v>5.1299999999999998E-2</v>
      </c>
      <c r="LQ46" s="120">
        <f>'Data Pull'!AVJ7</f>
        <v>0</v>
      </c>
      <c r="LR46" s="120">
        <f>'Data Pull'!AVV7</f>
        <v>0</v>
      </c>
      <c r="LS46" s="120">
        <f>'Data Pull'!AWH7</f>
        <v>9.3799999999999994E-2</v>
      </c>
      <c r="LT46" s="120">
        <f>'Data Pull'!AWT7</f>
        <v>7.1400000000000005E-2</v>
      </c>
      <c r="LU46" s="120">
        <f>'Data Pull'!AXF7</f>
        <v>0</v>
      </c>
      <c r="LV46" s="120">
        <f>'Data Pull'!AXR7</f>
        <v>0</v>
      </c>
      <c r="LW46" s="120">
        <f>'Data Pull'!AYD7</f>
        <v>2.9399999999999999E-2</v>
      </c>
      <c r="LX46" s="120">
        <f>'Data Pull'!AYP7</f>
        <v>7.8899999999999998E-2</v>
      </c>
      <c r="LY46" s="120">
        <f>'Data Pull'!AZB7</f>
        <v>3.85E-2</v>
      </c>
      <c r="LZ46" s="120">
        <f>'Data Pull'!AZN7</f>
        <v>0</v>
      </c>
      <c r="MA46" s="120">
        <f>'Data Pull'!AZZ7</f>
        <v>0</v>
      </c>
      <c r="MB46" s="120">
        <f>'Data Pull'!BAL7</f>
        <v>8.3299999999999999E-2</v>
      </c>
      <c r="MC46" s="120">
        <f>'Data Pull'!BAX7</f>
        <v>5.2600000000000001E-2</v>
      </c>
      <c r="MD46" s="120">
        <f>'Data Pull'!BBJ7</f>
        <v>6.6699999999999995E-2</v>
      </c>
      <c r="ME46" s="120">
        <f>'Data Pull'!BBV7</f>
        <v>5.5599999999999997E-2</v>
      </c>
      <c r="MF46" s="120">
        <f>'Data Pull'!BCH7</f>
        <v>4.5499999999999999E-2</v>
      </c>
      <c r="MG46" s="120">
        <f>'Data Pull'!BCT7</f>
        <v>5.8799999999999998E-2</v>
      </c>
      <c r="MH46" s="120">
        <f>'Data Pull'!BDF7</f>
        <v>3.3300000000000003E-2</v>
      </c>
      <c r="MI46" s="120">
        <f>'Data Pull'!BDR7</f>
        <v>9.5200000000000007E-2</v>
      </c>
      <c r="MJ46" s="120">
        <f>'Data Pull'!BED7</f>
        <v>7.6899999999999996E-2</v>
      </c>
      <c r="MK46" s="120">
        <f>'Data Pull'!BEP7</f>
        <v>0.10340000000000001</v>
      </c>
      <c r="ML46" s="120">
        <f>'Data Pull'!BFB7</f>
        <v>0</v>
      </c>
      <c r="MM46" s="120">
        <f>'Data Pull'!BFN7</f>
        <v>0.1053</v>
      </c>
      <c r="MN46" s="120">
        <f>'Data Pull'!BFZ7</f>
        <v>0.1053</v>
      </c>
      <c r="MO46" s="120">
        <f>'Data Pull'!BGL7</f>
        <v>0</v>
      </c>
      <c r="MP46" s="120">
        <f>'Data Pull'!BGX7</f>
        <v>4.7600000000000003E-2</v>
      </c>
      <c r="MQ46" s="120">
        <f>'Data Pull'!BHJ7</f>
        <v>0</v>
      </c>
      <c r="MR46" s="120">
        <f>'Data Pull'!BHV7</f>
        <v>4.1700000000000001E-2</v>
      </c>
      <c r="MS46" s="120">
        <f>'Data Pull'!BIH7</f>
        <v>0</v>
      </c>
      <c r="MT46" s="120">
        <f>'Data Pull'!BIT7</f>
        <v>3.85E-2</v>
      </c>
      <c r="MU46" s="120">
        <f>'Data Pull'!BJF7</f>
        <v>8.5099999999999995E-2</v>
      </c>
      <c r="MV46" s="120">
        <f>'Data Pull'!BJR7</f>
        <v>0.1212</v>
      </c>
      <c r="MW46" s="120">
        <f>'Data Pull'!BKD7</f>
        <v>3.5700000000000003E-2</v>
      </c>
      <c r="MX46" s="120">
        <f>'Data Pull'!BKP7</f>
        <v>0.10639999999999999</v>
      </c>
      <c r="MY46" s="120">
        <f>'Data Pull'!BLB7</f>
        <v>0</v>
      </c>
      <c r="MZ46" s="120">
        <f>'Data Pull'!BLN7</f>
        <v>6.0600000000000001E-2</v>
      </c>
      <c r="NA46" s="120">
        <f>'Data Pull'!BLZ7</f>
        <v>5.1299999999999998E-2</v>
      </c>
      <c r="NB46" s="120">
        <f>'Data Pull'!BML7</f>
        <v>3.3300000000000003E-2</v>
      </c>
      <c r="NC46" s="120">
        <f>'Data Pull'!BMX7</f>
        <v>0.1</v>
      </c>
      <c r="ND46" s="120">
        <f>'Data Pull'!BNJ7</f>
        <v>0</v>
      </c>
      <c r="NE46" s="120">
        <f>'Data Pull'!BNV7</f>
        <v>3.6999999999999998E-2</v>
      </c>
      <c r="NF46" s="120">
        <f>'Data Pull'!BOH7</f>
        <v>0</v>
      </c>
      <c r="NG46" s="120">
        <f>'Data Pull'!BOT7</f>
        <v>4.5499999999999999E-2</v>
      </c>
      <c r="NH46" s="120">
        <f>'Data Pull'!BPF7</f>
        <v>0</v>
      </c>
      <c r="NI46" s="120">
        <f>'Data Pull'!BPR7</f>
        <v>3.4500000000000003E-2</v>
      </c>
      <c r="NJ46" s="120">
        <f>'Data Pull'!BQD7</f>
        <v>0.08</v>
      </c>
      <c r="NK46" s="120">
        <f>'Data Pull'!BQP7</f>
        <v>5.8799999999999998E-2</v>
      </c>
      <c r="NL46" s="120">
        <f>'Data Pull'!BRB7</f>
        <v>0</v>
      </c>
      <c r="NM46" s="120">
        <f>'Data Pull'!BRN7</f>
        <v>5.8799999999999998E-2</v>
      </c>
      <c r="NN46" s="120">
        <f>'Data Pull'!BRZ7</f>
        <v>0</v>
      </c>
      <c r="NO46" s="120">
        <f>'Data Pull'!BSL7</f>
        <v>9.0899999999999995E-2</v>
      </c>
      <c r="NP46" s="120">
        <f>'Data Pull'!BSX7</f>
        <v>4.7600000000000003E-2</v>
      </c>
      <c r="NQ46" s="120">
        <f>'Data Pull'!BTJ7</f>
        <v>7.1400000000000005E-2</v>
      </c>
      <c r="NR46" s="120">
        <f>'Data Pull'!BTV7</f>
        <v>0.05</v>
      </c>
      <c r="NS46" s="120">
        <f>'Data Pull'!BUH7</f>
        <v>5.5599999999999997E-2</v>
      </c>
      <c r="NT46" s="120">
        <f>'Data Pull'!BUT7</f>
        <v>5.8799999999999998E-2</v>
      </c>
      <c r="NU46" s="120">
        <f>'Data Pull'!BVF7</f>
        <v>0.04</v>
      </c>
      <c r="NV46" s="120">
        <f>'Data Pull'!BVR7</f>
        <v>0.18179999999999999</v>
      </c>
      <c r="NW46" s="120">
        <f>'Data Pull'!BWD7</f>
        <v>0.1875</v>
      </c>
      <c r="NX46" s="120">
        <f>'Data Pull'!BWK7</f>
        <v>9.2100000000000001E-2</v>
      </c>
      <c r="NY46" s="120">
        <f>'Data Pull'!BXB7</f>
        <v>0</v>
      </c>
      <c r="NZ46" s="120">
        <f>'Data Pull'!BXN7</f>
        <v>0</v>
      </c>
      <c r="OA46" s="120">
        <f>'Data Pull'!BXZ7</f>
        <v>0</v>
      </c>
      <c r="OB46" s="120">
        <f>'Data Pull'!BYL7</f>
        <v>0.125</v>
      </c>
      <c r="OC46" s="120">
        <f>'Data Pull'!BYX7</f>
        <v>0.1429</v>
      </c>
      <c r="OD46" s="120">
        <f>'Data Pull'!BZJ7</f>
        <v>0</v>
      </c>
      <c r="OE46" s="120">
        <f>'Data Pull'!BZV7</f>
        <v>0</v>
      </c>
      <c r="OF46" s="120">
        <f>'Data Pull'!CAH7</f>
        <v>0.1429</v>
      </c>
      <c r="OG46" s="120">
        <f>'Data Pull'!CAT7</f>
        <v>7.6899999999999996E-2</v>
      </c>
      <c r="OH46" s="120">
        <f>'Data Pull'!CBF7</f>
        <v>7.1400000000000005E-2</v>
      </c>
      <c r="OI46" s="120">
        <f>'Data Pull'!CBR7</f>
        <v>5.5599999999999997E-2</v>
      </c>
      <c r="OJ46" s="120">
        <f>'Data Pull'!CCD7</f>
        <v>0</v>
      </c>
      <c r="OK46" s="120">
        <f>'Data Pull'!CCP7</f>
        <v>5.8799999999999998E-2</v>
      </c>
      <c r="OL46" s="120">
        <f>'Data Pull'!CDB7</f>
        <v>0</v>
      </c>
      <c r="OM46" s="120">
        <f>'Data Pull'!CDN7</f>
        <v>0.17649999999999999</v>
      </c>
      <c r="ON46" s="120">
        <f>'Data Pull'!CDZ7</f>
        <v>0</v>
      </c>
      <c r="OO46" s="120">
        <f>'Data Pull'!CEL7</f>
        <v>7.6899999999999996E-2</v>
      </c>
      <c r="OP46" s="120">
        <f>'Data Pull'!CEX7</f>
        <v>0</v>
      </c>
      <c r="OQ46" s="120">
        <f>'Data Pull'!CFJ7</f>
        <v>0</v>
      </c>
      <c r="OR46" s="120">
        <f>'Data Pull'!CFV7</f>
        <v>0</v>
      </c>
      <c r="OS46" s="120">
        <f>'Data Pull'!CGH7</f>
        <v>0</v>
      </c>
      <c r="OT46" s="120">
        <f>'Data Pull'!CGT7</f>
        <v>0</v>
      </c>
      <c r="OU46" s="120">
        <f>'Data Pull'!CHF7</f>
        <v>0</v>
      </c>
      <c r="OV46" s="120">
        <f>'Data Pull'!CHR7</f>
        <v>0</v>
      </c>
      <c r="OW46" s="120">
        <f>'Data Pull'!CID7</f>
        <v>0</v>
      </c>
      <c r="OX46" s="120">
        <f>'Data Pull'!CIP7</f>
        <v>0</v>
      </c>
      <c r="OY46" s="120">
        <f>'Data Pull'!CJB7</f>
        <v>4.5499999999999999E-2</v>
      </c>
      <c r="OZ46" s="120">
        <f>'Data Pull'!CJN7</f>
        <v>0</v>
      </c>
      <c r="PA46" s="120">
        <f>'Data Pull'!CJZ7</f>
        <v>0</v>
      </c>
      <c r="PB46" s="120">
        <f>'Data Pull'!CKL7</f>
        <v>0</v>
      </c>
      <c r="PC46" s="120">
        <f>'Data Pull'!CKX7</f>
        <v>5.8799999999999998E-2</v>
      </c>
      <c r="PD46" s="120">
        <f>'Data Pull'!CLJ7</f>
        <v>0.08</v>
      </c>
      <c r="PE46" s="120">
        <f>'Data Pull'!CLV7</f>
        <v>0</v>
      </c>
      <c r="PF46" s="120">
        <f>'Data Pull'!CMH7</f>
        <v>0</v>
      </c>
      <c r="PG46" s="120">
        <f>'Data Pull'!CMT7</f>
        <v>6.6699999999999995E-2</v>
      </c>
      <c r="PH46" s="120">
        <f>'Data Pull'!CNF7</f>
        <v>0</v>
      </c>
      <c r="PI46" s="120">
        <f>'Data Pull'!CNR7</f>
        <v>0</v>
      </c>
      <c r="PJ46" s="120">
        <f>'Data Pull'!COD7</f>
        <v>0</v>
      </c>
      <c r="PK46" s="120">
        <f>'Data Pull'!COP7</f>
        <v>0</v>
      </c>
      <c r="PL46" s="120">
        <f>'Data Pull'!CPB7</f>
        <v>3.9199999999999999E-2</v>
      </c>
      <c r="PM46" s="120">
        <f>'Data Pull'!CPN7</f>
        <v>0</v>
      </c>
      <c r="PN46" s="120">
        <f>'Data Pull'!CPZ7</f>
        <v>4.5499999999999999E-2</v>
      </c>
      <c r="PO46" s="120">
        <f>'Data Pull'!CQL7</f>
        <v>0</v>
      </c>
      <c r="PP46" s="120">
        <f>'Data Pull'!CQX7</f>
        <v>0</v>
      </c>
      <c r="PQ46" s="120">
        <f>'Data Pull'!CRJ7</f>
        <v>2.9399999999999999E-2</v>
      </c>
      <c r="PR46" s="120">
        <f>'Data Pull'!CRV7</f>
        <v>8.8200000000000001E-2</v>
      </c>
      <c r="PS46" s="120">
        <f>'Data Pull'!CSH7</f>
        <v>0.15</v>
      </c>
      <c r="PT46" s="120">
        <f>'Data Pull'!CST7</f>
        <v>0</v>
      </c>
      <c r="PU46" s="120">
        <f>'Data Pull'!CTF7</f>
        <v>8.6999999999999994E-2</v>
      </c>
    </row>
    <row r="47" spans="1:473" s="120" customFormat="1">
      <c r="A47" s="180"/>
      <c r="B47" s="119" t="s">
        <v>10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>
        <v>7.0000000000000007E-2</v>
      </c>
      <c r="CQ47" s="119">
        <v>0.19</v>
      </c>
      <c r="CR47" s="119">
        <v>7.0000000000000007E-2</v>
      </c>
      <c r="CS47" s="119">
        <v>0.05</v>
      </c>
      <c r="CT47" s="119">
        <v>0.06</v>
      </c>
      <c r="CU47" s="119">
        <v>0.09</v>
      </c>
      <c r="CV47" s="119">
        <v>7.0000000000000007E-2</v>
      </c>
      <c r="CW47" s="119">
        <v>7.0000000000000007E-2</v>
      </c>
      <c r="CX47" s="119">
        <v>0.06</v>
      </c>
      <c r="CY47" s="119">
        <v>0.08</v>
      </c>
      <c r="CZ47" s="119">
        <v>0.1</v>
      </c>
      <c r="DA47" s="119">
        <v>0.04</v>
      </c>
      <c r="DB47" s="119">
        <v>0.11</v>
      </c>
      <c r="DC47" s="119">
        <v>0</v>
      </c>
      <c r="DD47" s="119">
        <v>0.08</v>
      </c>
      <c r="DE47" s="119">
        <v>0.1</v>
      </c>
      <c r="DF47" s="119">
        <v>0.1</v>
      </c>
      <c r="DG47" s="119">
        <v>7.0000000000000007E-2</v>
      </c>
      <c r="DH47" s="119">
        <v>0.17</v>
      </c>
      <c r="DI47" s="120">
        <v>0.31</v>
      </c>
      <c r="DJ47" s="120">
        <v>0.1</v>
      </c>
      <c r="DK47" s="120">
        <v>7.0000000000000007E-2</v>
      </c>
      <c r="DL47" s="120">
        <v>0.19</v>
      </c>
      <c r="DM47" s="120">
        <v>0.09</v>
      </c>
      <c r="DN47" s="120">
        <v>0.06</v>
      </c>
      <c r="DO47" s="120">
        <v>0.14000000000000001</v>
      </c>
      <c r="DP47" s="120">
        <v>0.11</v>
      </c>
      <c r="DQ47" s="120">
        <v>0.18</v>
      </c>
      <c r="DR47" s="120">
        <v>0.17</v>
      </c>
      <c r="DS47" s="120">
        <v>0.18</v>
      </c>
      <c r="DT47" s="120">
        <v>0.13</v>
      </c>
      <c r="DU47" s="120">
        <v>7.0000000000000007E-2</v>
      </c>
      <c r="DV47" s="120">
        <v>0.03</v>
      </c>
      <c r="DW47" s="120">
        <v>0.09</v>
      </c>
      <c r="DX47" s="120">
        <v>0.11</v>
      </c>
      <c r="DY47" s="120">
        <v>0.13</v>
      </c>
      <c r="DZ47" s="120">
        <v>0.13</v>
      </c>
      <c r="EA47" s="120">
        <v>0.11</v>
      </c>
      <c r="EB47" s="120">
        <v>0.08</v>
      </c>
      <c r="EC47" s="120">
        <v>0.14000000000000001</v>
      </c>
      <c r="ED47" s="120">
        <v>0.01</v>
      </c>
      <c r="EE47" s="120">
        <v>0.11</v>
      </c>
      <c r="EF47" s="120">
        <v>0.08</v>
      </c>
      <c r="EG47" s="120">
        <v>0.1</v>
      </c>
      <c r="EH47" s="120">
        <v>0.12</v>
      </c>
      <c r="EI47" s="120">
        <v>0.12</v>
      </c>
      <c r="EJ47" s="120">
        <v>7.0000000000000007E-2</v>
      </c>
      <c r="EK47" s="120">
        <v>7.0000000000000007E-2</v>
      </c>
      <c r="EL47" s="120">
        <v>0.1</v>
      </c>
      <c r="EM47" s="120">
        <v>0.08</v>
      </c>
      <c r="EN47" s="120">
        <v>0.16</v>
      </c>
      <c r="EO47" s="120">
        <v>0.15</v>
      </c>
      <c r="EP47" s="120">
        <v>0.12</v>
      </c>
      <c r="EQ47" s="120">
        <v>0.22</v>
      </c>
      <c r="ER47" s="120">
        <v>0.06</v>
      </c>
      <c r="ES47" s="120">
        <v>0.02</v>
      </c>
      <c r="ET47" s="120">
        <v>0.13</v>
      </c>
      <c r="EU47" s="120">
        <v>0.15</v>
      </c>
      <c r="EV47" s="120">
        <v>0.11</v>
      </c>
      <c r="EW47" s="120">
        <v>0.16</v>
      </c>
      <c r="EX47" s="120">
        <v>0.19</v>
      </c>
      <c r="EY47" s="120">
        <v>0.02</v>
      </c>
      <c r="EZ47" s="120">
        <v>7.0000000000000007E-2</v>
      </c>
      <c r="FA47" s="120">
        <v>0.16</v>
      </c>
      <c r="FB47" s="120">
        <v>0.14000000000000001</v>
      </c>
      <c r="FC47" s="120">
        <v>0.1</v>
      </c>
      <c r="FD47" s="120">
        <v>0.17</v>
      </c>
      <c r="FE47" s="120">
        <v>0.08</v>
      </c>
      <c r="FF47" s="120">
        <v>0</v>
      </c>
      <c r="FG47" s="120">
        <v>0.08</v>
      </c>
      <c r="FH47" s="120">
        <v>0.18</v>
      </c>
      <c r="FI47" s="120">
        <v>0.04</v>
      </c>
      <c r="FJ47" s="120">
        <v>0.21</v>
      </c>
      <c r="FK47" s="120">
        <v>0.1</v>
      </c>
      <c r="FL47" s="120">
        <v>0.17</v>
      </c>
      <c r="FM47" s="120">
        <v>0.16</v>
      </c>
      <c r="FN47" s="120">
        <v>0.13</v>
      </c>
      <c r="FO47" s="120">
        <v>0.14000000000000001</v>
      </c>
      <c r="FP47" s="120">
        <v>0.22</v>
      </c>
      <c r="FQ47" s="120">
        <v>0.23</v>
      </c>
      <c r="FR47" s="120">
        <v>0.11</v>
      </c>
      <c r="FS47" s="120">
        <v>0.13</v>
      </c>
      <c r="FT47" s="120">
        <v>0.12</v>
      </c>
      <c r="FU47" s="120">
        <v>0.14000000000000001</v>
      </c>
      <c r="FV47" s="120">
        <v>0.16</v>
      </c>
      <c r="FW47" s="120">
        <v>0.09</v>
      </c>
      <c r="FX47" s="120">
        <v>0.1</v>
      </c>
      <c r="FY47" s="120">
        <v>0.12</v>
      </c>
      <c r="FZ47" s="120">
        <v>0.13</v>
      </c>
      <c r="GA47" s="120">
        <v>0.11</v>
      </c>
      <c r="GB47" s="120">
        <v>0.12</v>
      </c>
      <c r="GC47" s="120">
        <v>0.09</v>
      </c>
      <c r="GD47" s="120">
        <v>0.06</v>
      </c>
      <c r="GE47" s="120">
        <v>0.08</v>
      </c>
      <c r="GF47" s="120">
        <v>0.08</v>
      </c>
      <c r="GG47" s="120">
        <v>0.17</v>
      </c>
      <c r="GH47" s="120">
        <v>0.12</v>
      </c>
      <c r="GI47" s="120">
        <v>0.09</v>
      </c>
      <c r="GJ47" s="120">
        <v>0.1</v>
      </c>
      <c r="GK47" s="120">
        <v>0.09</v>
      </c>
      <c r="GL47" s="120">
        <v>0.14000000000000001</v>
      </c>
      <c r="GM47" s="120">
        <v>0.2</v>
      </c>
      <c r="GN47" s="120">
        <v>0.08</v>
      </c>
      <c r="GO47" s="120">
        <v>0.09</v>
      </c>
      <c r="GP47" s="120">
        <v>0.11</v>
      </c>
      <c r="GQ47" s="120">
        <v>0.16</v>
      </c>
      <c r="GR47" s="120">
        <v>0.1</v>
      </c>
      <c r="GS47" s="120">
        <v>0.14000000000000001</v>
      </c>
      <c r="GT47" s="120">
        <v>0.16</v>
      </c>
      <c r="GU47" s="120">
        <v>0.12</v>
      </c>
      <c r="GV47" s="120">
        <v>0.13</v>
      </c>
      <c r="GW47" s="120">
        <v>0.09</v>
      </c>
      <c r="GX47" s="120">
        <v>0.1</v>
      </c>
      <c r="GY47" s="120">
        <v>0.12</v>
      </c>
      <c r="GZ47" s="120">
        <v>0.12</v>
      </c>
      <c r="HA47" s="120">
        <v>0.1</v>
      </c>
      <c r="HB47" s="120">
        <v>0.13</v>
      </c>
      <c r="HC47" s="120">
        <v>0.1</v>
      </c>
      <c r="HD47" s="120">
        <v>0.13</v>
      </c>
      <c r="HE47" s="120">
        <v>0.21</v>
      </c>
      <c r="HF47" s="120">
        <v>0.08</v>
      </c>
      <c r="HG47" s="120">
        <v>0.15</v>
      </c>
      <c r="HH47" s="120">
        <v>0.13</v>
      </c>
      <c r="HI47" s="120">
        <v>0.13</v>
      </c>
      <c r="HJ47" s="120">
        <v>0.12</v>
      </c>
      <c r="HK47" s="120">
        <v>0.11</v>
      </c>
      <c r="HL47" s="120">
        <v>0.1</v>
      </c>
      <c r="HM47" s="120">
        <v>0.11</v>
      </c>
      <c r="HN47" s="120">
        <v>0.14000000000000001</v>
      </c>
      <c r="HO47" s="120">
        <v>0.13</v>
      </c>
      <c r="HP47" s="120">
        <v>0.14000000000000001</v>
      </c>
      <c r="HQ47" s="120">
        <f>'Data Pull'!J8</f>
        <v>8.43E-2</v>
      </c>
      <c r="HR47" s="120">
        <f>'Data Pull'!V8</f>
        <v>0.20649999999999999</v>
      </c>
      <c r="HS47" s="120">
        <f>'Data Pull'!AH8</f>
        <v>0.2586</v>
      </c>
      <c r="HT47" s="120">
        <f>'Data Pull'!AT8</f>
        <v>0.12</v>
      </c>
      <c r="HU47" s="120">
        <f>'Data Pull'!BF8</f>
        <v>9.0499999999999997E-2</v>
      </c>
      <c r="HV47" s="120">
        <f>'Data Pull'!BR8</f>
        <v>0.11849999999999999</v>
      </c>
      <c r="HW47" s="120">
        <f>'Data Pull'!CD8</f>
        <v>0.12280000000000001</v>
      </c>
      <c r="HX47" s="120">
        <f>'Data Pull'!CP8</f>
        <v>0.113</v>
      </c>
      <c r="HY47" s="120">
        <f>'Data Pull'!DB8</f>
        <v>0.126</v>
      </c>
      <c r="HZ47" s="120">
        <f>'Data Pull'!DN8</f>
        <v>0.15629999999999999</v>
      </c>
      <c r="IA47" s="120">
        <f>'Data Pull'!DZ8</f>
        <v>0.15409999999999999</v>
      </c>
      <c r="IB47" s="120">
        <f>'Data Pull'!EL8</f>
        <v>0.16189999999999999</v>
      </c>
      <c r="IC47" s="120">
        <f>'Data Pull'!EX8</f>
        <v>0.12280000000000001</v>
      </c>
      <c r="ID47" s="120">
        <f>'Data Pull'!FJ8</f>
        <v>0.1444</v>
      </c>
      <c r="IE47" s="120">
        <f>'Data Pull'!FV8</f>
        <v>0.12970000000000001</v>
      </c>
      <c r="IF47" s="120">
        <f>'Data Pull'!GH8</f>
        <v>0.18840000000000001</v>
      </c>
      <c r="IG47" s="120">
        <f>'Data Pull'!GT8</f>
        <v>0.14899999999999999</v>
      </c>
      <c r="IH47" s="120">
        <f>'Data Pull'!HF8</f>
        <v>0.1394</v>
      </c>
      <c r="II47" s="120">
        <f>'Data Pull'!HR8</f>
        <v>0.15260000000000001</v>
      </c>
      <c r="IJ47" s="120">
        <f>'Data Pull'!ID8</f>
        <v>0.16600000000000001</v>
      </c>
      <c r="IK47" s="120">
        <f>'Data Pull'!IP8</f>
        <v>0.14019999999999999</v>
      </c>
      <c r="IL47" s="120">
        <f>'Data Pull'!JB8</f>
        <v>0.30709999999999998</v>
      </c>
      <c r="IM47" s="120">
        <f>'Data Pull'!JN8</f>
        <v>0.26419999999999999</v>
      </c>
      <c r="IN47" s="120">
        <f>'Data Pull'!JZ8</f>
        <v>0.246</v>
      </c>
      <c r="IO47" s="120">
        <f>'Data Pull'!KL8</f>
        <v>0.252</v>
      </c>
      <c r="IP47" s="120">
        <f>'Data Pull'!KX8</f>
        <v>0.22589999999999999</v>
      </c>
      <c r="IQ47" s="120">
        <f>'Data Pull'!LJ8</f>
        <v>0.18590000000000001</v>
      </c>
      <c r="IR47" s="120">
        <f>'Data Pull'!LV8</f>
        <v>0.22700000000000001</v>
      </c>
      <c r="IS47" s="120">
        <f>'Data Pull'!MH8</f>
        <v>0.17749999999999999</v>
      </c>
      <c r="IT47" s="120">
        <f>'Data Pull'!MT8</f>
        <v>0.2319</v>
      </c>
      <c r="IU47" s="120">
        <f>'Data Pull'!NF8</f>
        <v>0.17780000000000001</v>
      </c>
      <c r="IV47" s="120">
        <f>'Data Pull'!NR8</f>
        <v>0.1792</v>
      </c>
      <c r="IW47" s="120">
        <f>'Data Pull'!OD8</f>
        <v>0.18859999999999999</v>
      </c>
      <c r="IX47" s="120">
        <f>'Data Pull'!OP8</f>
        <v>0.21199999999999999</v>
      </c>
      <c r="IY47" s="120">
        <f>'Data Pull'!PB8</f>
        <v>0.18329999999999999</v>
      </c>
      <c r="IZ47" s="120">
        <f>'Data Pull'!PN8</f>
        <v>0.15</v>
      </c>
      <c r="JA47" s="120">
        <f>'Data Pull'!PZ8</f>
        <v>0.2457</v>
      </c>
      <c r="JB47" s="120">
        <f>'Data Pull'!QL8</f>
        <v>0.2356</v>
      </c>
      <c r="JC47" s="120">
        <f>'Data Pull'!QX8</f>
        <v>0.2303</v>
      </c>
      <c r="JD47" s="120">
        <f>'Data Pull'!RJ8</f>
        <v>0.18240000000000001</v>
      </c>
      <c r="JE47" s="120">
        <f>'Data Pull'!RV8</f>
        <v>0.1802</v>
      </c>
      <c r="JF47" s="120">
        <f>'Data Pull'!SH8</f>
        <v>0.15310000000000001</v>
      </c>
      <c r="JG47" s="120">
        <f>'Data Pull'!ST8</f>
        <v>0.23</v>
      </c>
      <c r="JH47" s="120">
        <f>'Data Pull'!TF8</f>
        <v>0.1951</v>
      </c>
      <c r="JI47" s="120">
        <f>'Data Pull'!TR8</f>
        <v>0.20069999999999999</v>
      </c>
      <c r="JJ47" s="120">
        <f>'Data Pull'!UD8</f>
        <v>0.23380000000000001</v>
      </c>
      <c r="JK47" s="120">
        <f>'Data Pull'!UP8</f>
        <v>0.15210000000000001</v>
      </c>
      <c r="JL47" s="120">
        <f>'Data Pull'!VB8</f>
        <v>0.17730000000000001</v>
      </c>
      <c r="JM47" s="120">
        <f>'Data Pull'!VN8</f>
        <v>0.18179999999999999</v>
      </c>
      <c r="JN47" s="120">
        <f>'Data Pull'!VZ8</f>
        <v>0.1661</v>
      </c>
      <c r="JO47" s="120">
        <f>'Data Pull'!WL8</f>
        <v>0.25190000000000001</v>
      </c>
      <c r="JP47" s="120">
        <f>'Data Pull'!WX8</f>
        <v>0.25280000000000002</v>
      </c>
      <c r="JQ47" s="120">
        <f>'Data Pull'!XJ8</f>
        <v>0.20330000000000001</v>
      </c>
      <c r="JR47" s="120">
        <f>'Data Pull'!XV8</f>
        <v>0.2485</v>
      </c>
      <c r="JS47" s="120">
        <f>'Data Pull'!YH8</f>
        <v>0.20649999999999999</v>
      </c>
      <c r="JT47" s="120">
        <f>'Data Pull'!YT8</f>
        <v>0.217</v>
      </c>
      <c r="JU47" s="120">
        <f>'Data Pull'!ZF8</f>
        <v>0.23619999999999999</v>
      </c>
      <c r="JV47" s="120">
        <f>'Data Pull'!ZR8</f>
        <v>0.2767</v>
      </c>
      <c r="JW47" s="120">
        <f>'Data Pull'!AAD8</f>
        <v>0.24890000000000001</v>
      </c>
      <c r="JX47" s="120">
        <f>'Data Pull'!AAP8</f>
        <v>0.26740000000000003</v>
      </c>
      <c r="JY47" s="120">
        <f>'Data Pull'!ABB8</f>
        <v>0.23430000000000001</v>
      </c>
      <c r="JZ47" s="120">
        <f>'Data Pull'!ABN8</f>
        <v>0.23480000000000001</v>
      </c>
      <c r="KA47" s="120">
        <f>'Data Pull'!ABZ8</f>
        <v>0.24660000000000001</v>
      </c>
      <c r="KB47" s="120">
        <f>'Data Pull'!ACL8</f>
        <v>0.1744</v>
      </c>
      <c r="KC47" s="120">
        <f>'Data Pull'!ACX8</f>
        <v>0.248</v>
      </c>
      <c r="KD47" s="120">
        <f>'Data Pull'!ADJ8</f>
        <v>0.1525</v>
      </c>
      <c r="KE47" s="120">
        <f>'Data Pull'!ADV8</f>
        <v>0.1726</v>
      </c>
      <c r="KF47" s="120">
        <f>'Data Pull'!AEH8</f>
        <v>0.25</v>
      </c>
      <c r="KG47" s="120">
        <f>'Data Pull'!AET8</f>
        <v>0.13289999999999999</v>
      </c>
      <c r="KH47" s="120">
        <f>'Data Pull'!AFF8</f>
        <v>0.17649999999999999</v>
      </c>
      <c r="KI47" s="120">
        <f>'Data Pull'!AFR8</f>
        <v>0.1895</v>
      </c>
      <c r="KJ47" s="120">
        <f>'Data Pull'!AGD8</f>
        <v>0.18990000000000001</v>
      </c>
      <c r="KK47" s="120">
        <f>'Data Pull'!AGP8</f>
        <v>0.14499999999999999</v>
      </c>
      <c r="KL47" s="120">
        <f>'Data Pull'!AHB8</f>
        <v>0.15329999999999999</v>
      </c>
      <c r="KM47" s="120">
        <f>'Data Pull'!AHN8</f>
        <v>0.22520000000000001</v>
      </c>
      <c r="KN47" s="120">
        <f>'Data Pull'!AHZ8</f>
        <v>0.14879999999999999</v>
      </c>
      <c r="KO47" s="120">
        <f>'Data Pull'!AIL8</f>
        <v>0.14649999999999999</v>
      </c>
      <c r="KP47" s="120">
        <f>'Data Pull'!AIX8</f>
        <v>0.1176</v>
      </c>
      <c r="KQ47" s="120">
        <f>'Data Pull'!AJJ8</f>
        <v>0.18820000000000001</v>
      </c>
      <c r="KR47" s="120">
        <f>'Data Pull'!AJV8</f>
        <v>0.24049999999999999</v>
      </c>
      <c r="KS47" s="120">
        <f>'Data Pull'!AKH8</f>
        <v>0.19350000000000001</v>
      </c>
      <c r="KT47" s="120">
        <f>'Data Pull'!AKT8</f>
        <v>0.2545</v>
      </c>
      <c r="KU47" s="120">
        <f>'Data Pull'!ALF8</f>
        <v>0.16669999999999999</v>
      </c>
      <c r="KV47" s="120">
        <f>'Data Pull'!ALR8</f>
        <v>0.125</v>
      </c>
      <c r="KW47" s="120">
        <f>'Data Pull'!AMD8</f>
        <v>0.12820000000000001</v>
      </c>
      <c r="KX47" s="120">
        <f>'Data Pull'!AMP8</f>
        <v>0.1552</v>
      </c>
      <c r="KY47" s="120">
        <f>'Data Pull'!ANB8</f>
        <v>0.1176</v>
      </c>
      <c r="KZ47" s="120">
        <f>'Data Pull'!ANN8</f>
        <v>0.14549999999999999</v>
      </c>
      <c r="LA47" s="120">
        <f>'Data Pull'!ANZ8</f>
        <v>0.16669999999999999</v>
      </c>
      <c r="LB47" s="120">
        <f>'Data Pull'!AOL8</f>
        <v>0.15379999999999999</v>
      </c>
      <c r="LC47" s="120">
        <f>'Data Pull'!AOX8</f>
        <v>0.12770000000000001</v>
      </c>
      <c r="LD47" s="120">
        <f>'Data Pull'!APJ8</f>
        <v>0.06</v>
      </c>
      <c r="LE47" s="120">
        <f>'Data Pull'!APV8</f>
        <v>0.1132</v>
      </c>
      <c r="LF47" s="120">
        <f>'Data Pull'!AQH8</f>
        <v>8.5699999999999998E-2</v>
      </c>
      <c r="LG47" s="120">
        <f>'Data Pull'!AQT8</f>
        <v>7.1400000000000005E-2</v>
      </c>
      <c r="LH47" s="120">
        <f>'Data Pull'!ARF8</f>
        <v>0.19350000000000001</v>
      </c>
      <c r="LI47" s="120">
        <f>'Data Pull'!ARR8</f>
        <v>3.6999999999999998E-2</v>
      </c>
      <c r="LJ47" s="120">
        <f>'Data Pull'!ASD8</f>
        <v>0</v>
      </c>
      <c r="LK47" s="120">
        <f>'Data Pull'!ASP8</f>
        <v>0.08</v>
      </c>
      <c r="LL47" s="120">
        <f>'Data Pull'!ATB8</f>
        <v>0</v>
      </c>
      <c r="LM47" s="120">
        <f>'Data Pull'!ATN8</f>
        <v>0</v>
      </c>
      <c r="LN47" s="120">
        <f>'Data Pull'!ATZ8</f>
        <v>0.04</v>
      </c>
      <c r="LO47" s="120">
        <f>'Data Pull'!AUL8</f>
        <v>3.0300000000000001E-2</v>
      </c>
      <c r="LP47" s="120">
        <f>'Data Pull'!AUX8</f>
        <v>6.8199999999999997E-2</v>
      </c>
      <c r="LQ47" s="120">
        <f>'Data Pull'!AVJ8</f>
        <v>0.1714</v>
      </c>
      <c r="LR47" s="120">
        <f>'Data Pull'!AVV8</f>
        <v>7.4099999999999999E-2</v>
      </c>
      <c r="LS47" s="120">
        <f>'Data Pull'!AWH8</f>
        <v>0.16</v>
      </c>
      <c r="LT47" s="120">
        <f>'Data Pull'!AWT8</f>
        <v>6.0600000000000001E-2</v>
      </c>
      <c r="LU47" s="120">
        <f>'Data Pull'!AXF8</f>
        <v>0.1429</v>
      </c>
      <c r="LV47" s="120">
        <f>'Data Pull'!AXR8</f>
        <v>0</v>
      </c>
      <c r="LW47" s="120">
        <f>'Data Pull'!AYD8</f>
        <v>3.4500000000000003E-2</v>
      </c>
      <c r="LX47" s="120">
        <f>'Data Pull'!AYP8</f>
        <v>7.3200000000000001E-2</v>
      </c>
      <c r="LY47" s="120">
        <f>'Data Pull'!AZB8</f>
        <v>0.1429</v>
      </c>
      <c r="LZ47" s="120">
        <f>'Data Pull'!AZN8</f>
        <v>0</v>
      </c>
      <c r="MA47" s="120">
        <f>'Data Pull'!AZZ8</f>
        <v>0.04</v>
      </c>
      <c r="MB47" s="120">
        <f>'Data Pull'!BAL8</f>
        <v>0.13789999999999999</v>
      </c>
      <c r="MC47" s="120">
        <f>'Data Pull'!BAX8</f>
        <v>8.6999999999999994E-2</v>
      </c>
      <c r="MD47" s="120">
        <f>'Data Pull'!BBJ8</f>
        <v>0.12</v>
      </c>
      <c r="ME47" s="120">
        <f>'Data Pull'!BBV8</f>
        <v>4.8800000000000003E-2</v>
      </c>
      <c r="MF47" s="120">
        <f>'Data Pull'!BCH8</f>
        <v>0.1923</v>
      </c>
      <c r="MG47" s="120">
        <f>'Data Pull'!BCT8</f>
        <v>0.15790000000000001</v>
      </c>
      <c r="MH47" s="120">
        <f>'Data Pull'!BDF8</f>
        <v>0</v>
      </c>
      <c r="MI47" s="120">
        <f>'Data Pull'!BDR8</f>
        <v>8.3299999999999999E-2</v>
      </c>
      <c r="MJ47" s="120">
        <f>'Data Pull'!BED8</f>
        <v>0.1154</v>
      </c>
      <c r="MK47" s="120">
        <f>'Data Pull'!BEP8</f>
        <v>0.15790000000000001</v>
      </c>
      <c r="ML47" s="120">
        <f>'Data Pull'!BFB8</f>
        <v>3.6999999999999998E-2</v>
      </c>
      <c r="MM47" s="120">
        <f>'Data Pull'!BFN8</f>
        <v>0.05</v>
      </c>
      <c r="MN47" s="120">
        <f>'Data Pull'!BFZ8</f>
        <v>0.25</v>
      </c>
      <c r="MO47" s="120">
        <f>'Data Pull'!BGL8</f>
        <v>7.1400000000000005E-2</v>
      </c>
      <c r="MP47" s="120">
        <f>'Data Pull'!BGX8</f>
        <v>0</v>
      </c>
      <c r="MQ47" s="120">
        <f>'Data Pull'!BHJ8</f>
        <v>0.16669999999999999</v>
      </c>
      <c r="MR47" s="120">
        <f>'Data Pull'!BHV8</f>
        <v>0</v>
      </c>
      <c r="MS47" s="120">
        <f>'Data Pull'!BIH8</f>
        <v>6.9000000000000006E-2</v>
      </c>
      <c r="MT47" s="120">
        <f>'Data Pull'!BIT8</f>
        <v>0.14580000000000001</v>
      </c>
      <c r="MU47" s="120">
        <f>'Data Pull'!BJF8</f>
        <v>0.16220000000000001</v>
      </c>
      <c r="MV47" s="120">
        <f>'Data Pull'!BJR8</f>
        <v>0.13950000000000001</v>
      </c>
      <c r="MW47" s="120">
        <f>'Data Pull'!BKD8</f>
        <v>0.19439999999999999</v>
      </c>
      <c r="MX47" s="120">
        <f>'Data Pull'!BKP8</f>
        <v>0.32140000000000002</v>
      </c>
      <c r="MY47" s="120">
        <f>'Data Pull'!BLB8</f>
        <v>0.12820000000000001</v>
      </c>
      <c r="MZ47" s="120">
        <f>'Data Pull'!BLN8</f>
        <v>6.25E-2</v>
      </c>
      <c r="NA47" s="120">
        <f>'Data Pull'!BLZ8</f>
        <v>0.2</v>
      </c>
      <c r="NB47" s="120">
        <f>'Data Pull'!BML8</f>
        <v>0.1613</v>
      </c>
      <c r="NC47" s="120">
        <f>'Data Pull'!BMX8</f>
        <v>0</v>
      </c>
      <c r="ND47" s="120">
        <f>'Data Pull'!BNJ8</f>
        <v>5.8799999999999998E-2</v>
      </c>
      <c r="NE47" s="120">
        <f>'Data Pull'!BNV8</f>
        <v>5.5599999999999997E-2</v>
      </c>
      <c r="NF47" s="120">
        <f>'Data Pull'!BOH8</f>
        <v>9.5200000000000007E-2</v>
      </c>
      <c r="NG47" s="120">
        <f>'Data Pull'!BOT8</f>
        <v>0.1</v>
      </c>
      <c r="NH47" s="120">
        <f>'Data Pull'!BPF8</f>
        <v>0.13039999999999999</v>
      </c>
      <c r="NI47" s="120">
        <f>'Data Pull'!BPR8</f>
        <v>0.1333</v>
      </c>
      <c r="NJ47" s="120">
        <f>'Data Pull'!BQD8</f>
        <v>0.1429</v>
      </c>
      <c r="NK47" s="120">
        <f>'Data Pull'!BQP8</f>
        <v>6.6699999999999995E-2</v>
      </c>
      <c r="NL47" s="120">
        <f>'Data Pull'!BRB8</f>
        <v>0.16669999999999999</v>
      </c>
      <c r="NM47" s="120">
        <f>'Data Pull'!BRN8</f>
        <v>0.1053</v>
      </c>
      <c r="NN47" s="120">
        <f>'Data Pull'!BRZ8</f>
        <v>0.15</v>
      </c>
      <c r="NO47" s="120">
        <f>'Data Pull'!BSL8</f>
        <v>0.1875</v>
      </c>
      <c r="NP47" s="120">
        <f>'Data Pull'!BSX8</f>
        <v>0.1429</v>
      </c>
      <c r="NQ47" s="120">
        <f>'Data Pull'!BTJ8</f>
        <v>0.125</v>
      </c>
      <c r="NR47" s="120">
        <f>'Data Pull'!BTV8</f>
        <v>0.21429999999999999</v>
      </c>
      <c r="NS47" s="120">
        <f>'Data Pull'!BUH8</f>
        <v>0.30769999999999997</v>
      </c>
      <c r="NT47" s="120">
        <f>'Data Pull'!BUT8</f>
        <v>0.05</v>
      </c>
      <c r="NU47" s="120">
        <f>'Data Pull'!BVF8</f>
        <v>0.04</v>
      </c>
      <c r="NV47" s="120">
        <f>'Data Pull'!BVR8</f>
        <v>0.1176</v>
      </c>
      <c r="NW47" s="120">
        <f>'Data Pull'!BWD8</f>
        <v>0</v>
      </c>
      <c r="NX47" s="120">
        <f>'Data Pull'!BWK8</f>
        <v>0.15379999999999999</v>
      </c>
      <c r="NY47" s="120">
        <f>'Data Pull'!BXB8</f>
        <v>7.1400000000000005E-2</v>
      </c>
      <c r="NZ47" s="120">
        <f>'Data Pull'!BXN8</f>
        <v>0.28570000000000001</v>
      </c>
      <c r="OA47" s="120">
        <f>'Data Pull'!BXZ8</f>
        <v>0</v>
      </c>
      <c r="OB47" s="120">
        <f>'Data Pull'!BYL8</f>
        <v>0.1429</v>
      </c>
      <c r="OC47" s="120">
        <f>'Data Pull'!BYX8</f>
        <v>8.3299999999999999E-2</v>
      </c>
      <c r="OD47" s="120">
        <f>'Data Pull'!BZJ8</f>
        <v>0.13639999999999999</v>
      </c>
      <c r="OE47" s="120">
        <f>'Data Pull'!BZV8</f>
        <v>0.23080000000000001</v>
      </c>
      <c r="OF47" s="120">
        <f>'Data Pull'!CAH8</f>
        <v>0</v>
      </c>
      <c r="OG47" s="120">
        <f>'Data Pull'!CAT8</f>
        <v>0</v>
      </c>
      <c r="OH47" s="120">
        <f>'Data Pull'!CBF8</f>
        <v>0</v>
      </c>
      <c r="OI47" s="120">
        <f>'Data Pull'!CBR8</f>
        <v>8.3299999999999999E-2</v>
      </c>
      <c r="OJ47" s="120">
        <f>'Data Pull'!CCD8</f>
        <v>5.8799999999999998E-2</v>
      </c>
      <c r="OK47" s="120">
        <f>'Data Pull'!CCP8</f>
        <v>0</v>
      </c>
      <c r="OL47" s="120">
        <f>'Data Pull'!CDB8</f>
        <v>0</v>
      </c>
      <c r="OM47" s="120">
        <f>'Data Pull'!CDN8</f>
        <v>5.2600000000000001E-2</v>
      </c>
      <c r="ON47" s="120">
        <f>'Data Pull'!CDZ8</f>
        <v>0.15379999999999999</v>
      </c>
      <c r="OO47" s="120">
        <f>'Data Pull'!CEL8</f>
        <v>0</v>
      </c>
      <c r="OP47" s="120">
        <f>'Data Pull'!CEX8</f>
        <v>0.1176</v>
      </c>
      <c r="OQ47" s="120">
        <f>'Data Pull'!CFJ8</f>
        <v>0</v>
      </c>
      <c r="OR47" s="120">
        <f>'Data Pull'!CFV8</f>
        <v>0</v>
      </c>
      <c r="OS47" s="120">
        <f>'Data Pull'!CGH8</f>
        <v>0.125</v>
      </c>
      <c r="OT47" s="120">
        <f>'Data Pull'!CGT8</f>
        <v>4.5499999999999999E-2</v>
      </c>
      <c r="OU47" s="120">
        <f>'Data Pull'!CHF8</f>
        <v>0</v>
      </c>
      <c r="OV47" s="120">
        <f>'Data Pull'!CHR8</f>
        <v>0</v>
      </c>
      <c r="OW47" s="120">
        <f>'Data Pull'!CID8</f>
        <v>3.6999999999999998E-2</v>
      </c>
      <c r="OX47" s="120">
        <f>'Data Pull'!CIP8</f>
        <v>0</v>
      </c>
      <c r="OY47" s="120">
        <f>'Data Pull'!CJB8</f>
        <v>8.6999999999999994E-2</v>
      </c>
      <c r="OZ47" s="120">
        <f>'Data Pull'!CJN8</f>
        <v>0.1071</v>
      </c>
      <c r="PA47" s="120">
        <f>'Data Pull'!CJZ8</f>
        <v>0.08</v>
      </c>
      <c r="PB47" s="120">
        <f>'Data Pull'!CKL8</f>
        <v>0.15790000000000001</v>
      </c>
      <c r="PC47" s="120">
        <f>'Data Pull'!CKX8</f>
        <v>4.3499999999999997E-2</v>
      </c>
      <c r="PD47" s="120">
        <f>'Data Pull'!CLJ8</f>
        <v>5.4100000000000002E-2</v>
      </c>
      <c r="PE47" s="120">
        <f>'Data Pull'!CLV8</f>
        <v>0</v>
      </c>
      <c r="PF47" s="120">
        <f>'Data Pull'!CMH8</f>
        <v>0.05</v>
      </c>
      <c r="PG47" s="120">
        <f>'Data Pull'!CMT8</f>
        <v>0.16669999999999999</v>
      </c>
      <c r="PH47" s="120">
        <f>'Data Pull'!CNF8</f>
        <v>7.6899999999999996E-2</v>
      </c>
      <c r="PI47" s="120">
        <f>'Data Pull'!CNR8</f>
        <v>0</v>
      </c>
      <c r="PJ47" s="120">
        <f>'Data Pull'!COD8</f>
        <v>7.4099999999999999E-2</v>
      </c>
      <c r="PK47" s="120">
        <f>'Data Pull'!COP8</f>
        <v>5.8799999999999998E-2</v>
      </c>
      <c r="PL47" s="120">
        <f>'Data Pull'!CPB8</f>
        <v>5.7099999999999998E-2</v>
      </c>
      <c r="PM47" s="120">
        <f>'Data Pull'!CPN8</f>
        <v>9.3799999999999994E-2</v>
      </c>
      <c r="PN47" s="120">
        <f>'Data Pull'!CPZ8</f>
        <v>0.1</v>
      </c>
      <c r="PO47" s="120">
        <f>'Data Pull'!CQL8</f>
        <v>5.2600000000000001E-2</v>
      </c>
      <c r="PP47" s="120">
        <f>'Data Pull'!CQX8</f>
        <v>7.1400000000000005E-2</v>
      </c>
      <c r="PQ47" s="120">
        <f>'Data Pull'!CRJ8</f>
        <v>0.14810000000000001</v>
      </c>
      <c r="PR47" s="120">
        <f>'Data Pull'!CRV8</f>
        <v>9.5200000000000007E-2</v>
      </c>
      <c r="PS47" s="120">
        <f>'Data Pull'!CSH8</f>
        <v>0.1333</v>
      </c>
      <c r="PT47" s="120">
        <f>'Data Pull'!CST8</f>
        <v>7.6899999999999996E-2</v>
      </c>
      <c r="PU47" s="120">
        <f>'Data Pull'!CTF8</f>
        <v>0.1875</v>
      </c>
    </row>
    <row r="48" spans="1:473" s="120" customFormat="1">
      <c r="A48" s="180"/>
      <c r="B48" s="119" t="s">
        <v>11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>
        <v>0.11</v>
      </c>
      <c r="CQ48" s="119">
        <v>0</v>
      </c>
      <c r="CR48" s="119">
        <v>0</v>
      </c>
      <c r="CS48" s="119">
        <v>0.15</v>
      </c>
      <c r="CT48" s="119">
        <v>0</v>
      </c>
      <c r="CU48" s="119">
        <v>0.06</v>
      </c>
      <c r="CV48" s="119">
        <v>0.16</v>
      </c>
      <c r="CW48" s="119">
        <v>0.15</v>
      </c>
      <c r="CX48" s="119">
        <v>0.12</v>
      </c>
      <c r="CY48" s="119">
        <v>0.04</v>
      </c>
      <c r="CZ48" s="119">
        <v>0.19</v>
      </c>
      <c r="DA48" s="119">
        <v>0.04</v>
      </c>
      <c r="DB48" s="119">
        <v>0.08</v>
      </c>
      <c r="DC48" s="119">
        <v>0.17</v>
      </c>
      <c r="DD48" s="119">
        <v>0</v>
      </c>
      <c r="DE48" s="119">
        <v>0.05</v>
      </c>
      <c r="DF48" s="119">
        <v>0</v>
      </c>
      <c r="DG48" s="119">
        <v>0.15</v>
      </c>
      <c r="DH48" s="119">
        <v>0.13</v>
      </c>
      <c r="DI48" s="120">
        <v>0.06</v>
      </c>
      <c r="DJ48" s="120">
        <v>0</v>
      </c>
      <c r="DK48" s="120">
        <v>0</v>
      </c>
      <c r="DL48" s="120">
        <v>0.22</v>
      </c>
      <c r="DM48" s="120">
        <v>0.1</v>
      </c>
      <c r="DN48" s="120">
        <v>0.06</v>
      </c>
      <c r="DO48" s="120">
        <v>0.2</v>
      </c>
      <c r="DP48" s="120">
        <v>0.09</v>
      </c>
      <c r="DQ48" s="120">
        <v>0.27</v>
      </c>
      <c r="DR48" s="120">
        <v>0.16</v>
      </c>
      <c r="DS48" s="120">
        <v>0</v>
      </c>
      <c r="DT48" s="120">
        <v>0.05</v>
      </c>
      <c r="DU48" s="120">
        <v>0.06</v>
      </c>
      <c r="DV48" s="120">
        <v>0.08</v>
      </c>
      <c r="DW48" s="120">
        <v>0.1</v>
      </c>
      <c r="DX48" s="120">
        <v>0.08</v>
      </c>
      <c r="DY48" s="120">
        <v>0.28000000000000003</v>
      </c>
      <c r="DZ48" s="120">
        <v>7.0000000000000007E-2</v>
      </c>
      <c r="EA48" s="120">
        <v>0.23</v>
      </c>
      <c r="EB48" s="120">
        <v>0.03</v>
      </c>
      <c r="EC48" s="120">
        <v>0</v>
      </c>
      <c r="ED48" s="120">
        <v>0.04</v>
      </c>
      <c r="EE48" s="120">
        <v>0.15</v>
      </c>
      <c r="EF48" s="120">
        <v>0</v>
      </c>
      <c r="EG48" s="120">
        <v>0.18</v>
      </c>
      <c r="EH48" s="120">
        <v>0.1</v>
      </c>
      <c r="EI48" s="120">
        <v>0.1</v>
      </c>
      <c r="EJ48" s="120">
        <v>0.25</v>
      </c>
      <c r="EK48" s="120">
        <v>0</v>
      </c>
      <c r="EL48" s="120">
        <v>0.11</v>
      </c>
      <c r="EM48" s="120">
        <v>0.05</v>
      </c>
      <c r="EN48" s="120">
        <v>0.2</v>
      </c>
      <c r="EO48" s="120">
        <v>0.2</v>
      </c>
      <c r="EP48" s="120">
        <v>0.17</v>
      </c>
      <c r="EQ48" s="120">
        <v>0.19</v>
      </c>
      <c r="ER48" s="120">
        <v>0.17</v>
      </c>
      <c r="ES48" s="120">
        <v>7.0000000000000007E-2</v>
      </c>
      <c r="ET48" s="120">
        <v>0.12</v>
      </c>
      <c r="EU48" s="120">
        <v>0</v>
      </c>
      <c r="EV48" s="120">
        <v>0.2</v>
      </c>
      <c r="EW48" s="120">
        <v>0.18</v>
      </c>
      <c r="EX48" s="120">
        <v>0.13</v>
      </c>
      <c r="EY48" s="120">
        <v>0</v>
      </c>
      <c r="EZ48" s="120">
        <v>0</v>
      </c>
      <c r="FA48" s="120">
        <v>0.1</v>
      </c>
      <c r="FB48" s="120">
        <v>0</v>
      </c>
      <c r="FC48" s="120">
        <v>0.33</v>
      </c>
      <c r="FD48" s="120">
        <v>0.18</v>
      </c>
      <c r="FE48" s="120">
        <v>0.05</v>
      </c>
      <c r="FF48" s="120">
        <v>0.3</v>
      </c>
      <c r="FG48" s="120">
        <v>0.11</v>
      </c>
      <c r="FH48" s="120">
        <v>0.15</v>
      </c>
      <c r="FI48" s="120">
        <v>7.0000000000000007E-2</v>
      </c>
      <c r="FJ48" s="120">
        <v>0.15</v>
      </c>
      <c r="FK48" s="120">
        <v>7.0000000000000007E-2</v>
      </c>
      <c r="FL48" s="120">
        <v>0.19</v>
      </c>
      <c r="FM48" s="120">
        <v>0.15</v>
      </c>
      <c r="FN48" s="120">
        <v>0.08</v>
      </c>
      <c r="FO48" s="120">
        <v>0.08</v>
      </c>
      <c r="FP48" s="120">
        <v>0.12</v>
      </c>
      <c r="FQ48" s="120">
        <v>0.05</v>
      </c>
      <c r="FR48" s="120">
        <v>0.11</v>
      </c>
      <c r="FS48" s="120">
        <v>0.11</v>
      </c>
      <c r="FT48" s="120">
        <v>0.09</v>
      </c>
      <c r="FU48" s="120">
        <v>0.06</v>
      </c>
      <c r="FV48" s="120">
        <v>0.04</v>
      </c>
      <c r="FW48" s="120">
        <v>0.16</v>
      </c>
      <c r="FX48" s="120">
        <v>0.13</v>
      </c>
      <c r="FY48" s="120">
        <v>0.16</v>
      </c>
      <c r="FZ48" s="120">
        <v>0.09</v>
      </c>
      <c r="GA48" s="120">
        <v>0.06</v>
      </c>
      <c r="GB48" s="120">
        <v>0.1</v>
      </c>
      <c r="GC48" s="120">
        <v>0.05</v>
      </c>
      <c r="GD48" s="120">
        <v>0.17</v>
      </c>
      <c r="GE48" s="120">
        <v>0</v>
      </c>
      <c r="GF48" s="120">
        <v>0.09</v>
      </c>
      <c r="GG48" s="120">
        <v>0.18</v>
      </c>
      <c r="GH48" s="120">
        <v>0.05</v>
      </c>
      <c r="GI48" s="120">
        <v>0</v>
      </c>
      <c r="GJ48" s="120">
        <v>0.3</v>
      </c>
      <c r="GK48" s="120">
        <v>0</v>
      </c>
      <c r="GL48" s="120">
        <v>0.15</v>
      </c>
      <c r="GM48" s="120">
        <v>0.14000000000000001</v>
      </c>
      <c r="GN48" s="120">
        <v>0.18</v>
      </c>
      <c r="GO48" s="120">
        <v>0.17</v>
      </c>
      <c r="GP48" s="120">
        <v>0.1</v>
      </c>
      <c r="GQ48" s="120">
        <v>0.13</v>
      </c>
      <c r="GR48" s="120">
        <v>0.14000000000000001</v>
      </c>
      <c r="GS48" s="120">
        <v>7.0000000000000007E-2</v>
      </c>
      <c r="GT48" s="120">
        <v>0.03</v>
      </c>
      <c r="GU48" s="120">
        <v>0.12</v>
      </c>
      <c r="GV48" s="120">
        <v>0.09</v>
      </c>
      <c r="GW48" s="120">
        <v>0.11</v>
      </c>
      <c r="GX48" s="120">
        <v>0.04</v>
      </c>
      <c r="GY48" s="120">
        <v>0.12</v>
      </c>
      <c r="GZ48" s="120">
        <v>0.12</v>
      </c>
      <c r="HA48" s="120">
        <v>0.13</v>
      </c>
      <c r="HB48" s="120">
        <v>0.18</v>
      </c>
      <c r="HC48" s="120">
        <v>0.1</v>
      </c>
      <c r="HD48" s="120">
        <v>0.14000000000000001</v>
      </c>
      <c r="HE48" s="120">
        <v>0.03</v>
      </c>
      <c r="HF48" s="120">
        <v>0.17</v>
      </c>
      <c r="HG48" s="120">
        <v>0.24</v>
      </c>
      <c r="HH48" s="120">
        <v>0.11</v>
      </c>
      <c r="HI48" s="120">
        <v>0.22</v>
      </c>
      <c r="HJ48" s="120">
        <v>0.2</v>
      </c>
      <c r="HK48" s="120">
        <v>0.08</v>
      </c>
      <c r="HL48" s="120">
        <v>0.17</v>
      </c>
      <c r="HM48" s="120">
        <v>0.19</v>
      </c>
      <c r="HN48" s="120">
        <v>0.13</v>
      </c>
      <c r="HO48" s="120">
        <v>0.16</v>
      </c>
      <c r="HP48" s="120">
        <v>0.15</v>
      </c>
      <c r="HQ48" s="120">
        <f>'Data Pull'!J9</f>
        <v>0.24560000000000001</v>
      </c>
      <c r="HR48" s="120">
        <f>'Data Pull'!V9</f>
        <v>0.1414</v>
      </c>
      <c r="HS48" s="120">
        <f>'Data Pull'!AH9</f>
        <v>0.21360000000000001</v>
      </c>
      <c r="HT48" s="120">
        <f>'Data Pull'!AT9</f>
        <v>0.122</v>
      </c>
      <c r="HU48" s="120">
        <f>'Data Pull'!BF9</f>
        <v>0.1</v>
      </c>
      <c r="HV48" s="120">
        <f>'Data Pull'!BR9</f>
        <v>0.17810000000000001</v>
      </c>
      <c r="HW48" s="120">
        <f>'Data Pull'!CD9</f>
        <v>0.13159999999999999</v>
      </c>
      <c r="HX48" s="120">
        <f>'Data Pull'!CP9</f>
        <v>0.26419999999999999</v>
      </c>
      <c r="HY48" s="120">
        <f>'Data Pull'!DB9</f>
        <v>4.6199999999999998E-2</v>
      </c>
      <c r="HZ48" s="120">
        <f>'Data Pull'!DN9</f>
        <v>0.16950000000000001</v>
      </c>
      <c r="IA48" s="120">
        <f>'Data Pull'!DZ9</f>
        <v>0.129</v>
      </c>
      <c r="IB48" s="120">
        <f>'Data Pull'!EL9</f>
        <v>0.29270000000000002</v>
      </c>
      <c r="IC48" s="120">
        <f>'Data Pull'!EX9</f>
        <v>0.2321</v>
      </c>
      <c r="ID48" s="120">
        <f>'Data Pull'!FJ9</f>
        <v>0.15790000000000001</v>
      </c>
      <c r="IE48" s="120">
        <f>'Data Pull'!FV9</f>
        <v>0.20549999999999999</v>
      </c>
      <c r="IF48" s="120">
        <f>'Data Pull'!GH9</f>
        <v>0.19350000000000001</v>
      </c>
      <c r="IG48" s="120">
        <f>'Data Pull'!GT9</f>
        <v>0.17949999999999999</v>
      </c>
      <c r="IH48" s="120">
        <f>'Data Pull'!HF9</f>
        <v>0.15379999999999999</v>
      </c>
      <c r="II48" s="120">
        <f>'Data Pull'!HR9</f>
        <v>0.29509999999999997</v>
      </c>
      <c r="IJ48" s="120">
        <f>'Data Pull'!ID9</f>
        <v>0.30359999999999998</v>
      </c>
      <c r="IK48" s="120">
        <f>'Data Pull'!IP9</f>
        <v>0.125</v>
      </c>
      <c r="IL48" s="120">
        <f>'Data Pull'!JB9</f>
        <v>0.22620000000000001</v>
      </c>
      <c r="IM48" s="120">
        <f>'Data Pull'!JN9</f>
        <v>0.1724</v>
      </c>
      <c r="IN48" s="120">
        <f>'Data Pull'!JZ9</f>
        <v>0.17910000000000001</v>
      </c>
      <c r="IO48" s="120">
        <f>'Data Pull'!KL9</f>
        <v>0.14580000000000001</v>
      </c>
      <c r="IP48" s="120">
        <f>'Data Pull'!KX9</f>
        <v>0.2432</v>
      </c>
      <c r="IQ48" s="120">
        <f>'Data Pull'!LJ9</f>
        <v>9.0899999999999995E-2</v>
      </c>
      <c r="IR48" s="120">
        <f>'Data Pull'!LV9</f>
        <v>0.17780000000000001</v>
      </c>
      <c r="IS48" s="120">
        <f>'Data Pull'!MH9</f>
        <v>0.13700000000000001</v>
      </c>
      <c r="IT48" s="120">
        <f>'Data Pull'!MT9</f>
        <v>0.26150000000000001</v>
      </c>
      <c r="IU48" s="120">
        <f>'Data Pull'!NF9</f>
        <v>0.15479999999999999</v>
      </c>
      <c r="IV48" s="120">
        <f>'Data Pull'!NR9</f>
        <v>0.1842</v>
      </c>
      <c r="IW48" s="120">
        <f>'Data Pull'!OD9</f>
        <v>0.21879999999999999</v>
      </c>
      <c r="IX48" s="120">
        <f>'Data Pull'!OP9</f>
        <v>0.24690000000000001</v>
      </c>
      <c r="IY48" s="120">
        <f>'Data Pull'!PB9</f>
        <v>0.1013</v>
      </c>
      <c r="IZ48" s="120">
        <f>'Data Pull'!PN9</f>
        <v>0.2208</v>
      </c>
      <c r="JA48" s="120">
        <f>'Data Pull'!PZ9</f>
        <v>0.18970000000000001</v>
      </c>
      <c r="JB48" s="120">
        <f>'Data Pull'!QL9</f>
        <v>0.23910000000000001</v>
      </c>
      <c r="JC48" s="120">
        <f>'Data Pull'!QX9</f>
        <v>0.1522</v>
      </c>
      <c r="JD48" s="120">
        <f>'Data Pull'!RJ9</f>
        <v>0.21429999999999999</v>
      </c>
      <c r="JE48" s="120">
        <f>'Data Pull'!RV9</f>
        <v>0.13950000000000001</v>
      </c>
      <c r="JF48" s="120">
        <f>'Data Pull'!SH9</f>
        <v>0.1923</v>
      </c>
      <c r="JG48" s="120">
        <f>'Data Pull'!ST9</f>
        <v>0.2407</v>
      </c>
      <c r="JH48" s="120">
        <f>'Data Pull'!TF9</f>
        <v>0.21540000000000001</v>
      </c>
      <c r="JI48" s="120">
        <f>'Data Pull'!TR9</f>
        <v>0.2319</v>
      </c>
      <c r="JJ48" s="120">
        <f>'Data Pull'!UD9</f>
        <v>0.19719999999999999</v>
      </c>
      <c r="JK48" s="120">
        <f>'Data Pull'!UP9</f>
        <v>0.1852</v>
      </c>
      <c r="JL48" s="120">
        <f>'Data Pull'!VB9</f>
        <v>0.2361</v>
      </c>
      <c r="JM48" s="120">
        <f>'Data Pull'!VN9</f>
        <v>0.15709999999999999</v>
      </c>
      <c r="JN48" s="120">
        <f>'Data Pull'!VZ9</f>
        <v>0.19400000000000001</v>
      </c>
      <c r="JO48" s="120">
        <f>'Data Pull'!WL9</f>
        <v>0.2273</v>
      </c>
      <c r="JP48" s="120">
        <f>'Data Pull'!WX9</f>
        <v>0.18870000000000001</v>
      </c>
      <c r="JQ48" s="120">
        <f>'Data Pull'!XJ9</f>
        <v>0.48980000000000001</v>
      </c>
      <c r="JR48" s="120">
        <f>'Data Pull'!XV9</f>
        <v>0.1026</v>
      </c>
      <c r="JS48" s="120">
        <f>'Data Pull'!YH9</f>
        <v>0.22</v>
      </c>
      <c r="JT48" s="120">
        <f>'Data Pull'!YT9</f>
        <v>0.129</v>
      </c>
      <c r="JU48" s="120">
        <f>'Data Pull'!ZF9</f>
        <v>0.1648</v>
      </c>
      <c r="JV48" s="120">
        <f>'Data Pull'!ZR9</f>
        <v>0.16669999999999999</v>
      </c>
      <c r="JW48" s="120">
        <f>'Data Pull'!AAD9</f>
        <v>0.2</v>
      </c>
      <c r="JX48" s="120">
        <f>'Data Pull'!AAP9</f>
        <v>0.1593</v>
      </c>
      <c r="JY48" s="120">
        <f>'Data Pull'!ABB9</f>
        <v>0.1143</v>
      </c>
      <c r="JZ48" s="120">
        <f>'Data Pull'!ABN9</f>
        <v>0.25</v>
      </c>
      <c r="KA48" s="120">
        <f>'Data Pull'!ABZ9</f>
        <v>0</v>
      </c>
      <c r="KB48" s="120">
        <f>'Data Pull'!ACL9</f>
        <v>8.6400000000000005E-2</v>
      </c>
      <c r="KC48" s="120">
        <f>'Data Pull'!ACX9</f>
        <v>0.19639999999999999</v>
      </c>
      <c r="KD48" s="120">
        <f>'Data Pull'!ADJ9</f>
        <v>0.2069</v>
      </c>
      <c r="KE48" s="120">
        <f>'Data Pull'!ADV9</f>
        <v>0.21740000000000001</v>
      </c>
      <c r="KF48" s="120">
        <f>'Data Pull'!AEH9</f>
        <v>0.1053</v>
      </c>
      <c r="KG48" s="120">
        <f>'Data Pull'!AET9</f>
        <v>0.04</v>
      </c>
      <c r="KH48" s="120">
        <f>'Data Pull'!AFF9</f>
        <v>0.1842</v>
      </c>
      <c r="KI48" s="120">
        <f>'Data Pull'!AFR9</f>
        <v>0.26669999999999999</v>
      </c>
      <c r="KJ48" s="120">
        <f>'Data Pull'!AGD9</f>
        <v>0.21740000000000001</v>
      </c>
      <c r="KK48" s="120">
        <f>'Data Pull'!AGP9</f>
        <v>8.5099999999999995E-2</v>
      </c>
      <c r="KL48" s="120">
        <f>'Data Pull'!AHB9</f>
        <v>0.20449999999999999</v>
      </c>
      <c r="KM48" s="120">
        <f>'Data Pull'!AHN9</f>
        <v>0.1875</v>
      </c>
      <c r="KN48" s="120">
        <f>'Data Pull'!AHZ9</f>
        <v>0.1739</v>
      </c>
      <c r="KO48" s="120">
        <f>'Data Pull'!AIL9</f>
        <v>0.10199999999999999</v>
      </c>
      <c r="KP48" s="120">
        <f>'Data Pull'!AIX9</f>
        <v>0.1111</v>
      </c>
      <c r="KQ48" s="120">
        <f>'Data Pull'!AJJ9</f>
        <v>0.2286</v>
      </c>
      <c r="KR48" s="120">
        <f>'Data Pull'!AJV9</f>
        <v>0.1515</v>
      </c>
      <c r="KS48" s="120">
        <f>'Data Pull'!AKH9</f>
        <v>0.125</v>
      </c>
      <c r="KT48" s="120">
        <f>'Data Pull'!AKT9</f>
        <v>0.4118</v>
      </c>
      <c r="KU48" s="120">
        <f>'Data Pull'!ALF9</f>
        <v>0.15</v>
      </c>
      <c r="KV48" s="120">
        <f>'Data Pull'!ALR9</f>
        <v>9.6799999999999997E-2</v>
      </c>
      <c r="KW48" s="120">
        <f>'Data Pull'!AMD9</f>
        <v>9.0899999999999995E-2</v>
      </c>
      <c r="KX48" s="120">
        <f>'Data Pull'!AMP9</f>
        <v>0.125</v>
      </c>
      <c r="KY48" s="120">
        <f>'Data Pull'!ANB9</f>
        <v>0</v>
      </c>
      <c r="KZ48" s="120">
        <f>'Data Pull'!ANN9</f>
        <v>0.15379999999999999</v>
      </c>
      <c r="LA48" s="120">
        <f>'Data Pull'!ANZ9</f>
        <v>0.2</v>
      </c>
      <c r="LB48" s="120">
        <f>'Data Pull'!AOL9</f>
        <v>0.1875</v>
      </c>
      <c r="LC48" s="120">
        <f>'Data Pull'!AOX9</f>
        <v>0.21740000000000001</v>
      </c>
      <c r="LD48" s="120">
        <f>'Data Pull'!APJ9</f>
        <v>0.28570000000000001</v>
      </c>
      <c r="LE48" s="120">
        <f>'Data Pull'!APV9</f>
        <v>9.0899999999999995E-2</v>
      </c>
      <c r="LF48" s="120">
        <f>'Data Pull'!AQH9</f>
        <v>0</v>
      </c>
      <c r="LG48" s="120">
        <f>'Data Pull'!AQT9</f>
        <v>0.1429</v>
      </c>
      <c r="LH48" s="120">
        <f>'Data Pull'!ARF9</f>
        <v>0</v>
      </c>
      <c r="LI48" s="120">
        <f>'Data Pull'!ARR9</f>
        <v>0</v>
      </c>
      <c r="LJ48" s="120">
        <f>'Data Pull'!ASD9</f>
        <v>0</v>
      </c>
      <c r="LK48" s="120">
        <f>'Data Pull'!ASP9</f>
        <v>0.2</v>
      </c>
      <c r="LL48" s="120">
        <f>'Data Pull'!ATB9</f>
        <v>0.22220000000000001</v>
      </c>
      <c r="LM48" s="120">
        <f>'Data Pull'!ATN9</f>
        <v>0.125</v>
      </c>
      <c r="LN48" s="120">
        <f>'Data Pull'!ATZ9</f>
        <v>0</v>
      </c>
      <c r="LO48" s="120">
        <f>'Data Pull'!AUL9</f>
        <v>6.6699999999999995E-2</v>
      </c>
      <c r="LP48" s="120">
        <f>'Data Pull'!AUX9</f>
        <v>0.2</v>
      </c>
      <c r="LQ48" s="120">
        <f>'Data Pull'!AVJ9</f>
        <v>0.15790000000000001</v>
      </c>
      <c r="LR48" s="120">
        <f>'Data Pull'!AVV9</f>
        <v>0</v>
      </c>
      <c r="LS48" s="120">
        <f>'Data Pull'!AWH9</f>
        <v>0.16669999999999999</v>
      </c>
      <c r="LT48" s="120">
        <f>'Data Pull'!AWT9</f>
        <v>0</v>
      </c>
      <c r="LU48" s="120">
        <f>'Data Pull'!AXF9</f>
        <v>0</v>
      </c>
      <c r="LV48" s="120">
        <f>'Data Pull'!AXR9</f>
        <v>0</v>
      </c>
      <c r="LW48" s="120">
        <f>'Data Pull'!AYD9</f>
        <v>0.5</v>
      </c>
      <c r="LX48" s="120">
        <f>'Data Pull'!AYP9</f>
        <v>0</v>
      </c>
      <c r="LY48" s="120">
        <f>'Data Pull'!AZB9</f>
        <v>0</v>
      </c>
      <c r="LZ48" s="120">
        <f>'Data Pull'!AZN9</f>
        <v>0.25</v>
      </c>
      <c r="MA48" s="120">
        <f>'Data Pull'!AZZ9</f>
        <v>0</v>
      </c>
      <c r="MB48" s="120">
        <f>'Data Pull'!BAL9</f>
        <v>0</v>
      </c>
      <c r="MC48" s="120">
        <f>'Data Pull'!BAX9</f>
        <v>0</v>
      </c>
      <c r="MD48" s="120">
        <f>'Data Pull'!BBJ9</f>
        <v>0.1</v>
      </c>
      <c r="ME48" s="120">
        <f>'Data Pull'!BBV9</f>
        <v>0</v>
      </c>
      <c r="MF48" s="120">
        <f>'Data Pull'!BCH9</f>
        <v>0</v>
      </c>
      <c r="MG48" s="120">
        <f>'Data Pull'!BCT9</f>
        <v>0</v>
      </c>
      <c r="MH48" s="120">
        <f>'Data Pull'!BDF9</f>
        <v>0.125</v>
      </c>
      <c r="MI48" s="120">
        <f>'Data Pull'!BDR9</f>
        <v>0</v>
      </c>
      <c r="MJ48" s="120">
        <f>'Data Pull'!BED9</f>
        <v>0.1429</v>
      </c>
      <c r="MK48" s="120">
        <f>'Data Pull'!BEP9</f>
        <v>0</v>
      </c>
      <c r="ML48" s="120">
        <f>'Data Pull'!BFB9</f>
        <v>0</v>
      </c>
      <c r="MM48" s="120">
        <f>'Data Pull'!BFN9</f>
        <v>0</v>
      </c>
      <c r="MN48" s="120">
        <f>'Data Pull'!BFZ9</f>
        <v>0</v>
      </c>
      <c r="MO48" s="120">
        <f>'Data Pull'!BGL9</f>
        <v>0</v>
      </c>
      <c r="MP48" s="120">
        <f>'Data Pull'!BGX9</f>
        <v>0</v>
      </c>
      <c r="MQ48" s="120">
        <f>'Data Pull'!BHJ9</f>
        <v>0.25</v>
      </c>
      <c r="MR48" s="120">
        <f>'Data Pull'!BHV9</f>
        <v>0</v>
      </c>
      <c r="MS48" s="120">
        <f>'Data Pull'!BIH9</f>
        <v>0</v>
      </c>
      <c r="MT48" s="120">
        <f>'Data Pull'!BIT9</f>
        <v>0.25</v>
      </c>
      <c r="MU48" s="120">
        <f>'Data Pull'!BJF9</f>
        <v>0</v>
      </c>
      <c r="MV48" s="120">
        <f>'Data Pull'!BJR9</f>
        <v>0.1111</v>
      </c>
      <c r="MW48" s="120">
        <f>'Data Pull'!BKD9</f>
        <v>0.5</v>
      </c>
      <c r="MX48" s="120">
        <f>'Data Pull'!BKP9</f>
        <v>0.33329999999999999</v>
      </c>
      <c r="MY48" s="120">
        <f>'Data Pull'!BLB9</f>
        <v>8.3299999999999999E-2</v>
      </c>
      <c r="MZ48" s="120">
        <f>'Data Pull'!BLN9</f>
        <v>0</v>
      </c>
      <c r="NA48" s="120">
        <f>'Data Pull'!BLZ9</f>
        <v>0</v>
      </c>
      <c r="NB48" s="120">
        <f>'Data Pull'!BML9</f>
        <v>0</v>
      </c>
      <c r="NC48" s="120">
        <f>'Data Pull'!BMX9</f>
        <v>0</v>
      </c>
      <c r="ND48" s="120">
        <f>'Data Pull'!BNJ9</f>
        <v>0</v>
      </c>
      <c r="NE48" s="120">
        <f>'Data Pull'!BNV9</f>
        <v>0</v>
      </c>
      <c r="NF48" s="120">
        <f>'Data Pull'!BOH9</f>
        <v>0</v>
      </c>
      <c r="NG48" s="120">
        <f>'Data Pull'!BOT9</f>
        <v>0</v>
      </c>
      <c r="NH48" s="120">
        <f>'Data Pull'!BPF9</f>
        <v>0.16669999999999999</v>
      </c>
      <c r="NI48" s="120">
        <f>'Data Pull'!BPR9</f>
        <v>0</v>
      </c>
      <c r="NJ48" s="120">
        <f>'Data Pull'!BQD9</f>
        <v>0</v>
      </c>
      <c r="NK48" s="120">
        <f>'Data Pull'!BQP9</f>
        <v>0</v>
      </c>
      <c r="NL48" s="120">
        <f>'Data Pull'!BRB9</f>
        <v>0.5</v>
      </c>
      <c r="NM48" s="120">
        <f>'Data Pull'!BRN9</f>
        <v>0</v>
      </c>
      <c r="NN48" s="120">
        <f>'Data Pull'!BRZ9</f>
        <v>0.25</v>
      </c>
      <c r="NO48" s="120">
        <f>'Data Pull'!BSL9</f>
        <v>0.4</v>
      </c>
      <c r="NP48" s="120">
        <f>'Data Pull'!BSX9</f>
        <v>0</v>
      </c>
      <c r="NQ48" s="120">
        <f>'Data Pull'!BTJ9</f>
        <v>0</v>
      </c>
      <c r="NR48" s="120">
        <f>'Data Pull'!BTV9</f>
        <v>0</v>
      </c>
      <c r="NS48" s="120">
        <f>'Data Pull'!BUH9</f>
        <v>1</v>
      </c>
      <c r="NT48" s="120">
        <f>'Data Pull'!BUT9</f>
        <v>0</v>
      </c>
      <c r="NU48" s="120">
        <f>'Data Pull'!BVF9</f>
        <v>0</v>
      </c>
      <c r="NV48" s="120">
        <f>'Data Pull'!BVR9</f>
        <v>0</v>
      </c>
      <c r="NW48" s="120">
        <f>'Data Pull'!BWD9</f>
        <v>0</v>
      </c>
      <c r="NX48" s="120">
        <f>'Data Pull'!BWK9</f>
        <v>0.2</v>
      </c>
      <c r="NY48" s="120">
        <f>'Data Pull'!BXB9</f>
        <v>0</v>
      </c>
      <c r="NZ48" s="120">
        <f>'Data Pull'!BXN9</f>
        <v>0.33329999999999999</v>
      </c>
      <c r="OA48" s="120">
        <f>'Data Pull'!BXZ9</f>
        <v>0</v>
      </c>
      <c r="OB48" s="120">
        <f>'Data Pull'!BYL9</f>
        <v>0</v>
      </c>
      <c r="OC48" s="120">
        <f>'Data Pull'!BYX9</f>
        <v>0</v>
      </c>
      <c r="OD48" s="120">
        <f>'Data Pull'!BZJ9</f>
        <v>0</v>
      </c>
      <c r="OE48" s="120">
        <f>'Data Pull'!BZV9</f>
        <v>0</v>
      </c>
      <c r="OF48" s="120">
        <f>'Data Pull'!CAH9</f>
        <v>0</v>
      </c>
      <c r="OG48" s="120">
        <f>'Data Pull'!CAT9</f>
        <v>0</v>
      </c>
      <c r="OH48" s="120">
        <f>'Data Pull'!CBF9</f>
        <v>0</v>
      </c>
      <c r="OI48" s="120">
        <f>'Data Pull'!CBR9</f>
        <v>0</v>
      </c>
      <c r="OJ48" s="120">
        <f>'Data Pull'!CCD9</f>
        <v>0</v>
      </c>
      <c r="OK48" s="120">
        <f>'Data Pull'!CCP9</f>
        <v>0</v>
      </c>
      <c r="OL48" s="120">
        <f>'Data Pull'!CDB9</f>
        <v>0</v>
      </c>
      <c r="OM48" s="120">
        <f>'Data Pull'!CDN9</f>
        <v>0</v>
      </c>
      <c r="ON48" s="120">
        <f>'Data Pull'!CDZ9</f>
        <v>0.5</v>
      </c>
      <c r="OO48" s="120">
        <f>'Data Pull'!CEL9</f>
        <v>0.1111</v>
      </c>
      <c r="OP48" s="120">
        <f>'Data Pull'!CEX9</f>
        <v>0</v>
      </c>
      <c r="OQ48" s="120">
        <f>'Data Pull'!CFJ9</f>
        <v>0.16669999999999999</v>
      </c>
      <c r="OR48" s="120">
        <f>'Data Pull'!CFV9</f>
        <v>0.1429</v>
      </c>
      <c r="OS48" s="120">
        <f>'Data Pull'!CGH9</f>
        <v>0</v>
      </c>
      <c r="OT48" s="120">
        <f>'Data Pull'!CGT9</f>
        <v>0</v>
      </c>
      <c r="OU48" s="120">
        <f>'Data Pull'!CHF9</f>
        <v>0.2</v>
      </c>
      <c r="OV48" s="120">
        <f>'Data Pull'!CHR9</f>
        <v>0</v>
      </c>
      <c r="OW48" s="120">
        <f>'Data Pull'!CID9</f>
        <v>0</v>
      </c>
      <c r="OX48" s="120">
        <f>'Data Pull'!CIP9</f>
        <v>0.125</v>
      </c>
      <c r="OY48" s="120">
        <f>'Data Pull'!CJB9</f>
        <v>0</v>
      </c>
      <c r="OZ48" s="120">
        <f>'Data Pull'!CJN9</f>
        <v>0</v>
      </c>
      <c r="PA48" s="120">
        <f>'Data Pull'!CJZ9</f>
        <v>0</v>
      </c>
      <c r="PB48" s="120">
        <f>'Data Pull'!CKL9</f>
        <v>0</v>
      </c>
      <c r="PC48" s="120">
        <f>'Data Pull'!CKX9</f>
        <v>0.25</v>
      </c>
      <c r="PD48" s="120">
        <f>'Data Pull'!CLJ9</f>
        <v>0.2</v>
      </c>
      <c r="PE48" s="120">
        <f>'Data Pull'!CLV9</f>
        <v>0</v>
      </c>
      <c r="PF48" s="120">
        <f>'Data Pull'!CMH9</f>
        <v>0</v>
      </c>
      <c r="PG48" s="120">
        <f>'Data Pull'!CMT9</f>
        <v>0</v>
      </c>
      <c r="PH48" s="120">
        <f>'Data Pull'!CNF9</f>
        <v>0</v>
      </c>
      <c r="PI48" s="120">
        <f>'Data Pull'!CNR9</f>
        <v>0</v>
      </c>
      <c r="PJ48" s="120">
        <f>'Data Pull'!COD9</f>
        <v>0</v>
      </c>
      <c r="PK48" s="120">
        <f>'Data Pull'!COP9</f>
        <v>0</v>
      </c>
      <c r="PL48" s="120">
        <f>'Data Pull'!CPB9</f>
        <v>0</v>
      </c>
      <c r="PM48" s="120">
        <f>'Data Pull'!CPN9</f>
        <v>7.1400000000000005E-2</v>
      </c>
      <c r="PN48" s="120">
        <f>'Data Pull'!CPZ9</f>
        <v>0</v>
      </c>
      <c r="PO48" s="120">
        <f>'Data Pull'!CQL9</f>
        <v>0</v>
      </c>
      <c r="PP48" s="120">
        <f>'Data Pull'!CQX9</f>
        <v>0</v>
      </c>
      <c r="PQ48" s="120">
        <f>'Data Pull'!CRJ9</f>
        <v>0</v>
      </c>
      <c r="PR48" s="120">
        <f>'Data Pull'!CRV9</f>
        <v>0.1</v>
      </c>
      <c r="PS48" s="120">
        <f>'Data Pull'!CSH9</f>
        <v>0</v>
      </c>
      <c r="PT48" s="120">
        <f>'Data Pull'!CST9</f>
        <v>0</v>
      </c>
      <c r="PU48" s="120">
        <f>'Data Pull'!CTF9</f>
        <v>0</v>
      </c>
    </row>
    <row r="49" spans="1:543" s="120" customFormat="1">
      <c r="A49" s="180"/>
      <c r="B49" s="119" t="s">
        <v>12</v>
      </c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>
        <v>0</v>
      </c>
      <c r="CQ49" s="119">
        <v>7.0000000000000007E-2</v>
      </c>
      <c r="CR49" s="119">
        <v>0.06</v>
      </c>
      <c r="CS49" s="119">
        <v>0.12</v>
      </c>
      <c r="CT49" s="119">
        <v>0.05</v>
      </c>
      <c r="CU49" s="119">
        <v>0</v>
      </c>
      <c r="CV49" s="119">
        <v>0.03</v>
      </c>
      <c r="CW49" s="119">
        <v>0.08</v>
      </c>
      <c r="CX49" s="119">
        <v>0.05</v>
      </c>
      <c r="CY49" s="119">
        <v>0.09</v>
      </c>
      <c r="CZ49" s="119">
        <v>0.04</v>
      </c>
      <c r="DA49" s="119">
        <v>0.09</v>
      </c>
      <c r="DB49" s="119">
        <v>0.12</v>
      </c>
      <c r="DC49" s="119">
        <v>7.0000000000000007E-2</v>
      </c>
      <c r="DD49" s="119">
        <v>0</v>
      </c>
      <c r="DE49" s="119">
        <v>0</v>
      </c>
      <c r="DF49" s="119">
        <v>0</v>
      </c>
      <c r="DG49" s="119">
        <v>0</v>
      </c>
      <c r="DH49" s="119">
        <v>0.05</v>
      </c>
      <c r="DI49" s="120">
        <v>0</v>
      </c>
      <c r="DJ49" s="120">
        <v>0.1</v>
      </c>
      <c r="DK49" s="120">
        <v>0</v>
      </c>
      <c r="DL49" s="120">
        <v>0</v>
      </c>
      <c r="DM49" s="120">
        <v>0.08</v>
      </c>
      <c r="DN49" s="120">
        <v>0.03</v>
      </c>
      <c r="DO49" s="120">
        <v>0.12</v>
      </c>
      <c r="DP49" s="120">
        <v>0.02</v>
      </c>
      <c r="DQ49" s="120">
        <v>0</v>
      </c>
      <c r="DR49" s="120">
        <v>0.06</v>
      </c>
      <c r="DS49" s="120">
        <v>0.12</v>
      </c>
      <c r="DT49" s="120">
        <v>0.13</v>
      </c>
      <c r="DU49" s="120">
        <v>0</v>
      </c>
      <c r="DV49" s="120">
        <v>0.03</v>
      </c>
      <c r="DW49" s="120">
        <v>0</v>
      </c>
      <c r="DX49" s="120">
        <v>0.05</v>
      </c>
      <c r="DY49" s="120">
        <v>0</v>
      </c>
      <c r="DZ49" s="120">
        <v>0.06</v>
      </c>
      <c r="EA49" s="120">
        <v>0.02</v>
      </c>
      <c r="EB49" s="120">
        <v>0</v>
      </c>
      <c r="EC49" s="120">
        <v>0.05</v>
      </c>
      <c r="ED49" s="120">
        <v>0</v>
      </c>
      <c r="EE49" s="120">
        <v>0.15</v>
      </c>
      <c r="EF49" s="120">
        <v>7.0000000000000007E-2</v>
      </c>
      <c r="EG49" s="120">
        <v>0.02</v>
      </c>
      <c r="EH49" s="120">
        <v>0.1</v>
      </c>
      <c r="EI49" s="120">
        <v>0.04</v>
      </c>
      <c r="EJ49" s="120">
        <v>0.02</v>
      </c>
      <c r="EK49" s="120">
        <v>0.02</v>
      </c>
      <c r="EL49" s="120">
        <v>0.02</v>
      </c>
      <c r="EM49" s="120">
        <v>0.11</v>
      </c>
      <c r="EN49" s="120">
        <v>0.14000000000000001</v>
      </c>
      <c r="EO49" s="120">
        <v>0.15</v>
      </c>
      <c r="EP49" s="120">
        <v>0.1</v>
      </c>
      <c r="EQ49" s="120">
        <v>7.0000000000000007E-2</v>
      </c>
      <c r="ER49" s="120">
        <v>0.09</v>
      </c>
      <c r="ES49" s="120">
        <v>0.05</v>
      </c>
      <c r="ET49" s="120">
        <v>0.03</v>
      </c>
      <c r="EU49" s="120">
        <v>0.06</v>
      </c>
      <c r="EV49" s="120">
        <v>0.13</v>
      </c>
      <c r="EW49" s="120">
        <v>0.08</v>
      </c>
      <c r="EX49" s="120">
        <v>0.03</v>
      </c>
      <c r="EY49" s="120">
        <v>0.1</v>
      </c>
      <c r="EZ49" s="120">
        <v>0.08</v>
      </c>
      <c r="FA49" s="120">
        <v>0.14000000000000001</v>
      </c>
      <c r="FB49" s="120">
        <v>0.04</v>
      </c>
      <c r="FC49" s="120">
        <v>0</v>
      </c>
      <c r="FD49" s="120">
        <v>0</v>
      </c>
      <c r="FE49" s="120">
        <v>0</v>
      </c>
      <c r="FF49" s="120">
        <v>0.18</v>
      </c>
      <c r="FG49" s="120">
        <v>0.05</v>
      </c>
      <c r="FH49" s="120">
        <v>0</v>
      </c>
      <c r="FI49" s="120">
        <v>0.03</v>
      </c>
      <c r="FJ49" s="120">
        <v>7.0000000000000007E-2</v>
      </c>
      <c r="FK49" s="120">
        <v>0.04</v>
      </c>
      <c r="FL49" s="120">
        <v>0.14000000000000001</v>
      </c>
      <c r="FM49" s="120">
        <v>0.04</v>
      </c>
      <c r="FN49" s="120">
        <v>0.1</v>
      </c>
      <c r="FO49" s="120">
        <v>0.02</v>
      </c>
      <c r="FP49" s="120">
        <v>0.04</v>
      </c>
      <c r="FQ49" s="120">
        <v>0.04</v>
      </c>
      <c r="FR49" s="120">
        <v>0.05</v>
      </c>
      <c r="FS49" s="120">
        <v>0.03</v>
      </c>
      <c r="FT49" s="120">
        <v>0.08</v>
      </c>
      <c r="FU49" s="120">
        <v>0.1</v>
      </c>
      <c r="FV49" s="120">
        <v>0.02</v>
      </c>
      <c r="FW49" s="120">
        <v>0.05</v>
      </c>
      <c r="FX49" s="120">
        <v>7.0000000000000007E-2</v>
      </c>
      <c r="FY49" s="120">
        <v>0.01</v>
      </c>
      <c r="FZ49" s="120">
        <v>0.04</v>
      </c>
      <c r="GA49" s="120">
        <v>0.01</v>
      </c>
      <c r="GB49" s="120">
        <v>0.02</v>
      </c>
      <c r="GC49" s="120">
        <v>0.1</v>
      </c>
      <c r="GD49" s="120">
        <v>0.08</v>
      </c>
      <c r="GE49" s="120">
        <v>0.09</v>
      </c>
      <c r="GF49" s="120">
        <v>0.08</v>
      </c>
      <c r="GG49" s="120">
        <v>0.15</v>
      </c>
      <c r="GH49" s="120">
        <v>0.08</v>
      </c>
      <c r="GI49" s="120">
        <v>0.06</v>
      </c>
      <c r="GJ49" s="120">
        <v>0.03</v>
      </c>
      <c r="GK49" s="120">
        <v>0.03</v>
      </c>
      <c r="GL49" s="120">
        <v>0.06</v>
      </c>
      <c r="GM49" s="120">
        <v>0.06</v>
      </c>
      <c r="GN49" s="120">
        <v>0.1</v>
      </c>
      <c r="GO49" s="120">
        <v>0.04</v>
      </c>
      <c r="GP49" s="120">
        <v>5.0000000000000001E-3</v>
      </c>
      <c r="GQ49" s="120">
        <v>0.06</v>
      </c>
      <c r="GR49" s="120">
        <v>0.06</v>
      </c>
      <c r="GS49" s="120">
        <v>0.06</v>
      </c>
      <c r="GT49" s="120">
        <v>0.04</v>
      </c>
      <c r="GU49" s="120">
        <v>0.05</v>
      </c>
      <c r="GV49" s="120">
        <v>0.04</v>
      </c>
      <c r="GW49" s="120">
        <v>0.04</v>
      </c>
      <c r="GX49" s="120">
        <v>0.02</v>
      </c>
      <c r="GY49" s="120">
        <v>0.1</v>
      </c>
      <c r="GZ49" s="120">
        <v>0.05</v>
      </c>
      <c r="HA49" s="120">
        <v>0.02</v>
      </c>
      <c r="HB49" s="120">
        <v>0.02</v>
      </c>
      <c r="HC49" s="120">
        <v>0.09</v>
      </c>
      <c r="HD49" s="120">
        <v>0.05</v>
      </c>
      <c r="HE49" s="120">
        <v>0.04</v>
      </c>
      <c r="HF49" s="120">
        <v>0.02</v>
      </c>
      <c r="HG49" s="120">
        <v>0</v>
      </c>
      <c r="HH49" s="120">
        <v>0.05</v>
      </c>
      <c r="HI49" s="120">
        <v>7.0000000000000007E-2</v>
      </c>
      <c r="HJ49" s="120">
        <v>0.03</v>
      </c>
      <c r="HK49" s="120">
        <v>0.05</v>
      </c>
      <c r="HL49" s="120">
        <v>0.04</v>
      </c>
      <c r="HM49" s="120">
        <v>0.02</v>
      </c>
      <c r="HN49" s="120">
        <v>0.05</v>
      </c>
      <c r="HO49" s="120">
        <v>0.01</v>
      </c>
      <c r="HP49" s="120">
        <v>0.05</v>
      </c>
      <c r="HQ49" s="120">
        <f>'Data Pull'!J10</f>
        <v>2.8400000000000002E-2</v>
      </c>
      <c r="HR49" s="120">
        <f>'Data Pull'!V10</f>
        <v>8.1299999999999997E-2</v>
      </c>
      <c r="HS49" s="120">
        <f>'Data Pull'!AH10</f>
        <v>8.0199999999999994E-2</v>
      </c>
      <c r="HT49" s="120">
        <f>'Data Pull'!AT10</f>
        <v>3.0300000000000001E-2</v>
      </c>
      <c r="HU49" s="120">
        <f>'Data Pull'!BF10</f>
        <v>3.9E-2</v>
      </c>
      <c r="HV49" s="120">
        <f>'Data Pull'!BR10</f>
        <v>6.7299999999999999E-2</v>
      </c>
      <c r="HW49" s="120">
        <f>'Data Pull'!CD10</f>
        <v>5.9299999999999999E-2</v>
      </c>
      <c r="HX49" s="120">
        <f>'Data Pull'!CP10</f>
        <v>5.1799999999999999E-2</v>
      </c>
      <c r="HY49" s="120">
        <f>'Data Pull'!DB10</f>
        <v>3.4299999999999997E-2</v>
      </c>
      <c r="HZ49" s="120">
        <f>'Data Pull'!DN10</f>
        <v>4.9200000000000001E-2</v>
      </c>
      <c r="IA49" s="120">
        <f>'Data Pull'!DZ10</f>
        <v>5.8099999999999999E-2</v>
      </c>
      <c r="IB49" s="120">
        <f>'Data Pull'!EL10</f>
        <v>4.5499999999999999E-2</v>
      </c>
      <c r="IC49" s="120">
        <f>'Data Pull'!EX10</f>
        <v>5.9200000000000003E-2</v>
      </c>
      <c r="ID49" s="120">
        <f>'Data Pull'!FJ10</f>
        <v>4.7899999999999998E-2</v>
      </c>
      <c r="IE49" s="120">
        <f>'Data Pull'!FV10</f>
        <v>0.04</v>
      </c>
      <c r="IF49" s="120">
        <f>'Data Pull'!GH10</f>
        <v>6.08E-2</v>
      </c>
      <c r="IG49" s="120">
        <f>'Data Pull'!GT10</f>
        <v>4.3700000000000003E-2</v>
      </c>
      <c r="IH49" s="120">
        <f>'Data Pull'!HF10</f>
        <v>3.5499999999999997E-2</v>
      </c>
      <c r="II49" s="120">
        <f>'Data Pull'!HR10</f>
        <v>5.5199999999999999E-2</v>
      </c>
      <c r="IJ49" s="120">
        <f>'Data Pull'!ID10</f>
        <v>3.9699999999999999E-2</v>
      </c>
      <c r="IK49" s="120">
        <f>'Data Pull'!IP10</f>
        <v>3.6999999999999998E-2</v>
      </c>
      <c r="IL49" s="120">
        <f>'Data Pull'!JB10</f>
        <v>8.4699999999999998E-2</v>
      </c>
      <c r="IM49" s="120">
        <f>'Data Pull'!JN10</f>
        <v>4.1500000000000002E-2</v>
      </c>
      <c r="IN49" s="120">
        <f>'Data Pull'!JZ10</f>
        <v>4.5499999999999999E-2</v>
      </c>
      <c r="IO49" s="120">
        <f>'Data Pull'!KL10</f>
        <v>4.7699999999999999E-2</v>
      </c>
      <c r="IP49" s="120">
        <f>'Data Pull'!KX10</f>
        <v>7.3400000000000007E-2</v>
      </c>
      <c r="IQ49" s="120">
        <f>'Data Pull'!LJ10</f>
        <v>3.95E-2</v>
      </c>
      <c r="IR49" s="120">
        <f>'Data Pull'!LV10</f>
        <v>4.9000000000000002E-2</v>
      </c>
      <c r="IS49" s="120">
        <f>'Data Pull'!MH10</f>
        <v>6.5699999999999995E-2</v>
      </c>
      <c r="IT49" s="120">
        <f>'Data Pull'!MT10</f>
        <v>4.65E-2</v>
      </c>
      <c r="IU49" s="120">
        <f>'Data Pull'!NF10</f>
        <v>3.3300000000000003E-2</v>
      </c>
      <c r="IV49" s="120">
        <f>'Data Pull'!NR10</f>
        <v>7.9799999999999996E-2</v>
      </c>
      <c r="IW49" s="120">
        <f>'Data Pull'!OD10</f>
        <v>6.1699999999999998E-2</v>
      </c>
      <c r="IX49" s="120">
        <f>'Data Pull'!OP10</f>
        <v>4.4999999999999998E-2</v>
      </c>
      <c r="IY49" s="120">
        <f>'Data Pull'!PB10</f>
        <v>4.2599999999999999E-2</v>
      </c>
      <c r="IZ49" s="120">
        <f>'Data Pull'!PN10</f>
        <v>4.2200000000000001E-2</v>
      </c>
      <c r="JA49" s="120">
        <f>'Data Pull'!PZ10</f>
        <v>3.85E-2</v>
      </c>
      <c r="JB49" s="120">
        <f>'Data Pull'!QL10</f>
        <v>6.6199999999999995E-2</v>
      </c>
      <c r="JC49" s="120">
        <f>'Data Pull'!QX10</f>
        <v>6.5199999999999994E-2</v>
      </c>
      <c r="JD49" s="120">
        <f>'Data Pull'!RJ10</f>
        <v>4.65E-2</v>
      </c>
      <c r="JE49" s="120">
        <f>'Data Pull'!RV10</f>
        <v>3.8199999999999998E-2</v>
      </c>
      <c r="JF49" s="120">
        <f>'Data Pull'!SH10</f>
        <v>4.4299999999999999E-2</v>
      </c>
      <c r="JG49" s="120">
        <f>'Data Pull'!ST10</f>
        <v>0.1081</v>
      </c>
      <c r="JH49" s="120">
        <f>'Data Pull'!TF10</f>
        <v>3.5999999999999997E-2</v>
      </c>
      <c r="JI49" s="120">
        <f>'Data Pull'!TR10</f>
        <v>5.1999999999999998E-2</v>
      </c>
      <c r="JJ49" s="120">
        <f>'Data Pull'!UD10</f>
        <v>0.1022</v>
      </c>
      <c r="JK49" s="120">
        <f>'Data Pull'!UP10</f>
        <v>5.45E-2</v>
      </c>
      <c r="JL49" s="120">
        <f>'Data Pull'!VB10</f>
        <v>4.8099999999999997E-2</v>
      </c>
      <c r="JM49" s="120">
        <f>'Data Pull'!VN10</f>
        <v>5.62E-2</v>
      </c>
      <c r="JN49" s="120">
        <f>'Data Pull'!VZ10</f>
        <v>6.3500000000000001E-2</v>
      </c>
      <c r="JO49" s="120">
        <f>'Data Pull'!WL10</f>
        <v>4.1200000000000001E-2</v>
      </c>
      <c r="JP49" s="120">
        <f>'Data Pull'!WX10</f>
        <v>8.2799999999999999E-2</v>
      </c>
      <c r="JQ49" s="120">
        <f>'Data Pull'!XJ10</f>
        <v>8.5699999999999998E-2</v>
      </c>
      <c r="JR49" s="120">
        <f>'Data Pull'!XV10</f>
        <v>4.9599999999999998E-2</v>
      </c>
      <c r="JS49" s="120">
        <f>'Data Pull'!YH10</f>
        <v>5.4399999999999997E-2</v>
      </c>
      <c r="JT49" s="120">
        <f>'Data Pull'!YT10</f>
        <v>6.5500000000000003E-2</v>
      </c>
      <c r="JU49" s="120">
        <f>'Data Pull'!ZF10</f>
        <v>9.3600000000000003E-2</v>
      </c>
      <c r="JV49" s="120">
        <f>'Data Pull'!ZR10</f>
        <v>6.4899999999999999E-2</v>
      </c>
      <c r="JW49" s="120">
        <f>'Data Pull'!AAD10</f>
        <v>7.51E-2</v>
      </c>
      <c r="JX49" s="120">
        <f>'Data Pull'!AAP10</f>
        <v>6.4000000000000001E-2</v>
      </c>
      <c r="JY49" s="120">
        <f>'Data Pull'!ABB10</f>
        <v>6.5299999999999997E-2</v>
      </c>
      <c r="JZ49" s="120">
        <f>'Data Pull'!ABN10</f>
        <v>5.6099999999999997E-2</v>
      </c>
      <c r="KA49" s="120">
        <f>'Data Pull'!ABZ10</f>
        <v>6.3600000000000004E-2</v>
      </c>
      <c r="KB49" s="120">
        <f>'Data Pull'!ACL10</f>
        <v>6.5500000000000003E-2</v>
      </c>
      <c r="KC49" s="120">
        <f>'Data Pull'!ACX10</f>
        <v>7.1800000000000003E-2</v>
      </c>
      <c r="KD49" s="120">
        <f>'Data Pull'!ADJ10</f>
        <v>3.9E-2</v>
      </c>
      <c r="KE49" s="120">
        <f>'Data Pull'!ADV10</f>
        <v>6.7000000000000004E-2</v>
      </c>
      <c r="KF49" s="120">
        <f>'Data Pull'!AEH10</f>
        <v>0.1062</v>
      </c>
      <c r="KG49" s="120">
        <f>'Data Pull'!AET10</f>
        <v>7.3400000000000007E-2</v>
      </c>
      <c r="KH49" s="120">
        <f>'Data Pull'!AFF10</f>
        <v>7.5600000000000001E-2</v>
      </c>
      <c r="KI49" s="120">
        <f>'Data Pull'!AFR10</f>
        <v>5.4800000000000001E-2</v>
      </c>
      <c r="KJ49" s="120">
        <f>'Data Pull'!AGD10</f>
        <v>4.3900000000000002E-2</v>
      </c>
      <c r="KK49" s="120">
        <f>'Data Pull'!AGP10</f>
        <v>4.0300000000000002E-2</v>
      </c>
      <c r="KL49" s="120">
        <f>'Data Pull'!AHB10</f>
        <v>9.6000000000000002E-2</v>
      </c>
      <c r="KM49" s="120">
        <f>'Data Pull'!AHN10</f>
        <v>8.2600000000000007E-2</v>
      </c>
      <c r="KN49" s="120">
        <f>'Data Pull'!AHZ10</f>
        <v>4.3499999999999997E-2</v>
      </c>
      <c r="KO49" s="120">
        <f>'Data Pull'!AIL10</f>
        <v>5.67E-2</v>
      </c>
      <c r="KP49" s="120">
        <f>'Data Pull'!AIX10</f>
        <v>4.8599999999999997E-2</v>
      </c>
      <c r="KQ49" s="120">
        <f>'Data Pull'!AJJ10</f>
        <v>4.7600000000000003E-2</v>
      </c>
      <c r="KR49" s="120">
        <f>'Data Pull'!AJV10</f>
        <v>2.46E-2</v>
      </c>
      <c r="KS49" s="120">
        <f>'Data Pull'!AKH10</f>
        <v>1.35E-2</v>
      </c>
      <c r="KT49" s="120">
        <f>'Data Pull'!AKT10</f>
        <v>7.3499999999999996E-2</v>
      </c>
      <c r="KU49" s="120">
        <f>'Data Pull'!ALF10</f>
        <v>1.47E-2</v>
      </c>
      <c r="KV49" s="120">
        <f>'Data Pull'!ALR10</f>
        <v>7.2300000000000003E-2</v>
      </c>
      <c r="KW49" s="120">
        <f>'Data Pull'!AMD10</f>
        <v>3.5700000000000003E-2</v>
      </c>
      <c r="KX49" s="120">
        <f>'Data Pull'!AMP10</f>
        <v>2.9399999999999999E-2</v>
      </c>
      <c r="KY49" s="120">
        <f>'Data Pull'!ANB10</f>
        <v>2.1700000000000001E-2</v>
      </c>
      <c r="KZ49" s="120">
        <f>'Data Pull'!ANN10</f>
        <v>5.8000000000000003E-2</v>
      </c>
      <c r="LA49" s="120">
        <f>'Data Pull'!ANZ10</f>
        <v>1.61E-2</v>
      </c>
      <c r="LB49" s="120">
        <f>'Data Pull'!AOL10</f>
        <v>7.0400000000000004E-2</v>
      </c>
      <c r="LC49" s="120">
        <f>'Data Pull'!AOX10</f>
        <v>0</v>
      </c>
      <c r="LD49" s="120">
        <f>'Data Pull'!APJ10</f>
        <v>6.25E-2</v>
      </c>
      <c r="LE49" s="120">
        <f>'Data Pull'!APV10</f>
        <v>2.86E-2</v>
      </c>
      <c r="LF49" s="120">
        <f>'Data Pull'!AQH10</f>
        <v>0</v>
      </c>
      <c r="LG49" s="120">
        <f>'Data Pull'!AQT10</f>
        <v>2.63E-2</v>
      </c>
      <c r="LH49" s="120">
        <f>'Data Pull'!ARF10</f>
        <v>0</v>
      </c>
      <c r="LI49" s="120">
        <f>'Data Pull'!ARR10</f>
        <v>3.6400000000000002E-2</v>
      </c>
      <c r="LJ49" s="120">
        <f>'Data Pull'!ASD10</f>
        <v>1.72E-2</v>
      </c>
      <c r="LK49" s="120">
        <f>'Data Pull'!ASP10</f>
        <v>4.5499999999999999E-2</v>
      </c>
      <c r="LL49" s="120">
        <f>'Data Pull'!ATB10</f>
        <v>3.3300000000000003E-2</v>
      </c>
      <c r="LM49" s="120">
        <f>'Data Pull'!ATN10</f>
        <v>0</v>
      </c>
      <c r="LN49" s="120">
        <f>'Data Pull'!ATZ10</f>
        <v>2.86E-2</v>
      </c>
      <c r="LO49" s="120">
        <f>'Data Pull'!AUL10</f>
        <v>0</v>
      </c>
      <c r="LP49" s="120">
        <f>'Data Pull'!AUX10</f>
        <v>2.3300000000000001E-2</v>
      </c>
      <c r="LQ49" s="120">
        <f>'Data Pull'!AVJ10</f>
        <v>2.7E-2</v>
      </c>
      <c r="LR49" s="120">
        <f>'Data Pull'!AVV10</f>
        <v>5.8799999999999998E-2</v>
      </c>
      <c r="LS49" s="120">
        <f>'Data Pull'!AWH10</f>
        <v>3.1300000000000001E-2</v>
      </c>
      <c r="LT49" s="120">
        <f>'Data Pull'!AWT10</f>
        <v>6.25E-2</v>
      </c>
      <c r="LU49" s="120">
        <f>'Data Pull'!AXF10</f>
        <v>7.4099999999999999E-2</v>
      </c>
      <c r="LV49" s="120">
        <f>'Data Pull'!AXR10</f>
        <v>3.6999999999999998E-2</v>
      </c>
      <c r="LW49" s="120">
        <f>'Data Pull'!AYD10</f>
        <v>9.0899999999999995E-2</v>
      </c>
      <c r="LX49" s="120">
        <f>'Data Pull'!AYP10</f>
        <v>0.1515</v>
      </c>
      <c r="LY49" s="120">
        <f>'Data Pull'!AZB10</f>
        <v>6.9000000000000006E-2</v>
      </c>
      <c r="LZ49" s="120">
        <f>'Data Pull'!AZN10</f>
        <v>4.3499999999999997E-2</v>
      </c>
      <c r="MA49" s="120">
        <f>'Data Pull'!AZZ10</f>
        <v>0</v>
      </c>
      <c r="MB49" s="120">
        <f>'Data Pull'!BAL10</f>
        <v>3.3300000000000003E-2</v>
      </c>
      <c r="MC49" s="120">
        <f>'Data Pull'!BAX10</f>
        <v>0</v>
      </c>
      <c r="MD49" s="120">
        <f>'Data Pull'!BBJ10</f>
        <v>3.4500000000000003E-2</v>
      </c>
      <c r="ME49" s="120">
        <f>'Data Pull'!BBV10</f>
        <v>0</v>
      </c>
      <c r="MF49" s="120">
        <f>'Data Pull'!BCH10</f>
        <v>0.15790000000000001</v>
      </c>
      <c r="MG49" s="120">
        <f>'Data Pull'!BCT10</f>
        <v>3.4500000000000003E-2</v>
      </c>
      <c r="MH49" s="120">
        <f>'Data Pull'!BDF10</f>
        <v>2.86E-2</v>
      </c>
      <c r="MI49" s="120">
        <f>'Data Pull'!BDR10</f>
        <v>4.3499999999999997E-2</v>
      </c>
      <c r="MJ49" s="120">
        <f>'Data Pull'!BED10</f>
        <v>0</v>
      </c>
      <c r="MK49" s="120">
        <f>'Data Pull'!BEP10</f>
        <v>0</v>
      </c>
      <c r="ML49" s="120">
        <f>'Data Pull'!BFB10</f>
        <v>7.4099999999999999E-2</v>
      </c>
      <c r="MM49" s="120">
        <f>'Data Pull'!BFN10</f>
        <v>0.2</v>
      </c>
      <c r="MN49" s="120">
        <f>'Data Pull'!BFZ10</f>
        <v>0</v>
      </c>
      <c r="MO49" s="120">
        <f>'Data Pull'!BGL10</f>
        <v>0.2</v>
      </c>
      <c r="MP49" s="120">
        <f>'Data Pull'!BGX10</f>
        <v>0.1176</v>
      </c>
      <c r="MQ49" s="120">
        <f>'Data Pull'!BHJ10</f>
        <v>0</v>
      </c>
      <c r="MR49" s="120">
        <f>'Data Pull'!BHV10</f>
        <v>0.125</v>
      </c>
      <c r="MS49" s="120">
        <f>'Data Pull'!BIH10</f>
        <v>6.0600000000000001E-2</v>
      </c>
      <c r="MT49" s="120">
        <f>'Data Pull'!BIT10</f>
        <v>2.3800000000000002E-2</v>
      </c>
      <c r="MU49" s="120">
        <f>'Data Pull'!BJF10</f>
        <v>0</v>
      </c>
      <c r="MV49" s="120">
        <f>'Data Pull'!BJR10</f>
        <v>6.8199999999999997E-2</v>
      </c>
      <c r="MW49" s="120">
        <f>'Data Pull'!BKD10</f>
        <v>0</v>
      </c>
      <c r="MX49" s="120">
        <f>'Data Pull'!BKP10</f>
        <v>7.9399999999999998E-2</v>
      </c>
      <c r="MY49" s="120">
        <f>'Data Pull'!BLB10</f>
        <v>6.3799999999999996E-2</v>
      </c>
      <c r="MZ49" s="120">
        <f>'Data Pull'!BLN10</f>
        <v>6.3799999999999996E-2</v>
      </c>
      <c r="NA49" s="120">
        <f>'Data Pull'!BLZ10</f>
        <v>6.6699999999999995E-2</v>
      </c>
      <c r="NB49" s="120">
        <f>'Data Pull'!BML10</f>
        <v>0</v>
      </c>
      <c r="NC49" s="120">
        <f>'Data Pull'!BMX10</f>
        <v>9.5200000000000007E-2</v>
      </c>
      <c r="ND49" s="120">
        <f>'Data Pull'!BNJ10</f>
        <v>0.05</v>
      </c>
      <c r="NE49" s="120">
        <f>'Data Pull'!BNV10</f>
        <v>0</v>
      </c>
      <c r="NF49" s="120">
        <f>'Data Pull'!BOH10</f>
        <v>0</v>
      </c>
      <c r="NG49" s="120">
        <f>'Data Pull'!BOT10</f>
        <v>0</v>
      </c>
      <c r="NH49" s="120">
        <f>'Data Pull'!BPF10</f>
        <v>5.2600000000000001E-2</v>
      </c>
      <c r="NI49" s="120">
        <f>'Data Pull'!BPR10</f>
        <v>3.6999999999999998E-2</v>
      </c>
      <c r="NJ49" s="120">
        <f>'Data Pull'!BQD10</f>
        <v>3.6999999999999998E-2</v>
      </c>
      <c r="NK49" s="120">
        <f>'Data Pull'!BQP10</f>
        <v>0</v>
      </c>
      <c r="NL49" s="120">
        <f>'Data Pull'!BRB10</f>
        <v>3.85E-2</v>
      </c>
      <c r="NM49" s="120">
        <f>'Data Pull'!BRN10</f>
        <v>4.7600000000000003E-2</v>
      </c>
      <c r="NN49" s="120">
        <f>'Data Pull'!BRZ10</f>
        <v>7.6899999999999996E-2</v>
      </c>
      <c r="NO49" s="120">
        <f>'Data Pull'!BSL10</f>
        <v>0.125</v>
      </c>
      <c r="NP49" s="120">
        <f>'Data Pull'!BSX10</f>
        <v>0.13639999999999999</v>
      </c>
      <c r="NQ49" s="120">
        <f>'Data Pull'!BTJ10</f>
        <v>4.3499999999999997E-2</v>
      </c>
      <c r="NR49" s="120">
        <f>'Data Pull'!BTV10</f>
        <v>5.2600000000000001E-2</v>
      </c>
      <c r="NS49" s="120">
        <f>'Data Pull'!BUH10</f>
        <v>6.25E-2</v>
      </c>
      <c r="NT49" s="120">
        <f>'Data Pull'!BUT10</f>
        <v>4.1700000000000001E-2</v>
      </c>
      <c r="NU49" s="120">
        <f>'Data Pull'!BVF10</f>
        <v>0</v>
      </c>
      <c r="NV49" s="120">
        <f>'Data Pull'!BVR10</f>
        <v>0</v>
      </c>
      <c r="NW49" s="120">
        <f>'Data Pull'!BWD10</f>
        <v>0.05</v>
      </c>
      <c r="NX49" s="120">
        <f>'Data Pull'!BWK10</f>
        <v>5.5599999999999997E-2</v>
      </c>
      <c r="NY49" s="120">
        <f>'Data Pull'!BXB10</f>
        <v>4.5499999999999999E-2</v>
      </c>
      <c r="NZ49" s="120">
        <f>'Data Pull'!BXN10</f>
        <v>0</v>
      </c>
      <c r="OA49" s="120">
        <f>'Data Pull'!BXZ10</f>
        <v>0</v>
      </c>
      <c r="OB49" s="120">
        <f>'Data Pull'!BYL10</f>
        <v>8.3299999999999999E-2</v>
      </c>
      <c r="OC49" s="120">
        <f>'Data Pull'!BYX10</f>
        <v>0</v>
      </c>
      <c r="OD49" s="120">
        <f>'Data Pull'!BZJ10</f>
        <v>0</v>
      </c>
      <c r="OE49" s="120">
        <f>'Data Pull'!BZV10</f>
        <v>0</v>
      </c>
      <c r="OF49" s="120">
        <f>'Data Pull'!CAH10</f>
        <v>5.5599999999999997E-2</v>
      </c>
      <c r="OG49" s="120">
        <f>'Data Pull'!CAT10</f>
        <v>0.05</v>
      </c>
      <c r="OH49" s="120">
        <f>'Data Pull'!CBF10</f>
        <v>0</v>
      </c>
      <c r="OI49" s="120">
        <f>'Data Pull'!CBR10</f>
        <v>0</v>
      </c>
      <c r="OJ49" s="120">
        <f>'Data Pull'!CCD10</f>
        <v>3.5700000000000003E-2</v>
      </c>
      <c r="OK49" s="120">
        <f>'Data Pull'!CCP10</f>
        <v>0</v>
      </c>
      <c r="OL49" s="120">
        <f>'Data Pull'!CDB10</f>
        <v>5.8799999999999998E-2</v>
      </c>
      <c r="OM49" s="120">
        <f>'Data Pull'!CDN10</f>
        <v>0</v>
      </c>
      <c r="ON49" s="120">
        <f>'Data Pull'!CDZ10</f>
        <v>0</v>
      </c>
      <c r="OO49" s="120">
        <f>'Data Pull'!CEL10</f>
        <v>0</v>
      </c>
      <c r="OP49" s="120">
        <f>'Data Pull'!CEX10</f>
        <v>0.04</v>
      </c>
      <c r="OQ49" s="120">
        <f>'Data Pull'!CFJ10</f>
        <v>0</v>
      </c>
      <c r="OR49" s="120">
        <f>'Data Pull'!CFV10</f>
        <v>0</v>
      </c>
      <c r="OS49" s="120">
        <f>'Data Pull'!CGH10</f>
        <v>0</v>
      </c>
      <c r="OT49" s="120">
        <f>'Data Pull'!CGT10</f>
        <v>0</v>
      </c>
      <c r="OU49" s="120">
        <f>'Data Pull'!CHF10</f>
        <v>0</v>
      </c>
      <c r="OV49" s="120">
        <f>'Data Pull'!CHR10</f>
        <v>0</v>
      </c>
      <c r="OW49" s="120">
        <f>'Data Pull'!CID10</f>
        <v>4.0800000000000003E-2</v>
      </c>
      <c r="OX49" s="120">
        <f>'Data Pull'!CIP10</f>
        <v>3.3300000000000003E-2</v>
      </c>
      <c r="OY49" s="120">
        <f>'Data Pull'!CJB10</f>
        <v>0</v>
      </c>
      <c r="OZ49" s="120">
        <f>'Data Pull'!CJN10</f>
        <v>0</v>
      </c>
      <c r="PA49" s="120">
        <f>'Data Pull'!CJZ10</f>
        <v>0</v>
      </c>
      <c r="PB49" s="120">
        <f>'Data Pull'!CKL10</f>
        <v>4.5499999999999999E-2</v>
      </c>
      <c r="PC49" s="120">
        <f>'Data Pull'!CKX10</f>
        <v>0</v>
      </c>
      <c r="PD49" s="120">
        <f>'Data Pull'!CLJ10</f>
        <v>5.2600000000000001E-2</v>
      </c>
      <c r="PE49" s="120">
        <f>'Data Pull'!CLV10</f>
        <v>0</v>
      </c>
      <c r="PF49" s="120">
        <f>'Data Pull'!CMH10</f>
        <v>6.6699999999999995E-2</v>
      </c>
      <c r="PG49" s="120">
        <f>'Data Pull'!CMT10</f>
        <v>0</v>
      </c>
      <c r="PH49" s="120">
        <f>'Data Pull'!CNF10</f>
        <v>0</v>
      </c>
      <c r="PI49" s="120">
        <f>'Data Pull'!CNR10</f>
        <v>0</v>
      </c>
      <c r="PJ49" s="120">
        <f>'Data Pull'!COD10</f>
        <v>0</v>
      </c>
      <c r="PK49" s="120">
        <f>'Data Pull'!COP10</f>
        <v>0</v>
      </c>
      <c r="PL49" s="120">
        <f>'Data Pull'!CPB10</f>
        <v>4.7600000000000003E-2</v>
      </c>
      <c r="PM49" s="120">
        <f>'Data Pull'!CPN10</f>
        <v>0</v>
      </c>
      <c r="PN49" s="120">
        <f>'Data Pull'!CPZ10</f>
        <v>0</v>
      </c>
      <c r="PO49" s="120">
        <f>'Data Pull'!CQL10</f>
        <v>0.05</v>
      </c>
      <c r="PP49" s="120">
        <f>'Data Pull'!CQX10</f>
        <v>0.1111</v>
      </c>
      <c r="PQ49" s="120">
        <f>'Data Pull'!CRJ10</f>
        <v>9.3799999999999994E-2</v>
      </c>
      <c r="PR49" s="120">
        <f>'Data Pull'!CRV10</f>
        <v>3.4500000000000003E-2</v>
      </c>
      <c r="PS49" s="120">
        <f>'Data Pull'!CSH10</f>
        <v>9.0899999999999995E-2</v>
      </c>
      <c r="PT49" s="120">
        <f>'Data Pull'!CST10</f>
        <v>0</v>
      </c>
      <c r="PU49" s="120">
        <f>'Data Pull'!CTF10</f>
        <v>7.4099999999999999E-2</v>
      </c>
    </row>
    <row r="50" spans="1:543" s="120" customFormat="1">
      <c r="A50" s="180"/>
      <c r="B50" s="119" t="s">
        <v>13</v>
      </c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>
        <v>0</v>
      </c>
      <c r="CQ50" s="119">
        <v>0</v>
      </c>
      <c r="CR50" s="119">
        <v>0.14000000000000001</v>
      </c>
      <c r="CS50" s="119">
        <v>0.1</v>
      </c>
      <c r="CT50" s="119">
        <v>0</v>
      </c>
      <c r="CU50" s="119">
        <v>0</v>
      </c>
      <c r="CV50" s="119">
        <v>7.0000000000000007E-2</v>
      </c>
      <c r="CW50" s="119">
        <v>0.08</v>
      </c>
      <c r="CX50" s="119">
        <v>0.12</v>
      </c>
      <c r="CY50" s="119">
        <v>0.16</v>
      </c>
      <c r="CZ50" s="119">
        <v>0.4</v>
      </c>
      <c r="DA50" s="119">
        <v>0.21</v>
      </c>
      <c r="DB50" s="119">
        <v>0.11</v>
      </c>
      <c r="DC50" s="119">
        <v>0.28000000000000003</v>
      </c>
      <c r="DD50" s="119">
        <v>0</v>
      </c>
      <c r="DE50" s="119">
        <v>0</v>
      </c>
      <c r="DF50" s="119">
        <v>0.2</v>
      </c>
      <c r="DG50" s="119">
        <v>0</v>
      </c>
      <c r="DH50" s="119">
        <v>0.14000000000000001</v>
      </c>
      <c r="DI50" s="120">
        <v>0.22</v>
      </c>
      <c r="DJ50" s="120">
        <v>0.06</v>
      </c>
      <c r="DK50" s="120">
        <v>0.06</v>
      </c>
      <c r="DL50" s="120">
        <v>0</v>
      </c>
      <c r="DM50" s="120">
        <v>0.2</v>
      </c>
      <c r="DN50" s="120">
        <v>0</v>
      </c>
      <c r="DO50" s="120">
        <v>0</v>
      </c>
      <c r="DP50" s="120">
        <v>0</v>
      </c>
      <c r="DQ50" s="120">
        <v>7.0000000000000007E-2</v>
      </c>
      <c r="DR50" s="120">
        <v>0</v>
      </c>
      <c r="DS50" s="120">
        <v>0.04</v>
      </c>
      <c r="DT50" s="120">
        <v>0</v>
      </c>
      <c r="DU50" s="120">
        <v>0</v>
      </c>
      <c r="DV50" s="120">
        <v>0.03</v>
      </c>
      <c r="DW50" s="120">
        <v>0</v>
      </c>
      <c r="DX50" s="120">
        <v>0.5</v>
      </c>
      <c r="DY50" s="120">
        <v>0.09</v>
      </c>
      <c r="DZ50" s="120">
        <v>7.0000000000000007E-2</v>
      </c>
      <c r="EA50" s="120">
        <v>0.11</v>
      </c>
      <c r="EB50" s="120">
        <v>0</v>
      </c>
      <c r="EC50" s="120">
        <v>0.11</v>
      </c>
      <c r="ED50" s="120">
        <v>0.1</v>
      </c>
      <c r="EE50" s="120">
        <v>0.04</v>
      </c>
      <c r="EF50" s="120">
        <v>7.0000000000000007E-2</v>
      </c>
      <c r="EG50" s="120">
        <v>0</v>
      </c>
      <c r="EH50" s="120">
        <v>0.13</v>
      </c>
      <c r="EI50" s="120">
        <v>0.2</v>
      </c>
      <c r="EJ50" s="120">
        <v>0.08</v>
      </c>
      <c r="EK50" s="120">
        <v>0.04</v>
      </c>
      <c r="EL50" s="120">
        <v>7.0000000000000007E-2</v>
      </c>
      <c r="EM50" s="120">
        <v>0.16</v>
      </c>
      <c r="EN50" s="120">
        <v>0.12</v>
      </c>
      <c r="EO50" s="120">
        <v>0.19</v>
      </c>
      <c r="EP50" s="120">
        <v>0.02</v>
      </c>
      <c r="EQ50" s="120">
        <v>0.11</v>
      </c>
      <c r="ER50" s="120">
        <v>0.05</v>
      </c>
      <c r="ES50" s="120">
        <v>0.06</v>
      </c>
      <c r="ET50" s="120">
        <v>0.18</v>
      </c>
      <c r="EU50" s="120">
        <v>0</v>
      </c>
      <c r="EV50" s="120">
        <v>0.27</v>
      </c>
      <c r="EW50" s="120">
        <v>0.04</v>
      </c>
      <c r="EX50" s="120">
        <v>0.21</v>
      </c>
      <c r="EY50" s="120">
        <v>0.18</v>
      </c>
      <c r="EZ50" s="120">
        <v>0.05</v>
      </c>
      <c r="FA50" s="120">
        <v>0.1</v>
      </c>
      <c r="FB50" s="120">
        <v>0.12</v>
      </c>
      <c r="FC50" s="120">
        <v>0.1</v>
      </c>
      <c r="FD50" s="120">
        <v>0.06</v>
      </c>
      <c r="FE50" s="120">
        <v>0.13</v>
      </c>
      <c r="FF50" s="120">
        <v>0.06</v>
      </c>
      <c r="FG50" s="120">
        <v>7.0000000000000007E-2</v>
      </c>
      <c r="FH50" s="120">
        <v>7.0000000000000007E-2</v>
      </c>
      <c r="FI50" s="120">
        <v>0.04</v>
      </c>
      <c r="FJ50" s="120">
        <v>0.11</v>
      </c>
      <c r="FK50" s="120">
        <v>0.11</v>
      </c>
      <c r="FL50" s="120">
        <v>0</v>
      </c>
      <c r="FM50" s="120">
        <v>0.17</v>
      </c>
      <c r="FN50" s="120">
        <v>0.04</v>
      </c>
      <c r="FO50" s="120">
        <v>0.02</v>
      </c>
      <c r="FP50" s="120">
        <v>0.19</v>
      </c>
      <c r="FQ50" s="120">
        <v>0.15</v>
      </c>
      <c r="FR50" s="120">
        <v>0.16</v>
      </c>
      <c r="FS50" s="120">
        <v>0.12</v>
      </c>
      <c r="FT50" s="120">
        <v>0.02</v>
      </c>
      <c r="FU50" s="120">
        <v>0.1</v>
      </c>
      <c r="FV50" s="120">
        <v>0.03</v>
      </c>
      <c r="FW50" s="120">
        <v>0.03</v>
      </c>
      <c r="FX50" s="120">
        <v>0.06</v>
      </c>
      <c r="FY50" s="120">
        <v>0.09</v>
      </c>
      <c r="FZ50" s="120">
        <v>7.0000000000000007E-2</v>
      </c>
      <c r="GA50" s="120">
        <v>0.02</v>
      </c>
      <c r="GB50" s="120">
        <v>0.1</v>
      </c>
      <c r="GC50" s="120">
        <v>0.03</v>
      </c>
      <c r="GD50" s="120">
        <v>0.02</v>
      </c>
      <c r="GE50" s="120">
        <v>0.06</v>
      </c>
      <c r="GF50" s="120">
        <v>0.03</v>
      </c>
      <c r="GG50" s="120">
        <v>0.05</v>
      </c>
      <c r="GH50" s="120">
        <v>0.13</v>
      </c>
      <c r="GI50" s="120">
        <v>0.03</v>
      </c>
      <c r="GJ50" s="120">
        <v>0.11</v>
      </c>
      <c r="GK50" s="120">
        <v>0.1</v>
      </c>
      <c r="GL50" s="120">
        <v>0.13</v>
      </c>
      <c r="GM50" s="120">
        <v>0.14000000000000001</v>
      </c>
      <c r="GN50" s="120">
        <v>0.03</v>
      </c>
      <c r="GO50" s="120">
        <v>0.03</v>
      </c>
      <c r="GP50" s="120">
        <v>0.03</v>
      </c>
      <c r="GQ50" s="120">
        <v>0.08</v>
      </c>
      <c r="GR50" s="120">
        <v>0.06</v>
      </c>
      <c r="GS50" s="120">
        <v>0.06</v>
      </c>
      <c r="GT50" s="120">
        <v>7.0000000000000007E-2</v>
      </c>
      <c r="GU50" s="120">
        <v>0.04</v>
      </c>
      <c r="GV50" s="120">
        <v>0.05</v>
      </c>
      <c r="GW50" s="120">
        <v>0.03</v>
      </c>
      <c r="GX50" s="120">
        <v>7.0000000000000007E-2</v>
      </c>
      <c r="GY50" s="120">
        <v>0.06</v>
      </c>
      <c r="GZ50" s="120">
        <v>0.13</v>
      </c>
      <c r="HA50" s="120">
        <v>0.11</v>
      </c>
      <c r="HB50" s="120">
        <v>0.08</v>
      </c>
      <c r="HC50" s="120">
        <v>0.1</v>
      </c>
      <c r="HD50" s="120">
        <v>0.1</v>
      </c>
      <c r="HE50" s="120">
        <v>7.0000000000000007E-2</v>
      </c>
      <c r="HF50" s="120">
        <v>0.08</v>
      </c>
      <c r="HG50" s="120">
        <v>0.05</v>
      </c>
      <c r="HH50" s="120">
        <v>0.16</v>
      </c>
      <c r="HI50" s="120">
        <v>0.11</v>
      </c>
      <c r="HJ50" s="120">
        <v>0.16</v>
      </c>
      <c r="HK50" s="120">
        <v>0.11</v>
      </c>
      <c r="HL50" s="120">
        <v>0.12</v>
      </c>
      <c r="HM50" s="120">
        <v>0.17</v>
      </c>
      <c r="HN50" s="120">
        <v>0.04</v>
      </c>
      <c r="HO50" s="120">
        <v>0.1</v>
      </c>
      <c r="HP50" s="120">
        <v>0.12</v>
      </c>
      <c r="HQ50" s="120">
        <f>'Data Pull'!J11</f>
        <v>8.43E-2</v>
      </c>
      <c r="HR50" s="120">
        <f>'Data Pull'!V11</f>
        <v>0.1613</v>
      </c>
      <c r="HS50" s="120">
        <f>'Data Pull'!AH11</f>
        <v>0.21779999999999999</v>
      </c>
      <c r="HT50" s="120">
        <f>'Data Pull'!AT11</f>
        <v>0.19120000000000001</v>
      </c>
      <c r="HU50" s="120">
        <f>'Data Pull'!BF11</f>
        <v>0.1045</v>
      </c>
      <c r="HV50" s="120">
        <f>'Data Pull'!BR11</f>
        <v>6.8599999999999994E-2</v>
      </c>
      <c r="HW50" s="120">
        <f>'Data Pull'!CD11</f>
        <v>0.1091</v>
      </c>
      <c r="HX50" s="120">
        <f>'Data Pull'!CP11</f>
        <v>0.1196</v>
      </c>
      <c r="HY50" s="120">
        <f>'Data Pull'!DB11</f>
        <v>0.1429</v>
      </c>
      <c r="HZ50" s="120">
        <f>'Data Pull'!DN11</f>
        <v>8.43E-2</v>
      </c>
      <c r="IA50" s="120">
        <f>'Data Pull'!DZ11</f>
        <v>0.16880000000000001</v>
      </c>
      <c r="IB50" s="120">
        <f>'Data Pull'!EL11</f>
        <v>9.5200000000000007E-2</v>
      </c>
      <c r="IC50" s="120">
        <f>'Data Pull'!EX11</f>
        <v>7.9500000000000001E-2</v>
      </c>
      <c r="ID50" s="120">
        <f>'Data Pull'!FJ11</f>
        <v>9.2999999999999999E-2</v>
      </c>
      <c r="IE50" s="120">
        <f>'Data Pull'!FV11</f>
        <v>0.10340000000000001</v>
      </c>
      <c r="IF50" s="120">
        <f>'Data Pull'!GH11</f>
        <v>0.1</v>
      </c>
      <c r="IG50" s="120">
        <f>'Data Pull'!GT11</f>
        <v>0.1111</v>
      </c>
      <c r="IH50" s="120">
        <f>'Data Pull'!HF11</f>
        <v>0.1154</v>
      </c>
      <c r="II50" s="120">
        <f>'Data Pull'!HR11</f>
        <v>0.1429</v>
      </c>
      <c r="IJ50" s="120">
        <f>'Data Pull'!ID11</f>
        <v>8.0500000000000002E-2</v>
      </c>
      <c r="IK50" s="120">
        <f>'Data Pull'!IP11</f>
        <v>5.3800000000000001E-2</v>
      </c>
      <c r="IL50" s="120">
        <f>'Data Pull'!JB11</f>
        <v>0.20169999999999999</v>
      </c>
      <c r="IM50" s="120">
        <f>'Data Pull'!JN11</f>
        <v>0.15240000000000001</v>
      </c>
      <c r="IN50" s="120">
        <f>'Data Pull'!JZ11</f>
        <v>0.2278</v>
      </c>
      <c r="IO50" s="120">
        <f>'Data Pull'!KL11</f>
        <v>0.20730000000000001</v>
      </c>
      <c r="IP50" s="120">
        <f>'Data Pull'!KX11</f>
        <v>0.1736</v>
      </c>
      <c r="IQ50" s="120">
        <f>'Data Pull'!LJ11</f>
        <v>0.1512</v>
      </c>
      <c r="IR50" s="120">
        <f>'Data Pull'!LV11</f>
        <v>0.17119999999999999</v>
      </c>
      <c r="IS50" s="120">
        <f>'Data Pull'!MH11</f>
        <v>0.18379999999999999</v>
      </c>
      <c r="IT50" s="120">
        <f>'Data Pull'!MT11</f>
        <v>0.1827</v>
      </c>
      <c r="IU50" s="120">
        <f>'Data Pull'!NF11</f>
        <v>0.13270000000000001</v>
      </c>
      <c r="IV50" s="120">
        <f>'Data Pull'!NR11</f>
        <v>0.12939999999999999</v>
      </c>
      <c r="IW50" s="120">
        <f>'Data Pull'!OD11</f>
        <v>0.1061</v>
      </c>
      <c r="IX50" s="120">
        <f>'Data Pull'!OP11</f>
        <v>0.16300000000000001</v>
      </c>
      <c r="IY50" s="120">
        <f>'Data Pull'!PB11</f>
        <v>0.1852</v>
      </c>
      <c r="IZ50" s="120">
        <f>'Data Pull'!PN11</f>
        <v>0.2</v>
      </c>
      <c r="JA50" s="120">
        <f>'Data Pull'!PZ11</f>
        <v>8.8200000000000001E-2</v>
      </c>
      <c r="JB50" s="120">
        <f>'Data Pull'!QL11</f>
        <v>0.24529999999999999</v>
      </c>
      <c r="JC50" s="120">
        <f>'Data Pull'!QX11</f>
        <v>0.1091</v>
      </c>
      <c r="JD50" s="120">
        <f>'Data Pull'!RJ11</f>
        <v>0.17649999999999999</v>
      </c>
      <c r="JE50" s="120">
        <f>'Data Pull'!RV11</f>
        <v>0.1351</v>
      </c>
      <c r="JF50" s="120">
        <f>'Data Pull'!SH11</f>
        <v>0.1711</v>
      </c>
      <c r="JG50" s="120">
        <f>'Data Pull'!ST11</f>
        <v>0.1719</v>
      </c>
      <c r="JH50" s="120">
        <f>'Data Pull'!TF11</f>
        <v>0.26919999999999999</v>
      </c>
      <c r="JI50" s="120">
        <f>'Data Pull'!TR11</f>
        <v>0.1447</v>
      </c>
      <c r="JJ50" s="120">
        <f>'Data Pull'!UD11</f>
        <v>6.6699999999999995E-2</v>
      </c>
      <c r="JK50" s="120">
        <f>'Data Pull'!UP11</f>
        <v>5.8099999999999999E-2</v>
      </c>
      <c r="JL50" s="120">
        <f>'Data Pull'!VB11</f>
        <v>0.14940000000000001</v>
      </c>
      <c r="JM50" s="120">
        <f>'Data Pull'!VN11</f>
        <v>0.11609999999999999</v>
      </c>
      <c r="JN50" s="120">
        <f>'Data Pull'!VZ11</f>
        <v>0.14940000000000001</v>
      </c>
      <c r="JO50" s="120">
        <f>'Data Pull'!WL11</f>
        <v>0.1045</v>
      </c>
      <c r="JP50" s="120">
        <f>'Data Pull'!WX11</f>
        <v>0.1159</v>
      </c>
      <c r="JQ50" s="120">
        <f>'Data Pull'!XJ11</f>
        <v>9.0899999999999995E-2</v>
      </c>
      <c r="JR50" s="120">
        <f>'Data Pull'!XV11</f>
        <v>0.24590000000000001</v>
      </c>
      <c r="JS50" s="120">
        <f>'Data Pull'!YH11</f>
        <v>0.16919999999999999</v>
      </c>
      <c r="JT50" s="120">
        <f>'Data Pull'!YT11</f>
        <v>0.11840000000000001</v>
      </c>
      <c r="JU50" s="120">
        <f>'Data Pull'!ZF11</f>
        <v>0.1678</v>
      </c>
      <c r="JV50" s="120">
        <f>'Data Pull'!ZR11</f>
        <v>0.19570000000000001</v>
      </c>
      <c r="JW50" s="120">
        <f>'Data Pull'!AAD11</f>
        <v>0.14480000000000001</v>
      </c>
      <c r="JX50" s="120">
        <f>'Data Pull'!AAP11</f>
        <v>0.16789999999999999</v>
      </c>
      <c r="JY50" s="120">
        <f>'Data Pull'!ABB11</f>
        <v>0.20250000000000001</v>
      </c>
      <c r="JZ50" s="120">
        <f>'Data Pull'!ABN11</f>
        <v>0.19109999999999999</v>
      </c>
      <c r="KA50" s="120">
        <f>'Data Pull'!ABZ11</f>
        <v>0.16669999999999999</v>
      </c>
      <c r="KB50" s="120">
        <f>'Data Pull'!ACL11</f>
        <v>0.1447</v>
      </c>
      <c r="KC50" s="120">
        <f>'Data Pull'!ACX11</f>
        <v>8.5400000000000004E-2</v>
      </c>
      <c r="KD50" s="120">
        <f>'Data Pull'!ADJ11</f>
        <v>0.1429</v>
      </c>
      <c r="KE50" s="120">
        <f>'Data Pull'!ADV11</f>
        <v>7.1400000000000005E-2</v>
      </c>
      <c r="KF50" s="120">
        <f>'Data Pull'!AEH11</f>
        <v>0.12239999999999999</v>
      </c>
      <c r="KG50" s="120">
        <f>'Data Pull'!AET11</f>
        <v>0.15690000000000001</v>
      </c>
      <c r="KH50" s="120">
        <f>'Data Pull'!AFF11</f>
        <v>0.1094</v>
      </c>
      <c r="KI50" s="120">
        <f>'Data Pull'!AFR11</f>
        <v>0.19350000000000001</v>
      </c>
      <c r="KJ50" s="120">
        <f>'Data Pull'!AGD11</f>
        <v>0.125</v>
      </c>
      <c r="KK50" s="120">
        <f>'Data Pull'!AGP11</f>
        <v>0.1045</v>
      </c>
      <c r="KL50" s="120">
        <f>'Data Pull'!AHB11</f>
        <v>0.15379999999999999</v>
      </c>
      <c r="KM50" s="120">
        <f>'Data Pull'!AHN11</f>
        <v>0.1429</v>
      </c>
      <c r="KN50" s="120">
        <f>'Data Pull'!AHZ11</f>
        <v>4.41E-2</v>
      </c>
      <c r="KO50" s="120">
        <f>'Data Pull'!AIL11</f>
        <v>9.4600000000000004E-2</v>
      </c>
      <c r="KP50" s="120">
        <f>'Data Pull'!AIX11</f>
        <v>0.16669999999999999</v>
      </c>
      <c r="KQ50" s="120">
        <f>'Data Pull'!AJJ11</f>
        <v>0.1452</v>
      </c>
      <c r="KR50" s="120">
        <f>'Data Pull'!AJV11</f>
        <v>0.2</v>
      </c>
      <c r="KS50" s="120">
        <f>'Data Pull'!AKH11</f>
        <v>0.1</v>
      </c>
      <c r="KT50" s="120">
        <f>'Data Pull'!AKT11</f>
        <v>0.2069</v>
      </c>
      <c r="KU50" s="120">
        <f>'Data Pull'!ALF11</f>
        <v>0.10340000000000001</v>
      </c>
      <c r="KV50" s="120">
        <f>'Data Pull'!ALR11</f>
        <v>0.25</v>
      </c>
      <c r="KW50" s="120">
        <f>'Data Pull'!AMD11</f>
        <v>0.16</v>
      </c>
      <c r="KX50" s="120">
        <f>'Data Pull'!AMP11</f>
        <v>0.15</v>
      </c>
      <c r="KY50" s="120">
        <f>'Data Pull'!ANB11</f>
        <v>0.1111</v>
      </c>
      <c r="KZ50" s="120">
        <f>'Data Pull'!ANN11</f>
        <v>9.3799999999999994E-2</v>
      </c>
      <c r="LA50" s="120">
        <f>'Data Pull'!ANZ11</f>
        <v>0.22220000000000001</v>
      </c>
      <c r="LB50" s="120">
        <f>'Data Pull'!AOL11</f>
        <v>0.1724</v>
      </c>
      <c r="LC50" s="120">
        <f>'Data Pull'!AOX11</f>
        <v>0.14630000000000001</v>
      </c>
      <c r="LD50" s="120">
        <f>'Data Pull'!APJ11</f>
        <v>0.04</v>
      </c>
      <c r="LE50" s="120">
        <f>'Data Pull'!APV11</f>
        <v>9.0899999999999995E-2</v>
      </c>
      <c r="LF50" s="120">
        <f>'Data Pull'!AQH11</f>
        <v>0.31580000000000003</v>
      </c>
      <c r="LG50" s="120">
        <f>'Data Pull'!AQT11</f>
        <v>0</v>
      </c>
      <c r="LH50" s="120">
        <f>'Data Pull'!ARF11</f>
        <v>0.33329999999999999</v>
      </c>
      <c r="LI50" s="120">
        <f>'Data Pull'!ARR11</f>
        <v>0.26669999999999999</v>
      </c>
      <c r="LJ50" s="120">
        <f>'Data Pull'!ASD11</f>
        <v>0.1176</v>
      </c>
      <c r="LK50" s="120">
        <f>'Data Pull'!ASP11</f>
        <v>0.05</v>
      </c>
      <c r="LL50" s="120">
        <f>'Data Pull'!ATB11</f>
        <v>0.15379999999999999</v>
      </c>
      <c r="LM50" s="120">
        <f>'Data Pull'!ATN11</f>
        <v>0</v>
      </c>
      <c r="LN50" s="120">
        <f>'Data Pull'!ATZ11</f>
        <v>0.04</v>
      </c>
      <c r="LO50" s="120">
        <f>'Data Pull'!AUL11</f>
        <v>0.15379999999999999</v>
      </c>
      <c r="LP50" s="120">
        <f>'Data Pull'!AUX11</f>
        <v>0.1905</v>
      </c>
      <c r="LQ50" s="120">
        <f>'Data Pull'!AVJ11</f>
        <v>0.08</v>
      </c>
      <c r="LR50" s="120">
        <f>'Data Pull'!AVV11</f>
        <v>0.1875</v>
      </c>
      <c r="LS50" s="120">
        <f>'Data Pull'!AWH11</f>
        <v>0.17649999999999999</v>
      </c>
      <c r="LT50" s="120">
        <f>'Data Pull'!AWT11</f>
        <v>5.8799999999999998E-2</v>
      </c>
      <c r="LU50" s="120">
        <f>'Data Pull'!AXF11</f>
        <v>5.8799999999999998E-2</v>
      </c>
      <c r="LV50" s="120">
        <f>'Data Pull'!AXR11</f>
        <v>0</v>
      </c>
      <c r="LW50" s="120">
        <f>'Data Pull'!AYD11</f>
        <v>0.2</v>
      </c>
      <c r="LX50" s="120">
        <f>'Data Pull'!AYP11</f>
        <v>0.04</v>
      </c>
      <c r="LY50" s="120">
        <f>'Data Pull'!AZB11</f>
        <v>0</v>
      </c>
      <c r="LZ50" s="120">
        <f>'Data Pull'!AZN11</f>
        <v>0.1875</v>
      </c>
      <c r="MA50" s="120">
        <f>'Data Pull'!AZZ11</f>
        <v>0.1053</v>
      </c>
      <c r="MB50" s="120">
        <f>'Data Pull'!BAL11</f>
        <v>0</v>
      </c>
      <c r="MC50" s="120">
        <f>'Data Pull'!BAX11</f>
        <v>0.16669999999999999</v>
      </c>
      <c r="MD50" s="120">
        <f>'Data Pull'!BBJ11</f>
        <v>7.6899999999999996E-2</v>
      </c>
      <c r="ME50" s="120">
        <f>'Data Pull'!BBV11</f>
        <v>0.23080000000000001</v>
      </c>
      <c r="MF50" s="120">
        <f>'Data Pull'!BCH11</f>
        <v>9.0899999999999995E-2</v>
      </c>
      <c r="MG50" s="120">
        <f>'Data Pull'!BCT11</f>
        <v>0.25</v>
      </c>
      <c r="MH50" s="120">
        <f>'Data Pull'!BDF11</f>
        <v>0.18179999999999999</v>
      </c>
      <c r="MI50" s="120">
        <f>'Data Pull'!BDR11</f>
        <v>0</v>
      </c>
      <c r="MJ50" s="120">
        <f>'Data Pull'!BED11</f>
        <v>0</v>
      </c>
      <c r="MK50" s="120">
        <f>'Data Pull'!BEP11</f>
        <v>0.22220000000000001</v>
      </c>
      <c r="ML50" s="120">
        <f>'Data Pull'!BFB11</f>
        <v>0.125</v>
      </c>
      <c r="MM50" s="120">
        <f>'Data Pull'!BFN11</f>
        <v>0.1111</v>
      </c>
      <c r="MN50" s="120">
        <f>'Data Pull'!BFZ11</f>
        <v>0.2</v>
      </c>
      <c r="MO50" s="120">
        <f>'Data Pull'!BGL11</f>
        <v>0.1429</v>
      </c>
      <c r="MP50" s="120">
        <f>'Data Pull'!BGX11</f>
        <v>0</v>
      </c>
      <c r="MQ50" s="120">
        <f>'Data Pull'!BHJ11</f>
        <v>0.28570000000000001</v>
      </c>
      <c r="MR50" s="120">
        <f>'Data Pull'!BHV11</f>
        <v>9.0899999999999995E-2</v>
      </c>
      <c r="MS50" s="120">
        <f>'Data Pull'!BIH11</f>
        <v>7.1400000000000005E-2</v>
      </c>
      <c r="MT50" s="120">
        <f>'Data Pull'!BIT11</f>
        <v>0.1154</v>
      </c>
      <c r="MU50" s="120">
        <f>'Data Pull'!BJF11</f>
        <v>0.1111</v>
      </c>
      <c r="MV50" s="120">
        <f>'Data Pull'!BJR11</f>
        <v>0.30769999999999997</v>
      </c>
      <c r="MW50" s="120">
        <f>'Data Pull'!BKD11</f>
        <v>0.15790000000000001</v>
      </c>
      <c r="MX50" s="120">
        <f>'Data Pull'!BKP11</f>
        <v>0.1154</v>
      </c>
      <c r="MY50" s="120">
        <f>'Data Pull'!BLB11</f>
        <v>0.16669999999999999</v>
      </c>
      <c r="MZ50" s="120">
        <f>'Data Pull'!BLN11</f>
        <v>4.7600000000000003E-2</v>
      </c>
      <c r="NA50" s="120">
        <f>'Data Pull'!BLZ11</f>
        <v>0.25</v>
      </c>
      <c r="NB50" s="120">
        <f>'Data Pull'!BML11</f>
        <v>0</v>
      </c>
      <c r="NC50" s="120">
        <f>'Data Pull'!BMX11</f>
        <v>0.125</v>
      </c>
      <c r="ND50" s="120">
        <f>'Data Pull'!BNJ11</f>
        <v>0.1111</v>
      </c>
      <c r="NE50" s="120">
        <f>'Data Pull'!BNV11</f>
        <v>0.25</v>
      </c>
      <c r="NF50" s="120">
        <f>'Data Pull'!BOH11</f>
        <v>7.6899999999999996E-2</v>
      </c>
      <c r="NG50" s="120">
        <f>'Data Pull'!BOT11</f>
        <v>7.1400000000000005E-2</v>
      </c>
      <c r="NH50" s="120">
        <f>'Data Pull'!BPF11</f>
        <v>0.23080000000000001</v>
      </c>
      <c r="NI50" s="120">
        <f>'Data Pull'!BPR11</f>
        <v>0.3</v>
      </c>
      <c r="NJ50" s="120">
        <f>'Data Pull'!BQD11</f>
        <v>0.125</v>
      </c>
      <c r="NK50" s="120">
        <f>'Data Pull'!BQP11</f>
        <v>9.0899999999999995E-2</v>
      </c>
      <c r="NL50" s="120">
        <f>'Data Pull'!BRB11</f>
        <v>0.4</v>
      </c>
      <c r="NM50" s="120">
        <f>'Data Pull'!BRN11</f>
        <v>0.1429</v>
      </c>
      <c r="NN50" s="120">
        <f>'Data Pull'!BRZ11</f>
        <v>0.1429</v>
      </c>
      <c r="NO50" s="120">
        <f>'Data Pull'!BSL11</f>
        <v>0.125</v>
      </c>
      <c r="NP50" s="120">
        <f>'Data Pull'!BSX11</f>
        <v>0.22220000000000001</v>
      </c>
      <c r="NQ50" s="120">
        <f>'Data Pull'!BTJ11</f>
        <v>0.45450000000000002</v>
      </c>
      <c r="NR50" s="120">
        <f>'Data Pull'!BTV11</f>
        <v>0</v>
      </c>
      <c r="NS50" s="120">
        <f>'Data Pull'!BUH11</f>
        <v>0.16669999999999999</v>
      </c>
      <c r="NT50" s="120">
        <f>'Data Pull'!BUT11</f>
        <v>0</v>
      </c>
      <c r="NU50" s="120">
        <f>'Data Pull'!BVF11</f>
        <v>0.4</v>
      </c>
      <c r="NV50" s="120">
        <f>'Data Pull'!BVR11</f>
        <v>0.16669999999999999</v>
      </c>
      <c r="NW50" s="120">
        <f>'Data Pull'!BWD11</f>
        <v>0.1</v>
      </c>
      <c r="NX50" s="120">
        <f>'Data Pull'!BWK11</f>
        <v>0.22220000000000001</v>
      </c>
      <c r="NY50" s="120">
        <f>'Data Pull'!BXB11</f>
        <v>0</v>
      </c>
      <c r="NZ50" s="120">
        <f>'Data Pull'!BXN11</f>
        <v>0.22220000000000001</v>
      </c>
      <c r="OA50" s="120">
        <f>'Data Pull'!BXZ11</f>
        <v>0</v>
      </c>
      <c r="OB50" s="120">
        <f>'Data Pull'!BYL11</f>
        <v>0</v>
      </c>
      <c r="OC50" s="120">
        <f>'Data Pull'!BYX11</f>
        <v>0</v>
      </c>
      <c r="OD50" s="120">
        <f>'Data Pull'!BZJ11</f>
        <v>0</v>
      </c>
      <c r="OE50" s="120">
        <f>'Data Pull'!BZV11</f>
        <v>6.25E-2</v>
      </c>
      <c r="OF50" s="120">
        <f>'Data Pull'!CAH11</f>
        <v>0.25</v>
      </c>
      <c r="OG50" s="120">
        <f>'Data Pull'!CAT11</f>
        <v>0</v>
      </c>
      <c r="OH50" s="120">
        <f>'Data Pull'!CBF11</f>
        <v>0</v>
      </c>
      <c r="OI50" s="120">
        <f>'Data Pull'!CBR11</f>
        <v>0</v>
      </c>
      <c r="OJ50" s="120">
        <f>'Data Pull'!CCD11</f>
        <v>0.1111</v>
      </c>
      <c r="OK50" s="120">
        <f>'Data Pull'!CCP11</f>
        <v>0.18179999999999999</v>
      </c>
      <c r="OL50" s="120">
        <f>'Data Pull'!CDB11</f>
        <v>0.1111</v>
      </c>
      <c r="OM50" s="120">
        <f>'Data Pull'!CDN11</f>
        <v>0</v>
      </c>
      <c r="ON50" s="120">
        <f>'Data Pull'!CDZ11</f>
        <v>0</v>
      </c>
      <c r="OO50" s="120">
        <f>'Data Pull'!CEL11</f>
        <v>0.25</v>
      </c>
      <c r="OP50" s="120">
        <f>'Data Pull'!CEX11</f>
        <v>8.3299999999999999E-2</v>
      </c>
      <c r="OQ50" s="120">
        <f>'Data Pull'!CFJ11</f>
        <v>0.16669999999999999</v>
      </c>
      <c r="OR50" s="120">
        <f>'Data Pull'!CFV11</f>
        <v>0</v>
      </c>
      <c r="OS50" s="120">
        <f>'Data Pull'!CGH11</f>
        <v>0.33329999999999999</v>
      </c>
      <c r="OT50" s="120">
        <f>'Data Pull'!CGT11</f>
        <v>8.3299999999999999E-2</v>
      </c>
      <c r="OU50" s="120">
        <f>'Data Pull'!CHF11</f>
        <v>0.16669999999999999</v>
      </c>
      <c r="OV50" s="120">
        <f>'Data Pull'!CHR11</f>
        <v>0</v>
      </c>
      <c r="OW50" s="120">
        <f>'Data Pull'!CID11</f>
        <v>0.08</v>
      </c>
      <c r="OX50" s="120">
        <f>'Data Pull'!CIP11</f>
        <v>0</v>
      </c>
      <c r="OY50" s="120">
        <f>'Data Pull'!CJB11</f>
        <v>8.3299999999999999E-2</v>
      </c>
      <c r="OZ50" s="120">
        <f>'Data Pull'!CJN11</f>
        <v>0.1429</v>
      </c>
      <c r="PA50" s="120">
        <f>'Data Pull'!CJZ11</f>
        <v>0</v>
      </c>
      <c r="PB50" s="120">
        <f>'Data Pull'!CKL11</f>
        <v>0.25</v>
      </c>
      <c r="PC50" s="120">
        <f>'Data Pull'!CKX11</f>
        <v>0.15790000000000001</v>
      </c>
      <c r="PD50" s="120">
        <f>'Data Pull'!CLJ11</f>
        <v>6.6699999999999995E-2</v>
      </c>
      <c r="PE50" s="120">
        <f>'Data Pull'!CLV11</f>
        <v>0</v>
      </c>
      <c r="PF50" s="120">
        <f>'Data Pull'!CMH11</f>
        <v>0.1111</v>
      </c>
      <c r="PG50" s="120">
        <f>'Data Pull'!CMT11</f>
        <v>0.16669999999999999</v>
      </c>
      <c r="PH50" s="120">
        <f>'Data Pull'!CNF11</f>
        <v>0</v>
      </c>
      <c r="PI50" s="120">
        <f>'Data Pull'!CNR11</f>
        <v>0</v>
      </c>
      <c r="PJ50" s="120">
        <f>'Data Pull'!COD11</f>
        <v>0.125</v>
      </c>
      <c r="PK50" s="120">
        <f>'Data Pull'!COP11</f>
        <v>0.16669999999999999</v>
      </c>
      <c r="PL50" s="120">
        <f>'Data Pull'!CPB11</f>
        <v>0</v>
      </c>
      <c r="PM50" s="120">
        <f>'Data Pull'!CPN11</f>
        <v>0.26669999999999999</v>
      </c>
      <c r="PN50" s="120">
        <f>'Data Pull'!CPZ11</f>
        <v>0</v>
      </c>
      <c r="PO50" s="120">
        <f>'Data Pull'!CQL11</f>
        <v>0</v>
      </c>
      <c r="PP50" s="120">
        <f>'Data Pull'!CQX11</f>
        <v>0</v>
      </c>
      <c r="PQ50" s="120">
        <f>'Data Pull'!CRJ11</f>
        <v>0.08</v>
      </c>
      <c r="PR50" s="120">
        <f>'Data Pull'!CRV11</f>
        <v>0.23810000000000001</v>
      </c>
      <c r="PS50" s="120">
        <f>'Data Pull'!CSH11</f>
        <v>0</v>
      </c>
      <c r="PT50" s="120">
        <f>'Data Pull'!CST11</f>
        <v>0</v>
      </c>
      <c r="PU50" s="120">
        <f>'Data Pull'!CTF11</f>
        <v>0.25</v>
      </c>
    </row>
    <row r="51" spans="1:543" s="120" customFormat="1">
      <c r="A51" s="180"/>
      <c r="B51" s="119" t="s">
        <v>14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>
        <v>0</v>
      </c>
      <c r="CQ51" s="119">
        <v>0</v>
      </c>
      <c r="CR51" s="119">
        <v>0</v>
      </c>
      <c r="CS51" s="119">
        <v>0</v>
      </c>
      <c r="CT51" s="119">
        <v>0</v>
      </c>
      <c r="CU51" s="119">
        <v>0.1</v>
      </c>
      <c r="CV51" s="119">
        <v>0</v>
      </c>
      <c r="CW51" s="119">
        <v>0.08</v>
      </c>
      <c r="CX51" s="119">
        <v>0</v>
      </c>
      <c r="CY51" s="119">
        <v>0.08</v>
      </c>
      <c r="CZ51" s="119">
        <v>0</v>
      </c>
      <c r="DA51" s="119">
        <v>7.0000000000000007E-2</v>
      </c>
      <c r="DB51" s="119">
        <v>0</v>
      </c>
      <c r="DC51" s="119">
        <v>0</v>
      </c>
      <c r="DD51" s="119">
        <v>0</v>
      </c>
      <c r="DE51" s="119">
        <v>0.15</v>
      </c>
      <c r="DF51" s="119">
        <v>0</v>
      </c>
      <c r="DG51" s="119">
        <v>0</v>
      </c>
      <c r="DH51" s="119">
        <v>0.14000000000000001</v>
      </c>
      <c r="DI51" s="120">
        <v>0.06</v>
      </c>
      <c r="DJ51" s="120">
        <v>0</v>
      </c>
      <c r="DK51" s="120">
        <v>0.2</v>
      </c>
      <c r="DL51" s="120">
        <v>0</v>
      </c>
      <c r="DM51" s="120">
        <v>0.33</v>
      </c>
      <c r="DN51" s="120">
        <v>0.42</v>
      </c>
      <c r="DO51" s="120">
        <v>0</v>
      </c>
      <c r="DP51" s="120">
        <v>0.2</v>
      </c>
      <c r="DQ51" s="120">
        <v>0</v>
      </c>
      <c r="DR51" s="120">
        <v>0</v>
      </c>
      <c r="DS51" s="120">
        <v>0</v>
      </c>
      <c r="DT51" s="120">
        <v>0</v>
      </c>
      <c r="DU51" s="120">
        <v>0.05</v>
      </c>
      <c r="DV51" s="120">
        <v>0.08</v>
      </c>
      <c r="DW51" s="120">
        <v>0</v>
      </c>
      <c r="DX51" s="120">
        <v>0.1</v>
      </c>
      <c r="DY51" s="120">
        <v>0.04</v>
      </c>
      <c r="DZ51" s="120">
        <v>0.08</v>
      </c>
      <c r="EA51" s="120">
        <v>0</v>
      </c>
      <c r="EB51" s="120">
        <v>0.05</v>
      </c>
      <c r="EC51" s="120">
        <v>0</v>
      </c>
      <c r="ED51" s="120">
        <v>0.1</v>
      </c>
      <c r="EE51" s="120">
        <v>0</v>
      </c>
      <c r="EF51" s="120">
        <v>0</v>
      </c>
      <c r="EG51" s="120">
        <v>0.11</v>
      </c>
      <c r="EH51" s="120">
        <v>0</v>
      </c>
      <c r="EI51" s="120">
        <v>0</v>
      </c>
      <c r="EJ51" s="120">
        <v>0.1</v>
      </c>
      <c r="EK51" s="120">
        <v>0.1</v>
      </c>
      <c r="EL51" s="120">
        <v>0</v>
      </c>
      <c r="EM51" s="120">
        <v>0</v>
      </c>
      <c r="EN51" s="120">
        <v>0</v>
      </c>
      <c r="EO51" s="120">
        <v>7.0000000000000007E-2</v>
      </c>
      <c r="EP51" s="120">
        <v>0</v>
      </c>
      <c r="EQ51" s="120">
        <v>0</v>
      </c>
      <c r="ER51" s="120">
        <v>0</v>
      </c>
      <c r="ES51" s="120">
        <v>0</v>
      </c>
      <c r="ET51" s="120">
        <v>0</v>
      </c>
      <c r="EU51" s="120">
        <v>0.37</v>
      </c>
      <c r="EV51" s="120">
        <v>0.11</v>
      </c>
      <c r="EW51" s="120">
        <v>0</v>
      </c>
      <c r="EX51" s="120">
        <v>0</v>
      </c>
      <c r="EY51" s="120">
        <v>0</v>
      </c>
      <c r="EZ51" s="120">
        <v>0</v>
      </c>
      <c r="FA51" s="120">
        <v>0</v>
      </c>
      <c r="FB51" s="120">
        <v>0</v>
      </c>
      <c r="FC51" s="120">
        <v>0</v>
      </c>
      <c r="FD51" s="120">
        <v>0.16</v>
      </c>
      <c r="FE51" s="120">
        <v>0</v>
      </c>
      <c r="FF51" s="120">
        <v>0.16</v>
      </c>
      <c r="FG51" s="120">
        <v>0</v>
      </c>
      <c r="FH51" s="120">
        <v>0.14000000000000001</v>
      </c>
      <c r="FI51" s="120">
        <v>0.42</v>
      </c>
      <c r="FJ51" s="120">
        <v>0</v>
      </c>
      <c r="FK51" s="120">
        <v>7.0000000000000007E-2</v>
      </c>
      <c r="FL51" s="120">
        <v>0.3</v>
      </c>
      <c r="FM51" s="120">
        <v>0.06</v>
      </c>
      <c r="FN51" s="120">
        <v>0.16</v>
      </c>
      <c r="FO51" s="120">
        <v>0.11</v>
      </c>
      <c r="FP51" s="120">
        <v>0</v>
      </c>
      <c r="FQ51" s="120">
        <v>0</v>
      </c>
      <c r="FR51" s="120">
        <v>0</v>
      </c>
      <c r="FS51" s="120">
        <v>0</v>
      </c>
      <c r="FT51" s="120">
        <v>0.05</v>
      </c>
      <c r="FU51" s="120">
        <v>0.25</v>
      </c>
      <c r="FV51" s="120">
        <v>0</v>
      </c>
      <c r="FW51" s="120">
        <v>0</v>
      </c>
      <c r="FX51" s="120">
        <v>0.14000000000000001</v>
      </c>
      <c r="FY51" s="120">
        <v>7.0000000000000007E-2</v>
      </c>
      <c r="FZ51" s="120">
        <v>7.0000000000000007E-2</v>
      </c>
      <c r="GA51" s="120">
        <v>0</v>
      </c>
      <c r="GB51" s="120">
        <v>0.12</v>
      </c>
      <c r="GC51" s="120">
        <v>0</v>
      </c>
      <c r="GD51" s="120">
        <v>0.37</v>
      </c>
      <c r="GE51" s="120">
        <v>0</v>
      </c>
      <c r="GF51" s="120">
        <v>0.16</v>
      </c>
      <c r="GG51" s="120">
        <v>0.25</v>
      </c>
      <c r="GH51" s="120">
        <v>0.4</v>
      </c>
      <c r="GI51" s="120">
        <v>0.14000000000000001</v>
      </c>
      <c r="GJ51" s="120">
        <v>0.12</v>
      </c>
      <c r="GK51" s="120">
        <v>0</v>
      </c>
      <c r="GL51" s="120">
        <v>0</v>
      </c>
      <c r="GM51" s="120">
        <v>0</v>
      </c>
      <c r="GN51" s="120">
        <v>0.11</v>
      </c>
      <c r="GO51" s="120">
        <v>0</v>
      </c>
      <c r="GP51" s="120">
        <v>0</v>
      </c>
      <c r="GQ51" s="120">
        <v>7.0000000000000007E-2</v>
      </c>
      <c r="GR51" s="120">
        <v>0.21</v>
      </c>
      <c r="GS51" s="120">
        <v>0.25</v>
      </c>
      <c r="GT51" s="120">
        <v>0.16</v>
      </c>
      <c r="GU51" s="120">
        <v>0.12</v>
      </c>
      <c r="GV51" s="120">
        <v>0.09</v>
      </c>
      <c r="GW51" s="120">
        <v>0.06</v>
      </c>
      <c r="GX51" s="120">
        <v>0.36</v>
      </c>
      <c r="GY51" s="120">
        <v>0.16</v>
      </c>
      <c r="GZ51" s="120">
        <v>0.12</v>
      </c>
      <c r="HA51" s="120">
        <v>0.12</v>
      </c>
      <c r="HB51" s="120">
        <v>0.22</v>
      </c>
      <c r="HC51" s="120">
        <v>0.16</v>
      </c>
      <c r="HD51" s="120">
        <v>0.22</v>
      </c>
      <c r="HE51" s="120">
        <v>0.1</v>
      </c>
      <c r="HF51" s="120">
        <v>0.12</v>
      </c>
      <c r="HG51" s="120">
        <v>0.06</v>
      </c>
      <c r="HH51" s="120">
        <v>0.12</v>
      </c>
      <c r="HI51" s="120">
        <v>0.08</v>
      </c>
      <c r="HJ51" s="120">
        <v>0.1</v>
      </c>
      <c r="HK51" s="120">
        <v>0.15</v>
      </c>
      <c r="HL51" s="120">
        <v>0.17</v>
      </c>
      <c r="HM51" s="120">
        <v>0.14000000000000001</v>
      </c>
      <c r="HN51" s="120">
        <v>0.06</v>
      </c>
      <c r="HO51" s="120">
        <v>0.03</v>
      </c>
      <c r="HP51" s="120">
        <v>0</v>
      </c>
      <c r="HQ51" s="120">
        <f>'Data Pull'!J12</f>
        <v>3.2300000000000002E-2</v>
      </c>
      <c r="HR51" s="120">
        <f>'Data Pull'!V12</f>
        <v>0.15490000000000001</v>
      </c>
      <c r="HS51" s="120">
        <f>'Data Pull'!AH12</f>
        <v>0.21920000000000001</v>
      </c>
      <c r="HT51" s="120">
        <f>'Data Pull'!AT12</f>
        <v>4.5499999999999999E-2</v>
      </c>
      <c r="HU51" s="120">
        <f>'Data Pull'!BF12</f>
        <v>0.22220000000000001</v>
      </c>
      <c r="HV51" s="120">
        <f>'Data Pull'!BR12</f>
        <v>5.4100000000000002E-2</v>
      </c>
      <c r="HW51" s="120">
        <f>'Data Pull'!CD12</f>
        <v>0.2</v>
      </c>
      <c r="HX51" s="120">
        <f>'Data Pull'!CP12</f>
        <v>0.1212</v>
      </c>
      <c r="HY51" s="120">
        <f>'Data Pull'!DB12</f>
        <v>0.22220000000000001</v>
      </c>
      <c r="HZ51" s="120">
        <f>'Data Pull'!DN12</f>
        <v>9.6799999999999997E-2</v>
      </c>
      <c r="IA51" s="120">
        <f>'Data Pull'!DZ12</f>
        <v>0.1</v>
      </c>
      <c r="IB51" s="120">
        <f>'Data Pull'!EL12</f>
        <v>0.18179999999999999</v>
      </c>
      <c r="IC51" s="120">
        <f>'Data Pull'!EX12</f>
        <v>0.1429</v>
      </c>
      <c r="ID51" s="120">
        <f>'Data Pull'!FJ12</f>
        <v>8.3299999999999999E-2</v>
      </c>
      <c r="IE51" s="120">
        <f>'Data Pull'!FV12</f>
        <v>0.1143</v>
      </c>
      <c r="IF51" s="120">
        <f>'Data Pull'!GH12</f>
        <v>0.129</v>
      </c>
      <c r="IG51" s="120">
        <f>'Data Pull'!GT12</f>
        <v>0.10340000000000001</v>
      </c>
      <c r="IH51" s="120">
        <f>'Data Pull'!HF12</f>
        <v>0.26829999999999998</v>
      </c>
      <c r="II51" s="120">
        <f>'Data Pull'!HR12</f>
        <v>0.23810000000000001</v>
      </c>
      <c r="IJ51" s="120">
        <f>'Data Pull'!ID12</f>
        <v>3.3300000000000003E-2</v>
      </c>
      <c r="IK51" s="120">
        <f>'Data Pull'!IP12</f>
        <v>2.7E-2</v>
      </c>
      <c r="IL51" s="120">
        <f>'Data Pull'!JB12</f>
        <v>0.25</v>
      </c>
      <c r="IM51" s="120">
        <f>'Data Pull'!JN12</f>
        <v>0.16</v>
      </c>
      <c r="IN51" s="120">
        <f>'Data Pull'!JZ12</f>
        <v>0.18970000000000001</v>
      </c>
      <c r="IO51" s="120">
        <f>'Data Pull'!KL12</f>
        <v>6.25E-2</v>
      </c>
      <c r="IP51" s="120">
        <f>'Data Pull'!KX12</f>
        <v>0.21149999999999999</v>
      </c>
      <c r="IQ51" s="120">
        <f>'Data Pull'!LJ12</f>
        <v>0.2326</v>
      </c>
      <c r="IR51" s="120">
        <f>'Data Pull'!LV12</f>
        <v>9.5200000000000007E-2</v>
      </c>
      <c r="IS51" s="120">
        <f>'Data Pull'!MH12</f>
        <v>7.1400000000000005E-2</v>
      </c>
      <c r="IT51" s="120">
        <f>'Data Pull'!MT12</f>
        <v>0.1026</v>
      </c>
      <c r="IU51" s="120">
        <f>'Data Pull'!NF12</f>
        <v>0.125</v>
      </c>
      <c r="IV51" s="120">
        <f>'Data Pull'!NR12</f>
        <v>0.1389</v>
      </c>
      <c r="IW51" s="120">
        <f>'Data Pull'!OD12</f>
        <v>0.125</v>
      </c>
      <c r="IX51" s="120">
        <f>'Data Pull'!OP12</f>
        <v>0.21429999999999999</v>
      </c>
      <c r="IY51" s="120">
        <f>'Data Pull'!PB12</f>
        <v>0.23680000000000001</v>
      </c>
      <c r="IZ51" s="120">
        <f>'Data Pull'!PN12</f>
        <v>0.15559999999999999</v>
      </c>
      <c r="JA51" s="120">
        <f>'Data Pull'!PZ12</f>
        <v>0.2</v>
      </c>
      <c r="JB51" s="120">
        <f>'Data Pull'!QL12</f>
        <v>9.0899999999999995E-2</v>
      </c>
      <c r="JC51" s="120">
        <f>'Data Pull'!QX12</f>
        <v>0.2273</v>
      </c>
      <c r="JD51" s="120">
        <f>'Data Pull'!RJ12</f>
        <v>0.10340000000000001</v>
      </c>
      <c r="JE51" s="120">
        <f>'Data Pull'!RV12</f>
        <v>0.1429</v>
      </c>
      <c r="JF51" s="120">
        <f>'Data Pull'!SH12</f>
        <v>0.1429</v>
      </c>
      <c r="JG51" s="120">
        <f>'Data Pull'!ST12</f>
        <v>0.1613</v>
      </c>
      <c r="JH51" s="120">
        <f>'Data Pull'!TF12</f>
        <v>9.5200000000000007E-2</v>
      </c>
      <c r="JI51" s="120">
        <f>'Data Pull'!TR12</f>
        <v>0.1154</v>
      </c>
      <c r="JJ51" s="120">
        <f>'Data Pull'!UD12</f>
        <v>0.28570000000000001</v>
      </c>
      <c r="JK51" s="120">
        <f>'Data Pull'!UP12</f>
        <v>0.26919999999999999</v>
      </c>
      <c r="JL51" s="120">
        <f>'Data Pull'!VB12</f>
        <v>0.1071</v>
      </c>
      <c r="JM51" s="120">
        <f>'Data Pull'!VN12</f>
        <v>6.4500000000000002E-2</v>
      </c>
      <c r="JN51" s="120">
        <f>'Data Pull'!VZ12</f>
        <v>3.85E-2</v>
      </c>
      <c r="JO51" s="120">
        <f>'Data Pull'!WL12</f>
        <v>3.3300000000000003E-2</v>
      </c>
      <c r="JP51" s="120">
        <f>'Data Pull'!WX12</f>
        <v>7.1400000000000005E-2</v>
      </c>
      <c r="JQ51" s="120">
        <f>'Data Pull'!XJ12</f>
        <v>0</v>
      </c>
      <c r="JR51" s="120">
        <f>'Data Pull'!XV12</f>
        <v>0.1053</v>
      </c>
      <c r="JS51" s="120">
        <f>'Data Pull'!YH12</f>
        <v>0.08</v>
      </c>
      <c r="JT51" s="120">
        <f>'Data Pull'!YT12</f>
        <v>0.2</v>
      </c>
      <c r="JU51" s="120">
        <f>'Data Pull'!ZF12</f>
        <v>0.16470000000000001</v>
      </c>
      <c r="JV51" s="120">
        <f>'Data Pull'!ZR12</f>
        <v>0.2041</v>
      </c>
      <c r="JW51" s="120">
        <f>'Data Pull'!AAD12</f>
        <v>8.5099999999999995E-2</v>
      </c>
      <c r="JX51" s="120">
        <f>'Data Pull'!AAP12</f>
        <v>0.254</v>
      </c>
      <c r="JY51" s="120">
        <f>'Data Pull'!ABB12</f>
        <v>9.8400000000000001E-2</v>
      </c>
      <c r="JZ51" s="120">
        <f>'Data Pull'!ABN12</f>
        <v>0.15190000000000001</v>
      </c>
      <c r="KA51" s="120">
        <f>'Data Pull'!ABZ12</f>
        <v>0.1515</v>
      </c>
      <c r="KB51" s="120">
        <f>'Data Pull'!ACL12</f>
        <v>0.1429</v>
      </c>
      <c r="KC51" s="120">
        <f>'Data Pull'!ACX12</f>
        <v>9.0899999999999995E-2</v>
      </c>
      <c r="KD51" s="120">
        <f>'Data Pull'!ADJ12</f>
        <v>0.04</v>
      </c>
      <c r="KE51" s="120">
        <f>'Data Pull'!ADV12</f>
        <v>0.33329999999999999</v>
      </c>
      <c r="KF51" s="120">
        <f>'Data Pull'!AEH12</f>
        <v>0.21049999999999999</v>
      </c>
      <c r="KG51" s="120">
        <f>'Data Pull'!AET12</f>
        <v>0.1739</v>
      </c>
      <c r="KH51" s="120">
        <f>'Data Pull'!AFF12</f>
        <v>0.22220000000000001</v>
      </c>
      <c r="KI51" s="120">
        <f>'Data Pull'!AFR12</f>
        <v>5.5599999999999997E-2</v>
      </c>
      <c r="KJ51" s="120">
        <f>'Data Pull'!AGD12</f>
        <v>4.5499999999999999E-2</v>
      </c>
      <c r="KK51" s="120">
        <f>'Data Pull'!AGP12</f>
        <v>0.1053</v>
      </c>
      <c r="KL51" s="120">
        <f>'Data Pull'!AHB12</f>
        <v>0</v>
      </c>
      <c r="KM51" s="120">
        <f>'Data Pull'!AHN12</f>
        <v>0</v>
      </c>
      <c r="KN51" s="120">
        <f>'Data Pull'!AHZ12</f>
        <v>0</v>
      </c>
      <c r="KO51" s="120">
        <f>'Data Pull'!AIL12</f>
        <v>0</v>
      </c>
      <c r="KP51" s="120">
        <f>'Data Pull'!AIX12</f>
        <v>0</v>
      </c>
      <c r="KQ51" s="120">
        <f>'Data Pull'!AJJ12</f>
        <v>5.2600000000000001E-2</v>
      </c>
      <c r="KR51" s="120">
        <f>'Data Pull'!AJV12</f>
        <v>5.8799999999999998E-2</v>
      </c>
      <c r="KS51" s="120">
        <f>'Data Pull'!AKH12</f>
        <v>0</v>
      </c>
      <c r="KT51" s="120">
        <f>'Data Pull'!AKT12</f>
        <v>0.2</v>
      </c>
      <c r="KU51" s="120">
        <f>'Data Pull'!ALF12</f>
        <v>8.3299999999999999E-2</v>
      </c>
      <c r="KV51" s="120">
        <f>'Data Pull'!ALR12</f>
        <v>0</v>
      </c>
      <c r="KW51" s="120">
        <f>'Data Pull'!AMD12</f>
        <v>7.1400000000000005E-2</v>
      </c>
      <c r="KX51" s="120">
        <f>'Data Pull'!AMP12</f>
        <v>9.5200000000000007E-2</v>
      </c>
      <c r="KY51" s="120">
        <f>'Data Pull'!ANB12</f>
        <v>0</v>
      </c>
      <c r="KZ51" s="120">
        <f>'Data Pull'!ANN12</f>
        <v>0.125</v>
      </c>
      <c r="LA51" s="120">
        <f>'Data Pull'!ANZ12</f>
        <v>0</v>
      </c>
      <c r="LB51" s="120">
        <f>'Data Pull'!AOL12</f>
        <v>0</v>
      </c>
      <c r="LC51" s="120">
        <f>'Data Pull'!AOX12</f>
        <v>5.5599999999999997E-2</v>
      </c>
      <c r="LD51" s="120">
        <f>'Data Pull'!APJ12</f>
        <v>0.2</v>
      </c>
      <c r="LE51" s="120">
        <f>'Data Pull'!APV12</f>
        <v>0.1053</v>
      </c>
      <c r="LF51" s="120">
        <f>'Data Pull'!AQH12</f>
        <v>0</v>
      </c>
      <c r="LG51" s="120">
        <f>'Data Pull'!AQT12</f>
        <v>0.1</v>
      </c>
      <c r="LH51" s="120">
        <f>'Data Pull'!ARF12</f>
        <v>0</v>
      </c>
      <c r="LI51" s="120">
        <f>'Data Pull'!ARR12</f>
        <v>9.0899999999999995E-2</v>
      </c>
      <c r="LJ51" s="120">
        <f>'Data Pull'!ASD12</f>
        <v>0.2</v>
      </c>
      <c r="LK51" s="120">
        <f>'Data Pull'!ASP12</f>
        <v>0.2</v>
      </c>
      <c r="LL51" s="120">
        <f>'Data Pull'!ATB12</f>
        <v>0.1429</v>
      </c>
      <c r="LM51" s="120">
        <f>'Data Pull'!ATN12</f>
        <v>0.1429</v>
      </c>
      <c r="LN51" s="120">
        <f>'Data Pull'!ATZ12</f>
        <v>0</v>
      </c>
      <c r="LO51" s="120">
        <f>'Data Pull'!AUL12</f>
        <v>0</v>
      </c>
      <c r="LP51" s="120">
        <f>'Data Pull'!AUX12</f>
        <v>0.1111</v>
      </c>
      <c r="LQ51" s="120">
        <f>'Data Pull'!AVJ12</f>
        <v>0</v>
      </c>
      <c r="LR51" s="120">
        <f>'Data Pull'!AVV12</f>
        <v>8.3299999999999999E-2</v>
      </c>
      <c r="LS51" s="120">
        <f>'Data Pull'!AWH12</f>
        <v>0.125</v>
      </c>
      <c r="LT51" s="120">
        <f>'Data Pull'!AWT12</f>
        <v>0.25</v>
      </c>
      <c r="LU51" s="120">
        <f>'Data Pull'!AXF12</f>
        <v>0.1429</v>
      </c>
      <c r="LV51" s="120">
        <f>'Data Pull'!AXR12</f>
        <v>0</v>
      </c>
      <c r="LW51" s="120">
        <f>'Data Pull'!AYD12</f>
        <v>0</v>
      </c>
      <c r="LX51" s="120">
        <f>'Data Pull'!AYP12</f>
        <v>8.3299999999999999E-2</v>
      </c>
      <c r="LY51" s="120">
        <f>'Data Pull'!AZB12</f>
        <v>0</v>
      </c>
      <c r="LZ51" s="120">
        <f>'Data Pull'!AZN12</f>
        <v>0</v>
      </c>
      <c r="MA51" s="120">
        <f>'Data Pull'!AZZ12</f>
        <v>0</v>
      </c>
      <c r="MB51" s="120">
        <f>'Data Pull'!BAL12</f>
        <v>0</v>
      </c>
      <c r="MC51" s="120">
        <f>'Data Pull'!BAX12</f>
        <v>0.16669999999999999</v>
      </c>
      <c r="MD51" s="120">
        <f>'Data Pull'!BBJ12</f>
        <v>0</v>
      </c>
      <c r="ME51" s="120">
        <f>'Data Pull'!BBV12</f>
        <v>0</v>
      </c>
      <c r="MF51" s="120">
        <f>'Data Pull'!BCH12</f>
        <v>0</v>
      </c>
      <c r="MG51" s="120">
        <f>'Data Pull'!BCT12</f>
        <v>0</v>
      </c>
      <c r="MH51" s="120">
        <f>'Data Pull'!BDF12</f>
        <v>0.22220000000000001</v>
      </c>
      <c r="MI51" s="120">
        <f>'Data Pull'!BDR12</f>
        <v>0</v>
      </c>
      <c r="MJ51" s="120">
        <f>'Data Pull'!BED12</f>
        <v>0</v>
      </c>
      <c r="MK51" s="120">
        <f>'Data Pull'!BEP12</f>
        <v>0.5</v>
      </c>
      <c r="ML51" s="120">
        <f>'Data Pull'!BFB12</f>
        <v>0.5</v>
      </c>
      <c r="MM51" s="120">
        <f>'Data Pull'!BFN12</f>
        <v>0</v>
      </c>
      <c r="MN51" s="120">
        <f>'Data Pull'!BFZ12</f>
        <v>0.25</v>
      </c>
      <c r="MO51" s="120">
        <f>'Data Pull'!BGL12</f>
        <v>0</v>
      </c>
      <c r="MP51" s="120">
        <f>'Data Pull'!BGX12</f>
        <v>0.4</v>
      </c>
      <c r="MQ51" s="120">
        <f>'Data Pull'!BHJ12</f>
        <v>0</v>
      </c>
      <c r="MR51" s="120">
        <f>'Data Pull'!BHV12</f>
        <v>1.3332999999999999</v>
      </c>
      <c r="MS51" s="120">
        <f>'Data Pull'!BIH12</f>
        <v>0</v>
      </c>
      <c r="MT51" s="120">
        <f>'Data Pull'!BIT12</f>
        <v>0.18179999999999999</v>
      </c>
      <c r="MU51" s="120">
        <f>'Data Pull'!BJF12</f>
        <v>0</v>
      </c>
      <c r="MV51" s="120">
        <f>'Data Pull'!BJR12</f>
        <v>0</v>
      </c>
      <c r="MW51" s="120">
        <f>'Data Pull'!BKD12</f>
        <v>0</v>
      </c>
      <c r="MX51" s="120">
        <f>'Data Pull'!BKP12</f>
        <v>8.3299999999999999E-2</v>
      </c>
      <c r="MY51" s="120">
        <f>'Data Pull'!BLB12</f>
        <v>0</v>
      </c>
      <c r="MZ51" s="120">
        <f>'Data Pull'!BLN12</f>
        <v>4.7600000000000003E-2</v>
      </c>
      <c r="NA51" s="120">
        <f>'Data Pull'!BLZ12</f>
        <v>0.1111</v>
      </c>
      <c r="NB51" s="120">
        <f>'Data Pull'!BML12</f>
        <v>0.5</v>
      </c>
      <c r="NC51" s="120">
        <f>'Data Pull'!BMX12</f>
        <v>0</v>
      </c>
      <c r="ND51" s="120">
        <f>'Data Pull'!BNJ12</f>
        <v>0</v>
      </c>
      <c r="NE51" s="120">
        <f>'Data Pull'!BNV12</f>
        <v>0.2</v>
      </c>
      <c r="NF51" s="120">
        <f>'Data Pull'!BOH12</f>
        <v>0.25</v>
      </c>
      <c r="NG51" s="120">
        <f>'Data Pull'!BOT12</f>
        <v>0.22220000000000001</v>
      </c>
      <c r="NH51" s="120">
        <f>'Data Pull'!BPF12</f>
        <v>0.1429</v>
      </c>
      <c r="NI51" s="120">
        <f>'Data Pull'!BPR12</f>
        <v>0</v>
      </c>
      <c r="NJ51" s="120">
        <f>'Data Pull'!BQD12</f>
        <v>1</v>
      </c>
      <c r="NK51" s="120">
        <f>'Data Pull'!BQP12</f>
        <v>0</v>
      </c>
      <c r="NL51" s="120">
        <f>'Data Pull'!BRB12</f>
        <v>0</v>
      </c>
      <c r="NM51" s="120">
        <f>'Data Pull'!BRN12</f>
        <v>0.125</v>
      </c>
      <c r="NN51" s="120">
        <f>'Data Pull'!BRZ12</f>
        <v>0</v>
      </c>
      <c r="NO51" s="120">
        <f>'Data Pull'!BSL12</f>
        <v>0.2</v>
      </c>
      <c r="NP51" s="120">
        <f>'Data Pull'!BSX12</f>
        <v>0</v>
      </c>
      <c r="NQ51" s="120">
        <f>'Data Pull'!BTJ12</f>
        <v>0.33329999999999999</v>
      </c>
      <c r="NR51" s="120">
        <f>'Data Pull'!BTV12</f>
        <v>0</v>
      </c>
      <c r="NS51" s="120">
        <f>'Data Pull'!BUH12</f>
        <v>0</v>
      </c>
      <c r="NT51" s="120">
        <f>'Data Pull'!BUT12</f>
        <v>0.125</v>
      </c>
      <c r="NU51" s="120">
        <f>'Data Pull'!BVF12</f>
        <v>0.5</v>
      </c>
      <c r="NV51" s="120">
        <f>'Data Pull'!BVR12</f>
        <v>0</v>
      </c>
      <c r="NW51" s="120">
        <f>'Data Pull'!BWD12</f>
        <v>0</v>
      </c>
      <c r="NX51" s="120">
        <f>'Data Pull'!BWK12</f>
        <v>0.33329999999999999</v>
      </c>
      <c r="NY51" s="120">
        <f>'Data Pull'!BXB12</f>
        <v>0</v>
      </c>
      <c r="NZ51" s="120">
        <f>'Data Pull'!BXN12</f>
        <v>0</v>
      </c>
      <c r="OA51" s="120">
        <f>'Data Pull'!BXZ12</f>
        <v>1</v>
      </c>
      <c r="OB51" s="120">
        <f>'Data Pull'!BYL12</f>
        <v>0</v>
      </c>
      <c r="OC51" s="120">
        <f>'Data Pull'!BYX12</f>
        <v>0</v>
      </c>
      <c r="OD51" s="120">
        <f>'Data Pull'!BZJ12</f>
        <v>0</v>
      </c>
      <c r="OE51" s="120">
        <f>'Data Pull'!BZV12</f>
        <v>0.25</v>
      </c>
      <c r="OF51" s="120">
        <f>'Data Pull'!CAH12</f>
        <v>0</v>
      </c>
      <c r="OG51" s="120">
        <f>'Data Pull'!CAT12</f>
        <v>0</v>
      </c>
      <c r="OH51" s="120">
        <f>'Data Pull'!CBF12</f>
        <v>0</v>
      </c>
      <c r="OI51" s="120">
        <f>'Data Pull'!CBR12</f>
        <v>0</v>
      </c>
      <c r="OJ51" s="120">
        <f>'Data Pull'!CCD12</f>
        <v>0</v>
      </c>
      <c r="OK51" s="120">
        <f>'Data Pull'!CCP12</f>
        <v>0</v>
      </c>
      <c r="OL51" s="120">
        <f>'Data Pull'!CDB12</f>
        <v>0</v>
      </c>
      <c r="OM51" s="120">
        <f>'Data Pull'!CDN12</f>
        <v>0</v>
      </c>
      <c r="ON51" s="120">
        <f>'Data Pull'!CDZ12</f>
        <v>0.33329999999999999</v>
      </c>
      <c r="OO51" s="120">
        <f>'Data Pull'!CEL12</f>
        <v>0.4</v>
      </c>
      <c r="OP51" s="120">
        <f>'Data Pull'!CEX12</f>
        <v>0.16669999999999999</v>
      </c>
      <c r="OQ51" s="120">
        <f>'Data Pull'!CFJ12</f>
        <v>0.66669999999999996</v>
      </c>
      <c r="OR51" s="120">
        <f>'Data Pull'!CFV12</f>
        <v>0</v>
      </c>
      <c r="OS51" s="120">
        <f>'Data Pull'!CGH12</f>
        <v>0</v>
      </c>
      <c r="OT51" s="120">
        <f>'Data Pull'!CGT12</f>
        <v>0</v>
      </c>
      <c r="OU51" s="120">
        <f>'Data Pull'!CHF12</f>
        <v>0</v>
      </c>
      <c r="OV51" s="120">
        <f>'Data Pull'!CHR12</f>
        <v>0.16669999999999999</v>
      </c>
      <c r="OW51" s="120">
        <f>'Data Pull'!CID12</f>
        <v>0</v>
      </c>
      <c r="OX51" s="120">
        <f>'Data Pull'!CIP12</f>
        <v>0</v>
      </c>
      <c r="OY51" s="120">
        <f>'Data Pull'!CJB12</f>
        <v>0</v>
      </c>
      <c r="OZ51" s="120">
        <f>'Data Pull'!CJN12</f>
        <v>0</v>
      </c>
      <c r="PA51" s="120">
        <f>'Data Pull'!CJZ12</f>
        <v>0</v>
      </c>
      <c r="PB51" s="120">
        <f>'Data Pull'!CKL12</f>
        <v>0.5</v>
      </c>
      <c r="PC51" s="120">
        <f>'Data Pull'!CKX12</f>
        <v>0.16669999999999999</v>
      </c>
      <c r="PD51" s="120">
        <f>'Data Pull'!CLJ12</f>
        <v>0</v>
      </c>
      <c r="PE51" s="120">
        <f>'Data Pull'!CLV12</f>
        <v>0</v>
      </c>
      <c r="PF51" s="120">
        <f>'Data Pull'!CMH12</f>
        <v>0</v>
      </c>
      <c r="PG51" s="120">
        <f>'Data Pull'!CMT12</f>
        <v>0.33329999999999999</v>
      </c>
      <c r="PH51" s="120">
        <f>'Data Pull'!CNF12</f>
        <v>0</v>
      </c>
      <c r="PI51" s="120">
        <f>'Data Pull'!CNR12</f>
        <v>0</v>
      </c>
      <c r="PJ51" s="120">
        <f>'Data Pull'!COD12</f>
        <v>0</v>
      </c>
      <c r="PK51" s="120">
        <f>'Data Pull'!COP12</f>
        <v>0</v>
      </c>
      <c r="PL51" s="120">
        <f>'Data Pull'!CPB12</f>
        <v>0</v>
      </c>
      <c r="PM51" s="120">
        <f>'Data Pull'!CPN12</f>
        <v>0</v>
      </c>
      <c r="PN51" s="120">
        <f>'Data Pull'!CPZ12</f>
        <v>0.5</v>
      </c>
      <c r="PO51" s="120">
        <f>'Data Pull'!CQL12</f>
        <v>0</v>
      </c>
      <c r="PP51" s="120">
        <f>'Data Pull'!CQX12</f>
        <v>0</v>
      </c>
      <c r="PQ51" s="120">
        <f>'Data Pull'!CRJ12</f>
        <v>0.10340000000000001</v>
      </c>
      <c r="PR51" s="120">
        <f>'Data Pull'!CRV12</f>
        <v>0</v>
      </c>
      <c r="PS51" s="120">
        <f>'Data Pull'!CSH12</f>
        <v>0</v>
      </c>
      <c r="PT51" s="120">
        <f>'Data Pull'!CST12</f>
        <v>9.0899999999999995E-2</v>
      </c>
      <c r="PU51" s="120">
        <f>'Data Pull'!CTF12</f>
        <v>0</v>
      </c>
    </row>
    <row r="52" spans="1:543" s="105" customFormat="1">
      <c r="A52" s="180"/>
      <c r="B52" s="104" t="s">
        <v>22</v>
      </c>
      <c r="C52" s="104"/>
      <c r="D52" s="104">
        <v>3</v>
      </c>
      <c r="E52" s="104">
        <v>3</v>
      </c>
      <c r="F52" s="104">
        <v>8</v>
      </c>
      <c r="G52" s="104">
        <v>7</v>
      </c>
      <c r="H52" s="104">
        <v>2</v>
      </c>
      <c r="I52" s="104">
        <v>2</v>
      </c>
      <c r="J52" s="104">
        <v>4</v>
      </c>
      <c r="K52" s="104">
        <v>2</v>
      </c>
      <c r="L52" s="104">
        <v>8</v>
      </c>
      <c r="M52" s="104">
        <v>8</v>
      </c>
      <c r="N52" s="104">
        <v>3</v>
      </c>
      <c r="O52" s="104">
        <v>3</v>
      </c>
      <c r="P52" s="104">
        <v>1</v>
      </c>
      <c r="Q52" s="104">
        <v>3</v>
      </c>
      <c r="R52" s="104">
        <v>7</v>
      </c>
      <c r="S52" s="104">
        <v>3</v>
      </c>
      <c r="T52" s="104">
        <v>5</v>
      </c>
      <c r="U52" s="104">
        <v>6</v>
      </c>
      <c r="V52" s="104">
        <v>2</v>
      </c>
      <c r="W52" s="104">
        <v>8</v>
      </c>
      <c r="X52" s="104">
        <v>4</v>
      </c>
      <c r="Y52" s="104">
        <v>4</v>
      </c>
      <c r="Z52" s="104">
        <v>4</v>
      </c>
      <c r="AA52" s="104">
        <v>1</v>
      </c>
      <c r="AB52" s="104">
        <v>6</v>
      </c>
      <c r="AC52" s="104">
        <v>4</v>
      </c>
      <c r="AD52" s="104">
        <v>6</v>
      </c>
      <c r="AE52" s="104">
        <v>4</v>
      </c>
      <c r="AF52" s="104">
        <v>4</v>
      </c>
      <c r="AG52" s="104">
        <v>6</v>
      </c>
      <c r="AH52" s="104">
        <v>3</v>
      </c>
      <c r="AI52" s="104">
        <v>7</v>
      </c>
      <c r="AJ52" s="104">
        <v>2</v>
      </c>
      <c r="AK52" s="104">
        <v>2</v>
      </c>
      <c r="AL52" s="104">
        <v>5</v>
      </c>
      <c r="AM52" s="104">
        <v>2</v>
      </c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13">
        <v>0.11</v>
      </c>
      <c r="CQ52" s="114">
        <v>0.11</v>
      </c>
      <c r="CR52" s="114">
        <v>0.13</v>
      </c>
      <c r="CS52" s="114">
        <v>0.11</v>
      </c>
      <c r="CT52" s="114">
        <v>0.1</v>
      </c>
      <c r="CU52" s="114">
        <v>0.1</v>
      </c>
      <c r="CV52" s="114">
        <v>0.15</v>
      </c>
      <c r="CW52" s="114">
        <v>0.15</v>
      </c>
      <c r="CX52" s="114">
        <v>0.2</v>
      </c>
      <c r="CY52" s="114">
        <v>0.1</v>
      </c>
      <c r="CZ52" s="114">
        <v>0.11</v>
      </c>
      <c r="DA52" s="114">
        <v>0.08</v>
      </c>
      <c r="DB52" s="114">
        <v>0.11</v>
      </c>
      <c r="DC52" s="114">
        <v>0.16</v>
      </c>
      <c r="DD52" s="114">
        <v>0.15</v>
      </c>
      <c r="DE52" s="114">
        <v>0.15</v>
      </c>
      <c r="DF52" s="114">
        <v>0.14000000000000001</v>
      </c>
      <c r="DG52" s="114">
        <v>0.14000000000000001</v>
      </c>
      <c r="DH52" s="114">
        <v>0.12</v>
      </c>
      <c r="DI52" s="115">
        <v>0.14000000000000001</v>
      </c>
      <c r="DJ52" s="115">
        <v>0.13</v>
      </c>
      <c r="DK52" s="115">
        <v>0.13</v>
      </c>
      <c r="DL52" s="115">
        <v>0.13</v>
      </c>
      <c r="DM52" s="115">
        <v>0.19</v>
      </c>
      <c r="DN52" s="115">
        <v>0.11</v>
      </c>
      <c r="DO52" s="115">
        <v>0.12</v>
      </c>
      <c r="DP52" s="115">
        <v>0.18</v>
      </c>
      <c r="DQ52" s="115">
        <v>0.1</v>
      </c>
      <c r="DR52" s="115">
        <v>0.12</v>
      </c>
      <c r="DS52" s="115">
        <v>0.12</v>
      </c>
      <c r="DT52" s="115">
        <v>0.13</v>
      </c>
      <c r="DU52" s="115">
        <v>0.11</v>
      </c>
      <c r="DV52" s="115">
        <v>0.19</v>
      </c>
      <c r="DW52" s="115">
        <v>0.09</v>
      </c>
      <c r="DX52" s="115">
        <v>0.16</v>
      </c>
      <c r="DY52" s="115">
        <v>0.17</v>
      </c>
      <c r="DZ52" s="115">
        <v>0.14000000000000001</v>
      </c>
      <c r="EA52" s="115">
        <v>0.09</v>
      </c>
      <c r="EB52" s="115">
        <v>7.0000000000000007E-2</v>
      </c>
      <c r="EC52" s="115">
        <v>0.09</v>
      </c>
      <c r="ED52" s="115">
        <v>0.05</v>
      </c>
      <c r="EE52" s="115">
        <v>0.12</v>
      </c>
      <c r="EF52" s="115">
        <v>0.11</v>
      </c>
      <c r="EG52" s="115">
        <v>0.08</v>
      </c>
      <c r="EH52" s="105">
        <v>10</v>
      </c>
      <c r="EI52" s="105">
        <v>14</v>
      </c>
      <c r="EJ52" s="105">
        <v>9</v>
      </c>
      <c r="EK52" s="105">
        <v>12</v>
      </c>
      <c r="EL52" s="105">
        <v>16</v>
      </c>
      <c r="EM52" s="105">
        <v>10</v>
      </c>
      <c r="EN52" s="105">
        <v>13</v>
      </c>
      <c r="EO52" s="105">
        <v>10</v>
      </c>
      <c r="EP52" s="105">
        <v>8</v>
      </c>
      <c r="EQ52" s="105">
        <v>6</v>
      </c>
      <c r="ER52" s="105">
        <v>7</v>
      </c>
      <c r="ES52" s="105">
        <v>8</v>
      </c>
      <c r="ET52" s="105">
        <v>10</v>
      </c>
      <c r="EU52" s="105">
        <v>7</v>
      </c>
      <c r="EV52" s="105">
        <v>14</v>
      </c>
      <c r="EW52" s="105">
        <v>11</v>
      </c>
      <c r="EX52" s="105">
        <v>13</v>
      </c>
      <c r="EY52" s="105">
        <v>11</v>
      </c>
      <c r="EZ52" s="105">
        <v>9</v>
      </c>
      <c r="FA52" s="105">
        <v>9</v>
      </c>
      <c r="FB52" s="105">
        <v>9</v>
      </c>
      <c r="FC52" s="105">
        <v>7</v>
      </c>
      <c r="FD52" s="105">
        <v>10</v>
      </c>
      <c r="FE52" s="105">
        <v>9</v>
      </c>
      <c r="FF52" s="105">
        <v>11</v>
      </c>
      <c r="FG52" s="105">
        <v>13</v>
      </c>
      <c r="FH52" s="105">
        <v>6</v>
      </c>
      <c r="FI52" s="105">
        <v>15</v>
      </c>
      <c r="FJ52" s="105">
        <v>6</v>
      </c>
      <c r="FK52" s="105">
        <v>11</v>
      </c>
      <c r="FL52" s="105">
        <v>5</v>
      </c>
      <c r="FM52" s="105">
        <v>7</v>
      </c>
      <c r="FN52" s="105">
        <v>11</v>
      </c>
      <c r="FO52" s="105">
        <v>3</v>
      </c>
      <c r="FP52" s="105">
        <v>6</v>
      </c>
      <c r="FQ52" s="105">
        <v>10</v>
      </c>
      <c r="FR52" s="105">
        <v>16</v>
      </c>
      <c r="FS52" s="105">
        <v>8</v>
      </c>
      <c r="FT52" s="105">
        <v>7</v>
      </c>
      <c r="FU52" s="105">
        <v>9</v>
      </c>
      <c r="FV52" s="105">
        <v>7</v>
      </c>
      <c r="FW52" s="105">
        <v>11</v>
      </c>
      <c r="FX52" s="105">
        <v>6</v>
      </c>
      <c r="FY52" s="105">
        <v>11</v>
      </c>
      <c r="FZ52" s="105">
        <v>11</v>
      </c>
      <c r="GA52" s="105">
        <v>3</v>
      </c>
      <c r="GB52" s="105">
        <v>4</v>
      </c>
      <c r="GC52" s="105">
        <v>6</v>
      </c>
      <c r="GD52" s="105">
        <v>12</v>
      </c>
      <c r="GE52" s="105">
        <v>9</v>
      </c>
      <c r="GF52" s="105">
        <v>8</v>
      </c>
      <c r="GG52" s="105">
        <v>9</v>
      </c>
      <c r="GH52" s="105">
        <v>14</v>
      </c>
      <c r="GI52" s="105">
        <v>10</v>
      </c>
      <c r="GJ52" s="105">
        <v>2</v>
      </c>
      <c r="GK52" s="105">
        <v>4</v>
      </c>
      <c r="GL52" s="105">
        <v>14</v>
      </c>
      <c r="GM52" s="105">
        <v>10</v>
      </c>
      <c r="GN52" s="105">
        <v>9</v>
      </c>
      <c r="GO52" s="105">
        <v>1</v>
      </c>
      <c r="GP52" s="115">
        <v>0.09</v>
      </c>
      <c r="GQ52" s="115">
        <v>0.09</v>
      </c>
      <c r="GR52" s="115">
        <v>0.11</v>
      </c>
      <c r="GS52" s="115">
        <v>0.09</v>
      </c>
      <c r="GT52" s="115">
        <v>0.1</v>
      </c>
      <c r="GU52" s="115">
        <v>7.0000000000000007E-2</v>
      </c>
      <c r="GV52" s="115">
        <v>0.1</v>
      </c>
      <c r="GW52" s="115">
        <v>0.03</v>
      </c>
      <c r="GX52" s="115">
        <v>0.14000000000000001</v>
      </c>
      <c r="GY52" s="115">
        <v>0.19</v>
      </c>
      <c r="GZ52" s="115">
        <v>0.22</v>
      </c>
      <c r="HA52" s="115">
        <v>0.06</v>
      </c>
      <c r="HB52" s="115">
        <v>0.09</v>
      </c>
      <c r="HC52" s="115">
        <v>0.1</v>
      </c>
      <c r="HD52" s="115">
        <v>0.21</v>
      </c>
      <c r="HE52" s="115">
        <v>0.15</v>
      </c>
      <c r="HF52" s="115">
        <v>0.06</v>
      </c>
      <c r="HG52" s="115">
        <v>0.1</v>
      </c>
      <c r="HH52" s="115">
        <v>0.06</v>
      </c>
      <c r="HI52" s="115">
        <v>0.08</v>
      </c>
      <c r="HJ52" s="115">
        <v>0.11</v>
      </c>
      <c r="HK52" s="115">
        <v>0.1</v>
      </c>
      <c r="HL52" s="115">
        <v>0.08</v>
      </c>
      <c r="HM52" s="115">
        <v>0.05</v>
      </c>
      <c r="HN52" s="115">
        <v>0.1</v>
      </c>
      <c r="HO52" s="115">
        <v>0.15</v>
      </c>
      <c r="HP52" s="115">
        <v>0</v>
      </c>
      <c r="HQ52" s="115">
        <f>'Data Pull'!J13</f>
        <v>4.9200000000000001E-2</v>
      </c>
      <c r="HR52" s="115">
        <f>'Data Pull'!V13</f>
        <v>0.2087</v>
      </c>
      <c r="HS52" s="115">
        <f>'Data Pull'!AH13</f>
        <v>0.2044</v>
      </c>
      <c r="HT52" s="115">
        <f>'Data Pull'!AT13</f>
        <v>7.1400000000000005E-2</v>
      </c>
      <c r="HU52" s="115">
        <f>'Data Pull'!BF13</f>
        <v>6.5199999999999994E-2</v>
      </c>
      <c r="HV52" s="115">
        <f>'Data Pull'!BR13</f>
        <v>0.1042</v>
      </c>
      <c r="HW52" s="115">
        <f>'Data Pull'!CD13</f>
        <v>4.8399999999999999E-2</v>
      </c>
      <c r="HX52" s="115">
        <f>'Data Pull'!CP13</f>
        <v>0.11269999999999999</v>
      </c>
      <c r="HY52" s="115">
        <f>'Data Pull'!DB13</f>
        <v>0.08</v>
      </c>
      <c r="HZ52" s="115">
        <f>'Data Pull'!DN13</f>
        <v>8.5099999999999995E-2</v>
      </c>
      <c r="IA52" s="115">
        <f>'Data Pull'!DZ13</f>
        <v>8.5699999999999998E-2</v>
      </c>
      <c r="IB52" s="115">
        <f>'Data Pull'!EL13</f>
        <v>9.6199999999999994E-2</v>
      </c>
      <c r="IC52" s="115">
        <f>'Data Pull'!EX13</f>
        <v>0.14810000000000001</v>
      </c>
      <c r="ID52" s="115">
        <f>'Data Pull'!FJ13</f>
        <v>0.27539999999999998</v>
      </c>
      <c r="IE52" s="115">
        <f>'Data Pull'!FV13</f>
        <v>0.1075</v>
      </c>
      <c r="IF52" s="115">
        <f>'Data Pull'!GH13</f>
        <v>9.6799999999999997E-2</v>
      </c>
      <c r="IG52" s="115">
        <f>'Data Pull'!GT13</f>
        <v>4.6899999999999997E-2</v>
      </c>
      <c r="IH52" s="115">
        <f>'Data Pull'!HF13</f>
        <v>3.2300000000000002E-2</v>
      </c>
      <c r="II52" s="115">
        <f>'Data Pull'!HR13</f>
        <v>7.2700000000000001E-2</v>
      </c>
      <c r="IJ52" s="115">
        <f>'Data Pull'!ID13</f>
        <v>0.2167</v>
      </c>
      <c r="IK52" s="115">
        <f>'Data Pull'!IP13</f>
        <v>0.16420000000000001</v>
      </c>
      <c r="IL52" s="115">
        <f>'Data Pull'!JB13</f>
        <v>0.125</v>
      </c>
      <c r="IM52" s="115">
        <f>'Data Pull'!JN13</f>
        <v>7.2499999999999995E-2</v>
      </c>
      <c r="IN52" s="115">
        <f>'Data Pull'!JZ13</f>
        <v>8.1600000000000006E-2</v>
      </c>
      <c r="IO52" s="115">
        <f>'Data Pull'!KL13</f>
        <v>0.1096</v>
      </c>
      <c r="IP52" s="115">
        <f>'Data Pull'!KX13</f>
        <v>0.1207</v>
      </c>
      <c r="IQ52" s="115">
        <f>'Data Pull'!LJ13</f>
        <v>0.1215</v>
      </c>
      <c r="IR52" s="115">
        <f>'Data Pull'!LV13</f>
        <v>9.6799999999999997E-2</v>
      </c>
      <c r="IS52" s="115">
        <f>'Data Pull'!MH13</f>
        <v>0.1139</v>
      </c>
      <c r="IT52" s="115">
        <f>'Data Pull'!MT13</f>
        <v>0.1167</v>
      </c>
      <c r="IU52" s="115">
        <f>'Data Pull'!NF13</f>
        <v>0.1111</v>
      </c>
      <c r="IV52" s="115">
        <f>'Data Pull'!NR13</f>
        <v>6.3799999999999996E-2</v>
      </c>
      <c r="IW52" s="115">
        <f>'Data Pull'!OD13</f>
        <v>0.15690000000000001</v>
      </c>
      <c r="IX52" s="115">
        <f>'Data Pull'!OP13</f>
        <v>0.13109999999999999</v>
      </c>
      <c r="IY52" s="115">
        <f>'Data Pull'!PB13</f>
        <v>0.1071</v>
      </c>
      <c r="IZ52" s="115">
        <f>'Data Pull'!PN13</f>
        <v>0.1552</v>
      </c>
      <c r="JA52" s="115">
        <f>'Data Pull'!PZ13</f>
        <v>0.16980000000000001</v>
      </c>
      <c r="JB52" s="115">
        <f>'Data Pull'!QL13</f>
        <v>0.1636</v>
      </c>
      <c r="JC52" s="115">
        <f>'Data Pull'!QX13</f>
        <v>0.16669999999999999</v>
      </c>
      <c r="JD52" s="115">
        <f>'Data Pull'!RJ13</f>
        <v>2.3800000000000002E-2</v>
      </c>
      <c r="JE52" s="115">
        <f>'Data Pull'!RV13</f>
        <v>5.5599999999999997E-2</v>
      </c>
      <c r="JF52" s="115">
        <f>'Data Pull'!SH13</f>
        <v>8.5699999999999998E-2</v>
      </c>
      <c r="JG52" s="115">
        <f>'Data Pull'!ST13</f>
        <v>0.1143</v>
      </c>
      <c r="JH52" s="115">
        <f>'Data Pull'!TF13</f>
        <v>0.125</v>
      </c>
      <c r="JI52" s="115">
        <f>'Data Pull'!TR13</f>
        <v>0.1207</v>
      </c>
      <c r="JJ52" s="115">
        <f>'Data Pull'!UD13</f>
        <v>8.3299999999999999E-2</v>
      </c>
      <c r="JK52" s="115">
        <f>'Data Pull'!UP13</f>
        <v>8.8200000000000001E-2</v>
      </c>
      <c r="JL52" s="115">
        <f>'Data Pull'!VB13</f>
        <v>7.0199999999999999E-2</v>
      </c>
      <c r="JM52" s="115">
        <f>'Data Pull'!VN13</f>
        <v>8.5699999999999998E-2</v>
      </c>
      <c r="JN52" s="115">
        <f>'Data Pull'!VZ13</f>
        <v>7.1400000000000005E-2</v>
      </c>
      <c r="JO52" s="115">
        <f>'Data Pull'!WL13</f>
        <v>0.1132</v>
      </c>
      <c r="JP52" s="115">
        <f>'Data Pull'!WX13</f>
        <v>9.2100000000000001E-2</v>
      </c>
      <c r="JQ52" s="115">
        <f>'Data Pull'!XJ13</f>
        <v>0.1045</v>
      </c>
      <c r="JR52" s="115">
        <f>'Data Pull'!XV13</f>
        <v>4.9200000000000001E-2</v>
      </c>
      <c r="JS52" s="115">
        <f>'Data Pull'!YH13</f>
        <v>3.3300000000000003E-2</v>
      </c>
      <c r="JT52" s="115">
        <f>'Data Pull'!YT13</f>
        <v>0.12330000000000001</v>
      </c>
      <c r="JU52" s="115">
        <f>'Data Pull'!ZF13</f>
        <v>0.12089999999999999</v>
      </c>
      <c r="JV52" s="115">
        <f>'Data Pull'!ZR13</f>
        <v>8.77E-2</v>
      </c>
      <c r="JW52" s="115">
        <f>'Data Pull'!AAD13</f>
        <v>4.82E-2</v>
      </c>
      <c r="JX52" s="115">
        <f>'Data Pull'!AAP13</f>
        <v>6.6699999999999995E-2</v>
      </c>
      <c r="JY52" s="115">
        <f>'Data Pull'!ABB13</f>
        <v>7.1400000000000005E-2</v>
      </c>
      <c r="JZ52" s="115">
        <f>'Data Pull'!ABN13</f>
        <v>0.15490000000000001</v>
      </c>
      <c r="KA52" s="115">
        <f>'Data Pull'!ABZ13</f>
        <v>7.5600000000000001E-2</v>
      </c>
      <c r="KB52" s="115">
        <f>'Data Pull'!ACL13</f>
        <v>7.0699999999999999E-2</v>
      </c>
      <c r="KC52" s="115">
        <f>'Data Pull'!ACX13</f>
        <v>9.6500000000000002E-2</v>
      </c>
      <c r="KD52" s="115">
        <f>'Data Pull'!ADJ13</f>
        <v>0.1212</v>
      </c>
      <c r="KE52" s="115">
        <f>'Data Pull'!ADV13</f>
        <v>9.2200000000000004E-2</v>
      </c>
      <c r="KF52" s="115">
        <f>'Data Pull'!AEH13</f>
        <v>9.3100000000000002E-2</v>
      </c>
      <c r="KG52" s="115">
        <f>'Data Pull'!AET13</f>
        <v>9.0399999999999994E-2</v>
      </c>
      <c r="KH52" s="115">
        <f>'Data Pull'!AFF13</f>
        <v>9.9500000000000005E-2</v>
      </c>
      <c r="KI52" s="115">
        <f>'Data Pull'!AFR13</f>
        <v>0.1096</v>
      </c>
      <c r="KJ52" s="115">
        <f>'Data Pull'!AGD13</f>
        <v>0.1308</v>
      </c>
      <c r="KK52" s="115">
        <f>'Data Pull'!AGP13</f>
        <v>0.16289999999999999</v>
      </c>
      <c r="KL52" s="115">
        <f>'Data Pull'!AHB13</f>
        <v>0.17369999999999999</v>
      </c>
      <c r="KM52" s="115">
        <f>'Data Pull'!AHN13</f>
        <v>0.2074</v>
      </c>
      <c r="KN52" s="115">
        <f>'Data Pull'!AHZ13</f>
        <v>6.6900000000000001E-2</v>
      </c>
      <c r="KO52" s="115">
        <f>'Data Pull'!AIL13</f>
        <v>0.13</v>
      </c>
      <c r="KP52" s="115">
        <f>'Data Pull'!AIX13</f>
        <v>0.1472</v>
      </c>
      <c r="KQ52" s="115">
        <f>'Data Pull'!AJJ13</f>
        <v>0.13370000000000001</v>
      </c>
      <c r="KR52" s="115">
        <f>'Data Pull'!AJV13</f>
        <v>0.1145</v>
      </c>
      <c r="KS52" s="115">
        <f>'Data Pull'!AKH13</f>
        <v>0.1048</v>
      </c>
      <c r="KT52" s="115">
        <f>'Data Pull'!AKT13</f>
        <v>0.1288</v>
      </c>
      <c r="KU52" s="115">
        <f>'Data Pull'!ALF13</f>
        <v>0.1195</v>
      </c>
      <c r="KV52" s="115">
        <f>'Data Pull'!ALR13</f>
        <v>6.2199999999999998E-2</v>
      </c>
      <c r="KW52" s="115">
        <f>'Data Pull'!AMD13</f>
        <v>0.1103</v>
      </c>
      <c r="KX52" s="115">
        <f>'Data Pull'!AMP13</f>
        <v>7.3800000000000004E-2</v>
      </c>
      <c r="KY52" s="115">
        <f>'Data Pull'!ANB13</f>
        <v>9.5500000000000002E-2</v>
      </c>
      <c r="KZ52" s="115">
        <f>'Data Pull'!ANN13</f>
        <v>0.1077</v>
      </c>
      <c r="LA52" s="115">
        <f>'Data Pull'!ANZ13</f>
        <v>9.7600000000000006E-2</v>
      </c>
      <c r="LB52" s="115">
        <f>'Data Pull'!AOL13</f>
        <v>5.7099999999999998E-2</v>
      </c>
      <c r="LC52" s="115">
        <f>'Data Pull'!AOX13</f>
        <v>0.11</v>
      </c>
      <c r="LD52" s="115">
        <f>'Data Pull'!APJ13</f>
        <v>0.1132</v>
      </c>
      <c r="LE52" s="115">
        <f>'Data Pull'!APV13</f>
        <v>0.13239999999999999</v>
      </c>
      <c r="LF52" s="115">
        <f>'Data Pull'!AQH13</f>
        <v>0.1368</v>
      </c>
      <c r="LG52" s="115">
        <f>'Data Pull'!AQT13</f>
        <v>7.5899999999999995E-2</v>
      </c>
      <c r="LH52" s="115">
        <f>'Data Pull'!ARF13</f>
        <v>0.13919999999999999</v>
      </c>
      <c r="LI52" s="115">
        <f>'Data Pull'!ARR13</f>
        <v>0.1416</v>
      </c>
      <c r="LJ52" s="115">
        <f>'Data Pull'!ASD13</f>
        <v>8.0500000000000002E-2</v>
      </c>
      <c r="LK52" s="115">
        <f>'Data Pull'!ASP13</f>
        <v>0.1429</v>
      </c>
      <c r="LL52" s="115">
        <f>'Data Pull'!ATB13</f>
        <v>0.1842</v>
      </c>
      <c r="LM52" s="115">
        <f>'Data Pull'!ATN13</f>
        <v>8.3299999999999999E-2</v>
      </c>
      <c r="LN52" s="115">
        <f>'Data Pull'!ATZ13</f>
        <v>7.9399999999999998E-2</v>
      </c>
      <c r="LO52" s="115">
        <f>'Data Pull'!AUL13</f>
        <v>6.25E-2</v>
      </c>
      <c r="LP52" s="115">
        <f>'Data Pull'!AUX13</f>
        <v>6.8500000000000005E-2</v>
      </c>
      <c r="LQ52" s="115">
        <f>'Data Pull'!AVJ13</f>
        <v>0.1061</v>
      </c>
      <c r="LR52" s="115">
        <f>'Data Pull'!AVV13</f>
        <v>0.1235</v>
      </c>
      <c r="LS52" s="115">
        <f>'Data Pull'!AWH13</f>
        <v>0.15790000000000001</v>
      </c>
      <c r="LT52" s="115">
        <f>'Data Pull'!AWT13</f>
        <v>0.1077</v>
      </c>
      <c r="LU52" s="115">
        <f>'Data Pull'!AXF13</f>
        <v>0.125</v>
      </c>
      <c r="LV52" s="115">
        <f>'Data Pull'!AXR13</f>
        <v>9.8000000000000004E-2</v>
      </c>
      <c r="LW52" s="115">
        <f>'Data Pull'!AYD13</f>
        <v>0.1212</v>
      </c>
      <c r="LX52" s="115">
        <f>'Data Pull'!AYP13</f>
        <v>0.14460000000000001</v>
      </c>
      <c r="LY52" s="115">
        <f>'Data Pull'!AZB13</f>
        <v>0.10340000000000001</v>
      </c>
      <c r="LZ52" s="115">
        <f>'Data Pull'!AZN13</f>
        <v>0.16669999999999999</v>
      </c>
      <c r="MA52" s="115">
        <f>'Data Pull'!AZZ13</f>
        <v>6.3500000000000001E-2</v>
      </c>
      <c r="MB52" s="115">
        <f>'Data Pull'!BAL13</f>
        <v>0.1159</v>
      </c>
      <c r="MC52" s="115">
        <f>'Data Pull'!BAX13</f>
        <v>0.12859999999999999</v>
      </c>
      <c r="MD52" s="115">
        <f>'Data Pull'!BBJ13</f>
        <v>0.12640000000000001</v>
      </c>
      <c r="ME52" s="115">
        <f>'Data Pull'!BBV13</f>
        <v>0.1087</v>
      </c>
      <c r="MF52" s="115">
        <f>'Data Pull'!BCH13</f>
        <v>0.05</v>
      </c>
      <c r="MG52" s="115">
        <f>'Data Pull'!BCT13</f>
        <v>0.1724</v>
      </c>
      <c r="MH52" s="115">
        <f>'Data Pull'!BDF13</f>
        <v>6.9400000000000003E-2</v>
      </c>
      <c r="MI52" s="115">
        <f>'Data Pull'!BDR13</f>
        <v>4.5499999999999999E-2</v>
      </c>
      <c r="MJ52" s="115">
        <f>'Data Pull'!BED13</f>
        <v>6.8500000000000005E-2</v>
      </c>
      <c r="MK52" s="115">
        <f>'Data Pull'!BEP13</f>
        <v>0.1268</v>
      </c>
      <c r="ML52" s="115">
        <f>'Data Pull'!BFB13</f>
        <v>7.2300000000000003E-2</v>
      </c>
      <c r="MM52" s="115">
        <f>'Data Pull'!BFN13</f>
        <v>0.1081</v>
      </c>
      <c r="MN52" s="115">
        <f>'Data Pull'!BFZ13</f>
        <v>9.7199999999999995E-2</v>
      </c>
      <c r="MO52" s="115">
        <f>'Data Pull'!BGL13</f>
        <v>8.4699999999999998E-2</v>
      </c>
      <c r="MP52" s="115">
        <f>'Data Pull'!BGX13</f>
        <v>0.1351</v>
      </c>
      <c r="MQ52" s="115">
        <f>'Data Pull'!BHJ13</f>
        <v>6.9800000000000001E-2</v>
      </c>
      <c r="MR52" s="115">
        <f>'Data Pull'!BHV13</f>
        <v>9.5200000000000007E-2</v>
      </c>
      <c r="MS52" s="115">
        <f>'Data Pull'!BIH13</f>
        <v>0.1235</v>
      </c>
      <c r="MT52" s="115">
        <f>'Data Pull'!BIT13</f>
        <v>6.3299999999999995E-2</v>
      </c>
      <c r="MU52" s="115">
        <f>'Data Pull'!BJF13</f>
        <v>0.15060000000000001</v>
      </c>
      <c r="MV52" s="115">
        <f>'Data Pull'!BJR13</f>
        <v>0.125</v>
      </c>
      <c r="MW52" s="115">
        <f>'Data Pull'!BKD13</f>
        <v>0.1512</v>
      </c>
      <c r="MX52" s="115">
        <f>'Data Pull'!BKP13</f>
        <v>0.2059</v>
      </c>
      <c r="MY52" s="115">
        <f>'Data Pull'!BLB13</f>
        <v>0.15240000000000001</v>
      </c>
      <c r="MZ52" s="115">
        <f>'Data Pull'!BLN13</f>
        <v>0.12180000000000001</v>
      </c>
      <c r="NA52" s="115">
        <f>'Data Pull'!BLZ13</f>
        <v>0.19259999999999999</v>
      </c>
      <c r="NB52" s="115">
        <f>'Data Pull'!BML13</f>
        <v>5.9400000000000001E-2</v>
      </c>
      <c r="NC52" s="115">
        <f>'Data Pull'!BMX13</f>
        <v>0.1333</v>
      </c>
      <c r="ND52" s="115">
        <f>'Data Pull'!BNJ13</f>
        <v>0.1026</v>
      </c>
      <c r="NE52" s="115">
        <f>'Data Pull'!BNV13</f>
        <v>0.1515</v>
      </c>
      <c r="NF52" s="115">
        <f>'Data Pull'!BOH13</f>
        <v>0.1124</v>
      </c>
      <c r="NG52" s="115">
        <f>'Data Pull'!BOT13</f>
        <v>0.129</v>
      </c>
      <c r="NH52" s="115">
        <f>'Data Pull'!BPF13</f>
        <v>0.13539999999999999</v>
      </c>
      <c r="NI52" s="115">
        <f>'Data Pull'!BPR13</f>
        <v>0.16669999999999999</v>
      </c>
      <c r="NJ52" s="115">
        <f>'Data Pull'!BQD13</f>
        <v>7.9200000000000007E-2</v>
      </c>
      <c r="NK52" s="115">
        <f>'Data Pull'!BQP13</f>
        <v>0.12859999999999999</v>
      </c>
      <c r="NL52" s="115">
        <f>'Data Pull'!BRB13</f>
        <v>0.1129</v>
      </c>
      <c r="NM52" s="115">
        <f>'Data Pull'!BRN13</f>
        <v>0.20630000000000001</v>
      </c>
      <c r="NN52" s="115">
        <f>'Data Pull'!BRZ13</f>
        <v>6.1699999999999998E-2</v>
      </c>
      <c r="NO52" s="115">
        <f>'Data Pull'!BSL13</f>
        <v>0.11940000000000001</v>
      </c>
      <c r="NP52" s="115">
        <f>'Data Pull'!BSX13</f>
        <v>0.16919999999999999</v>
      </c>
      <c r="NQ52" s="115">
        <f>'Data Pull'!BTJ13</f>
        <v>0.1111</v>
      </c>
      <c r="NR52" s="115">
        <f>'Data Pull'!BTV13</f>
        <v>6.9400000000000003E-2</v>
      </c>
      <c r="NS52" s="115">
        <f>'Data Pull'!BUH13</f>
        <v>0.1231</v>
      </c>
      <c r="NT52" s="115">
        <f>'Data Pull'!BUT13</f>
        <v>4.2299999999999997E-2</v>
      </c>
      <c r="NU52" s="115">
        <f>'Data Pull'!BVF13</f>
        <v>0.13639999999999999</v>
      </c>
      <c r="NV52" s="115">
        <f>'Data Pull'!BVR13</f>
        <v>0.13239999999999999</v>
      </c>
      <c r="NW52" s="115">
        <f>'Data Pull'!BWD13</f>
        <v>3.0800000000000001E-2</v>
      </c>
      <c r="NX52" s="115">
        <f>'Data Pull'!BWK13</f>
        <v>4.5499999999999999E-2</v>
      </c>
      <c r="NY52" s="115">
        <f>'Data Pull'!BXB13</f>
        <v>0.23330000000000001</v>
      </c>
      <c r="NZ52" s="115">
        <f>'Data Pull'!BXN13</f>
        <v>5.7099999999999998E-2</v>
      </c>
      <c r="OA52" s="115">
        <f>'Data Pull'!BXZ13</f>
        <v>0.17019999999999999</v>
      </c>
      <c r="OB52" s="115">
        <f>'Data Pull'!BYL13</f>
        <v>0.129</v>
      </c>
      <c r="OC52" s="115">
        <f>'Data Pull'!BYX13</f>
        <v>5.7099999999999998E-2</v>
      </c>
      <c r="OD52" s="115">
        <f>'Data Pull'!BZJ13</f>
        <v>0.11269999999999999</v>
      </c>
      <c r="OE52" s="115">
        <f>'Data Pull'!BZV13</f>
        <v>5.9700000000000003E-2</v>
      </c>
      <c r="OF52" s="115">
        <f>'Data Pull'!CAH13</f>
        <v>0.15379999999999999</v>
      </c>
      <c r="OG52" s="115">
        <f>'Data Pull'!CAT13</f>
        <v>8.9700000000000002E-2</v>
      </c>
      <c r="OH52" s="115">
        <f>'Data Pull'!CBF13</f>
        <v>8.8900000000000007E-2</v>
      </c>
      <c r="OI52" s="115">
        <f>'Data Pull'!CBR13</f>
        <v>0.15</v>
      </c>
      <c r="OJ52" s="115">
        <f>'Data Pull'!CCD13</f>
        <v>0.1585</v>
      </c>
      <c r="OK52" s="115">
        <f>'Data Pull'!CCP13</f>
        <v>5.2600000000000001E-2</v>
      </c>
      <c r="OL52" s="115">
        <f>'Data Pull'!CDB13</f>
        <v>0.13539999999999999</v>
      </c>
      <c r="OM52" s="115">
        <f>'Data Pull'!CDN13</f>
        <v>9.7799999999999998E-2</v>
      </c>
      <c r="ON52" s="115">
        <f>'Data Pull'!CDZ13</f>
        <v>0.1176</v>
      </c>
      <c r="OO52" s="115">
        <f>'Data Pull'!CEL13</f>
        <v>0.1444</v>
      </c>
      <c r="OP52" s="115">
        <f>'Data Pull'!CEX13</f>
        <v>0.11459999999999999</v>
      </c>
      <c r="OQ52" s="115">
        <f>'Data Pull'!CFJ13</f>
        <v>0.1169</v>
      </c>
      <c r="OR52" s="115">
        <f>'Data Pull'!CFV13</f>
        <v>0.1923</v>
      </c>
      <c r="OS52" s="115">
        <f>'Data Pull'!CGH13</f>
        <v>7.2700000000000001E-2</v>
      </c>
      <c r="OT52" s="115">
        <f>'Data Pull'!CGT13</f>
        <v>9.0899999999999995E-2</v>
      </c>
      <c r="OU52" s="115">
        <f>'Data Pull'!CHF13</f>
        <v>8.9300000000000004E-2</v>
      </c>
      <c r="OV52" s="115">
        <f>'Data Pull'!CHR13</f>
        <v>0.125</v>
      </c>
      <c r="OW52" s="115">
        <f>'Data Pull'!CID13</f>
        <v>0.1023</v>
      </c>
      <c r="OX52" s="115">
        <f>'Data Pull'!CIP13</f>
        <v>0.14630000000000001</v>
      </c>
      <c r="OY52" s="115">
        <f>'Data Pull'!CJB13</f>
        <v>5.8799999999999998E-2</v>
      </c>
      <c r="OZ52" s="115">
        <f>'Data Pull'!CJN13</f>
        <v>0.14749999999999999</v>
      </c>
      <c r="PA52" s="115">
        <f>'Data Pull'!CJZ13</f>
        <v>9.4299999999999995E-2</v>
      </c>
      <c r="PB52" s="115">
        <f>'Data Pull'!CKL13</f>
        <v>7.0400000000000004E-2</v>
      </c>
      <c r="PC52" s="115">
        <f>'Data Pull'!CKX13</f>
        <v>7.1400000000000005E-2</v>
      </c>
      <c r="PD52" s="115">
        <f>'Data Pull'!CLJ13</f>
        <v>0.1321</v>
      </c>
      <c r="PE52" s="115">
        <f>'Data Pull'!CLV13</f>
        <v>0.1087</v>
      </c>
      <c r="PF52" s="115">
        <f>'Data Pull'!CMH13</f>
        <v>0.19670000000000001</v>
      </c>
      <c r="PG52" s="115">
        <f>'Data Pull'!CMT13</f>
        <v>0.15579999999999999</v>
      </c>
      <c r="PH52" s="115">
        <f>'Data Pull'!CNF13</f>
        <v>0.1774</v>
      </c>
      <c r="PI52" s="115">
        <f>'Data Pull'!CNR13</f>
        <v>8.8900000000000007E-2</v>
      </c>
      <c r="PJ52" s="115">
        <f>'Data Pull'!COD13</f>
        <v>0.1711</v>
      </c>
      <c r="PK52" s="115">
        <f>'Data Pull'!COP13</f>
        <v>0.15570000000000001</v>
      </c>
      <c r="PL52" s="115">
        <f>'Data Pull'!CPB13</f>
        <v>0.1239</v>
      </c>
      <c r="PM52" s="115">
        <f>'Data Pull'!CPN13</f>
        <v>8.14E-2</v>
      </c>
      <c r="PN52" s="115">
        <f>'Data Pull'!CPZ13</f>
        <v>0.16669999999999999</v>
      </c>
      <c r="PO52" s="115">
        <f>'Data Pull'!CQL13</f>
        <v>0.13750000000000001</v>
      </c>
      <c r="PP52" s="115">
        <f>'Data Pull'!CQX13</f>
        <v>9.2999999999999999E-2</v>
      </c>
      <c r="PQ52" s="115">
        <f>'Data Pull'!CRJ13</f>
        <v>0.2472</v>
      </c>
      <c r="PR52" s="115">
        <f>'Data Pull'!CRV13</f>
        <v>0.10979999999999999</v>
      </c>
      <c r="PS52" s="115">
        <f>'Data Pull'!CSH13</f>
        <v>0.1477</v>
      </c>
      <c r="PT52" s="115">
        <f>'Data Pull'!CST13</f>
        <v>0.13589999999999999</v>
      </c>
      <c r="PU52" s="115">
        <f>'Data Pull'!CTF13</f>
        <v>0.1754</v>
      </c>
    </row>
    <row r="53" spans="1:543" s="105" customFormat="1">
      <c r="A53" s="180"/>
      <c r="B53" s="104" t="s">
        <v>23</v>
      </c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14">
        <v>0</v>
      </c>
      <c r="CQ53" s="114">
        <v>0.06</v>
      </c>
      <c r="CR53" s="114">
        <v>0.04</v>
      </c>
      <c r="CS53" s="114">
        <v>0</v>
      </c>
      <c r="CT53" s="114">
        <v>0</v>
      </c>
      <c r="CU53" s="114">
        <v>0</v>
      </c>
      <c r="CV53" s="114">
        <v>0.06</v>
      </c>
      <c r="CW53" s="114">
        <v>0.04</v>
      </c>
      <c r="CX53" s="114">
        <v>0</v>
      </c>
      <c r="CY53" s="114">
        <v>0.04</v>
      </c>
      <c r="CZ53" s="114">
        <v>0</v>
      </c>
      <c r="DA53" s="114">
        <v>0</v>
      </c>
      <c r="DB53" s="114">
        <v>0</v>
      </c>
      <c r="DC53" s="114">
        <v>0</v>
      </c>
      <c r="DD53" s="114">
        <v>0.05</v>
      </c>
      <c r="DE53" s="114">
        <v>0.08</v>
      </c>
      <c r="DF53" s="114">
        <v>0.11</v>
      </c>
      <c r="DG53" s="114">
        <v>0</v>
      </c>
      <c r="DH53" s="114">
        <v>0.13</v>
      </c>
      <c r="DI53" s="115">
        <v>0</v>
      </c>
      <c r="DJ53" s="115">
        <v>0.04</v>
      </c>
      <c r="DK53" s="115">
        <v>0.16</v>
      </c>
      <c r="DL53" s="115">
        <v>0</v>
      </c>
      <c r="DM53" s="115">
        <v>0</v>
      </c>
      <c r="DN53" s="115">
        <v>0</v>
      </c>
      <c r="DO53" s="115">
        <v>0.12</v>
      </c>
      <c r="DP53" s="115">
        <v>0</v>
      </c>
      <c r="DQ53" s="115">
        <v>0</v>
      </c>
      <c r="DR53" s="115">
        <v>0.35</v>
      </c>
      <c r="DS53" s="115">
        <v>0</v>
      </c>
      <c r="DT53" s="115">
        <v>0</v>
      </c>
      <c r="DU53" s="115">
        <v>0.06</v>
      </c>
      <c r="DV53" s="115">
        <v>0.04</v>
      </c>
      <c r="DW53" s="115">
        <v>0.04</v>
      </c>
      <c r="DX53" s="115">
        <v>0</v>
      </c>
      <c r="DY53" s="115">
        <v>0</v>
      </c>
      <c r="DZ53" s="115">
        <v>0.16</v>
      </c>
      <c r="EA53" s="115">
        <v>0</v>
      </c>
      <c r="EB53" s="115">
        <v>0</v>
      </c>
      <c r="EC53" s="115">
        <v>0.22</v>
      </c>
      <c r="ED53" s="115">
        <v>0.08</v>
      </c>
      <c r="EE53" s="115">
        <v>0.08</v>
      </c>
      <c r="EF53" s="105">
        <v>25</v>
      </c>
      <c r="EG53" s="105">
        <v>5</v>
      </c>
      <c r="EH53" s="105">
        <v>0</v>
      </c>
      <c r="EI53" s="105">
        <v>0</v>
      </c>
      <c r="EJ53" s="105">
        <v>0</v>
      </c>
      <c r="EK53" s="105">
        <v>18</v>
      </c>
      <c r="EL53" s="115">
        <v>0</v>
      </c>
      <c r="EM53" s="115">
        <v>0</v>
      </c>
      <c r="EN53" s="115">
        <v>0</v>
      </c>
      <c r="EO53" s="115">
        <v>0</v>
      </c>
      <c r="EP53" s="105">
        <v>10</v>
      </c>
      <c r="EQ53" s="115">
        <v>0</v>
      </c>
      <c r="ER53" s="115">
        <v>0</v>
      </c>
      <c r="ES53" s="115">
        <v>0</v>
      </c>
      <c r="ET53" s="105">
        <v>7</v>
      </c>
      <c r="EU53" s="115">
        <v>0</v>
      </c>
      <c r="EV53" s="115">
        <v>0</v>
      </c>
      <c r="EW53" s="115">
        <v>0</v>
      </c>
      <c r="EX53" s="105">
        <v>18</v>
      </c>
      <c r="EY53" s="105">
        <v>0</v>
      </c>
      <c r="EZ53" s="105">
        <v>0</v>
      </c>
      <c r="FA53" s="105">
        <v>8</v>
      </c>
      <c r="FB53" s="105">
        <v>0</v>
      </c>
      <c r="FC53" s="105">
        <v>0</v>
      </c>
      <c r="FD53" s="105">
        <v>0</v>
      </c>
      <c r="FE53" s="105">
        <v>0</v>
      </c>
      <c r="FF53" s="105">
        <v>0</v>
      </c>
      <c r="FG53" s="105">
        <v>0</v>
      </c>
      <c r="FH53" s="105">
        <v>14</v>
      </c>
      <c r="FI53" s="105">
        <v>12</v>
      </c>
      <c r="FJ53" s="105">
        <v>0</v>
      </c>
      <c r="FK53" s="105">
        <v>0</v>
      </c>
      <c r="FL53" s="105">
        <v>0</v>
      </c>
      <c r="FM53" s="105">
        <v>15</v>
      </c>
      <c r="FN53" s="105">
        <v>9</v>
      </c>
      <c r="FO53" s="105">
        <v>0</v>
      </c>
      <c r="FP53" s="105">
        <v>0</v>
      </c>
      <c r="FQ53" s="105">
        <v>0</v>
      </c>
      <c r="FR53" s="105">
        <v>0</v>
      </c>
      <c r="FS53" s="105">
        <v>0</v>
      </c>
      <c r="FT53" s="105">
        <v>13</v>
      </c>
      <c r="FU53" s="105">
        <v>9</v>
      </c>
      <c r="FV53" s="105">
        <v>0</v>
      </c>
      <c r="FW53" s="105">
        <v>0</v>
      </c>
      <c r="FX53" s="105">
        <v>0</v>
      </c>
      <c r="FY53" s="105">
        <v>0</v>
      </c>
      <c r="FZ53" s="105">
        <v>25</v>
      </c>
      <c r="GA53" s="105">
        <v>0</v>
      </c>
      <c r="GB53" s="105">
        <v>0</v>
      </c>
      <c r="GC53" s="105">
        <v>0</v>
      </c>
      <c r="GD53" s="105">
        <v>0</v>
      </c>
      <c r="GE53" s="105">
        <v>0</v>
      </c>
      <c r="GF53" s="105">
        <v>0</v>
      </c>
      <c r="GG53" s="105">
        <v>25</v>
      </c>
      <c r="GH53" s="105">
        <v>0</v>
      </c>
      <c r="GI53" s="105">
        <v>0</v>
      </c>
      <c r="GJ53" s="105">
        <v>0</v>
      </c>
      <c r="GK53" s="105">
        <v>14</v>
      </c>
      <c r="GL53" s="105">
        <v>0</v>
      </c>
      <c r="GM53" s="105">
        <v>0</v>
      </c>
      <c r="GN53" s="105">
        <v>0</v>
      </c>
      <c r="GO53" s="105">
        <v>9</v>
      </c>
      <c r="GP53" s="115">
        <v>0</v>
      </c>
      <c r="GQ53" s="115">
        <v>0</v>
      </c>
      <c r="GR53" s="115">
        <v>0</v>
      </c>
      <c r="GS53" s="115">
        <v>0</v>
      </c>
      <c r="GT53" s="115">
        <v>0</v>
      </c>
      <c r="GU53" s="115">
        <v>0</v>
      </c>
      <c r="GV53" s="115">
        <v>0.11</v>
      </c>
      <c r="GW53" s="115">
        <v>0</v>
      </c>
      <c r="GX53" s="115">
        <v>0</v>
      </c>
      <c r="GY53" s="115">
        <v>0</v>
      </c>
      <c r="GZ53" s="115">
        <v>0</v>
      </c>
      <c r="HA53" s="115">
        <v>0</v>
      </c>
      <c r="HB53" s="115">
        <v>0</v>
      </c>
      <c r="HC53" s="115">
        <v>0</v>
      </c>
      <c r="HD53" s="115">
        <v>0</v>
      </c>
      <c r="HE53" s="115">
        <v>0</v>
      </c>
      <c r="HF53" s="115">
        <v>0.14000000000000001</v>
      </c>
      <c r="HG53" s="115">
        <v>0.08</v>
      </c>
      <c r="HH53" s="115">
        <v>0</v>
      </c>
      <c r="HI53" s="115">
        <v>0</v>
      </c>
      <c r="HJ53" s="115">
        <v>0</v>
      </c>
      <c r="HK53" s="115">
        <v>0</v>
      </c>
      <c r="HL53" s="115">
        <v>0</v>
      </c>
      <c r="HM53" s="115">
        <v>0</v>
      </c>
      <c r="HN53" s="115">
        <v>0</v>
      </c>
      <c r="HO53" s="115">
        <v>0</v>
      </c>
      <c r="HP53" s="115">
        <v>0</v>
      </c>
      <c r="HQ53" s="115">
        <f ca="1">'Data Pull'!J14</f>
        <v>0</v>
      </c>
      <c r="HR53" s="115">
        <f ca="1">'Data Pull'!V14</f>
        <v>0</v>
      </c>
      <c r="HS53" s="115">
        <f ca="1">'Data Pull'!AH14</f>
        <v>0</v>
      </c>
      <c r="HT53" s="115">
        <f ca="1">'Data Pull'!AT14</f>
        <v>0</v>
      </c>
      <c r="HU53" s="115">
        <f ca="1">'Data Pull'!BF14</f>
        <v>0.1111</v>
      </c>
      <c r="HV53" s="115">
        <f ca="1">'Data Pull'!BR14</f>
        <v>0</v>
      </c>
      <c r="HW53" s="115">
        <f ca="1">'Data Pull'!CD14</f>
        <v>0.125</v>
      </c>
      <c r="HX53" s="115">
        <f ca="1">'Data Pull'!CP14</f>
        <v>0</v>
      </c>
      <c r="HY53" s="115">
        <f ca="1">'Data Pull'!DB14</f>
        <v>0</v>
      </c>
      <c r="HZ53" s="115">
        <f ca="1">'Data Pull'!DN14</f>
        <v>0.25</v>
      </c>
      <c r="IA53" s="115">
        <f ca="1">'Data Pull'!DZ14</f>
        <v>0</v>
      </c>
      <c r="IB53" s="115">
        <f ca="1">'Data Pull'!EL14</f>
        <v>0</v>
      </c>
      <c r="IC53" s="115">
        <f ca="1">'Data Pull'!EX14</f>
        <v>0</v>
      </c>
      <c r="ID53" s="115">
        <f ca="1">'Data Pull'!FJ14</f>
        <v>0</v>
      </c>
      <c r="IE53" s="115">
        <f ca="1">'Data Pull'!FV14</f>
        <v>6.6699999999999995E-2</v>
      </c>
      <c r="IF53" s="115">
        <f ca="1">'Data Pull'!GH14</f>
        <v>0</v>
      </c>
      <c r="IG53" s="115">
        <f ca="1">'Data Pull'!GT14</f>
        <v>9.0899999999999995E-2</v>
      </c>
      <c r="IH53" s="115">
        <f ca="1">'Data Pull'!HF14</f>
        <v>0</v>
      </c>
      <c r="II53" s="115">
        <f ca="1">'Data Pull'!HR14</f>
        <v>0</v>
      </c>
      <c r="IJ53" s="115">
        <f ca="1">'Data Pull'!ID14</f>
        <v>0</v>
      </c>
      <c r="IK53" s="115">
        <f ca="1">'Data Pull'!IP14</f>
        <v>0</v>
      </c>
      <c r="IL53" s="115">
        <f ca="1">'Data Pull'!JB14</f>
        <v>0</v>
      </c>
      <c r="IM53" s="115">
        <f ca="1">'Data Pull'!JN14</f>
        <v>0</v>
      </c>
      <c r="IN53" s="115">
        <f ca="1">'Data Pull'!JZ14</f>
        <v>7.6899999999999996E-2</v>
      </c>
      <c r="IO53" s="115">
        <f ca="1">'Data Pull'!KL14</f>
        <v>0</v>
      </c>
      <c r="IP53" s="115">
        <f ca="1">'Data Pull'!KX14</f>
        <v>0</v>
      </c>
      <c r="IQ53" s="115">
        <f ca="1">'Data Pull'!LJ14</f>
        <v>0</v>
      </c>
      <c r="IR53" s="115">
        <f ca="1">'Data Pull'!LV14</f>
        <v>0</v>
      </c>
      <c r="IS53" s="115">
        <f ca="1">'Data Pull'!MH14</f>
        <v>0</v>
      </c>
      <c r="IT53" s="115">
        <f ca="1">'Data Pull'!MT14</f>
        <v>0</v>
      </c>
      <c r="IU53" s="115">
        <f ca="1">'Data Pull'!NF14</f>
        <v>9.0899999999999995E-2</v>
      </c>
      <c r="IV53" s="115">
        <f ca="1">'Data Pull'!NR14</f>
        <v>5.5599999999999997E-2</v>
      </c>
      <c r="IW53" s="115">
        <f ca="1">'Data Pull'!OD14</f>
        <v>0</v>
      </c>
      <c r="IX53" s="115">
        <f ca="1">'Data Pull'!OP14</f>
        <v>0</v>
      </c>
      <c r="IY53" s="115">
        <f ca="1">'Data Pull'!PB14</f>
        <v>0</v>
      </c>
      <c r="IZ53" s="115">
        <f ca="1">'Data Pull'!PN14</f>
        <v>0</v>
      </c>
      <c r="JA53" s="115">
        <f ca="1">'Data Pull'!PZ14</f>
        <v>0</v>
      </c>
      <c r="JB53" s="115">
        <f ca="1">'Data Pull'!QL14</f>
        <v>0</v>
      </c>
      <c r="JC53" s="115">
        <f ca="1">'Data Pull'!QX14</f>
        <v>0.25</v>
      </c>
      <c r="JD53" s="115">
        <f ca="1">'Data Pull'!RJ14</f>
        <v>0</v>
      </c>
      <c r="JE53" s="115">
        <f ca="1">'Data Pull'!RV14</f>
        <v>0</v>
      </c>
      <c r="JF53" s="115">
        <f ca="1">'Data Pull'!SH14</f>
        <v>0</v>
      </c>
      <c r="JG53" s="115">
        <f ca="1">'Data Pull'!ST14</f>
        <v>0</v>
      </c>
      <c r="JH53" s="115">
        <f ca="1">'Data Pull'!TF14</f>
        <v>0</v>
      </c>
      <c r="JI53" s="115">
        <f ca="1">'Data Pull'!TR14</f>
        <v>0</v>
      </c>
      <c r="JJ53" s="115">
        <f ca="1">'Data Pull'!UD14</f>
        <v>0</v>
      </c>
      <c r="JK53" s="115">
        <f ca="1">'Data Pull'!UP14</f>
        <v>0</v>
      </c>
      <c r="JL53" s="115">
        <f ca="1">'Data Pull'!VB14</f>
        <v>0</v>
      </c>
      <c r="JM53" s="115">
        <f ca="1">'Data Pull'!VN14</f>
        <v>0</v>
      </c>
      <c r="JN53" s="115">
        <f ca="1">'Data Pull'!VZ14</f>
        <v>0</v>
      </c>
      <c r="JO53" s="115">
        <f ca="1">'Data Pull'!WL14</f>
        <v>0.16669999999999999</v>
      </c>
      <c r="JP53" s="115">
        <f ca="1">'Data Pull'!WX14</f>
        <v>0.125</v>
      </c>
      <c r="JQ53" s="115">
        <f ca="1">'Data Pull'!XJ14</f>
        <v>0</v>
      </c>
      <c r="JR53" s="115">
        <f ca="1">'Data Pull'!XV14</f>
        <v>0</v>
      </c>
      <c r="JS53" s="115">
        <f ca="1">'Data Pull'!YH14</f>
        <v>0</v>
      </c>
      <c r="JT53" s="115">
        <f ca="1">'Data Pull'!YT14</f>
        <v>0.1429</v>
      </c>
      <c r="JU53" s="115">
        <f ca="1">'Data Pull'!ZF14</f>
        <v>0.1</v>
      </c>
      <c r="JV53" s="115">
        <f ca="1">'Data Pull'!ZR14</f>
        <v>0</v>
      </c>
      <c r="JW53" s="115">
        <f ca="1">'Data Pull'!AAD14</f>
        <v>0.16669999999999999</v>
      </c>
      <c r="JX53" s="115">
        <f ca="1">'Data Pull'!AAP14</f>
        <v>0.1111</v>
      </c>
      <c r="JY53" s="115">
        <f ca="1">'Data Pull'!ABB14</f>
        <v>0.33329999999999999</v>
      </c>
      <c r="JZ53" s="115">
        <f ca="1">'Data Pull'!ABN14</f>
        <v>0</v>
      </c>
      <c r="KA53" s="115">
        <f ca="1">'Data Pull'!ABZ14</f>
        <v>0</v>
      </c>
      <c r="KB53" s="115">
        <f ca="1">'Data Pull'!ACL14</f>
        <v>0</v>
      </c>
      <c r="KC53" s="115">
        <f ca="1">'Data Pull'!ACX14</f>
        <v>0</v>
      </c>
      <c r="KD53" s="115">
        <f ca="1">'Data Pull'!ADJ14</f>
        <v>0</v>
      </c>
      <c r="KE53" s="115">
        <f ca="1">'Data Pull'!ADV14</f>
        <v>0</v>
      </c>
      <c r="KF53" s="115">
        <f ca="1">'Data Pull'!AEH14</f>
        <v>0</v>
      </c>
      <c r="KG53" s="115">
        <f ca="1">'Data Pull'!AET14</f>
        <v>7.6899999999999996E-2</v>
      </c>
      <c r="KH53" s="115">
        <f ca="1">'Data Pull'!AFF14</f>
        <v>7.6899999999999996E-2</v>
      </c>
      <c r="KI53" s="115">
        <f ca="1">'Data Pull'!AFR14</f>
        <v>0</v>
      </c>
      <c r="KJ53" s="115">
        <f ca="1">'Data Pull'!AGD14</f>
        <v>0</v>
      </c>
      <c r="KK53" s="115">
        <f ca="1">'Data Pull'!AGP14</f>
        <v>0.1071</v>
      </c>
      <c r="KL53" s="115">
        <f ca="1">'Data Pull'!AHB14</f>
        <v>3.1300000000000001E-2</v>
      </c>
      <c r="KM53" s="115">
        <f ca="1">'Data Pull'!AHN14</f>
        <v>0</v>
      </c>
      <c r="KN53" s="115">
        <f ca="1">'Data Pull'!AHZ14</f>
        <v>0</v>
      </c>
      <c r="KO53" s="115">
        <f ca="1">'Data Pull'!AIL14</f>
        <v>3.2300000000000002E-2</v>
      </c>
      <c r="KP53" s="115">
        <f ca="1">'Data Pull'!AIX14</f>
        <v>0</v>
      </c>
      <c r="KQ53" s="115">
        <f ca="1">'Data Pull'!AJJ14</f>
        <v>0</v>
      </c>
      <c r="KR53" s="115">
        <f ca="1">'Data Pull'!AJV14</f>
        <v>6.6699999999999995E-2</v>
      </c>
      <c r="KS53" s="115">
        <f ca="1">'Data Pull'!AKH14</f>
        <v>4.5499999999999999E-2</v>
      </c>
      <c r="KT53" s="115">
        <f ca="1">'Data Pull'!AKT14</f>
        <v>0</v>
      </c>
      <c r="KU53" s="115">
        <f ca="1">'Data Pull'!ALF14</f>
        <v>5.2600000000000001E-2</v>
      </c>
      <c r="KV53" s="115">
        <f ca="1">'Data Pull'!ALR14</f>
        <v>0</v>
      </c>
      <c r="KW53" s="115">
        <f ca="1">'Data Pull'!AMD14</f>
        <v>0</v>
      </c>
      <c r="KX53" s="115">
        <f ca="1">'Data Pull'!AMP14</f>
        <v>0</v>
      </c>
      <c r="KY53" s="115">
        <f ca="1">'Data Pull'!ANB14</f>
        <v>0</v>
      </c>
      <c r="KZ53" s="115">
        <f ca="1">'Data Pull'!ANN14</f>
        <v>0.25</v>
      </c>
      <c r="LA53" s="115">
        <f ca="1">'Data Pull'!ANZ14</f>
        <v>0</v>
      </c>
      <c r="LB53" s="115">
        <f ca="1">'Data Pull'!AOL14</f>
        <v>0.1</v>
      </c>
      <c r="LC53" s="115">
        <f ca="1">'Data Pull'!AOX14</f>
        <v>0</v>
      </c>
      <c r="LD53" s="115">
        <f ca="1">'Data Pull'!APJ14</f>
        <v>0</v>
      </c>
      <c r="LE53" s="115">
        <f ca="1">'Data Pull'!APV14</f>
        <v>6.6699999999999995E-2</v>
      </c>
      <c r="LF53" s="115">
        <f ca="1">'Data Pull'!AQH14</f>
        <v>0.1333</v>
      </c>
      <c r="LG53" s="115">
        <f ca="1">'Data Pull'!AQT14</f>
        <v>0</v>
      </c>
      <c r="LH53" s="115">
        <f ca="1">'Data Pull'!ARF14</f>
        <v>0.18179999999999999</v>
      </c>
      <c r="LI53" s="115">
        <f ca="1">'Data Pull'!ARR14</f>
        <v>0.05</v>
      </c>
      <c r="LJ53" s="115">
        <f ca="1">'Data Pull'!ASD14</f>
        <v>0</v>
      </c>
      <c r="LK53" s="115">
        <f ca="1">'Data Pull'!ASP14</f>
        <v>0</v>
      </c>
      <c r="LL53" s="115">
        <f ca="1">'Data Pull'!ATB14</f>
        <v>0</v>
      </c>
      <c r="LM53" s="115">
        <f ca="1">'Data Pull'!ATN14</f>
        <v>8.3299999999999999E-2</v>
      </c>
      <c r="LN53" s="115">
        <f ca="1">'Data Pull'!ATZ14</f>
        <v>8.3299999999999999E-2</v>
      </c>
      <c r="LO53" s="115">
        <f ca="1">'Data Pull'!AUL14</f>
        <v>0</v>
      </c>
      <c r="LP53" s="115">
        <f ca="1">'Data Pull'!AUX14</f>
        <v>0</v>
      </c>
      <c r="LQ53" s="115">
        <f ca="1">'Data Pull'!AVJ14</f>
        <v>0</v>
      </c>
      <c r="LR53" s="115">
        <f ca="1">'Data Pull'!AVV14</f>
        <v>0</v>
      </c>
      <c r="LS53" s="115">
        <f ca="1">'Data Pull'!AWH14</f>
        <v>0</v>
      </c>
      <c r="LT53" s="115">
        <f ca="1">'Data Pull'!AWT14</f>
        <v>0</v>
      </c>
      <c r="LU53" s="115">
        <f ca="1">'Data Pull'!AXF14</f>
        <v>0</v>
      </c>
      <c r="LV53" s="115">
        <f ca="1">'Data Pull'!AXR14</f>
        <v>0.33329999999999999</v>
      </c>
      <c r="LW53" s="115">
        <f ca="1">'Data Pull'!AYD14</f>
        <v>0.2</v>
      </c>
      <c r="LX53" s="115">
        <f ca="1">'Data Pull'!AYP14</f>
        <v>0</v>
      </c>
      <c r="LY53" s="115">
        <f ca="1">'Data Pull'!AZB14</f>
        <v>0</v>
      </c>
      <c r="LZ53" s="115">
        <f ca="1">'Data Pull'!AZN14</f>
        <v>0</v>
      </c>
      <c r="MA53" s="115">
        <f ca="1">'Data Pull'!AZZ14</f>
        <v>0.1111</v>
      </c>
      <c r="MB53" s="115">
        <f ca="1">'Data Pull'!BAL14</f>
        <v>0</v>
      </c>
      <c r="MC53" s="115">
        <f ca="1">'Data Pull'!BAX14</f>
        <v>0</v>
      </c>
      <c r="MD53" s="115">
        <f ca="1">'Data Pull'!BBJ14</f>
        <v>0.2</v>
      </c>
      <c r="ME53" s="115">
        <f ca="1">'Data Pull'!BBV14</f>
        <v>0</v>
      </c>
      <c r="MF53" s="115">
        <f ca="1">'Data Pull'!BCH14</f>
        <v>0</v>
      </c>
      <c r="MG53" s="115">
        <f ca="1">'Data Pull'!BCT14</f>
        <v>0</v>
      </c>
      <c r="MH53" s="115">
        <f ca="1">'Data Pull'!BDF14</f>
        <v>0</v>
      </c>
      <c r="MI53" s="115">
        <f ca="1">'Data Pull'!BDR14</f>
        <v>0</v>
      </c>
      <c r="MJ53" s="115">
        <f ca="1">'Data Pull'!BED14</f>
        <v>0</v>
      </c>
      <c r="MK53" s="115">
        <f ca="1">'Data Pull'!BEP14</f>
        <v>0</v>
      </c>
      <c r="ML53" s="115">
        <f ca="1">'Data Pull'!BFB14</f>
        <v>0</v>
      </c>
      <c r="MM53" s="115">
        <f ca="1">'Data Pull'!BFN14</f>
        <v>0</v>
      </c>
      <c r="MN53" s="115">
        <f ca="1">'Data Pull'!BFZ14</f>
        <v>0.1111</v>
      </c>
      <c r="MO53" s="115">
        <f ca="1">'Data Pull'!BGL14</f>
        <v>0</v>
      </c>
      <c r="MP53" s="115">
        <f ca="1">'Data Pull'!BGX14</f>
        <v>0</v>
      </c>
      <c r="MQ53" s="115">
        <f ca="1">'Data Pull'!BHJ14</f>
        <v>0.16669999999999999</v>
      </c>
      <c r="MR53" s="115">
        <f ca="1">'Data Pull'!BHV14</f>
        <v>0.2</v>
      </c>
      <c r="MS53" s="115">
        <f ca="1">'Data Pull'!BIH14</f>
        <v>0</v>
      </c>
      <c r="MT53" s="115">
        <f ca="1">'Data Pull'!BIT14</f>
        <v>0</v>
      </c>
      <c r="MU53" s="115">
        <f ca="1">'Data Pull'!BJF14</f>
        <v>1.12E-2</v>
      </c>
      <c r="MV53" s="115">
        <f ca="1">'Data Pull'!BJR14</f>
        <v>0</v>
      </c>
      <c r="MW53" s="115">
        <f ca="1">'Data Pull'!BKD14</f>
        <v>0.1</v>
      </c>
      <c r="MX53" s="115">
        <f ca="1">'Data Pull'!BKP14</f>
        <v>0.23810000000000001</v>
      </c>
      <c r="MY53" s="115">
        <f ca="1">'Data Pull'!BLB14</f>
        <v>0</v>
      </c>
      <c r="MZ53" s="115">
        <f ca="1">'Data Pull'!BLN14</f>
        <v>4.7600000000000003E-2</v>
      </c>
      <c r="NA53" s="115">
        <f ca="1">'Data Pull'!BLZ14</f>
        <v>0</v>
      </c>
      <c r="NB53" s="115">
        <f ca="1">'Data Pull'!BML14</f>
        <v>0.125</v>
      </c>
      <c r="NC53" s="115">
        <f ca="1">'Data Pull'!BMX14</f>
        <v>0</v>
      </c>
      <c r="ND53" s="115">
        <f ca="1">'Data Pull'!BNJ14</f>
        <v>0</v>
      </c>
      <c r="NE53" s="115">
        <f ca="1">'Data Pull'!BNV14</f>
        <v>0</v>
      </c>
      <c r="NF53" s="115">
        <f ca="1">'Data Pull'!BOH14</f>
        <v>0</v>
      </c>
      <c r="NG53" s="115">
        <f ca="1">'Data Pull'!BOT14</f>
        <v>0</v>
      </c>
      <c r="NH53" s="115">
        <f ca="1">'Data Pull'!BPF14</f>
        <v>0</v>
      </c>
      <c r="NI53" s="115">
        <f ca="1">'Data Pull'!BPR14</f>
        <v>0</v>
      </c>
      <c r="NJ53" s="115">
        <f ca="1">'Data Pull'!BQD14</f>
        <v>0</v>
      </c>
      <c r="NK53" s="115">
        <f ca="1">'Data Pull'!BQP14</f>
        <v>0</v>
      </c>
      <c r="NL53" s="115">
        <f ca="1">'Data Pull'!BRB14</f>
        <v>0</v>
      </c>
      <c r="NM53" s="115">
        <f ca="1">'Data Pull'!BRN14</f>
        <v>0</v>
      </c>
      <c r="NN53" s="115">
        <f ca="1">'Data Pull'!BRZ14</f>
        <v>0</v>
      </c>
      <c r="NO53" s="115">
        <f ca="1">'Data Pull'!BSL14</f>
        <v>0</v>
      </c>
      <c r="NP53" s="115">
        <f ca="1">'Data Pull'!BSX14</f>
        <v>0</v>
      </c>
      <c r="NQ53" s="115">
        <f ca="1">'Data Pull'!BTJ14</f>
        <v>0</v>
      </c>
      <c r="NR53" s="115">
        <f ca="1">'Data Pull'!BTV14</f>
        <v>0</v>
      </c>
      <c r="NS53" s="115">
        <f ca="1">'Data Pull'!BUH14</f>
        <v>0</v>
      </c>
      <c r="NT53" s="115">
        <f ca="1">'Data Pull'!BUT14</f>
        <v>0</v>
      </c>
      <c r="NU53" s="115">
        <f ca="1">'Data Pull'!BVF14</f>
        <v>0</v>
      </c>
      <c r="NV53" s="115">
        <f ca="1">'Data Pull'!BVR14</f>
        <v>0</v>
      </c>
      <c r="NW53" s="115">
        <f ca="1">'Data Pull'!BWD14</f>
        <v>0</v>
      </c>
      <c r="NX53" s="115">
        <f>'Data Pull'!BWK14</f>
        <v>0</v>
      </c>
      <c r="NY53" s="115">
        <f ca="1">'Data Pull'!BXB14</f>
        <v>0</v>
      </c>
      <c r="NZ53" s="115">
        <f ca="1">'Data Pull'!BXN14</f>
        <v>0</v>
      </c>
      <c r="OA53" s="115">
        <f ca="1">'Data Pull'!BXZ14</f>
        <v>0</v>
      </c>
      <c r="OB53" s="115">
        <f ca="1">'Data Pull'!BYL14</f>
        <v>0.33329999999999999</v>
      </c>
      <c r="OC53" s="115">
        <f ca="1">'Data Pull'!BYX14</f>
        <v>0</v>
      </c>
      <c r="OD53" s="115">
        <f ca="1">'Data Pull'!BZJ14</f>
        <v>0</v>
      </c>
      <c r="OE53" s="115">
        <f ca="1">'Data Pull'!BZV14</f>
        <v>0</v>
      </c>
      <c r="OF53" s="115">
        <f ca="1">'Data Pull'!CAH14</f>
        <v>0</v>
      </c>
      <c r="OG53" s="115">
        <f ca="1">'Data Pull'!CAT14</f>
        <v>0</v>
      </c>
      <c r="OH53" s="115">
        <f ca="1">'Data Pull'!CBF14</f>
        <v>0</v>
      </c>
      <c r="OI53" s="115">
        <f ca="1">'Data Pull'!CBR14</f>
        <v>0</v>
      </c>
      <c r="OJ53" s="115">
        <f ca="1">'Data Pull'!CCD14</f>
        <v>6.25E-2</v>
      </c>
      <c r="OK53" s="115">
        <f ca="1">'Data Pull'!CCP14</f>
        <v>0.2</v>
      </c>
      <c r="OL53" s="115">
        <f ca="1">'Data Pull'!CDB14</f>
        <v>0</v>
      </c>
      <c r="OM53" s="115">
        <f ca="1">'Data Pull'!CDN14</f>
        <v>0</v>
      </c>
      <c r="ON53" s="115">
        <f ca="1">'Data Pull'!CDZ14</f>
        <v>0</v>
      </c>
      <c r="OO53" s="115">
        <f ca="1">'Data Pull'!CEL14</f>
        <v>0</v>
      </c>
      <c r="OP53" s="115">
        <f ca="1">'Data Pull'!CEX14</f>
        <v>0.28570000000000001</v>
      </c>
      <c r="OQ53" s="115">
        <f ca="1">'Data Pull'!CFJ14</f>
        <v>7.6899999999999996E-2</v>
      </c>
      <c r="OR53" s="115">
        <f ca="1">'Data Pull'!CFV14</f>
        <v>0</v>
      </c>
      <c r="OS53" s="115">
        <f ca="1">'Data Pull'!CGH14</f>
        <v>0.25</v>
      </c>
      <c r="OT53" s="115">
        <f ca="1">'Data Pull'!CGT14</f>
        <v>0</v>
      </c>
      <c r="OU53" s="115">
        <f ca="1">'Data Pull'!CHF14</f>
        <v>0.5</v>
      </c>
      <c r="OV53" s="115">
        <f ca="1">'Data Pull'!CHR14</f>
        <v>0</v>
      </c>
      <c r="OW53" s="115">
        <f ca="1">'Data Pull'!CID14</f>
        <v>0</v>
      </c>
      <c r="OX53" s="115">
        <f ca="1">'Data Pull'!CIP14</f>
        <v>0</v>
      </c>
      <c r="OY53" s="115">
        <f ca="1">'Data Pull'!CJB14</f>
        <v>0</v>
      </c>
      <c r="OZ53" s="115">
        <f ca="1">'Data Pull'!CJN14</f>
        <v>0</v>
      </c>
      <c r="PA53" s="115">
        <f ca="1">'Data Pull'!CJZ14</f>
        <v>0</v>
      </c>
      <c r="PB53" s="115">
        <f ca="1">'Data Pull'!CKL14</f>
        <v>0.16669999999999999</v>
      </c>
      <c r="PC53" s="115">
        <f ca="1">'Data Pull'!CKX14</f>
        <v>0</v>
      </c>
      <c r="PD53" s="115">
        <f ca="1">'Data Pull'!CLJ14</f>
        <v>0.33329999999999999</v>
      </c>
      <c r="PE53" s="115">
        <f ca="1">'Data Pull'!CLV14</f>
        <v>0</v>
      </c>
      <c r="PF53" s="115">
        <f ca="1">'Data Pull'!CMH14</f>
        <v>0</v>
      </c>
      <c r="PG53" s="115">
        <f ca="1">'Data Pull'!CMT14</f>
        <v>0</v>
      </c>
      <c r="PH53" s="115">
        <f ca="1">'Data Pull'!CNF14</f>
        <v>0</v>
      </c>
      <c r="PI53" s="115">
        <f ca="1">'Data Pull'!CNR14</f>
        <v>0</v>
      </c>
      <c r="PJ53" s="115">
        <f ca="1">'Data Pull'!COD14</f>
        <v>0</v>
      </c>
      <c r="PK53" s="115">
        <f ca="1">'Data Pull'!COP14</f>
        <v>0</v>
      </c>
      <c r="PL53" s="115">
        <f ca="1">'Data Pull'!CPB14</f>
        <v>0</v>
      </c>
      <c r="PM53" s="115">
        <f ca="1">'Data Pull'!CPN14</f>
        <v>0</v>
      </c>
      <c r="PN53" s="115">
        <f ca="1">'Data Pull'!CPZ14</f>
        <v>0</v>
      </c>
      <c r="PO53" s="115">
        <f ca="1">'Data Pull'!CQL14</f>
        <v>0</v>
      </c>
      <c r="PP53" s="115">
        <f ca="1">'Data Pull'!CQX14</f>
        <v>0</v>
      </c>
      <c r="PQ53" s="115">
        <f ca="1">'Data Pull'!CRJ14</f>
        <v>0</v>
      </c>
      <c r="PR53" s="115">
        <f ca="1">'Data Pull'!CRV14</f>
        <v>0</v>
      </c>
      <c r="PS53" s="115">
        <f ca="1">'Data Pull'!CSH14</f>
        <v>0.125</v>
      </c>
      <c r="PT53" s="115">
        <f ca="1">'Data Pull'!CST14</f>
        <v>0</v>
      </c>
      <c r="PU53" s="115">
        <f ca="1">'Data Pull'!CTF14</f>
        <v>0</v>
      </c>
    </row>
    <row r="54" spans="1:543" s="105" customFormat="1">
      <c r="A54" s="180"/>
      <c r="B54" s="104" t="s">
        <v>24</v>
      </c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4"/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14">
        <v>0</v>
      </c>
      <c r="CQ54" s="114">
        <v>0</v>
      </c>
      <c r="CR54" s="114">
        <v>0.06</v>
      </c>
      <c r="CS54" s="114">
        <v>0</v>
      </c>
      <c r="CT54" s="114">
        <v>0.05</v>
      </c>
      <c r="CU54" s="114">
        <v>0.06</v>
      </c>
      <c r="CV54" s="114">
        <v>0.5</v>
      </c>
      <c r="CW54" s="114">
        <v>0</v>
      </c>
      <c r="CX54" s="114">
        <v>0.04</v>
      </c>
      <c r="CY54" s="114">
        <v>0</v>
      </c>
      <c r="CZ54" s="114">
        <v>7.0000000000000007E-2</v>
      </c>
      <c r="DA54" s="114">
        <v>0</v>
      </c>
      <c r="DB54" s="114">
        <v>0.05</v>
      </c>
      <c r="DC54" s="114">
        <v>0.04</v>
      </c>
      <c r="DD54" s="114">
        <v>0</v>
      </c>
      <c r="DE54" s="114">
        <v>0</v>
      </c>
      <c r="DF54" s="114">
        <v>7.0000000000000007E-2</v>
      </c>
      <c r="DG54" s="114">
        <v>0</v>
      </c>
      <c r="DH54" s="114">
        <v>0.04</v>
      </c>
      <c r="DI54" s="115">
        <v>0.05</v>
      </c>
      <c r="DJ54" s="115">
        <v>0.09</v>
      </c>
      <c r="DK54" s="115">
        <v>0.1</v>
      </c>
      <c r="DL54" s="115">
        <v>0.05</v>
      </c>
      <c r="DM54" s="115">
        <v>0</v>
      </c>
      <c r="DN54" s="105">
        <v>0</v>
      </c>
      <c r="DO54" s="115">
        <v>0.08</v>
      </c>
      <c r="DP54" s="115">
        <v>0</v>
      </c>
      <c r="DQ54" s="115">
        <v>0</v>
      </c>
      <c r="DR54" s="115">
        <v>0.15</v>
      </c>
      <c r="DS54" s="115">
        <v>0</v>
      </c>
      <c r="DT54" s="115">
        <v>0</v>
      </c>
      <c r="DU54" s="115">
        <v>0.14000000000000001</v>
      </c>
      <c r="DV54" s="115">
        <v>0</v>
      </c>
      <c r="DW54" s="115">
        <v>0.05</v>
      </c>
      <c r="DX54" s="115">
        <v>0.22</v>
      </c>
      <c r="DY54" s="115">
        <v>0.13</v>
      </c>
      <c r="DZ54" s="115">
        <v>0.13</v>
      </c>
      <c r="EA54" s="115">
        <v>0.09</v>
      </c>
      <c r="EB54" s="115">
        <v>0</v>
      </c>
      <c r="EC54" s="115">
        <v>0</v>
      </c>
      <c r="ED54" s="115">
        <v>0</v>
      </c>
      <c r="EE54" s="115">
        <v>0</v>
      </c>
      <c r="EF54" s="105">
        <v>0</v>
      </c>
      <c r="EG54" s="105">
        <v>12</v>
      </c>
      <c r="EH54" s="105">
        <v>12</v>
      </c>
      <c r="EI54" s="105">
        <v>0</v>
      </c>
      <c r="EJ54" s="105">
        <v>0</v>
      </c>
      <c r="EK54" s="105">
        <v>16</v>
      </c>
      <c r="EL54" s="115">
        <v>0</v>
      </c>
      <c r="EM54" s="115">
        <v>0</v>
      </c>
      <c r="EN54" s="115">
        <v>0</v>
      </c>
      <c r="EO54" s="115">
        <v>0</v>
      </c>
      <c r="EP54" s="115">
        <v>0</v>
      </c>
      <c r="EQ54" s="105">
        <v>5</v>
      </c>
      <c r="ER54" s="105">
        <v>5</v>
      </c>
      <c r="ES54" s="115">
        <v>0</v>
      </c>
      <c r="ET54" s="105">
        <v>0</v>
      </c>
      <c r="EU54" s="105">
        <v>11</v>
      </c>
      <c r="EV54" s="105">
        <v>0</v>
      </c>
      <c r="EW54" s="105">
        <v>0</v>
      </c>
      <c r="EX54" s="105">
        <v>9</v>
      </c>
      <c r="EY54" s="105">
        <v>12</v>
      </c>
      <c r="EZ54" s="105">
        <v>0</v>
      </c>
      <c r="FA54" s="105">
        <v>0</v>
      </c>
      <c r="FB54" s="105">
        <v>0</v>
      </c>
      <c r="FC54" s="105">
        <v>0</v>
      </c>
      <c r="FD54" s="105">
        <v>0</v>
      </c>
      <c r="FE54" s="105">
        <v>0</v>
      </c>
      <c r="FF54" s="105">
        <v>9</v>
      </c>
      <c r="FG54" s="105">
        <v>0</v>
      </c>
      <c r="FH54" s="105">
        <v>0</v>
      </c>
      <c r="FI54" s="105">
        <v>0</v>
      </c>
      <c r="FJ54" s="105">
        <v>22</v>
      </c>
      <c r="FK54" s="105">
        <v>9</v>
      </c>
      <c r="FL54" s="105">
        <v>0</v>
      </c>
      <c r="FM54" s="105">
        <v>14</v>
      </c>
      <c r="FN54" s="105">
        <v>0</v>
      </c>
      <c r="FO54" s="105">
        <v>0</v>
      </c>
      <c r="FP54" s="105">
        <v>0</v>
      </c>
      <c r="FQ54" s="105">
        <v>0</v>
      </c>
      <c r="FR54" s="105">
        <v>0</v>
      </c>
      <c r="FS54" s="105">
        <v>27</v>
      </c>
      <c r="FT54" s="105">
        <v>0</v>
      </c>
      <c r="FU54" s="105">
        <v>0</v>
      </c>
      <c r="FV54" s="105">
        <v>10</v>
      </c>
      <c r="FW54" s="105">
        <v>0</v>
      </c>
      <c r="FX54" s="105">
        <v>0</v>
      </c>
      <c r="FY54" s="105">
        <v>0</v>
      </c>
      <c r="FZ54" s="105">
        <v>0</v>
      </c>
      <c r="GA54" s="105">
        <v>0</v>
      </c>
      <c r="GB54" s="105">
        <v>0</v>
      </c>
      <c r="GC54" s="105">
        <v>20</v>
      </c>
      <c r="GD54" s="105">
        <v>0</v>
      </c>
      <c r="GE54" s="105">
        <v>0</v>
      </c>
      <c r="GF54" s="105">
        <v>0</v>
      </c>
      <c r="GG54" s="105">
        <v>0</v>
      </c>
      <c r="GH54" s="105">
        <v>0</v>
      </c>
      <c r="GI54" s="105">
        <v>0</v>
      </c>
      <c r="GJ54" s="105">
        <v>0</v>
      </c>
      <c r="GK54" s="105">
        <v>0</v>
      </c>
      <c r="GL54" s="105">
        <v>33</v>
      </c>
      <c r="GM54" s="105">
        <v>0</v>
      </c>
      <c r="GN54" s="105">
        <v>0</v>
      </c>
      <c r="GO54" s="105">
        <v>10</v>
      </c>
      <c r="GP54" s="115">
        <v>0</v>
      </c>
      <c r="GQ54" s="115">
        <v>0.2</v>
      </c>
      <c r="GR54" s="115">
        <v>0</v>
      </c>
      <c r="GS54" s="105">
        <v>0</v>
      </c>
      <c r="GT54" s="105">
        <v>100</v>
      </c>
      <c r="GU54" s="115">
        <v>0.33</v>
      </c>
      <c r="GV54" s="105">
        <v>20</v>
      </c>
      <c r="GW54" s="115">
        <v>0</v>
      </c>
      <c r="GX54" s="115">
        <v>0</v>
      </c>
      <c r="GY54" s="115">
        <v>0</v>
      </c>
      <c r="GZ54" s="115">
        <v>0</v>
      </c>
      <c r="HA54" s="115">
        <v>0</v>
      </c>
      <c r="HB54" s="115">
        <v>0</v>
      </c>
      <c r="HC54" s="115">
        <v>0</v>
      </c>
      <c r="HD54" s="105">
        <v>14</v>
      </c>
      <c r="HE54" s="115">
        <v>0</v>
      </c>
      <c r="HF54" s="115">
        <v>0</v>
      </c>
      <c r="HG54" s="115">
        <v>0</v>
      </c>
      <c r="HH54" s="115">
        <v>0</v>
      </c>
      <c r="HI54" s="115">
        <v>0</v>
      </c>
      <c r="HJ54" s="115">
        <v>0</v>
      </c>
      <c r="HK54" s="115">
        <v>0</v>
      </c>
      <c r="HL54" s="115">
        <v>0</v>
      </c>
      <c r="HM54" s="115">
        <v>0</v>
      </c>
      <c r="HN54" s="115">
        <v>0</v>
      </c>
      <c r="HO54" s="115">
        <v>0</v>
      </c>
      <c r="HP54" s="115">
        <v>0.33</v>
      </c>
      <c r="HQ54" s="115">
        <f>'Data Pull'!J15</f>
        <v>0</v>
      </c>
      <c r="HR54" s="115">
        <f>'Data Pull'!V15</f>
        <v>4.5499999999999999E-2</v>
      </c>
      <c r="HS54" s="115">
        <f>'Data Pull'!AH15</f>
        <v>0.1111</v>
      </c>
      <c r="HT54" s="115">
        <f>'Data Pull'!AT15</f>
        <v>0</v>
      </c>
      <c r="HU54" s="115">
        <f>'Data Pull'!BF15</f>
        <v>0</v>
      </c>
      <c r="HV54" s="115">
        <f>'Data Pull'!BR15</f>
        <v>0</v>
      </c>
      <c r="HW54" s="115">
        <f>'Data Pull'!CD15</f>
        <v>0</v>
      </c>
      <c r="HX54" s="115">
        <f>'Data Pull'!CP15</f>
        <v>0</v>
      </c>
      <c r="HY54" s="115">
        <f>'Data Pull'!DB15</f>
        <v>0.1429</v>
      </c>
      <c r="HZ54" s="115">
        <f>'Data Pull'!DN15</f>
        <v>0</v>
      </c>
      <c r="IA54" s="115">
        <f>'Data Pull'!DZ15</f>
        <v>0</v>
      </c>
      <c r="IB54" s="115">
        <f>'Data Pull'!EL15</f>
        <v>0</v>
      </c>
      <c r="IC54" s="115">
        <f>'Data Pull'!EX15</f>
        <v>0.5</v>
      </c>
      <c r="ID54" s="115">
        <f>'Data Pull'!FJ15</f>
        <v>0</v>
      </c>
      <c r="IE54" s="115">
        <f>'Data Pull'!FV15</f>
        <v>0</v>
      </c>
      <c r="IF54" s="115">
        <f>'Data Pull'!GH15</f>
        <v>0.2</v>
      </c>
      <c r="IG54" s="115">
        <f>'Data Pull'!GT15</f>
        <v>0.1429</v>
      </c>
      <c r="IH54" s="115">
        <f>'Data Pull'!HF15</f>
        <v>0</v>
      </c>
      <c r="II54" s="115">
        <f>'Data Pull'!HR15</f>
        <v>0</v>
      </c>
      <c r="IJ54" s="115">
        <f>'Data Pull'!ID15</f>
        <v>0</v>
      </c>
      <c r="IK54" s="115">
        <f>'Data Pull'!IP15</f>
        <v>0</v>
      </c>
      <c r="IL54" s="115">
        <f>'Data Pull'!JB15</f>
        <v>0</v>
      </c>
      <c r="IM54" s="115">
        <f>'Data Pull'!JN15</f>
        <v>0</v>
      </c>
      <c r="IN54" s="115">
        <f>'Data Pull'!JZ15</f>
        <v>0</v>
      </c>
      <c r="IO54" s="115">
        <f>'Data Pull'!KL15</f>
        <v>0</v>
      </c>
      <c r="IP54" s="115">
        <f>'Data Pull'!KX15</f>
        <v>0</v>
      </c>
      <c r="IQ54" s="115">
        <f>'Data Pull'!LJ15</f>
        <v>0</v>
      </c>
      <c r="IR54" s="115">
        <f>'Data Pull'!LV15</f>
        <v>0</v>
      </c>
      <c r="IS54" s="115">
        <f>'Data Pull'!MH15</f>
        <v>0</v>
      </c>
      <c r="IT54" s="115">
        <f>'Data Pull'!MT15</f>
        <v>0</v>
      </c>
      <c r="IU54" s="115">
        <f>'Data Pull'!NF15</f>
        <v>0</v>
      </c>
      <c r="IV54" s="115">
        <f>'Data Pull'!NR15</f>
        <v>0</v>
      </c>
      <c r="IW54" s="115">
        <f>'Data Pull'!OD15</f>
        <v>0.1</v>
      </c>
      <c r="IX54" s="115">
        <f>'Data Pull'!OP15</f>
        <v>0</v>
      </c>
      <c r="IY54" s="115">
        <f>'Data Pull'!PB15</f>
        <v>0</v>
      </c>
      <c r="IZ54" s="115">
        <f>'Data Pull'!PN15</f>
        <v>0</v>
      </c>
      <c r="JA54" s="115">
        <f>'Data Pull'!PZ15</f>
        <v>0.2</v>
      </c>
      <c r="JB54" s="115">
        <f>'Data Pull'!QL15</f>
        <v>0</v>
      </c>
      <c r="JC54" s="115">
        <f>'Data Pull'!QX15</f>
        <v>0.2</v>
      </c>
      <c r="JD54" s="115">
        <f>'Data Pull'!RJ15</f>
        <v>0</v>
      </c>
      <c r="JE54" s="115">
        <f>'Data Pull'!RV15</f>
        <v>0</v>
      </c>
      <c r="JF54" s="115">
        <f>'Data Pull'!SH15</f>
        <v>0</v>
      </c>
      <c r="JG54" s="115">
        <f>'Data Pull'!ST15</f>
        <v>0</v>
      </c>
      <c r="JH54" s="115">
        <f>'Data Pull'!TF15</f>
        <v>0</v>
      </c>
      <c r="JI54" s="115">
        <f>'Data Pull'!TR15</f>
        <v>0</v>
      </c>
      <c r="JJ54" s="115">
        <f>'Data Pull'!UD15</f>
        <v>0</v>
      </c>
      <c r="JK54" s="115">
        <f>'Data Pull'!UP15</f>
        <v>0</v>
      </c>
      <c r="JL54" s="115">
        <f>'Data Pull'!VB15</f>
        <v>0</v>
      </c>
      <c r="JM54" s="115">
        <f>'Data Pull'!VN15</f>
        <v>0</v>
      </c>
      <c r="JN54" s="115">
        <f>'Data Pull'!VZ15</f>
        <v>0</v>
      </c>
      <c r="JO54" s="115">
        <f>'Data Pull'!WL15</f>
        <v>0</v>
      </c>
      <c r="JP54" s="115">
        <f>'Data Pull'!WX15</f>
        <v>0</v>
      </c>
      <c r="JQ54" s="115">
        <f>'Data Pull'!XJ15</f>
        <v>0</v>
      </c>
      <c r="JR54" s="115">
        <f>'Data Pull'!XV15</f>
        <v>0</v>
      </c>
      <c r="JS54" s="115">
        <f>'Data Pull'!YH15</f>
        <v>0</v>
      </c>
      <c r="JT54" s="115">
        <f>'Data Pull'!YT15</f>
        <v>0</v>
      </c>
      <c r="JU54" s="115">
        <f>'Data Pull'!ZF15</f>
        <v>0</v>
      </c>
      <c r="JV54" s="115">
        <f>'Data Pull'!ZR15</f>
        <v>0</v>
      </c>
      <c r="JW54" s="115">
        <f>'Data Pull'!AAD15</f>
        <v>0</v>
      </c>
      <c r="JX54" s="115">
        <f>'Data Pull'!AAP15</f>
        <v>0</v>
      </c>
      <c r="JY54" s="115">
        <f>'Data Pull'!ABB15</f>
        <v>0</v>
      </c>
      <c r="JZ54" s="115">
        <f>'Data Pull'!ABN15</f>
        <v>0.28570000000000001</v>
      </c>
      <c r="KA54" s="115">
        <f>'Data Pull'!ABZ15</f>
        <v>0</v>
      </c>
      <c r="KB54" s="115">
        <f>'Data Pull'!ACL15</f>
        <v>0.16669999999999999</v>
      </c>
      <c r="KC54" s="115">
        <f>'Data Pull'!ACX15</f>
        <v>0</v>
      </c>
      <c r="KD54" s="115">
        <f>'Data Pull'!ADJ15</f>
        <v>0</v>
      </c>
      <c r="KE54" s="115">
        <f>'Data Pull'!ADV15</f>
        <v>4.1700000000000001E-2</v>
      </c>
      <c r="KF54" s="115">
        <f>'Data Pull'!AEH15</f>
        <v>4.7600000000000003E-2</v>
      </c>
      <c r="KG54" s="115">
        <f>'Data Pull'!AET15</f>
        <v>4.3499999999999997E-2</v>
      </c>
      <c r="KH54" s="115">
        <f>'Data Pull'!AFF15</f>
        <v>0</v>
      </c>
      <c r="KI54" s="115">
        <f>'Data Pull'!AFR15</f>
        <v>0</v>
      </c>
      <c r="KJ54" s="115">
        <f>'Data Pull'!AGD15</f>
        <v>0</v>
      </c>
      <c r="KK54" s="115">
        <f>'Data Pull'!AGP15</f>
        <v>0</v>
      </c>
      <c r="KL54" s="115">
        <f>'Data Pull'!AHB15</f>
        <v>4.1700000000000001E-2</v>
      </c>
      <c r="KM54" s="115">
        <f>'Data Pull'!AHN15</f>
        <v>0</v>
      </c>
      <c r="KN54" s="115">
        <f>'Data Pull'!AHZ15</f>
        <v>0.1</v>
      </c>
      <c r="KO54" s="115">
        <f>'Data Pull'!AIL15</f>
        <v>0</v>
      </c>
      <c r="KP54" s="115">
        <f>'Data Pull'!AIX15</f>
        <v>0.10340000000000001</v>
      </c>
      <c r="KQ54" s="115">
        <f>'Data Pull'!AJJ15</f>
        <v>4.7600000000000003E-2</v>
      </c>
      <c r="KR54" s="115">
        <f>'Data Pull'!AJV15</f>
        <v>0</v>
      </c>
      <c r="KS54" s="115">
        <f>'Data Pull'!AKH15</f>
        <v>0</v>
      </c>
      <c r="KT54" s="115">
        <f>'Data Pull'!AKT15</f>
        <v>0</v>
      </c>
      <c r="KU54" s="115">
        <f>'Data Pull'!ALF15</f>
        <v>4.3499999999999997E-2</v>
      </c>
      <c r="KV54" s="115">
        <f>'Data Pull'!ALR15</f>
        <v>0</v>
      </c>
      <c r="KW54" s="115">
        <f>'Data Pull'!AMD15</f>
        <v>0</v>
      </c>
      <c r="KX54" s="115">
        <f>'Data Pull'!AMP15</f>
        <v>0</v>
      </c>
      <c r="KY54" s="115">
        <f>'Data Pull'!ANB15</f>
        <v>0</v>
      </c>
      <c r="KZ54" s="115">
        <f>'Data Pull'!ANN15</f>
        <v>0.1111</v>
      </c>
      <c r="LA54" s="115">
        <f>'Data Pull'!ANZ15</f>
        <v>0</v>
      </c>
      <c r="LB54" s="115">
        <f>'Data Pull'!AOL15</f>
        <v>0</v>
      </c>
      <c r="LC54" s="115">
        <f>'Data Pull'!AOX15</f>
        <v>0.125</v>
      </c>
      <c r="LD54" s="115">
        <f>'Data Pull'!APJ15</f>
        <v>0</v>
      </c>
      <c r="LE54" s="115">
        <f>'Data Pull'!APV15</f>
        <v>0</v>
      </c>
      <c r="LF54" s="115">
        <f>'Data Pull'!AQH15</f>
        <v>0</v>
      </c>
      <c r="LG54" s="115">
        <f>'Data Pull'!AQT15</f>
        <v>0</v>
      </c>
      <c r="LH54" s="115">
        <f>'Data Pull'!ARF15</f>
        <v>0.28570000000000001</v>
      </c>
      <c r="LI54" s="115">
        <f>'Data Pull'!ARR15</f>
        <v>0</v>
      </c>
      <c r="LJ54" s="115">
        <f>'Data Pull'!ASD15</f>
        <v>0</v>
      </c>
      <c r="LK54" s="115">
        <f>'Data Pull'!ASP15</f>
        <v>0.1</v>
      </c>
      <c r="LL54" s="115">
        <f>'Data Pull'!ATB15</f>
        <v>0</v>
      </c>
      <c r="LM54" s="115">
        <f>'Data Pull'!ATN15</f>
        <v>0</v>
      </c>
      <c r="LN54" s="115">
        <f>'Data Pull'!ATZ15</f>
        <v>0</v>
      </c>
      <c r="LO54" s="115">
        <f>'Data Pull'!AUL15</f>
        <v>0</v>
      </c>
      <c r="LP54" s="115">
        <f>'Data Pull'!AUX15</f>
        <v>0</v>
      </c>
      <c r="LQ54" s="115">
        <f>'Data Pull'!AVJ15</f>
        <v>0.125</v>
      </c>
      <c r="LR54" s="115">
        <f>'Data Pull'!AVV15</f>
        <v>0</v>
      </c>
      <c r="LS54" s="115">
        <f>'Data Pull'!AWH15</f>
        <v>0</v>
      </c>
      <c r="LT54" s="115">
        <f>'Data Pull'!AWT15</f>
        <v>0</v>
      </c>
      <c r="LU54" s="115">
        <f>'Data Pull'!AXF15</f>
        <v>0</v>
      </c>
      <c r="LV54" s="115">
        <f>'Data Pull'!AXR15</f>
        <v>0.125</v>
      </c>
      <c r="LW54" s="115">
        <f>'Data Pull'!AYD15</f>
        <v>0</v>
      </c>
      <c r="LX54" s="115">
        <f>'Data Pull'!AYP15</f>
        <v>0</v>
      </c>
      <c r="LY54" s="115">
        <f>'Data Pull'!AZB15</f>
        <v>0</v>
      </c>
      <c r="LZ54" s="115">
        <f>'Data Pull'!AZN15</f>
        <v>0</v>
      </c>
      <c r="MA54" s="115">
        <f>'Data Pull'!AZZ15</f>
        <v>0</v>
      </c>
      <c r="MB54" s="115">
        <f>'Data Pull'!BAL15</f>
        <v>0.2</v>
      </c>
      <c r="MC54" s="115">
        <f>'Data Pull'!BAX15</f>
        <v>9.0899999999999995E-2</v>
      </c>
      <c r="MD54" s="115">
        <f>'Data Pull'!BBJ15</f>
        <v>0</v>
      </c>
      <c r="ME54" s="115">
        <f>'Data Pull'!BBV15</f>
        <v>0</v>
      </c>
      <c r="MF54" s="115">
        <f>'Data Pull'!BCH15</f>
        <v>0</v>
      </c>
      <c r="MG54" s="115">
        <f>'Data Pull'!BCT15</f>
        <v>0</v>
      </c>
      <c r="MH54" s="115">
        <f>'Data Pull'!BDF15</f>
        <v>9.0899999999999995E-2</v>
      </c>
      <c r="MI54" s="115">
        <f>'Data Pull'!BDR15</f>
        <v>0</v>
      </c>
      <c r="MJ54" s="115">
        <f>'Data Pull'!BED15</f>
        <v>0</v>
      </c>
      <c r="MK54" s="115">
        <f>'Data Pull'!BEP15</f>
        <v>0</v>
      </c>
      <c r="ML54" s="115">
        <f>'Data Pull'!BFB15</f>
        <v>0.1</v>
      </c>
      <c r="MM54" s="115">
        <f>'Data Pull'!BFN15</f>
        <v>0</v>
      </c>
      <c r="MN54" s="115">
        <f>'Data Pull'!BFZ15</f>
        <v>0</v>
      </c>
      <c r="MO54" s="115">
        <f>'Data Pull'!BGL15</f>
        <v>9.0899999999999995E-2</v>
      </c>
      <c r="MP54" s="115">
        <f>'Data Pull'!BGX15</f>
        <v>0</v>
      </c>
      <c r="MQ54" s="115">
        <f>'Data Pull'!BHJ15</f>
        <v>7.6899999999999996E-2</v>
      </c>
      <c r="MR54" s="115">
        <f>'Data Pull'!BHV15</f>
        <v>5.8799999999999998E-2</v>
      </c>
      <c r="MS54" s="115">
        <f>'Data Pull'!BIH15</f>
        <v>5.8799999999999998E-2</v>
      </c>
      <c r="MT54" s="115">
        <f>'Data Pull'!BIT15</f>
        <v>0</v>
      </c>
      <c r="MU54" s="115">
        <f>'Data Pull'!BJF15</f>
        <v>0</v>
      </c>
      <c r="MV54" s="115">
        <f>'Data Pull'!BJR15</f>
        <v>0.1333</v>
      </c>
      <c r="MW54" s="115">
        <f>'Data Pull'!BKD15</f>
        <v>0</v>
      </c>
      <c r="MX54" s="115">
        <f>'Data Pull'!BKP15</f>
        <v>0.04</v>
      </c>
      <c r="MY54" s="115">
        <f>'Data Pull'!BLB15</f>
        <v>0</v>
      </c>
      <c r="MZ54" s="115">
        <f>'Data Pull'!BLN15</f>
        <v>7.6899999999999996E-2</v>
      </c>
      <c r="NA54" s="115">
        <f>'Data Pull'!BLZ15</f>
        <v>0.05</v>
      </c>
      <c r="NB54" s="115">
        <f>'Data Pull'!BML15</f>
        <v>7.1400000000000005E-2</v>
      </c>
      <c r="NC54" s="115">
        <f>'Data Pull'!BMX15</f>
        <v>0</v>
      </c>
      <c r="ND54" s="115">
        <f>'Data Pull'!BNJ15</f>
        <v>0</v>
      </c>
      <c r="NE54" s="115">
        <f>'Data Pull'!BNV15</f>
        <v>0</v>
      </c>
      <c r="NF54" s="115">
        <f>'Data Pull'!BOH15</f>
        <v>0</v>
      </c>
      <c r="NG54" s="115">
        <f>'Data Pull'!BOT15</f>
        <v>0</v>
      </c>
      <c r="NH54" s="115">
        <f>'Data Pull'!BPF15</f>
        <v>0</v>
      </c>
      <c r="NI54" s="115">
        <f>'Data Pull'!BPR15</f>
        <v>0</v>
      </c>
      <c r="NJ54" s="115">
        <f>'Data Pull'!BQD15</f>
        <v>0</v>
      </c>
      <c r="NK54" s="115">
        <f>'Data Pull'!BQP15</f>
        <v>0</v>
      </c>
      <c r="NL54" s="115">
        <f>'Data Pull'!BRB15</f>
        <v>7.6899999999999996E-2</v>
      </c>
      <c r="NM54" s="115">
        <f>'Data Pull'!BRN15</f>
        <v>7.1400000000000005E-2</v>
      </c>
      <c r="NN54" s="115">
        <f>'Data Pull'!BRZ15</f>
        <v>0</v>
      </c>
      <c r="NO54" s="115">
        <f>'Data Pull'!BSL15</f>
        <v>0</v>
      </c>
      <c r="NP54" s="115">
        <f>'Data Pull'!BSX15</f>
        <v>0</v>
      </c>
      <c r="NQ54" s="115">
        <f>'Data Pull'!BTJ15</f>
        <v>0</v>
      </c>
      <c r="NR54" s="115">
        <f>'Data Pull'!BTV15</f>
        <v>0</v>
      </c>
      <c r="NS54" s="115">
        <f>'Data Pull'!BUH15</f>
        <v>0</v>
      </c>
      <c r="NT54" s="115">
        <f>'Data Pull'!BUT15</f>
        <v>0</v>
      </c>
      <c r="NU54" s="115">
        <f>'Data Pull'!BVF15</f>
        <v>0</v>
      </c>
      <c r="NV54" s="115">
        <f>'Data Pull'!BVR15</f>
        <v>0</v>
      </c>
      <c r="NW54" s="115">
        <f>'Data Pull'!BWD15</f>
        <v>0.1</v>
      </c>
      <c r="NX54" s="115">
        <f>'Data Pull'!BWK15</f>
        <v>0</v>
      </c>
      <c r="NY54" s="115">
        <f>'Data Pull'!BXB15</f>
        <v>0.21429999999999999</v>
      </c>
      <c r="NZ54" s="115">
        <f>'Data Pull'!BXN15</f>
        <v>0</v>
      </c>
      <c r="OA54" s="115">
        <f>'Data Pull'!BXZ15</f>
        <v>0</v>
      </c>
      <c r="OB54" s="115">
        <f>'Data Pull'!BYL15</f>
        <v>0</v>
      </c>
      <c r="OC54" s="115">
        <f>'Data Pull'!BYX15</f>
        <v>0</v>
      </c>
      <c r="OD54" s="115">
        <f>'Data Pull'!BZJ15</f>
        <v>0</v>
      </c>
      <c r="OE54" s="115">
        <f>'Data Pull'!BZV15</f>
        <v>0</v>
      </c>
      <c r="OF54" s="115">
        <f>'Data Pull'!CAH15</f>
        <v>0</v>
      </c>
      <c r="OG54" s="115">
        <f>'Data Pull'!CAT15</f>
        <v>0</v>
      </c>
      <c r="OH54" s="115">
        <f>'Data Pull'!CBF15</f>
        <v>0.16669999999999999</v>
      </c>
      <c r="OI54" s="115">
        <f>'Data Pull'!CBR15</f>
        <v>0</v>
      </c>
      <c r="OJ54" s="115">
        <f>'Data Pull'!CCD15</f>
        <v>0</v>
      </c>
      <c r="OK54" s="115">
        <f>'Data Pull'!CCP15</f>
        <v>0</v>
      </c>
      <c r="OL54" s="115">
        <f>'Data Pull'!CDB15</f>
        <v>0</v>
      </c>
      <c r="OM54" s="115">
        <f>'Data Pull'!CDN15</f>
        <v>0</v>
      </c>
      <c r="ON54" s="115">
        <f>'Data Pull'!CDZ15</f>
        <v>0</v>
      </c>
      <c r="OO54" s="115">
        <f>'Data Pull'!CEL15</f>
        <v>0</v>
      </c>
      <c r="OP54" s="115">
        <f>'Data Pull'!CEX15</f>
        <v>0</v>
      </c>
      <c r="OQ54" s="115">
        <f>'Data Pull'!CFJ15</f>
        <v>0</v>
      </c>
      <c r="OR54" s="115">
        <f>'Data Pull'!CFV15</f>
        <v>0</v>
      </c>
      <c r="OS54" s="115">
        <f>'Data Pull'!CGH15</f>
        <v>0</v>
      </c>
      <c r="OT54" s="115">
        <f>'Data Pull'!CGT15</f>
        <v>0</v>
      </c>
      <c r="OU54" s="115">
        <f>'Data Pull'!CHF15</f>
        <v>0</v>
      </c>
      <c r="OV54" s="115">
        <f>'Data Pull'!CHR15</f>
        <v>0</v>
      </c>
      <c r="OW54" s="115">
        <f>'Data Pull'!CID15</f>
        <v>0</v>
      </c>
      <c r="OX54" s="115">
        <f>'Data Pull'!CIP15</f>
        <v>0</v>
      </c>
      <c r="OY54" s="115">
        <f>'Data Pull'!CJB15</f>
        <v>0</v>
      </c>
      <c r="OZ54" s="115">
        <f>'Data Pull'!CJN15</f>
        <v>0</v>
      </c>
      <c r="PA54" s="115">
        <f>'Data Pull'!CJZ15</f>
        <v>0</v>
      </c>
      <c r="PB54" s="115">
        <f>'Data Pull'!CKL15</f>
        <v>0</v>
      </c>
      <c r="PC54" s="115">
        <f>'Data Pull'!CKX15</f>
        <v>0</v>
      </c>
      <c r="PD54" s="115">
        <f>'Data Pull'!CLJ15</f>
        <v>0</v>
      </c>
      <c r="PE54" s="115">
        <f>'Data Pull'!CLV15</f>
        <v>0</v>
      </c>
      <c r="PF54" s="115">
        <f>'Data Pull'!CMH15</f>
        <v>0</v>
      </c>
      <c r="PG54" s="115">
        <f>'Data Pull'!CMT15</f>
        <v>0</v>
      </c>
      <c r="PH54" s="115">
        <f>'Data Pull'!CNF15</f>
        <v>0</v>
      </c>
      <c r="PI54" s="115">
        <f>'Data Pull'!CNR15</f>
        <v>0</v>
      </c>
      <c r="PJ54" s="115">
        <f>'Data Pull'!COD15</f>
        <v>0</v>
      </c>
      <c r="PK54" s="115">
        <f>'Data Pull'!COP15</f>
        <v>0</v>
      </c>
      <c r="PL54" s="115">
        <f>'Data Pull'!CPB15</f>
        <v>0</v>
      </c>
      <c r="PM54" s="115">
        <f>'Data Pull'!CPN15</f>
        <v>0</v>
      </c>
      <c r="PN54" s="115">
        <f>'Data Pull'!CPZ15</f>
        <v>0</v>
      </c>
      <c r="PO54" s="115">
        <f>'Data Pull'!CQL15</f>
        <v>0</v>
      </c>
      <c r="PP54" s="115">
        <f>'Data Pull'!CQX15</f>
        <v>0</v>
      </c>
      <c r="PQ54" s="115">
        <f>'Data Pull'!CRJ15</f>
        <v>0</v>
      </c>
      <c r="PR54" s="115">
        <f>'Data Pull'!CRV15</f>
        <v>0</v>
      </c>
      <c r="PS54" s="115">
        <f>'Data Pull'!CSH15</f>
        <v>0</v>
      </c>
      <c r="PT54" s="115">
        <f>'Data Pull'!CST15</f>
        <v>0</v>
      </c>
      <c r="PU54" s="115">
        <f>'Data Pull'!CTF15</f>
        <v>0</v>
      </c>
    </row>
    <row r="55" spans="1:543" s="115" customFormat="1">
      <c r="A55" s="180"/>
      <c r="B55" s="114" t="s">
        <v>25</v>
      </c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>
        <v>0</v>
      </c>
      <c r="CQ55" s="114">
        <v>0.09</v>
      </c>
      <c r="CR55" s="114">
        <v>0.03</v>
      </c>
      <c r="CS55" s="114">
        <v>0.03</v>
      </c>
      <c r="CT55" s="114">
        <v>0.05</v>
      </c>
      <c r="CU55" s="114">
        <v>7.0000000000000007E-2</v>
      </c>
      <c r="CV55" s="114">
        <v>0.12</v>
      </c>
      <c r="CW55" s="114">
        <v>0.03</v>
      </c>
      <c r="CX55" s="114">
        <v>0.08</v>
      </c>
      <c r="CY55" s="114">
        <v>0.09</v>
      </c>
      <c r="CZ55" s="114">
        <v>0</v>
      </c>
      <c r="DA55" s="114">
        <v>0</v>
      </c>
      <c r="DB55" s="114">
        <v>0</v>
      </c>
      <c r="DC55" s="114">
        <v>0.09</v>
      </c>
      <c r="DD55" s="114">
        <v>0.05</v>
      </c>
      <c r="DE55" s="114">
        <v>0</v>
      </c>
      <c r="DF55" s="114">
        <v>0.04</v>
      </c>
      <c r="DG55" s="114">
        <v>0</v>
      </c>
      <c r="DH55" s="114">
        <v>0</v>
      </c>
      <c r="DI55" s="115">
        <v>7.0000000000000007E-2</v>
      </c>
      <c r="DJ55" s="115">
        <v>7.0000000000000007E-2</v>
      </c>
      <c r="DK55" s="115">
        <v>0.03</v>
      </c>
      <c r="DL55" s="115">
        <v>0</v>
      </c>
      <c r="DM55" s="115">
        <v>0.04</v>
      </c>
      <c r="DN55" s="115">
        <v>0.05</v>
      </c>
      <c r="DO55" s="115">
        <v>0.05</v>
      </c>
      <c r="DP55" s="115">
        <v>0</v>
      </c>
      <c r="DQ55" s="115">
        <v>0.03</v>
      </c>
      <c r="DR55" s="115">
        <v>0.09</v>
      </c>
      <c r="DS55" s="115">
        <v>0</v>
      </c>
      <c r="DT55" s="115">
        <v>0</v>
      </c>
      <c r="DU55" s="115">
        <v>0.06</v>
      </c>
      <c r="DV55" s="115">
        <v>0</v>
      </c>
      <c r="DW55" s="115">
        <v>0</v>
      </c>
      <c r="DX55" s="115">
        <v>7.0000000000000007E-2</v>
      </c>
      <c r="DY55" s="115">
        <v>0.1</v>
      </c>
      <c r="DZ55" s="115">
        <v>0.09</v>
      </c>
      <c r="EA55" s="115">
        <v>0.03</v>
      </c>
      <c r="EB55" s="115">
        <v>0</v>
      </c>
      <c r="EC55" s="115">
        <v>0.06</v>
      </c>
      <c r="ED55" s="115">
        <v>0.06</v>
      </c>
      <c r="EE55" s="115">
        <v>0</v>
      </c>
      <c r="EF55" s="115">
        <v>0.25</v>
      </c>
      <c r="EG55" s="115">
        <v>0.05</v>
      </c>
      <c r="EH55" s="115">
        <v>0</v>
      </c>
      <c r="EI55" s="115">
        <v>0</v>
      </c>
      <c r="EJ55" s="115">
        <v>0</v>
      </c>
      <c r="EK55" s="115">
        <v>0</v>
      </c>
      <c r="EL55" s="115">
        <v>0</v>
      </c>
      <c r="EM55" s="115">
        <v>0</v>
      </c>
      <c r="EN55" s="115">
        <v>0.06</v>
      </c>
      <c r="EO55" s="115">
        <v>0.1</v>
      </c>
      <c r="EP55" s="115">
        <v>0</v>
      </c>
      <c r="EQ55" s="115">
        <v>0.19</v>
      </c>
      <c r="ER55" s="115">
        <v>0</v>
      </c>
      <c r="ES55" s="115">
        <v>0.13</v>
      </c>
      <c r="ET55" s="115">
        <v>0.03</v>
      </c>
      <c r="EU55" s="115">
        <v>0</v>
      </c>
      <c r="EV55" s="115">
        <v>0.06</v>
      </c>
      <c r="EW55" s="115">
        <v>0</v>
      </c>
      <c r="EX55" s="115">
        <v>0.33</v>
      </c>
      <c r="EY55" s="115">
        <v>0.06</v>
      </c>
      <c r="EZ55" s="115">
        <v>0</v>
      </c>
      <c r="FA55" s="115">
        <v>0</v>
      </c>
      <c r="FB55" s="115">
        <v>0.2</v>
      </c>
      <c r="FC55" s="115">
        <v>0.06</v>
      </c>
      <c r="FD55" s="115">
        <v>0</v>
      </c>
      <c r="FE55" s="115">
        <v>0.06</v>
      </c>
      <c r="FF55" s="115">
        <v>0</v>
      </c>
      <c r="FG55" s="115">
        <v>0</v>
      </c>
      <c r="FH55" s="115">
        <v>0</v>
      </c>
      <c r="FI55" s="115">
        <v>7.0000000000000007E-2</v>
      </c>
      <c r="FJ55" s="115">
        <v>0</v>
      </c>
      <c r="FK55" s="115">
        <v>0.13</v>
      </c>
      <c r="FL55" s="115">
        <v>0.18</v>
      </c>
      <c r="FM55" s="115">
        <v>0.05</v>
      </c>
      <c r="FN55" s="115">
        <v>0.05</v>
      </c>
      <c r="FO55" s="115">
        <v>0.05</v>
      </c>
      <c r="FP55" s="115">
        <v>0</v>
      </c>
      <c r="FQ55" s="115">
        <v>0.09</v>
      </c>
      <c r="FR55" s="115">
        <v>0</v>
      </c>
      <c r="FS55" s="115">
        <v>0.05</v>
      </c>
      <c r="FT55" s="115">
        <v>0</v>
      </c>
      <c r="FU55" s="115">
        <v>0</v>
      </c>
      <c r="FV55" s="115">
        <v>0.09</v>
      </c>
      <c r="FW55" s="115">
        <v>0</v>
      </c>
      <c r="FX55" s="115">
        <v>0.06</v>
      </c>
      <c r="FY55" s="115">
        <v>0.11</v>
      </c>
      <c r="FZ55" s="115">
        <v>0</v>
      </c>
      <c r="GA55" s="115">
        <v>0</v>
      </c>
      <c r="GB55" s="115">
        <v>0.05</v>
      </c>
      <c r="GC55" s="115">
        <v>0.05</v>
      </c>
      <c r="GD55" s="115">
        <v>0</v>
      </c>
      <c r="GE55" s="115">
        <v>0.05</v>
      </c>
      <c r="GF55" s="115">
        <v>0</v>
      </c>
      <c r="GG55" s="115">
        <v>0</v>
      </c>
      <c r="GH55" s="115">
        <v>0.05</v>
      </c>
      <c r="GI55" s="115">
        <v>0.14000000000000001</v>
      </c>
      <c r="GJ55" s="115">
        <v>0.05</v>
      </c>
      <c r="GK55" s="115">
        <v>0</v>
      </c>
      <c r="GL55" s="115">
        <v>0</v>
      </c>
      <c r="GM55" s="115">
        <v>0</v>
      </c>
      <c r="GN55" s="115">
        <v>0.14000000000000001</v>
      </c>
      <c r="GO55" s="115">
        <v>0</v>
      </c>
      <c r="GP55" s="115">
        <v>0</v>
      </c>
      <c r="GQ55" s="115">
        <v>0.11</v>
      </c>
      <c r="GR55" s="115">
        <v>0</v>
      </c>
      <c r="GS55" s="115">
        <v>0.16</v>
      </c>
      <c r="GT55" s="115">
        <v>0</v>
      </c>
      <c r="GU55" s="115">
        <v>0</v>
      </c>
      <c r="GV55" s="115">
        <v>0</v>
      </c>
      <c r="GW55" s="115">
        <v>0</v>
      </c>
      <c r="GX55" s="115">
        <v>0</v>
      </c>
      <c r="GY55" s="115">
        <v>0</v>
      </c>
      <c r="GZ55" s="115">
        <v>0.12</v>
      </c>
      <c r="HA55" s="115">
        <v>0.12</v>
      </c>
      <c r="HB55" s="115">
        <v>0.1</v>
      </c>
      <c r="HC55" s="115">
        <v>0.08</v>
      </c>
      <c r="HD55" s="115">
        <v>0</v>
      </c>
      <c r="HE55" s="115">
        <v>0.1</v>
      </c>
      <c r="HF55" s="115">
        <v>0</v>
      </c>
      <c r="HG55" s="115">
        <v>0</v>
      </c>
      <c r="HH55" s="115">
        <v>0</v>
      </c>
      <c r="HI55" s="115">
        <v>0.08</v>
      </c>
      <c r="HJ55" s="115">
        <v>7.0000000000000007E-2</v>
      </c>
      <c r="HK55" s="115">
        <v>0</v>
      </c>
      <c r="HL55" s="115">
        <v>0.33</v>
      </c>
      <c r="HM55" s="115">
        <v>0</v>
      </c>
      <c r="HN55" s="115">
        <v>0.16</v>
      </c>
      <c r="HO55" s="115">
        <v>0</v>
      </c>
      <c r="HP55" s="115">
        <v>0</v>
      </c>
      <c r="HQ55" s="115">
        <f>'Data Pull'!J16</f>
        <v>0</v>
      </c>
      <c r="HR55" s="115">
        <f>'Data Pull'!V16</f>
        <v>6.6699999999999995E-2</v>
      </c>
      <c r="HS55" s="115">
        <f>'Data Pull'!AH16</f>
        <v>2.9399999999999999E-2</v>
      </c>
      <c r="HT55" s="115">
        <f>'Data Pull'!AT16</f>
        <v>0</v>
      </c>
      <c r="HU55" s="115">
        <f>'Data Pull'!BF16</f>
        <v>0</v>
      </c>
      <c r="HV55" s="115">
        <f>'Data Pull'!BR16</f>
        <v>0</v>
      </c>
      <c r="HW55" s="115">
        <f>'Data Pull'!CD16</f>
        <v>0</v>
      </c>
      <c r="HX55" s="115">
        <f>'Data Pull'!CP16</f>
        <v>0</v>
      </c>
      <c r="HY55" s="115">
        <f>'Data Pull'!DB16</f>
        <v>0</v>
      </c>
      <c r="HZ55" s="115">
        <f>'Data Pull'!DN16</f>
        <v>0.1429</v>
      </c>
      <c r="IA55" s="115">
        <f>'Data Pull'!DZ16</f>
        <v>0</v>
      </c>
      <c r="IB55" s="115">
        <f>'Data Pull'!EL16</f>
        <v>0</v>
      </c>
      <c r="IC55" s="115">
        <f>'Data Pull'!EX16</f>
        <v>0</v>
      </c>
      <c r="ID55" s="115">
        <f>'Data Pull'!FJ16</f>
        <v>0</v>
      </c>
      <c r="IE55" s="115">
        <f>'Data Pull'!FV16</f>
        <v>9.5200000000000007E-2</v>
      </c>
      <c r="IF55" s="115">
        <f>'Data Pull'!GH16</f>
        <v>0</v>
      </c>
      <c r="IG55" s="115">
        <f>'Data Pull'!GT16</f>
        <v>8.3299999999999999E-2</v>
      </c>
      <c r="IH55" s="115">
        <f>'Data Pull'!HF16</f>
        <v>8.3299999999999999E-2</v>
      </c>
      <c r="II55" s="115">
        <f>'Data Pull'!HR16</f>
        <v>7.6899999999999996E-2</v>
      </c>
      <c r="IJ55" s="115">
        <f>'Data Pull'!ID16</f>
        <v>0</v>
      </c>
      <c r="IK55" s="115">
        <f>'Data Pull'!IP16</f>
        <v>0</v>
      </c>
      <c r="IL55" s="115">
        <f>'Data Pull'!JB16</f>
        <v>0</v>
      </c>
      <c r="IM55" s="115">
        <f>'Data Pull'!JN16</f>
        <v>6.6699999999999995E-2</v>
      </c>
      <c r="IN55" s="115">
        <f>'Data Pull'!JZ16</f>
        <v>0</v>
      </c>
      <c r="IO55" s="115">
        <f>'Data Pull'!KL16</f>
        <v>0</v>
      </c>
      <c r="IP55" s="115">
        <f>'Data Pull'!KX16</f>
        <v>0</v>
      </c>
      <c r="IQ55" s="115">
        <f>'Data Pull'!LJ16</f>
        <v>0.05</v>
      </c>
      <c r="IR55" s="115">
        <f>'Data Pull'!LV16</f>
        <v>0.125</v>
      </c>
      <c r="IS55" s="115">
        <f>'Data Pull'!MH16</f>
        <v>0</v>
      </c>
      <c r="IT55" s="115">
        <f>'Data Pull'!MT16</f>
        <v>0</v>
      </c>
      <c r="IU55" s="115">
        <f>'Data Pull'!NF16</f>
        <v>0</v>
      </c>
      <c r="IV55" s="115">
        <f>'Data Pull'!NR16</f>
        <v>8.3299999999999999E-2</v>
      </c>
      <c r="IW55" s="115">
        <f>'Data Pull'!OD16</f>
        <v>0</v>
      </c>
      <c r="IX55" s="115">
        <f>'Data Pull'!OP16</f>
        <v>0</v>
      </c>
      <c r="IY55" s="115">
        <f>'Data Pull'!PB16</f>
        <v>7.6899999999999996E-2</v>
      </c>
      <c r="IZ55" s="115">
        <f>'Data Pull'!PN16</f>
        <v>0</v>
      </c>
      <c r="JA55" s="115">
        <f>'Data Pull'!PZ16</f>
        <v>0.1429</v>
      </c>
      <c r="JB55" s="115">
        <f>'Data Pull'!QL16</f>
        <v>0.1429</v>
      </c>
      <c r="JC55" s="115">
        <f>'Data Pull'!QX16</f>
        <v>0.2727</v>
      </c>
      <c r="JD55" s="115">
        <f>'Data Pull'!RJ16</f>
        <v>0.1111</v>
      </c>
      <c r="JE55" s="115">
        <f>'Data Pull'!RV16</f>
        <v>0</v>
      </c>
      <c r="JF55" s="115">
        <f>'Data Pull'!SH16</f>
        <v>0</v>
      </c>
      <c r="JG55" s="115">
        <f>'Data Pull'!ST16</f>
        <v>0</v>
      </c>
      <c r="JH55" s="115">
        <f>'Data Pull'!TF16</f>
        <v>0</v>
      </c>
      <c r="JI55" s="115">
        <f>'Data Pull'!TR16</f>
        <v>0</v>
      </c>
      <c r="JJ55" s="115">
        <f>'Data Pull'!UD16</f>
        <v>0</v>
      </c>
      <c r="JK55" s="115">
        <f>'Data Pull'!UP16</f>
        <v>0</v>
      </c>
      <c r="JL55" s="115">
        <f>'Data Pull'!VB16</f>
        <v>0</v>
      </c>
      <c r="JM55" s="115">
        <f>'Data Pull'!VN16</f>
        <v>0</v>
      </c>
      <c r="JN55" s="115">
        <f>'Data Pull'!VZ16</f>
        <v>0</v>
      </c>
      <c r="JO55" s="115">
        <f>'Data Pull'!WL16</f>
        <v>0</v>
      </c>
      <c r="JP55" s="115">
        <f>'Data Pull'!WX16</f>
        <v>9.0899999999999995E-2</v>
      </c>
      <c r="JQ55" s="115">
        <f>'Data Pull'!XJ16</f>
        <v>0</v>
      </c>
      <c r="JR55" s="115">
        <f>'Data Pull'!XV16</f>
        <v>0.25</v>
      </c>
      <c r="JS55" s="115">
        <f>'Data Pull'!YH16</f>
        <v>0</v>
      </c>
      <c r="JT55" s="115">
        <f>'Data Pull'!YT16</f>
        <v>0.1429</v>
      </c>
      <c r="JU55" s="115">
        <f>'Data Pull'!ZF16</f>
        <v>0</v>
      </c>
      <c r="JV55" s="115">
        <f>'Data Pull'!ZR16</f>
        <v>0</v>
      </c>
      <c r="JW55" s="115">
        <f>'Data Pull'!AAD16</f>
        <v>0</v>
      </c>
      <c r="JX55" s="115">
        <f>'Data Pull'!AAP16</f>
        <v>0</v>
      </c>
      <c r="JY55" s="115">
        <f>'Data Pull'!ABB16</f>
        <v>0</v>
      </c>
      <c r="JZ55" s="115">
        <f>'Data Pull'!ABN16</f>
        <v>0.1429</v>
      </c>
      <c r="KA55" s="115">
        <f>'Data Pull'!ABZ16</f>
        <v>5.8799999999999998E-2</v>
      </c>
      <c r="KB55" s="115">
        <f>'Data Pull'!ACL16</f>
        <v>0.125</v>
      </c>
      <c r="KC55" s="115">
        <f>'Data Pull'!ACX16</f>
        <v>0</v>
      </c>
      <c r="KD55" s="115">
        <f>'Data Pull'!ADJ16</f>
        <v>0</v>
      </c>
      <c r="KE55" s="115">
        <f>'Data Pull'!ADV16</f>
        <v>0</v>
      </c>
      <c r="KF55" s="115">
        <f>'Data Pull'!AEH16</f>
        <v>6.9000000000000006E-2</v>
      </c>
      <c r="KG55" s="115">
        <f>'Data Pull'!AET16</f>
        <v>0</v>
      </c>
      <c r="KH55" s="115">
        <f>'Data Pull'!AFF16</f>
        <v>0.04</v>
      </c>
      <c r="KI55" s="115">
        <f>'Data Pull'!AFR16</f>
        <v>0.1</v>
      </c>
      <c r="KJ55" s="115">
        <f>'Data Pull'!AGD16</f>
        <v>3.3300000000000003E-2</v>
      </c>
      <c r="KK55" s="115">
        <f>'Data Pull'!AGP16</f>
        <v>0</v>
      </c>
      <c r="KL55" s="115">
        <f>'Data Pull'!AHB16</f>
        <v>0</v>
      </c>
      <c r="KM55" s="115">
        <f>'Data Pull'!AHN16</f>
        <v>0</v>
      </c>
      <c r="KN55" s="115">
        <f>'Data Pull'!AHZ16</f>
        <v>0</v>
      </c>
      <c r="KO55" s="115">
        <f>'Data Pull'!AIL16</f>
        <v>0</v>
      </c>
      <c r="KP55" s="115">
        <f>'Data Pull'!AIX16</f>
        <v>3.85E-2</v>
      </c>
      <c r="KQ55" s="115">
        <f>'Data Pull'!AJJ16</f>
        <v>0.13639999999999999</v>
      </c>
      <c r="KR55" s="115">
        <f>'Data Pull'!AJV16</f>
        <v>0</v>
      </c>
      <c r="KS55" s="115">
        <f>'Data Pull'!AKH16</f>
        <v>0</v>
      </c>
      <c r="KT55" s="115">
        <f>'Data Pull'!AKT16</f>
        <v>4.1700000000000001E-2</v>
      </c>
      <c r="KU55" s="115">
        <f>'Data Pull'!ALF16</f>
        <v>6.4500000000000002E-2</v>
      </c>
      <c r="KV55" s="115">
        <f>'Data Pull'!ALR16</f>
        <v>0</v>
      </c>
      <c r="KW55" s="115">
        <f>'Data Pull'!AMD16</f>
        <v>0</v>
      </c>
      <c r="KX55" s="115">
        <f>'Data Pull'!AMP16</f>
        <v>5.5599999999999997E-2</v>
      </c>
      <c r="KY55" s="115">
        <f>'Data Pull'!ANB16</f>
        <v>5.8799999999999998E-2</v>
      </c>
      <c r="KZ55" s="115">
        <f>'Data Pull'!ANN16</f>
        <v>8.3299999999999999E-2</v>
      </c>
      <c r="LA55" s="115">
        <f>'Data Pull'!ANZ16</f>
        <v>0</v>
      </c>
      <c r="LB55" s="115">
        <f>'Data Pull'!AOL16</f>
        <v>0</v>
      </c>
      <c r="LC55" s="115">
        <f>'Data Pull'!AOX16</f>
        <v>9.0899999999999995E-2</v>
      </c>
      <c r="LD55" s="115">
        <f>'Data Pull'!APJ16</f>
        <v>0</v>
      </c>
      <c r="LE55" s="115">
        <f>'Data Pull'!APV16</f>
        <v>0</v>
      </c>
      <c r="LF55" s="115">
        <f>'Data Pull'!AQH16</f>
        <v>5.8799999999999998E-2</v>
      </c>
      <c r="LG55" s="115">
        <f>'Data Pull'!AQT16</f>
        <v>0</v>
      </c>
      <c r="LH55" s="115">
        <f>'Data Pull'!ARF16</f>
        <v>0</v>
      </c>
      <c r="LI55" s="115">
        <f>'Data Pull'!ARR16</f>
        <v>0</v>
      </c>
      <c r="LJ55" s="115">
        <f>'Data Pull'!ASD16</f>
        <v>0</v>
      </c>
      <c r="LK55" s="115">
        <f>'Data Pull'!ASP16</f>
        <v>0</v>
      </c>
      <c r="LL55" s="115">
        <f>'Data Pull'!ATB16</f>
        <v>7.1400000000000005E-2</v>
      </c>
      <c r="LM55" s="115">
        <f>'Data Pull'!ATN16</f>
        <v>0</v>
      </c>
      <c r="LN55" s="115">
        <f>'Data Pull'!ATZ16</f>
        <v>0</v>
      </c>
      <c r="LO55" s="115">
        <f>'Data Pull'!AUL16</f>
        <v>0.1429</v>
      </c>
      <c r="LP55" s="115">
        <f>'Data Pull'!AUX16</f>
        <v>0</v>
      </c>
      <c r="LQ55" s="115">
        <f>'Data Pull'!AVJ16</f>
        <v>0.16669999999999999</v>
      </c>
      <c r="LR55" s="115">
        <f>'Data Pull'!AVV16</f>
        <v>0</v>
      </c>
      <c r="LS55" s="115">
        <f>'Data Pull'!AWH16</f>
        <v>0</v>
      </c>
      <c r="LT55" s="115">
        <f>'Data Pull'!AWT16</f>
        <v>0</v>
      </c>
      <c r="LU55" s="115">
        <f>'Data Pull'!AXF16</f>
        <v>0</v>
      </c>
      <c r="LV55" s="115">
        <f>'Data Pull'!AXR16</f>
        <v>0</v>
      </c>
      <c r="LW55" s="115">
        <f>'Data Pull'!AYD16</f>
        <v>0</v>
      </c>
      <c r="LX55" s="115">
        <f>'Data Pull'!AYP16</f>
        <v>0</v>
      </c>
      <c r="LY55" s="115">
        <f>'Data Pull'!AZB16</f>
        <v>0.1429</v>
      </c>
      <c r="LZ55" s="115">
        <f>'Data Pull'!AZN16</f>
        <v>0</v>
      </c>
      <c r="MA55" s="115">
        <f>'Data Pull'!AZZ16</f>
        <v>0</v>
      </c>
      <c r="MB55" s="115">
        <f>'Data Pull'!BAL16</f>
        <v>0</v>
      </c>
      <c r="MC55" s="115">
        <f>'Data Pull'!BAX16</f>
        <v>0</v>
      </c>
      <c r="MD55" s="115">
        <f>'Data Pull'!BBJ16</f>
        <v>0</v>
      </c>
      <c r="ME55" s="115">
        <f>'Data Pull'!BBV16</f>
        <v>0</v>
      </c>
      <c r="MF55" s="115">
        <f>'Data Pull'!BCH16</f>
        <v>0</v>
      </c>
      <c r="MG55" s="115">
        <f>'Data Pull'!BCT16</f>
        <v>0</v>
      </c>
      <c r="MH55" s="115">
        <f>'Data Pull'!BDF16</f>
        <v>0</v>
      </c>
      <c r="MI55" s="115">
        <f>'Data Pull'!BDR16</f>
        <v>0</v>
      </c>
      <c r="MJ55" s="115">
        <f>'Data Pull'!BED16</f>
        <v>8.3299999999999999E-2</v>
      </c>
      <c r="MK55" s="115">
        <f>'Data Pull'!BEP16</f>
        <v>0</v>
      </c>
      <c r="ML55" s="115">
        <f>'Data Pull'!BFB16</f>
        <v>0</v>
      </c>
      <c r="MM55" s="115">
        <f>'Data Pull'!BFN16</f>
        <v>0</v>
      </c>
      <c r="MN55" s="115">
        <f>'Data Pull'!BFZ16</f>
        <v>0</v>
      </c>
      <c r="MO55" s="115">
        <f>'Data Pull'!BGL16</f>
        <v>0</v>
      </c>
      <c r="MP55" s="115">
        <f>'Data Pull'!BGX16</f>
        <v>7.1400000000000005E-2</v>
      </c>
      <c r="MQ55" s="115">
        <f>'Data Pull'!BHJ16</f>
        <v>0</v>
      </c>
      <c r="MR55" s="115">
        <f>'Data Pull'!BHV16</f>
        <v>0</v>
      </c>
      <c r="MS55" s="115">
        <f>'Data Pull'!BIH16</f>
        <v>0</v>
      </c>
      <c r="MT55" s="115">
        <f>'Data Pull'!BIT16</f>
        <v>0</v>
      </c>
      <c r="MU55" s="115">
        <f>'Data Pull'!BJF16</f>
        <v>0</v>
      </c>
      <c r="MV55" s="115">
        <f>'Data Pull'!BJR16</f>
        <v>0</v>
      </c>
      <c r="MW55" s="115">
        <f>'Data Pull'!BKD16</f>
        <v>0</v>
      </c>
      <c r="MX55" s="115">
        <f>'Data Pull'!BKP16</f>
        <v>0</v>
      </c>
      <c r="MY55" s="115">
        <f>'Data Pull'!BLB16</f>
        <v>5.2600000000000001E-2</v>
      </c>
      <c r="MZ55" s="115">
        <f>'Data Pull'!BLN16</f>
        <v>0</v>
      </c>
      <c r="NA55" s="115">
        <f>'Data Pull'!BLZ16</f>
        <v>0.12</v>
      </c>
      <c r="NB55" s="115">
        <f>'Data Pull'!BML16</f>
        <v>0</v>
      </c>
      <c r="NC55" s="115">
        <f>'Data Pull'!BMX16</f>
        <v>0</v>
      </c>
      <c r="ND55" s="115">
        <f>'Data Pull'!BNJ16</f>
        <v>0</v>
      </c>
      <c r="NE55" s="115">
        <f>'Data Pull'!BNV16</f>
        <v>0</v>
      </c>
      <c r="NF55" s="115">
        <f>'Data Pull'!BOH16</f>
        <v>0</v>
      </c>
      <c r="NG55" s="115">
        <f>'Data Pull'!BOT16</f>
        <v>0</v>
      </c>
      <c r="NH55" s="115">
        <f>'Data Pull'!BPF16</f>
        <v>0</v>
      </c>
      <c r="NI55" s="115">
        <f>'Data Pull'!BPR16</f>
        <v>0</v>
      </c>
      <c r="NJ55" s="115">
        <f>'Data Pull'!BQD16</f>
        <v>0</v>
      </c>
      <c r="NK55" s="115">
        <f>'Data Pull'!BQP16</f>
        <v>0.16669999999999999</v>
      </c>
      <c r="NL55" s="115">
        <f>'Data Pull'!BRB16</f>
        <v>0.125</v>
      </c>
      <c r="NM55" s="115">
        <f>'Data Pull'!BRN16</f>
        <v>6.6699999999999995E-2</v>
      </c>
      <c r="NN55" s="115">
        <f>'Data Pull'!BRZ16</f>
        <v>7.1400000000000005E-2</v>
      </c>
      <c r="NO55" s="115">
        <f>'Data Pull'!BSL16</f>
        <v>0.16669999999999999</v>
      </c>
      <c r="NP55" s="115">
        <f>'Data Pull'!BSX16</f>
        <v>0</v>
      </c>
      <c r="NQ55" s="115">
        <f>'Data Pull'!BTJ16</f>
        <v>0.1429</v>
      </c>
      <c r="NR55" s="115">
        <f>'Data Pull'!BTV16</f>
        <v>0</v>
      </c>
      <c r="NS55" s="115">
        <f>'Data Pull'!BUH16</f>
        <v>0</v>
      </c>
      <c r="NT55" s="115">
        <f>'Data Pull'!BUT16</f>
        <v>0</v>
      </c>
      <c r="NU55" s="115">
        <f>'Data Pull'!BVF16</f>
        <v>0</v>
      </c>
      <c r="NV55" s="115">
        <f>'Data Pull'!BVR16</f>
        <v>8.3299999999999999E-2</v>
      </c>
      <c r="NW55" s="115">
        <f>'Data Pull'!BWD16</f>
        <v>0</v>
      </c>
      <c r="NX55" s="115">
        <f>'Data Pull'!BWK16</f>
        <v>0</v>
      </c>
      <c r="NY55" s="115">
        <f>'Data Pull'!BXB16</f>
        <v>0.15379999999999999</v>
      </c>
      <c r="NZ55" s="115">
        <f>'Data Pull'!BXN16</f>
        <v>7.6899999999999996E-2</v>
      </c>
      <c r="OA55" s="115">
        <f>'Data Pull'!BXZ16</f>
        <v>0</v>
      </c>
      <c r="OB55" s="115">
        <f>'Data Pull'!BYL16</f>
        <v>0</v>
      </c>
      <c r="OC55" s="115">
        <f>'Data Pull'!BYX16</f>
        <v>0</v>
      </c>
      <c r="OD55" s="115">
        <f>'Data Pull'!BZJ16</f>
        <v>0</v>
      </c>
      <c r="OE55" s="115">
        <f>'Data Pull'!BZV16</f>
        <v>0</v>
      </c>
      <c r="OF55" s="115">
        <f>'Data Pull'!CAH16</f>
        <v>0</v>
      </c>
      <c r="OG55" s="115">
        <f>'Data Pull'!CAT16</f>
        <v>0</v>
      </c>
      <c r="OH55" s="115">
        <f>'Data Pull'!CBF16</f>
        <v>7.6899999999999996E-2</v>
      </c>
      <c r="OI55" s="115">
        <f>'Data Pull'!CBR16</f>
        <v>0</v>
      </c>
      <c r="OJ55" s="115">
        <f>'Data Pull'!CCD16</f>
        <v>0</v>
      </c>
      <c r="OK55" s="115">
        <f>'Data Pull'!CCP16</f>
        <v>0</v>
      </c>
      <c r="OL55" s="115">
        <f>'Data Pull'!CDB16</f>
        <v>0</v>
      </c>
      <c r="OM55" s="115">
        <f>'Data Pull'!CDN16</f>
        <v>0</v>
      </c>
      <c r="ON55" s="115">
        <f>'Data Pull'!CDZ16</f>
        <v>0.1429</v>
      </c>
      <c r="OO55" s="115">
        <f>'Data Pull'!CEL16</f>
        <v>0</v>
      </c>
      <c r="OP55" s="115">
        <f>'Data Pull'!CEX16</f>
        <v>0</v>
      </c>
      <c r="OQ55" s="115">
        <f>'Data Pull'!CFJ16</f>
        <v>0.05</v>
      </c>
      <c r="OR55" s="115">
        <f>'Data Pull'!CFV16</f>
        <v>8.3299999999999999E-2</v>
      </c>
      <c r="OS55" s="115">
        <f>'Data Pull'!CGH16</f>
        <v>0</v>
      </c>
      <c r="OT55" s="115">
        <f>'Data Pull'!CGT16</f>
        <v>0</v>
      </c>
      <c r="OU55" s="115">
        <f>'Data Pull'!CHF16</f>
        <v>0</v>
      </c>
      <c r="OV55" s="115">
        <f>'Data Pull'!CHR16</f>
        <v>0</v>
      </c>
      <c r="OW55" s="115">
        <f>'Data Pull'!CID16</f>
        <v>0</v>
      </c>
      <c r="OX55" s="115">
        <f>'Data Pull'!CIP16</f>
        <v>9.0899999999999995E-2</v>
      </c>
      <c r="OY55" s="115">
        <f>'Data Pull'!CJB16</f>
        <v>0.1111</v>
      </c>
      <c r="OZ55" s="115">
        <f>'Data Pull'!CJN16</f>
        <v>0</v>
      </c>
      <c r="PA55" s="115">
        <f>'Data Pull'!CJZ16</f>
        <v>0</v>
      </c>
      <c r="PB55" s="115">
        <f>'Data Pull'!CKL16</f>
        <v>5.5599999999999997E-2</v>
      </c>
      <c r="PC55" s="115">
        <f>'Data Pull'!CKX16</f>
        <v>0</v>
      </c>
      <c r="PD55" s="115">
        <f>'Data Pull'!CLJ16</f>
        <v>0</v>
      </c>
      <c r="PE55" s="115">
        <f>'Data Pull'!CLV16</f>
        <v>0</v>
      </c>
      <c r="PF55" s="115">
        <f>'Data Pull'!CMH16</f>
        <v>0</v>
      </c>
      <c r="PG55" s="115">
        <f>'Data Pull'!CMT16</f>
        <v>0</v>
      </c>
      <c r="PH55" s="115">
        <f>'Data Pull'!CNF16</f>
        <v>0</v>
      </c>
      <c r="PI55" s="115">
        <f>'Data Pull'!CNR16</f>
        <v>0</v>
      </c>
      <c r="PJ55" s="115">
        <f>'Data Pull'!COD16</f>
        <v>0</v>
      </c>
      <c r="PK55" s="115">
        <f>'Data Pull'!COP16</f>
        <v>0</v>
      </c>
      <c r="PL55" s="115">
        <f>'Data Pull'!CPB16</f>
        <v>0</v>
      </c>
      <c r="PM55" s="115">
        <f>'Data Pull'!CPN16</f>
        <v>0</v>
      </c>
      <c r="PN55" s="115">
        <f>'Data Pull'!CPZ16</f>
        <v>0</v>
      </c>
      <c r="PO55" s="115">
        <f>'Data Pull'!CQL16</f>
        <v>0</v>
      </c>
      <c r="PP55" s="115">
        <f>'Data Pull'!CQX16</f>
        <v>0</v>
      </c>
      <c r="PQ55" s="115">
        <f>'Data Pull'!CRJ16</f>
        <v>0</v>
      </c>
      <c r="PR55" s="115">
        <f>'Data Pull'!CRV16</f>
        <v>0</v>
      </c>
      <c r="PS55" s="115">
        <f>'Data Pull'!CSH16</f>
        <v>0</v>
      </c>
      <c r="PT55" s="115">
        <f>'Data Pull'!CST16</f>
        <v>0</v>
      </c>
      <c r="PU55" s="115">
        <f>'Data Pull'!CTF16</f>
        <v>0</v>
      </c>
    </row>
    <row r="56" spans="1:543" s="115" customFormat="1">
      <c r="A56" s="180"/>
      <c r="B56" s="147" t="s">
        <v>105</v>
      </c>
      <c r="C56" s="148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49"/>
      <c r="CQ56" s="149"/>
      <c r="CR56" s="149"/>
      <c r="CS56" s="149"/>
      <c r="CT56" s="149"/>
      <c r="CU56" s="149"/>
      <c r="CV56" s="149"/>
      <c r="CW56" s="149"/>
      <c r="CX56" s="149"/>
      <c r="CY56" s="149"/>
      <c r="CZ56" s="149"/>
      <c r="DA56" s="149"/>
      <c r="DB56" s="149"/>
      <c r="DC56" s="149"/>
      <c r="DD56" s="149"/>
      <c r="DE56" s="149"/>
      <c r="DF56" s="149"/>
      <c r="DG56" s="149"/>
      <c r="DH56" s="149"/>
      <c r="DI56" s="150"/>
      <c r="DJ56" s="150"/>
      <c r="DK56" s="150"/>
      <c r="DL56" s="150"/>
      <c r="DM56" s="150"/>
      <c r="DN56" s="150"/>
      <c r="DO56" s="150"/>
      <c r="DP56" s="150"/>
      <c r="DQ56" s="150"/>
      <c r="DR56" s="150"/>
      <c r="DS56" s="150"/>
      <c r="DT56" s="150"/>
      <c r="DU56" s="150"/>
      <c r="DV56" s="150"/>
      <c r="DW56" s="150"/>
      <c r="DX56" s="150"/>
      <c r="DY56" s="150"/>
      <c r="DZ56" s="150"/>
      <c r="EA56" s="150"/>
      <c r="EB56" s="150"/>
      <c r="EC56" s="150"/>
      <c r="ED56" s="150"/>
      <c r="EE56" s="150"/>
      <c r="EF56" s="150"/>
      <c r="EG56" s="150"/>
      <c r="EH56" s="150"/>
      <c r="EI56" s="150"/>
      <c r="EJ56" s="150"/>
      <c r="EK56" s="150"/>
      <c r="EL56" s="150"/>
      <c r="EM56" s="150"/>
      <c r="EN56" s="150"/>
      <c r="EO56" s="150"/>
      <c r="EP56" s="150"/>
      <c r="EQ56" s="150"/>
      <c r="ER56" s="150"/>
      <c r="ES56" s="150"/>
      <c r="ET56" s="150"/>
      <c r="EU56" s="150"/>
      <c r="EV56" s="150"/>
      <c r="EW56" s="150"/>
      <c r="EX56" s="150"/>
      <c r="EY56" s="150"/>
      <c r="EZ56" s="150"/>
      <c r="FA56" s="150"/>
      <c r="FB56" s="150"/>
      <c r="FC56" s="150"/>
      <c r="FD56" s="150"/>
      <c r="FE56" s="150"/>
      <c r="FF56" s="150"/>
      <c r="FG56" s="150"/>
      <c r="FH56" s="150"/>
      <c r="FI56" s="150"/>
      <c r="FJ56" s="150"/>
      <c r="FK56" s="150"/>
      <c r="FL56" s="150"/>
      <c r="FM56" s="150"/>
      <c r="FN56" s="150"/>
      <c r="FO56" s="150"/>
      <c r="FP56" s="150"/>
      <c r="FQ56" s="150"/>
      <c r="FR56" s="150"/>
      <c r="FS56" s="150"/>
      <c r="FT56" s="150"/>
      <c r="FU56" s="150"/>
      <c r="FV56" s="150"/>
      <c r="FW56" s="150"/>
      <c r="FX56" s="150"/>
      <c r="FY56" s="150"/>
      <c r="FZ56" s="150"/>
      <c r="GA56" s="150"/>
      <c r="GB56" s="150"/>
      <c r="GC56" s="150"/>
      <c r="GD56" s="150"/>
      <c r="GE56" s="150"/>
      <c r="GF56" s="150"/>
      <c r="GG56" s="150"/>
      <c r="GH56" s="150"/>
      <c r="GI56" s="150"/>
      <c r="GJ56" s="150"/>
      <c r="GK56" s="150"/>
      <c r="GL56" s="150"/>
      <c r="GM56" s="150"/>
      <c r="GN56" s="150"/>
      <c r="GO56" s="150"/>
      <c r="GP56" s="150"/>
      <c r="GQ56" s="150"/>
      <c r="GR56" s="150"/>
      <c r="GS56" s="150"/>
      <c r="GT56" s="150"/>
      <c r="GU56" s="150"/>
      <c r="GV56" s="150"/>
      <c r="GW56" s="150"/>
      <c r="GX56" s="150"/>
      <c r="GY56" s="150"/>
      <c r="GZ56" s="150"/>
      <c r="HA56" s="150"/>
      <c r="HB56" s="150"/>
      <c r="HC56" s="150"/>
      <c r="HD56" s="150"/>
      <c r="HE56" s="150"/>
      <c r="HF56" s="150"/>
      <c r="HG56" s="150"/>
      <c r="HH56" s="150"/>
      <c r="HI56" s="150"/>
      <c r="HJ56" s="150"/>
      <c r="HK56" s="150"/>
      <c r="HL56" s="150"/>
      <c r="HM56" s="150"/>
      <c r="HN56" s="150"/>
      <c r="HO56" s="150"/>
      <c r="HP56" s="150"/>
      <c r="HQ56" s="150"/>
      <c r="HR56" s="150"/>
      <c r="HS56" s="150"/>
      <c r="HT56" s="150"/>
      <c r="HU56" s="150"/>
      <c r="HV56" s="150"/>
      <c r="HW56" s="150"/>
      <c r="HX56" s="150"/>
      <c r="HY56" s="150"/>
      <c r="HZ56" s="150"/>
      <c r="IA56" s="150"/>
      <c r="IB56" s="150"/>
      <c r="IC56" s="150"/>
      <c r="ID56" s="150"/>
      <c r="IE56" s="150"/>
      <c r="IF56" s="150"/>
      <c r="IG56" s="150"/>
      <c r="IH56" s="150"/>
      <c r="II56" s="150"/>
      <c r="IJ56" s="150"/>
      <c r="IK56" s="150"/>
      <c r="IL56" s="150"/>
      <c r="IM56" s="150"/>
      <c r="IN56" s="150"/>
      <c r="IO56" s="150"/>
      <c r="IP56" s="150"/>
      <c r="IQ56" s="150"/>
      <c r="IR56" s="150"/>
      <c r="IS56" s="150"/>
      <c r="IT56" s="150"/>
      <c r="IU56" s="150"/>
      <c r="IV56" s="150"/>
      <c r="IW56" s="150"/>
      <c r="IX56" s="150"/>
      <c r="IY56" s="150"/>
      <c r="IZ56" s="150"/>
      <c r="JA56" s="150"/>
      <c r="JB56" s="150"/>
      <c r="JC56" s="150"/>
      <c r="JD56" s="150"/>
      <c r="JE56" s="150"/>
      <c r="JF56" s="150"/>
      <c r="JG56" s="150"/>
      <c r="JH56" s="150"/>
      <c r="JI56" s="150"/>
      <c r="JJ56" s="150"/>
      <c r="JK56" s="150"/>
      <c r="JL56" s="150"/>
      <c r="JM56" s="150"/>
      <c r="JN56" s="150"/>
      <c r="JO56" s="150"/>
      <c r="JP56" s="150"/>
      <c r="JQ56" s="150"/>
      <c r="JR56" s="150"/>
      <c r="JS56" s="150"/>
      <c r="JT56" s="150"/>
      <c r="JU56" s="150"/>
      <c r="JV56" s="150"/>
      <c r="JW56" s="150"/>
      <c r="JX56" s="150"/>
      <c r="JY56" s="150"/>
      <c r="JZ56" s="150"/>
      <c r="KA56" s="150"/>
      <c r="KB56" s="150"/>
      <c r="KC56" s="150"/>
      <c r="KD56" s="150"/>
      <c r="KE56" s="150"/>
      <c r="KF56" s="150"/>
      <c r="KG56" s="150"/>
      <c r="KH56" s="150"/>
      <c r="KI56" s="150"/>
      <c r="KJ56" s="150"/>
      <c r="KK56" s="150"/>
      <c r="KL56" s="150"/>
      <c r="KM56" s="150"/>
      <c r="KN56" s="150"/>
      <c r="KO56" s="150"/>
      <c r="KP56" s="150"/>
      <c r="KQ56" s="150"/>
      <c r="KR56" s="150"/>
      <c r="KS56" s="150"/>
      <c r="KT56" s="150"/>
      <c r="KU56" s="150"/>
      <c r="KV56" s="150"/>
      <c r="KW56" s="150"/>
      <c r="KX56" s="150"/>
      <c r="KY56" s="150"/>
      <c r="KZ56" s="150"/>
      <c r="LA56" s="150"/>
      <c r="LB56" s="150"/>
      <c r="LC56" s="150"/>
      <c r="LD56" s="150"/>
      <c r="LE56" s="150"/>
      <c r="LF56" s="150"/>
      <c r="LG56" s="150"/>
      <c r="LH56" s="150"/>
      <c r="LI56" s="150"/>
      <c r="LJ56" s="150"/>
      <c r="LK56" s="150"/>
      <c r="LL56" s="150"/>
      <c r="LM56" s="150"/>
      <c r="LN56" s="150"/>
      <c r="LO56" s="150"/>
      <c r="LP56" s="150"/>
      <c r="LQ56" s="150"/>
      <c r="LR56" s="150"/>
      <c r="LS56" s="150"/>
      <c r="LT56" s="150"/>
      <c r="LU56" s="150"/>
      <c r="LV56" s="150"/>
      <c r="LW56" s="150"/>
      <c r="LX56" s="150"/>
      <c r="LY56" s="150"/>
      <c r="LZ56" s="150"/>
      <c r="MA56" s="150"/>
      <c r="MB56" s="150"/>
      <c r="MC56" s="150"/>
      <c r="MD56" s="150"/>
      <c r="ME56" s="150"/>
      <c r="MF56" s="150"/>
      <c r="MG56" s="150"/>
      <c r="MH56" s="150"/>
      <c r="MI56" s="150"/>
      <c r="MJ56" s="150"/>
      <c r="MK56" s="150"/>
      <c r="ML56" s="150"/>
      <c r="MM56" s="150"/>
      <c r="MN56" s="150"/>
      <c r="MO56" s="150"/>
      <c r="MP56" s="150"/>
      <c r="MQ56" s="150"/>
      <c r="MR56" s="150"/>
      <c r="MS56" s="150"/>
      <c r="MT56" s="150"/>
      <c r="MU56" s="150"/>
      <c r="MV56" s="150"/>
      <c r="MW56" s="150"/>
      <c r="MX56" s="150"/>
      <c r="MY56" s="150"/>
      <c r="MZ56" s="150"/>
      <c r="NA56" s="150"/>
      <c r="NB56" s="150"/>
      <c r="NC56" s="150"/>
      <c r="ND56" s="150"/>
      <c r="NE56" s="150"/>
      <c r="NF56" s="150"/>
      <c r="NG56" s="150"/>
      <c r="NH56" s="150"/>
      <c r="NI56" s="150"/>
      <c r="NJ56" s="150"/>
      <c r="NK56" s="150"/>
      <c r="NL56" s="150"/>
      <c r="NM56" s="150"/>
      <c r="NN56" s="150"/>
      <c r="NO56" s="150"/>
      <c r="NP56" s="150"/>
      <c r="NQ56" s="150"/>
      <c r="NR56" s="150"/>
      <c r="NS56" s="150"/>
      <c r="NT56" s="150"/>
      <c r="NU56" s="150"/>
      <c r="NV56" s="150"/>
      <c r="NW56" s="150"/>
      <c r="NX56" s="150"/>
      <c r="NY56" s="150"/>
      <c r="NZ56" s="150"/>
      <c r="OA56" s="150"/>
      <c r="OB56" s="150"/>
      <c r="OC56" s="150"/>
      <c r="OD56" s="150"/>
      <c r="OE56" s="150"/>
      <c r="OF56" s="150"/>
      <c r="OG56" s="150"/>
      <c r="OH56" s="150"/>
      <c r="OI56" s="150"/>
      <c r="OJ56" s="150"/>
      <c r="OK56" s="150"/>
      <c r="OL56" s="150"/>
      <c r="OM56" s="150"/>
      <c r="ON56" s="150"/>
      <c r="OO56" s="150"/>
      <c r="OP56" s="150"/>
      <c r="OQ56" s="150"/>
      <c r="OR56" s="150"/>
      <c r="OS56" s="150"/>
      <c r="OT56" s="150"/>
      <c r="OU56" s="150"/>
      <c r="OV56" s="150"/>
      <c r="OW56" s="150"/>
      <c r="OX56" s="150"/>
      <c r="OY56" s="150"/>
      <c r="OZ56" s="150"/>
      <c r="PA56" s="150"/>
      <c r="PB56" s="150"/>
      <c r="PC56" s="150"/>
      <c r="PD56" s="150"/>
      <c r="PE56" s="150"/>
      <c r="PF56" s="150"/>
      <c r="PG56" s="150"/>
      <c r="PH56" s="150"/>
      <c r="PI56" s="150"/>
      <c r="PJ56" s="150"/>
      <c r="PK56" s="150"/>
      <c r="PL56" s="150"/>
      <c r="PM56" s="150"/>
      <c r="PN56" s="150"/>
      <c r="PO56" s="150"/>
      <c r="PP56" s="150"/>
      <c r="PQ56" s="150"/>
      <c r="PR56" s="150"/>
      <c r="PS56" s="150"/>
      <c r="PT56" s="150"/>
      <c r="PU56" s="147">
        <f>'Data Pull'!CTF17</f>
        <v>7.1400000000000005E-2</v>
      </c>
      <c r="PV56" s="147"/>
      <c r="PW56" s="147"/>
      <c r="PX56" s="147"/>
      <c r="PY56" s="147"/>
      <c r="PZ56" s="147"/>
      <c r="QA56" s="147"/>
      <c r="QB56" s="147"/>
      <c r="QC56" s="147"/>
      <c r="QD56" s="147"/>
      <c r="QE56" s="147"/>
      <c r="QF56" s="147"/>
      <c r="QG56" s="147"/>
      <c r="QH56" s="147"/>
      <c r="QI56" s="147"/>
      <c r="QJ56" s="147"/>
      <c r="QK56" s="147"/>
      <c r="QL56" s="147"/>
      <c r="QM56" s="147"/>
      <c r="QN56" s="147"/>
      <c r="QO56" s="147"/>
      <c r="QP56" s="147"/>
      <c r="QQ56" s="147"/>
      <c r="QR56" s="147"/>
      <c r="QS56" s="147"/>
      <c r="QT56" s="147"/>
      <c r="QU56" s="147"/>
      <c r="QV56" s="147"/>
      <c r="QW56" s="147"/>
      <c r="QX56" s="147"/>
      <c r="QY56" s="147"/>
      <c r="QZ56" s="147"/>
      <c r="RA56" s="147"/>
      <c r="RB56" s="147"/>
      <c r="RC56" s="147"/>
      <c r="RD56" s="147"/>
      <c r="RE56" s="147"/>
      <c r="RF56" s="147"/>
      <c r="RG56" s="147"/>
      <c r="RH56" s="147"/>
      <c r="RI56" s="147"/>
      <c r="RJ56" s="147"/>
      <c r="RK56" s="147"/>
      <c r="RL56" s="147"/>
      <c r="RM56" s="147"/>
      <c r="RN56" s="147"/>
      <c r="RO56" s="147"/>
      <c r="RP56" s="147"/>
      <c r="RQ56" s="147"/>
      <c r="RR56" s="147"/>
      <c r="RS56" s="147"/>
      <c r="RT56" s="147"/>
      <c r="RU56" s="147"/>
      <c r="RV56" s="147"/>
      <c r="RW56" s="147"/>
      <c r="RX56" s="147"/>
      <c r="RY56" s="147"/>
      <c r="RZ56" s="147"/>
      <c r="SA56" s="147"/>
      <c r="SB56" s="147"/>
      <c r="SC56" s="147"/>
      <c r="SD56" s="147"/>
      <c r="SE56" s="147"/>
      <c r="SF56" s="147"/>
      <c r="SG56" s="147"/>
      <c r="SH56" s="147"/>
      <c r="SI56" s="147"/>
      <c r="SJ56" s="147"/>
      <c r="SK56" s="147"/>
      <c r="SL56" s="147"/>
      <c r="SM56" s="147"/>
      <c r="SN56" s="147"/>
      <c r="SO56" s="147"/>
      <c r="SP56" s="147"/>
      <c r="SQ56" s="147"/>
      <c r="SR56" s="147"/>
      <c r="SS56" s="147"/>
      <c r="ST56" s="147"/>
      <c r="SU56" s="147"/>
      <c r="SV56" s="147"/>
      <c r="SW56" s="147"/>
      <c r="SX56" s="147"/>
      <c r="SY56" s="147"/>
      <c r="SZ56" s="147"/>
      <c r="TA56" s="147"/>
      <c r="TB56" s="147"/>
      <c r="TC56" s="147"/>
      <c r="TD56" s="147"/>
      <c r="TE56" s="147"/>
      <c r="TF56" s="147"/>
      <c r="TG56" s="147"/>
      <c r="TH56" s="147"/>
      <c r="TI56" s="147"/>
      <c r="TJ56" s="147"/>
      <c r="TK56" s="147"/>
      <c r="TL56" s="147"/>
      <c r="TM56" s="147"/>
      <c r="TN56" s="147"/>
      <c r="TO56" s="147"/>
      <c r="TP56" s="147"/>
      <c r="TQ56" s="147"/>
      <c r="TR56" s="147"/>
      <c r="TS56" s="147"/>
      <c r="TT56" s="147"/>
      <c r="TU56" s="147"/>
      <c r="TV56" s="147"/>
      <c r="TW56" s="147"/>
    </row>
    <row r="57" spans="1:543" s="115" customFormat="1">
      <c r="A57" s="181"/>
      <c r="B57" s="148" t="s">
        <v>107</v>
      </c>
      <c r="C57" s="148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49"/>
      <c r="CQ57" s="149"/>
      <c r="CR57" s="149"/>
      <c r="CS57" s="149"/>
      <c r="CT57" s="149"/>
      <c r="CU57" s="149"/>
      <c r="CV57" s="149"/>
      <c r="CW57" s="149"/>
      <c r="CX57" s="149"/>
      <c r="CY57" s="149"/>
      <c r="CZ57" s="149"/>
      <c r="DA57" s="149"/>
      <c r="DB57" s="149"/>
      <c r="DC57" s="149"/>
      <c r="DD57" s="149"/>
      <c r="DE57" s="149"/>
      <c r="DF57" s="149"/>
      <c r="DG57" s="149"/>
      <c r="DH57" s="149"/>
      <c r="DI57" s="150"/>
      <c r="DJ57" s="150"/>
      <c r="DK57" s="150"/>
      <c r="DL57" s="150"/>
      <c r="DM57" s="150"/>
      <c r="DN57" s="150"/>
      <c r="DO57" s="150"/>
      <c r="DP57" s="150"/>
      <c r="DQ57" s="150"/>
      <c r="DR57" s="150"/>
      <c r="DS57" s="150"/>
      <c r="DT57" s="150"/>
      <c r="DU57" s="150"/>
      <c r="DV57" s="150"/>
      <c r="DW57" s="150"/>
      <c r="DX57" s="150"/>
      <c r="DY57" s="150"/>
      <c r="DZ57" s="150"/>
      <c r="EA57" s="150"/>
      <c r="EB57" s="150"/>
      <c r="EC57" s="150"/>
      <c r="ED57" s="150"/>
      <c r="EE57" s="150"/>
      <c r="EF57" s="150"/>
      <c r="EG57" s="150"/>
      <c r="EH57" s="150"/>
      <c r="EI57" s="150"/>
      <c r="EJ57" s="150"/>
      <c r="EK57" s="150"/>
      <c r="EL57" s="150"/>
      <c r="EM57" s="150"/>
      <c r="EN57" s="150"/>
      <c r="EO57" s="150"/>
      <c r="EP57" s="150"/>
      <c r="EQ57" s="150"/>
      <c r="ER57" s="150"/>
      <c r="ES57" s="150"/>
      <c r="ET57" s="150"/>
      <c r="EU57" s="150"/>
      <c r="EV57" s="150"/>
      <c r="EW57" s="150"/>
      <c r="EX57" s="150"/>
      <c r="EY57" s="150"/>
      <c r="EZ57" s="150"/>
      <c r="FA57" s="150"/>
      <c r="FB57" s="150"/>
      <c r="FC57" s="150"/>
      <c r="FD57" s="150"/>
      <c r="FE57" s="150"/>
      <c r="FF57" s="150"/>
      <c r="FG57" s="150"/>
      <c r="FH57" s="150"/>
      <c r="FI57" s="150"/>
      <c r="FJ57" s="150"/>
      <c r="FK57" s="150"/>
      <c r="FL57" s="150"/>
      <c r="FM57" s="150"/>
      <c r="FN57" s="150"/>
      <c r="FO57" s="150"/>
      <c r="FP57" s="150"/>
      <c r="FQ57" s="150"/>
      <c r="FR57" s="150"/>
      <c r="FS57" s="150"/>
      <c r="FT57" s="150"/>
      <c r="FU57" s="150"/>
      <c r="FV57" s="150"/>
      <c r="FW57" s="150"/>
      <c r="FX57" s="150"/>
      <c r="FY57" s="150"/>
      <c r="FZ57" s="150"/>
      <c r="GA57" s="150"/>
      <c r="GB57" s="150"/>
      <c r="GC57" s="150"/>
      <c r="GD57" s="150"/>
      <c r="GE57" s="150"/>
      <c r="GF57" s="150"/>
      <c r="GG57" s="150"/>
      <c r="GH57" s="150"/>
      <c r="GI57" s="150"/>
      <c r="GJ57" s="150"/>
      <c r="GK57" s="150"/>
      <c r="GL57" s="150"/>
      <c r="GM57" s="150"/>
      <c r="GN57" s="150"/>
      <c r="GO57" s="150"/>
      <c r="GP57" s="150"/>
      <c r="GQ57" s="150"/>
      <c r="GR57" s="150"/>
      <c r="GS57" s="150"/>
      <c r="GT57" s="150"/>
      <c r="GU57" s="150"/>
      <c r="GV57" s="150"/>
      <c r="GW57" s="150"/>
      <c r="GX57" s="150"/>
      <c r="GY57" s="150"/>
      <c r="GZ57" s="150"/>
      <c r="HA57" s="150"/>
      <c r="HB57" s="150"/>
      <c r="HC57" s="150"/>
      <c r="HD57" s="150"/>
      <c r="HE57" s="150"/>
      <c r="HF57" s="150"/>
      <c r="HG57" s="150"/>
      <c r="HH57" s="150"/>
      <c r="HI57" s="150"/>
      <c r="HJ57" s="150"/>
      <c r="HK57" s="150"/>
      <c r="HL57" s="150"/>
      <c r="HM57" s="150"/>
      <c r="HN57" s="150"/>
      <c r="HO57" s="150"/>
      <c r="HP57" s="150"/>
      <c r="HQ57" s="150"/>
      <c r="HR57" s="150"/>
      <c r="HS57" s="150"/>
      <c r="HT57" s="150"/>
      <c r="HU57" s="150"/>
      <c r="HV57" s="150"/>
      <c r="HW57" s="150"/>
      <c r="HX57" s="150"/>
      <c r="HY57" s="150"/>
      <c r="HZ57" s="150"/>
      <c r="IA57" s="150"/>
      <c r="IB57" s="150"/>
      <c r="IC57" s="150"/>
      <c r="ID57" s="150"/>
      <c r="IE57" s="150"/>
      <c r="IF57" s="150"/>
      <c r="IG57" s="150"/>
      <c r="IH57" s="150"/>
      <c r="II57" s="150"/>
      <c r="IJ57" s="150"/>
      <c r="IK57" s="150"/>
      <c r="IL57" s="150"/>
      <c r="IM57" s="150"/>
      <c r="IN57" s="150"/>
      <c r="IO57" s="150"/>
      <c r="IP57" s="150"/>
      <c r="IQ57" s="150"/>
      <c r="IR57" s="150"/>
      <c r="IS57" s="150"/>
      <c r="IT57" s="150"/>
      <c r="IU57" s="150"/>
      <c r="IV57" s="150"/>
      <c r="IW57" s="150"/>
      <c r="IX57" s="150"/>
      <c r="IY57" s="150"/>
      <c r="IZ57" s="150"/>
      <c r="JA57" s="150"/>
      <c r="JB57" s="150"/>
      <c r="JC57" s="150"/>
      <c r="JD57" s="150"/>
      <c r="JE57" s="150"/>
      <c r="JF57" s="150"/>
      <c r="JG57" s="150"/>
      <c r="JH57" s="150"/>
      <c r="JI57" s="150"/>
      <c r="JJ57" s="150"/>
      <c r="JK57" s="150"/>
      <c r="JL57" s="150"/>
      <c r="JM57" s="150"/>
      <c r="JN57" s="150"/>
      <c r="JO57" s="150"/>
      <c r="JP57" s="150"/>
      <c r="JQ57" s="150"/>
      <c r="JR57" s="150"/>
      <c r="JS57" s="150"/>
      <c r="JT57" s="150"/>
      <c r="JU57" s="150"/>
      <c r="JV57" s="150"/>
      <c r="JW57" s="150"/>
      <c r="JX57" s="150"/>
      <c r="JY57" s="150"/>
      <c r="JZ57" s="150"/>
      <c r="KA57" s="150"/>
      <c r="KB57" s="150"/>
      <c r="KC57" s="150"/>
      <c r="KD57" s="150"/>
      <c r="KE57" s="150"/>
      <c r="KF57" s="150"/>
      <c r="KG57" s="150"/>
      <c r="KH57" s="150"/>
      <c r="KI57" s="150"/>
      <c r="KJ57" s="150"/>
      <c r="KK57" s="150"/>
      <c r="KL57" s="150"/>
      <c r="KM57" s="150"/>
      <c r="KN57" s="150"/>
      <c r="KO57" s="150"/>
      <c r="KP57" s="150"/>
      <c r="KQ57" s="150"/>
      <c r="KR57" s="150"/>
      <c r="KS57" s="150"/>
      <c r="KT57" s="150"/>
      <c r="KU57" s="150"/>
      <c r="KV57" s="150"/>
      <c r="KW57" s="150"/>
      <c r="KX57" s="150"/>
      <c r="KY57" s="150"/>
      <c r="KZ57" s="150"/>
      <c r="LA57" s="150"/>
      <c r="LB57" s="150"/>
      <c r="LC57" s="150"/>
      <c r="LD57" s="150"/>
      <c r="LE57" s="150"/>
      <c r="LF57" s="150"/>
      <c r="LG57" s="150"/>
      <c r="LH57" s="150"/>
      <c r="LI57" s="150"/>
      <c r="LJ57" s="150"/>
      <c r="LK57" s="150"/>
      <c r="LL57" s="150"/>
      <c r="LM57" s="150"/>
      <c r="LN57" s="150"/>
      <c r="LO57" s="150"/>
      <c r="LP57" s="150"/>
      <c r="LQ57" s="150"/>
      <c r="LR57" s="150"/>
      <c r="LS57" s="150"/>
      <c r="LT57" s="150"/>
      <c r="LU57" s="150"/>
      <c r="LV57" s="150"/>
      <c r="LW57" s="150"/>
      <c r="LX57" s="150"/>
      <c r="LY57" s="150"/>
      <c r="LZ57" s="150"/>
      <c r="MA57" s="150"/>
      <c r="MB57" s="150"/>
      <c r="MC57" s="150"/>
      <c r="MD57" s="150"/>
      <c r="ME57" s="150"/>
      <c r="MF57" s="150"/>
      <c r="MG57" s="150"/>
      <c r="MH57" s="150"/>
      <c r="MI57" s="150"/>
      <c r="MJ57" s="150"/>
      <c r="MK57" s="150"/>
      <c r="ML57" s="150"/>
      <c r="MM57" s="150"/>
      <c r="MN57" s="150"/>
      <c r="MO57" s="150"/>
      <c r="MP57" s="150"/>
      <c r="MQ57" s="150"/>
      <c r="MR57" s="150"/>
      <c r="MS57" s="150"/>
      <c r="MT57" s="150"/>
      <c r="MU57" s="150"/>
      <c r="MV57" s="150"/>
      <c r="MW57" s="150"/>
      <c r="MX57" s="150"/>
      <c r="MY57" s="150"/>
      <c r="MZ57" s="150"/>
      <c r="NA57" s="150"/>
      <c r="NB57" s="150"/>
      <c r="NC57" s="150"/>
      <c r="ND57" s="150"/>
      <c r="NE57" s="150"/>
      <c r="NF57" s="150"/>
      <c r="NG57" s="150"/>
      <c r="NH57" s="150"/>
      <c r="NI57" s="150"/>
      <c r="NJ57" s="150"/>
      <c r="NK57" s="150"/>
      <c r="NL57" s="150"/>
      <c r="NM57" s="150"/>
      <c r="NN57" s="150"/>
      <c r="NO57" s="150"/>
      <c r="NP57" s="150"/>
      <c r="NQ57" s="150"/>
      <c r="NR57" s="150"/>
      <c r="NS57" s="150"/>
      <c r="NT57" s="150"/>
      <c r="NU57" s="150"/>
      <c r="NV57" s="150"/>
      <c r="NW57" s="150"/>
      <c r="NX57" s="150"/>
      <c r="NY57" s="150"/>
      <c r="NZ57" s="150"/>
      <c r="OA57" s="150"/>
      <c r="OB57" s="150"/>
      <c r="OC57" s="150"/>
      <c r="OD57" s="150"/>
      <c r="OE57" s="150"/>
      <c r="OF57" s="150"/>
      <c r="OG57" s="150"/>
      <c r="OH57" s="150"/>
      <c r="OI57" s="150"/>
      <c r="OJ57" s="150"/>
      <c r="OK57" s="150"/>
      <c r="OL57" s="150"/>
      <c r="OM57" s="150"/>
      <c r="ON57" s="150"/>
      <c r="OO57" s="150"/>
      <c r="OP57" s="150"/>
      <c r="OQ57" s="150"/>
      <c r="OR57" s="150"/>
      <c r="OS57" s="150"/>
      <c r="OT57" s="150"/>
      <c r="OU57" s="150"/>
      <c r="OV57" s="150"/>
      <c r="OW57" s="150"/>
      <c r="OX57" s="150"/>
      <c r="OY57" s="150"/>
      <c r="OZ57" s="150"/>
      <c r="PA57" s="150"/>
      <c r="PB57" s="150"/>
      <c r="PC57" s="150"/>
      <c r="PD57" s="150"/>
      <c r="PE57" s="150"/>
      <c r="PF57" s="150"/>
      <c r="PG57" s="150"/>
      <c r="PH57" s="150"/>
      <c r="PI57" s="150"/>
      <c r="PJ57" s="150"/>
      <c r="PK57" s="150"/>
      <c r="PL57" s="150"/>
      <c r="PM57" s="150"/>
      <c r="PN57" s="150"/>
      <c r="PO57" s="150"/>
      <c r="PP57" s="150"/>
      <c r="PQ57" s="150"/>
      <c r="PR57" s="150"/>
      <c r="PS57" s="150"/>
      <c r="PT57" s="150"/>
      <c r="PU57" s="147">
        <f>'Data Pull'!CTF18</f>
        <v>0</v>
      </c>
      <c r="PV57" s="147"/>
      <c r="PW57" s="147"/>
      <c r="PX57" s="147"/>
      <c r="PY57" s="147"/>
      <c r="PZ57" s="147"/>
      <c r="QA57" s="147"/>
      <c r="QB57" s="147"/>
      <c r="QC57" s="147"/>
      <c r="QD57" s="147"/>
      <c r="QE57" s="147"/>
      <c r="QF57" s="147"/>
      <c r="QG57" s="147"/>
      <c r="QH57" s="147"/>
      <c r="QI57" s="147"/>
      <c r="QJ57" s="147"/>
      <c r="QK57" s="147"/>
      <c r="QL57" s="147"/>
      <c r="QM57" s="147"/>
      <c r="QN57" s="147"/>
      <c r="QO57" s="147"/>
      <c r="QP57" s="147"/>
      <c r="QQ57" s="147"/>
      <c r="QR57" s="147"/>
      <c r="QS57" s="147"/>
      <c r="QT57" s="147"/>
      <c r="QU57" s="147"/>
      <c r="QV57" s="147"/>
      <c r="QW57" s="147"/>
      <c r="QX57" s="147"/>
      <c r="QY57" s="147"/>
      <c r="QZ57" s="147"/>
      <c r="RA57" s="147"/>
      <c r="RB57" s="147"/>
      <c r="RC57" s="147"/>
      <c r="RD57" s="147"/>
      <c r="RE57" s="147"/>
      <c r="RF57" s="147"/>
      <c r="RG57" s="147"/>
      <c r="RH57" s="147"/>
      <c r="RI57" s="147"/>
      <c r="RJ57" s="147"/>
      <c r="RK57" s="147"/>
      <c r="RL57" s="147"/>
      <c r="RM57" s="147"/>
      <c r="RN57" s="147"/>
      <c r="RO57" s="147"/>
      <c r="RP57" s="147"/>
      <c r="RQ57" s="147"/>
      <c r="RR57" s="147"/>
      <c r="RS57" s="147"/>
      <c r="RT57" s="147"/>
      <c r="RU57" s="147"/>
      <c r="RV57" s="147"/>
      <c r="RW57" s="147"/>
      <c r="RX57" s="147"/>
      <c r="RY57" s="147"/>
      <c r="RZ57" s="147"/>
      <c r="SA57" s="147"/>
      <c r="SB57" s="147"/>
      <c r="SC57" s="147"/>
      <c r="SD57" s="147"/>
      <c r="SE57" s="147"/>
      <c r="SF57" s="147"/>
      <c r="SG57" s="147"/>
      <c r="SH57" s="147"/>
      <c r="SI57" s="147"/>
      <c r="SJ57" s="147"/>
      <c r="SK57" s="147"/>
      <c r="SL57" s="147"/>
      <c r="SM57" s="147"/>
      <c r="SN57" s="147"/>
      <c r="SO57" s="147"/>
      <c r="SP57" s="147"/>
      <c r="SQ57" s="147"/>
      <c r="SR57" s="147"/>
      <c r="SS57" s="147"/>
      <c r="ST57" s="147"/>
      <c r="SU57" s="147"/>
      <c r="SV57" s="147"/>
      <c r="SW57" s="147"/>
      <c r="SX57" s="147"/>
      <c r="SY57" s="147"/>
      <c r="SZ57" s="147"/>
      <c r="TA57" s="147"/>
      <c r="TB57" s="147"/>
      <c r="TC57" s="147"/>
      <c r="TD57" s="147"/>
      <c r="TE57" s="147"/>
      <c r="TF57" s="147"/>
      <c r="TG57" s="147"/>
      <c r="TH57" s="147"/>
      <c r="TI57" s="147"/>
      <c r="TJ57" s="147"/>
      <c r="TK57" s="147"/>
      <c r="TL57" s="147"/>
      <c r="TM57" s="147"/>
      <c r="TN57" s="147"/>
      <c r="TO57" s="147"/>
      <c r="TP57" s="147"/>
      <c r="TQ57" s="147"/>
      <c r="TR57" s="147"/>
      <c r="TS57" s="147"/>
      <c r="TT57" s="147"/>
      <c r="TU57" s="147"/>
      <c r="TV57" s="147"/>
      <c r="TW57" s="147"/>
    </row>
    <row r="58" spans="1:543" s="82" customFormat="1">
      <c r="A58" s="182" t="s">
        <v>27</v>
      </c>
      <c r="B58" s="80" t="s">
        <v>1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0"/>
      <c r="CN58" s="80"/>
      <c r="CO58" s="80"/>
      <c r="CP58" s="85">
        <v>250</v>
      </c>
      <c r="CQ58" s="80">
        <v>133</v>
      </c>
      <c r="CR58" s="80">
        <v>126</v>
      </c>
      <c r="CS58" s="80">
        <v>125</v>
      </c>
      <c r="CT58" s="80">
        <v>163</v>
      </c>
      <c r="CU58" s="80">
        <v>150</v>
      </c>
      <c r="CV58" s="80">
        <v>172</v>
      </c>
      <c r="CW58" s="80">
        <v>160</v>
      </c>
      <c r="CX58" s="80">
        <v>127</v>
      </c>
      <c r="CY58" s="80">
        <v>94</v>
      </c>
      <c r="CZ58" s="80">
        <v>105</v>
      </c>
      <c r="DA58" s="80">
        <v>106</v>
      </c>
      <c r="DB58" s="80">
        <v>136</v>
      </c>
      <c r="DC58" s="80">
        <v>144</v>
      </c>
      <c r="DD58" s="80">
        <v>190</v>
      </c>
      <c r="DE58" s="80">
        <v>177</v>
      </c>
      <c r="DF58" s="80">
        <v>124</v>
      </c>
      <c r="DG58" s="80">
        <v>195</v>
      </c>
      <c r="DH58" s="80">
        <v>274</v>
      </c>
      <c r="DI58" s="82">
        <v>183</v>
      </c>
      <c r="DJ58" s="82">
        <v>203</v>
      </c>
      <c r="DK58" s="82">
        <v>163</v>
      </c>
      <c r="DL58" s="82">
        <v>164</v>
      </c>
      <c r="DM58" s="82">
        <v>125</v>
      </c>
      <c r="DN58" s="82">
        <v>140</v>
      </c>
      <c r="DO58" s="82">
        <v>206</v>
      </c>
      <c r="DP58" s="82">
        <v>202</v>
      </c>
      <c r="DQ58" s="82">
        <v>130</v>
      </c>
      <c r="DR58" s="82">
        <v>152</v>
      </c>
      <c r="DS58" s="82">
        <v>150</v>
      </c>
      <c r="DT58" s="82">
        <v>142</v>
      </c>
      <c r="DU58" s="82">
        <v>137</v>
      </c>
      <c r="DV58" s="82">
        <v>198</v>
      </c>
      <c r="DW58" s="82">
        <v>147</v>
      </c>
      <c r="DX58" s="82">
        <v>170</v>
      </c>
      <c r="DY58" s="82">
        <v>166</v>
      </c>
      <c r="DZ58" s="82">
        <v>134</v>
      </c>
      <c r="EA58" s="82">
        <v>114</v>
      </c>
      <c r="EB58" s="82">
        <v>110</v>
      </c>
      <c r="EC58" s="82">
        <v>147</v>
      </c>
      <c r="ED58" s="82">
        <v>233</v>
      </c>
      <c r="EE58" s="82">
        <v>300</v>
      </c>
      <c r="EF58" s="82">
        <v>322</v>
      </c>
      <c r="EG58" s="82">
        <v>333</v>
      </c>
      <c r="EH58" s="82">
        <v>256</v>
      </c>
      <c r="EI58" s="82">
        <v>258</v>
      </c>
      <c r="EJ58" s="82">
        <v>266</v>
      </c>
      <c r="EK58" s="82">
        <v>182</v>
      </c>
      <c r="EL58" s="82">
        <v>174</v>
      </c>
      <c r="EM58" s="82">
        <v>181</v>
      </c>
      <c r="EN58" s="82">
        <v>177</v>
      </c>
      <c r="EO58" s="82">
        <v>203</v>
      </c>
      <c r="EP58" s="82">
        <v>186</v>
      </c>
      <c r="EQ58" s="82">
        <v>214</v>
      </c>
      <c r="ER58" s="82">
        <v>209</v>
      </c>
      <c r="ES58" s="82">
        <v>199</v>
      </c>
      <c r="ET58" s="82">
        <v>204</v>
      </c>
      <c r="EU58" s="82">
        <v>227</v>
      </c>
      <c r="EV58" s="82">
        <v>197</v>
      </c>
      <c r="EW58" s="82">
        <v>226</v>
      </c>
      <c r="EX58" s="82">
        <v>268</v>
      </c>
      <c r="EY58" s="82">
        <v>222</v>
      </c>
      <c r="EZ58" s="82">
        <v>208</v>
      </c>
      <c r="FA58" s="82">
        <v>242</v>
      </c>
      <c r="FB58" s="82">
        <v>177</v>
      </c>
      <c r="FC58" s="82">
        <v>191</v>
      </c>
      <c r="FD58" s="82">
        <v>224</v>
      </c>
      <c r="FE58" s="82">
        <v>308</v>
      </c>
      <c r="FF58" s="82">
        <v>407</v>
      </c>
      <c r="FG58" s="82">
        <v>385</v>
      </c>
      <c r="FH58" s="82">
        <v>423</v>
      </c>
      <c r="FI58" s="82">
        <v>426</v>
      </c>
      <c r="FJ58" s="82">
        <v>404</v>
      </c>
      <c r="FK58" s="82">
        <v>406</v>
      </c>
      <c r="FL58" s="82">
        <v>450</v>
      </c>
      <c r="FM58" s="82">
        <v>396</v>
      </c>
      <c r="FN58" s="82">
        <v>343</v>
      </c>
      <c r="FO58" s="82">
        <v>332</v>
      </c>
      <c r="FP58" s="82">
        <v>299</v>
      </c>
      <c r="FQ58" s="82">
        <v>252</v>
      </c>
      <c r="FR58" s="82">
        <v>270</v>
      </c>
      <c r="FS58" s="82">
        <v>318</v>
      </c>
      <c r="FT58" s="82">
        <v>345</v>
      </c>
      <c r="FU58" s="82">
        <v>246</v>
      </c>
      <c r="FV58" s="82">
        <v>232</v>
      </c>
      <c r="FW58" s="82">
        <v>279</v>
      </c>
      <c r="FX58" s="82">
        <v>272</v>
      </c>
      <c r="FY58" s="82">
        <v>281</v>
      </c>
      <c r="FZ58" s="82">
        <v>289</v>
      </c>
      <c r="GA58" s="82">
        <v>343</v>
      </c>
      <c r="GB58" s="82">
        <v>353</v>
      </c>
      <c r="GC58" s="82">
        <v>340</v>
      </c>
      <c r="GD58" s="82">
        <v>353</v>
      </c>
      <c r="GE58" s="82">
        <v>328</v>
      </c>
      <c r="GF58" s="82">
        <v>344</v>
      </c>
      <c r="GG58" s="82">
        <v>368</v>
      </c>
      <c r="GH58" s="82">
        <v>329</v>
      </c>
      <c r="GI58" s="82">
        <v>330</v>
      </c>
      <c r="GJ58" s="82">
        <v>302</v>
      </c>
      <c r="GK58" s="82">
        <v>239</v>
      </c>
      <c r="GL58" s="82">
        <v>247</v>
      </c>
      <c r="GM58" s="82">
        <v>282</v>
      </c>
      <c r="GN58" s="82">
        <v>312</v>
      </c>
      <c r="GO58" s="82">
        <v>283</v>
      </c>
      <c r="GP58" s="82">
        <v>268</v>
      </c>
      <c r="GQ58" s="82">
        <v>270</v>
      </c>
      <c r="GR58" s="82">
        <v>247</v>
      </c>
      <c r="GS58" s="82">
        <v>287</v>
      </c>
      <c r="GT58" s="82">
        <v>266</v>
      </c>
      <c r="GU58" s="82">
        <v>281</v>
      </c>
      <c r="GV58" s="82">
        <v>359</v>
      </c>
      <c r="GW58" s="82">
        <v>299</v>
      </c>
      <c r="GX58" s="82">
        <v>327</v>
      </c>
      <c r="GY58" s="82">
        <v>290</v>
      </c>
      <c r="GZ58" s="82">
        <v>249</v>
      </c>
      <c r="HA58" s="82">
        <v>314</v>
      </c>
      <c r="HB58" s="82">
        <v>380</v>
      </c>
      <c r="HC58" s="82">
        <v>383</v>
      </c>
      <c r="HD58" s="82">
        <v>406</v>
      </c>
      <c r="HE58" s="82">
        <v>318</v>
      </c>
      <c r="HF58" s="82">
        <v>326</v>
      </c>
      <c r="HG58" s="82">
        <v>282</v>
      </c>
      <c r="HH58" s="82">
        <v>344</v>
      </c>
      <c r="HI58" s="82">
        <v>352</v>
      </c>
      <c r="HJ58" s="82">
        <v>315</v>
      </c>
      <c r="HK58" s="82">
        <v>303</v>
      </c>
      <c r="HL58" s="82">
        <v>354</v>
      </c>
      <c r="HM58" s="82">
        <v>349</v>
      </c>
      <c r="HN58" s="82">
        <v>322</v>
      </c>
      <c r="HO58" s="82">
        <v>303</v>
      </c>
      <c r="HP58" s="82">
        <v>207</v>
      </c>
      <c r="HQ58" s="82">
        <f>'Data Pull'!K3</f>
        <v>294</v>
      </c>
      <c r="HR58" s="82">
        <f>'Data Pull'!W3</f>
        <v>1464</v>
      </c>
      <c r="HS58" s="82">
        <f>'Data Pull'!AI3</f>
        <v>1529</v>
      </c>
      <c r="HT58" s="82">
        <f>'Data Pull'!AU3</f>
        <v>348</v>
      </c>
      <c r="HU58" s="82">
        <f>'Data Pull'!BG3</f>
        <v>336</v>
      </c>
      <c r="HV58" s="82">
        <f>'Data Pull'!BS3</f>
        <v>346</v>
      </c>
      <c r="HW58" s="82">
        <f>'Data Pull'!CE3</f>
        <v>412</v>
      </c>
      <c r="HX58" s="82">
        <f>'Data Pull'!CQ3</f>
        <v>424</v>
      </c>
      <c r="HY58" s="82">
        <f>'Data Pull'!DC3</f>
        <v>407</v>
      </c>
      <c r="HZ58" s="82">
        <f>'Data Pull'!DO3</f>
        <v>386</v>
      </c>
      <c r="IA58" s="82">
        <f>'Data Pull'!EA3</f>
        <v>362</v>
      </c>
      <c r="IB58" s="82">
        <f>'Data Pull'!EM3</f>
        <v>366</v>
      </c>
      <c r="IC58" s="82">
        <f>'Data Pull'!EY3</f>
        <v>312</v>
      </c>
      <c r="ID58" s="82">
        <f>'Data Pull'!FK3</f>
        <v>397</v>
      </c>
      <c r="IE58" s="82">
        <f>'Data Pull'!FW3</f>
        <v>353</v>
      </c>
      <c r="IF58" s="82">
        <f>'Data Pull'!GI3</f>
        <v>347</v>
      </c>
      <c r="IG58" s="82">
        <f>'Data Pull'!GU3</f>
        <v>351</v>
      </c>
      <c r="IH58" s="82">
        <f>'Data Pull'!HG3</f>
        <v>329</v>
      </c>
      <c r="II58" s="82">
        <f>'Data Pull'!HS3</f>
        <v>365</v>
      </c>
      <c r="IJ58" s="82">
        <f>'Data Pull'!IE3</f>
        <v>330</v>
      </c>
      <c r="IK58" s="82">
        <f>'Data Pull'!IQ3</f>
        <v>394</v>
      </c>
      <c r="IL58" s="82">
        <f>'Data Pull'!JC3</f>
        <v>402</v>
      </c>
      <c r="IM58" s="82">
        <f>'Data Pull'!JO3</f>
        <v>291</v>
      </c>
      <c r="IN58" s="82">
        <f>'Data Pull'!KA3</f>
        <v>345</v>
      </c>
      <c r="IO58" s="82">
        <f>'Data Pull'!KM3</f>
        <v>294</v>
      </c>
      <c r="IP58" s="82">
        <f>'Data Pull'!KY3</f>
        <v>284</v>
      </c>
      <c r="IQ58" s="82">
        <f>'Data Pull'!LK3</f>
        <v>298</v>
      </c>
      <c r="IR58" s="82">
        <f>'Data Pull'!LW3</f>
        <v>330</v>
      </c>
      <c r="IS58" s="82">
        <f>'Data Pull'!MI3</f>
        <v>278</v>
      </c>
      <c r="IT58" s="82">
        <f>'Data Pull'!MU3</f>
        <v>266</v>
      </c>
      <c r="IU58" s="82">
        <f>'Data Pull'!NG3</f>
        <v>260</v>
      </c>
      <c r="IV58" s="82">
        <f>'Data Pull'!NS3</f>
        <v>223</v>
      </c>
      <c r="IW58" s="82">
        <f>'Data Pull'!OE3</f>
        <v>254</v>
      </c>
      <c r="IX58" s="82">
        <f>'Data Pull'!OQ3</f>
        <v>285</v>
      </c>
      <c r="IY58" s="82">
        <f>'Data Pull'!PC3</f>
        <v>337</v>
      </c>
      <c r="IZ58" s="82">
        <f>'Data Pull'!PO3</f>
        <v>263</v>
      </c>
      <c r="JA58" s="82">
        <f>'Data Pull'!QA3</f>
        <v>272</v>
      </c>
      <c r="JB58" s="82">
        <f>'Data Pull'!QM3</f>
        <v>227</v>
      </c>
      <c r="JC58" s="82">
        <f>'Data Pull'!QY3</f>
        <v>259</v>
      </c>
      <c r="JD58" s="82">
        <f>'Data Pull'!RK3</f>
        <v>210</v>
      </c>
      <c r="JE58" s="82">
        <f>'Data Pull'!RW3</f>
        <v>212</v>
      </c>
      <c r="JF58" s="82">
        <f>'Data Pull'!SI3</f>
        <v>193</v>
      </c>
      <c r="JG58" s="82">
        <f>'Data Pull'!SU3</f>
        <v>254</v>
      </c>
      <c r="JH58" s="82">
        <f>'Data Pull'!TG3</f>
        <v>242</v>
      </c>
      <c r="JI58" s="82">
        <f>'Data Pull'!TS3</f>
        <v>255</v>
      </c>
      <c r="JJ58" s="82">
        <f>'Data Pull'!UE3</f>
        <v>246</v>
      </c>
      <c r="JK58" s="82">
        <f>'Data Pull'!UQ3</f>
        <v>211</v>
      </c>
      <c r="JL58" s="82">
        <f>'Data Pull'!VC3</f>
        <v>238</v>
      </c>
      <c r="JM58" s="82">
        <f>'Data Pull'!VO3</f>
        <v>334</v>
      </c>
      <c r="JN58" s="82">
        <f>'Data Pull'!WA3</f>
        <v>248</v>
      </c>
      <c r="JO58" s="82">
        <f>'Data Pull'!WM3</f>
        <v>245</v>
      </c>
      <c r="JP58" s="82">
        <f>'Data Pull'!WY3</f>
        <v>212</v>
      </c>
      <c r="JQ58" s="82">
        <f>'Data Pull'!XK3</f>
        <v>208</v>
      </c>
      <c r="JR58" s="82">
        <f>'Data Pull'!XW3</f>
        <v>212</v>
      </c>
      <c r="JS58" s="82">
        <f>'Data Pull'!YI3</f>
        <v>198</v>
      </c>
      <c r="JT58" s="82">
        <f>'Data Pull'!YU3</f>
        <v>248</v>
      </c>
      <c r="JU58" s="82">
        <f>'Data Pull'!ZG3</f>
        <v>301</v>
      </c>
      <c r="JV58" s="82">
        <f>'Data Pull'!ZS3</f>
        <v>254</v>
      </c>
      <c r="JW58" s="82">
        <f>'Data Pull'!AAE3</f>
        <v>245</v>
      </c>
      <c r="JX58" s="82">
        <f>'Data Pull'!AAQ3</f>
        <v>254</v>
      </c>
      <c r="JY58" s="82">
        <f>'Data Pull'!ABC3</f>
        <v>219</v>
      </c>
      <c r="JZ58" s="82">
        <f>'Data Pull'!ABO3</f>
        <v>233</v>
      </c>
      <c r="KA58" s="82">
        <f>'Data Pull'!ACA3</f>
        <v>236</v>
      </c>
      <c r="KB58" s="82">
        <f>'Data Pull'!ACM3</f>
        <v>261</v>
      </c>
      <c r="KC58" s="82">
        <f>'Data Pull'!ACY3</f>
        <v>186</v>
      </c>
      <c r="KD58" s="82">
        <f>'Data Pull'!ADK3</f>
        <v>211</v>
      </c>
      <c r="KE58" s="82">
        <f>'Data Pull'!ADW3</f>
        <v>218</v>
      </c>
      <c r="KF58" s="82">
        <f>'Data Pull'!AEI3</f>
        <v>149</v>
      </c>
      <c r="KG58" s="82">
        <f>'Data Pull'!AEU3</f>
        <v>181</v>
      </c>
      <c r="KH58" s="82">
        <f>'Data Pull'!AFG3</f>
        <v>186</v>
      </c>
      <c r="KI58" s="82">
        <f>'Data Pull'!AFS3</f>
        <v>188</v>
      </c>
      <c r="KJ58" s="82">
        <f>'Data Pull'!AGE3</f>
        <v>225</v>
      </c>
      <c r="KK58" s="82">
        <f>'Data Pull'!AGQ3</f>
        <v>208</v>
      </c>
      <c r="KL58" s="82">
        <f>'Data Pull'!AHC3</f>
        <v>158</v>
      </c>
      <c r="KM58" s="82">
        <f>'Data Pull'!AHO3</f>
        <v>131</v>
      </c>
      <c r="KN58" s="82">
        <f>'Data Pull'!AIA3</f>
        <v>153</v>
      </c>
      <c r="KO58" s="82">
        <f>'Data Pull'!AIM3</f>
        <v>152</v>
      </c>
      <c r="KP58" s="82">
        <f>'Data Pull'!AIY3</f>
        <v>149</v>
      </c>
      <c r="KQ58" s="82">
        <f>'Data Pull'!AJK3</f>
        <v>152</v>
      </c>
      <c r="KR58" s="82">
        <f>'Data Pull'!AJW3</f>
        <v>114</v>
      </c>
      <c r="KS58" s="82">
        <f>'Data Pull'!AKI3</f>
        <v>98</v>
      </c>
      <c r="KT58" s="82">
        <f>'Data Pull'!AKU3</f>
        <v>108</v>
      </c>
      <c r="KU58" s="82">
        <f>'Data Pull'!ALG3</f>
        <v>117</v>
      </c>
      <c r="KV58" s="82">
        <f>'Data Pull'!ALS3</f>
        <v>172</v>
      </c>
      <c r="KW58" s="82">
        <f>'Data Pull'!AME3</f>
        <v>255</v>
      </c>
      <c r="KX58" s="82">
        <f>'Data Pull'!AMQ3</f>
        <v>219</v>
      </c>
      <c r="KY58" s="82">
        <f>'Data Pull'!ANC3</f>
        <v>255</v>
      </c>
      <c r="KZ58" s="82">
        <f>'Data Pull'!ANO3</f>
        <v>242</v>
      </c>
      <c r="LA58" s="82">
        <f>'Data Pull'!AOA3</f>
        <v>186</v>
      </c>
      <c r="LB58" s="82">
        <f>'Data Pull'!AOM3</f>
        <v>219</v>
      </c>
      <c r="LC58" s="82">
        <f>'Data Pull'!AOY3</f>
        <v>219</v>
      </c>
      <c r="LD58" s="82">
        <f>'Data Pull'!APK3</f>
        <v>139</v>
      </c>
      <c r="LE58" s="82">
        <f>'Data Pull'!APW3</f>
        <v>296</v>
      </c>
      <c r="LF58" s="82">
        <f>'Data Pull'!AQI3</f>
        <v>237</v>
      </c>
      <c r="LG58" s="82">
        <f>'Data Pull'!AQU3</f>
        <v>126</v>
      </c>
      <c r="LH58" s="82">
        <f>'Data Pull'!ARG3</f>
        <v>141</v>
      </c>
      <c r="LI58" s="82">
        <f>'Data Pull'!ARS3</f>
        <v>117</v>
      </c>
      <c r="LJ58" s="82">
        <f>'Data Pull'!ASE3</f>
        <v>171</v>
      </c>
      <c r="LK58" s="82">
        <f>'Data Pull'!ASQ3</f>
        <v>133</v>
      </c>
      <c r="LL58" s="82">
        <f>'Data Pull'!ATC3</f>
        <v>154</v>
      </c>
      <c r="LM58" s="82">
        <f>'Data Pull'!ATO3</f>
        <v>163</v>
      </c>
      <c r="LN58" s="82">
        <f>'Data Pull'!AUA3</f>
        <v>147</v>
      </c>
      <c r="LO58" s="82">
        <f>'Data Pull'!AUM3</f>
        <v>123</v>
      </c>
      <c r="LP58" s="82">
        <f>'Data Pull'!AUY3</f>
        <v>168</v>
      </c>
      <c r="LQ58" s="82">
        <f>'Data Pull'!AVK3</f>
        <v>174</v>
      </c>
      <c r="LR58" s="82">
        <f>'Data Pull'!AVW3</f>
        <v>156</v>
      </c>
      <c r="LS58" s="82">
        <f>'Data Pull'!AWI3</f>
        <v>159</v>
      </c>
      <c r="LT58" s="82">
        <f>'Data Pull'!AWU3</f>
        <v>118</v>
      </c>
      <c r="LU58" s="82">
        <f>'Data Pull'!AXG3</f>
        <v>106</v>
      </c>
      <c r="LV58" s="82">
        <f>'Data Pull'!AXS3</f>
        <v>112</v>
      </c>
      <c r="LW58" s="82">
        <f>'Data Pull'!AYE3</f>
        <v>113</v>
      </c>
      <c r="LX58" s="82">
        <f>'Data Pull'!AYQ3</f>
        <v>119</v>
      </c>
      <c r="LY58" s="82">
        <f>'Data Pull'!AZC3</f>
        <v>116</v>
      </c>
      <c r="LZ58" s="82">
        <f>'Data Pull'!AZO3</f>
        <v>90</v>
      </c>
      <c r="MA58" s="82">
        <f>'Data Pull'!BAA3</f>
        <v>109</v>
      </c>
      <c r="MB58" s="82">
        <f>'Data Pull'!BAM3</f>
        <v>117</v>
      </c>
      <c r="MC58" s="82">
        <f>'Data Pull'!BAY3</f>
        <v>118</v>
      </c>
      <c r="MD58" s="82">
        <f>'Data Pull'!BBK3</f>
        <v>134</v>
      </c>
      <c r="ME58" s="82">
        <f>'Data Pull'!BBW3</f>
        <v>139</v>
      </c>
      <c r="MF58" s="82">
        <f>'Data Pull'!BCI3</f>
        <v>144</v>
      </c>
      <c r="MG58" s="82">
        <f>'Data Pull'!BCU3</f>
        <v>149</v>
      </c>
      <c r="MH58" s="82">
        <f>'Data Pull'!BDG3</f>
        <v>162</v>
      </c>
      <c r="MI58" s="82">
        <f>'Data Pull'!BDS3</f>
        <v>128</v>
      </c>
      <c r="MJ58" s="82">
        <f>'Data Pull'!BEE3</f>
        <v>106</v>
      </c>
      <c r="MK58" s="82">
        <f>'Data Pull'!BEQ3</f>
        <v>134</v>
      </c>
      <c r="ML58" s="82">
        <f>'Data Pull'!BFC3</f>
        <v>163</v>
      </c>
      <c r="MM58" s="82">
        <f>'Data Pull'!BFO3</f>
        <v>139</v>
      </c>
      <c r="MN58" s="82">
        <f>'Data Pull'!BGA3</f>
        <v>140</v>
      </c>
      <c r="MO58" s="82">
        <f>'Data Pull'!BGM3</f>
        <v>113</v>
      </c>
      <c r="MP58" s="82">
        <f>'Data Pull'!BGY3</f>
        <v>126</v>
      </c>
      <c r="MQ58" s="82">
        <f>'Data Pull'!BHK3</f>
        <v>116</v>
      </c>
      <c r="MR58" s="82">
        <f>'Data Pull'!BHW3</f>
        <v>138</v>
      </c>
      <c r="MS58" s="82">
        <f>'Data Pull'!BII3</f>
        <v>122</v>
      </c>
      <c r="MT58" s="82">
        <f>'Data Pull'!BIU3</f>
        <v>210</v>
      </c>
      <c r="MU58" s="82">
        <f>'Data Pull'!BJG3</f>
        <v>176</v>
      </c>
      <c r="MV58" s="82">
        <f>'Data Pull'!BJS3</f>
        <v>162</v>
      </c>
      <c r="MW58" s="82">
        <f>'Data Pull'!BKE3</f>
        <v>205</v>
      </c>
      <c r="MX58" s="82">
        <f>'Data Pull'!BKQ3</f>
        <v>416</v>
      </c>
      <c r="MY58" s="82">
        <f>'Data Pull'!BLC3</f>
        <v>233</v>
      </c>
      <c r="MZ58" s="82">
        <f>'Data Pull'!BLO3</f>
        <v>236</v>
      </c>
      <c r="NA58" s="82">
        <f>'Data Pull'!BMA3</f>
        <v>211</v>
      </c>
      <c r="NB58" s="82">
        <f>'Data Pull'!BMM3</f>
        <v>93</v>
      </c>
      <c r="NC58" s="82">
        <f>'Data Pull'!BMY3</f>
        <v>98</v>
      </c>
      <c r="ND58" s="82">
        <f>'Data Pull'!BNK3</f>
        <v>102</v>
      </c>
      <c r="NE58" s="82">
        <f>'Data Pull'!BNW3</f>
        <v>103</v>
      </c>
      <c r="NF58" s="82">
        <f>'Data Pull'!BOI3</f>
        <v>87</v>
      </c>
      <c r="NG58" s="82">
        <f>'Data Pull'!BOU3</f>
        <v>120</v>
      </c>
      <c r="NH58" s="82">
        <f>'Data Pull'!BPG3</f>
        <v>117</v>
      </c>
      <c r="NI58" s="82">
        <f>'Data Pull'!BPS3</f>
        <v>125</v>
      </c>
      <c r="NJ58" s="82">
        <f>'Data Pull'!BQE3</f>
        <v>104</v>
      </c>
      <c r="NK58" s="82">
        <f>'Data Pull'!BQQ3</f>
        <v>123</v>
      </c>
      <c r="NL58" s="82">
        <f>'Data Pull'!BRC3</f>
        <v>113</v>
      </c>
      <c r="NM58" s="82">
        <f>'Data Pull'!BRO3</f>
        <v>119</v>
      </c>
      <c r="NN58" s="82">
        <f>'Data Pull'!BSA3</f>
        <v>116</v>
      </c>
      <c r="NO58" s="82">
        <f>'Data Pull'!BSM3</f>
        <v>119</v>
      </c>
      <c r="NP58" s="82">
        <f>'Data Pull'!BSY3</f>
        <v>145</v>
      </c>
      <c r="NQ58" s="82">
        <f>'Data Pull'!BTK3</f>
        <v>136</v>
      </c>
      <c r="NR58" s="82">
        <f>'Data Pull'!BTW3</f>
        <v>131</v>
      </c>
      <c r="NS58" s="82">
        <f>'Data Pull'!BUI3</f>
        <v>128</v>
      </c>
      <c r="NT58" s="82">
        <f>'Data Pull'!BUU3</f>
        <v>128</v>
      </c>
      <c r="NU58" s="82">
        <f>'Data Pull'!BVG3</f>
        <v>116</v>
      </c>
      <c r="NV58" s="82">
        <f>'Data Pull'!BVS3</f>
        <v>146</v>
      </c>
      <c r="NW58" s="82">
        <f>'Data Pull'!BWE3</f>
        <v>122</v>
      </c>
      <c r="NX58" s="82">
        <f>'Data Pull'!BWQ3</f>
        <v>92</v>
      </c>
      <c r="NY58" s="82">
        <f>'Data Pull'!BXC3</f>
        <v>69</v>
      </c>
      <c r="NZ58" s="82">
        <f>'Data Pull'!BXO3</f>
        <v>61</v>
      </c>
      <c r="OA58" s="82">
        <f>'Data Pull'!BYA3</f>
        <v>58</v>
      </c>
      <c r="OB58" s="82">
        <f>'Data Pull'!BYM3</f>
        <v>39</v>
      </c>
      <c r="OC58" s="82">
        <f>'Data Pull'!BYY3</f>
        <v>44</v>
      </c>
      <c r="OD58" s="82">
        <f>'Data Pull'!BZK3</f>
        <v>75</v>
      </c>
      <c r="OE58" s="82">
        <f>'Data Pull'!BZW3</f>
        <v>77</v>
      </c>
      <c r="OF58" s="82">
        <f>'Data Pull'!CAI3</f>
        <v>95</v>
      </c>
      <c r="OG58" s="82">
        <f>'Data Pull'!CAU3</f>
        <v>101</v>
      </c>
      <c r="OH58" s="82">
        <f>'Data Pull'!CBG3</f>
        <v>77</v>
      </c>
      <c r="OI58" s="82">
        <f>'Data Pull'!CBS3</f>
        <v>84</v>
      </c>
      <c r="OJ58" s="82">
        <f>'Data Pull'!CCE3</f>
        <v>82</v>
      </c>
      <c r="OK58" s="82">
        <f>'Data Pull'!CCQ3</f>
        <v>76</v>
      </c>
      <c r="OL58" s="82">
        <f>'Data Pull'!CDC3</f>
        <v>79</v>
      </c>
      <c r="OM58" s="82">
        <f>'Data Pull'!CDO3</f>
        <v>62</v>
      </c>
      <c r="ON58" s="82">
        <f>'Data Pull'!CEA3</f>
        <v>71</v>
      </c>
      <c r="OO58" s="82">
        <f>'Data Pull'!CEM3</f>
        <v>77</v>
      </c>
      <c r="OP58" s="82">
        <f>'Data Pull'!CEY3</f>
        <v>101</v>
      </c>
      <c r="OQ58" s="82">
        <f>'Data Pull'!CFK3</f>
        <v>58</v>
      </c>
      <c r="OR58" s="82">
        <f>'Data Pull'!CFW3</f>
        <v>78</v>
      </c>
      <c r="OS58" s="82">
        <f>'Data Pull'!CGI3</f>
        <v>80</v>
      </c>
      <c r="OT58" s="82">
        <f>'Data Pull'!CGU3</f>
        <v>93</v>
      </c>
      <c r="OU58" s="82">
        <f>'Data Pull'!CHG3</f>
        <v>70</v>
      </c>
      <c r="OV58" s="82">
        <f>'Data Pull'!CHS3</f>
        <v>68</v>
      </c>
      <c r="OW58" s="82">
        <f>'Data Pull'!CIE3</f>
        <v>81</v>
      </c>
      <c r="OX58" s="82">
        <f>'Data Pull'!CIQ3</f>
        <v>51</v>
      </c>
      <c r="OY58" s="82">
        <f>'Data Pull'!CJC3</f>
        <v>54</v>
      </c>
      <c r="OZ58" s="82">
        <f>'Data Pull'!CJO3</f>
        <v>56</v>
      </c>
      <c r="PA58" s="82">
        <f>'Data Pull'!CKA3</f>
        <v>68</v>
      </c>
      <c r="PB58" s="82">
        <f>'Data Pull'!CKM3</f>
        <v>65</v>
      </c>
      <c r="PC58" s="82">
        <f>'Data Pull'!CKY3</f>
        <v>85</v>
      </c>
      <c r="PD58" s="82">
        <f>'Data Pull'!CLK3</f>
        <v>73</v>
      </c>
      <c r="PE58" s="82">
        <f>'Data Pull'!CLW3</f>
        <v>49</v>
      </c>
      <c r="PF58" s="82">
        <f>'Data Pull'!CMI3</f>
        <v>48</v>
      </c>
      <c r="PG58" s="82">
        <f>'Data Pull'!CMU3</f>
        <v>39</v>
      </c>
      <c r="PH58" s="82">
        <f>'Data Pull'!CNG3</f>
        <v>60</v>
      </c>
      <c r="PI58" s="82">
        <f>'Data Pull'!CNS3</f>
        <v>60</v>
      </c>
      <c r="PJ58" s="82">
        <f>'Data Pull'!COE3</f>
        <v>65</v>
      </c>
      <c r="PK58" s="82">
        <f>'Data Pull'!COQ3</f>
        <v>83</v>
      </c>
      <c r="PL58" s="82">
        <f>'Data Pull'!CPC3</f>
        <v>107</v>
      </c>
      <c r="PM58" s="82">
        <f>'Data Pull'!CPO3</f>
        <v>92</v>
      </c>
      <c r="PN58" s="82">
        <f>'Data Pull'!CQA3</f>
        <v>88</v>
      </c>
      <c r="PO58" s="82">
        <f>'Data Pull'!CQM3</f>
        <v>99</v>
      </c>
      <c r="PP58" s="82">
        <f>'Data Pull'!CQY3</f>
        <v>86</v>
      </c>
      <c r="PQ58" s="82">
        <f>'Data Pull'!CRK3</f>
        <v>97</v>
      </c>
      <c r="PR58" s="82">
        <f>'Data Pull'!CRW3</f>
        <v>114</v>
      </c>
      <c r="PS58" s="82">
        <f>'Data Pull'!CSI3</f>
        <v>105</v>
      </c>
      <c r="PT58" s="82">
        <f>'Data Pull'!CSU3</f>
        <v>104</v>
      </c>
      <c r="PU58" s="82">
        <f>'Data Pull'!CTG3</f>
        <v>115</v>
      </c>
    </row>
    <row r="59" spans="1:543" s="82" customFormat="1">
      <c r="A59" s="183"/>
      <c r="B59" s="80" t="s">
        <v>4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M59" s="80"/>
      <c r="CN59" s="80"/>
      <c r="CO59" s="80"/>
      <c r="CP59" s="85">
        <v>57</v>
      </c>
      <c r="CQ59" s="80">
        <v>57</v>
      </c>
      <c r="CR59" s="80">
        <v>48</v>
      </c>
      <c r="CS59" s="80">
        <v>58</v>
      </c>
      <c r="CT59" s="80">
        <v>76</v>
      </c>
      <c r="CU59" s="80">
        <v>84</v>
      </c>
      <c r="CV59" s="80">
        <v>72</v>
      </c>
      <c r="CW59" s="80">
        <v>79</v>
      </c>
      <c r="CX59" s="80">
        <v>60</v>
      </c>
      <c r="CY59" s="80">
        <v>44</v>
      </c>
      <c r="CZ59" s="80">
        <v>53</v>
      </c>
      <c r="DA59" s="80">
        <v>48</v>
      </c>
      <c r="DB59" s="80">
        <v>76</v>
      </c>
      <c r="DC59" s="80">
        <v>70</v>
      </c>
      <c r="DD59" s="80">
        <v>93</v>
      </c>
      <c r="DE59" s="80">
        <v>61</v>
      </c>
      <c r="DF59" s="80">
        <v>58</v>
      </c>
      <c r="DG59" s="80">
        <v>75</v>
      </c>
      <c r="DH59" s="80">
        <v>90</v>
      </c>
      <c r="DI59" s="82">
        <v>67</v>
      </c>
      <c r="DJ59" s="82">
        <v>71</v>
      </c>
      <c r="DK59" s="82">
        <v>60</v>
      </c>
      <c r="DL59" s="82">
        <v>72</v>
      </c>
      <c r="DM59" s="82">
        <v>50</v>
      </c>
      <c r="DN59" s="82">
        <v>64</v>
      </c>
      <c r="DO59" s="82">
        <v>66</v>
      </c>
      <c r="DP59" s="82">
        <v>84</v>
      </c>
      <c r="DQ59" s="82">
        <v>70</v>
      </c>
      <c r="DR59" s="82">
        <v>64</v>
      </c>
      <c r="DS59" s="82">
        <v>62</v>
      </c>
      <c r="DT59" s="82">
        <v>58</v>
      </c>
      <c r="DU59" s="82">
        <v>46</v>
      </c>
      <c r="DV59" s="82">
        <v>75</v>
      </c>
      <c r="DW59" s="82">
        <v>87</v>
      </c>
      <c r="DX59" s="82">
        <v>73</v>
      </c>
      <c r="DY59" s="82">
        <v>42</v>
      </c>
      <c r="DZ59" s="82">
        <v>50</v>
      </c>
      <c r="EA59" s="82">
        <v>59</v>
      </c>
      <c r="EB59" s="82">
        <v>53</v>
      </c>
      <c r="EC59" s="82">
        <v>61</v>
      </c>
      <c r="ED59" s="82">
        <v>101</v>
      </c>
      <c r="EE59" s="82">
        <v>113</v>
      </c>
      <c r="EF59" s="82">
        <v>105</v>
      </c>
      <c r="EG59" s="82">
        <v>136</v>
      </c>
      <c r="EH59" s="82">
        <v>120</v>
      </c>
      <c r="EI59" s="82">
        <v>129</v>
      </c>
      <c r="EJ59" s="82">
        <v>132</v>
      </c>
      <c r="EK59" s="82">
        <v>78</v>
      </c>
      <c r="EL59" s="82">
        <v>68</v>
      </c>
      <c r="EM59" s="82">
        <v>77</v>
      </c>
      <c r="EN59" s="82">
        <v>82</v>
      </c>
      <c r="EO59" s="82">
        <v>88</v>
      </c>
      <c r="EP59" s="82">
        <v>85</v>
      </c>
      <c r="EQ59" s="82">
        <v>86</v>
      </c>
      <c r="ER59" s="82">
        <v>93</v>
      </c>
      <c r="ES59" s="82">
        <v>83</v>
      </c>
      <c r="ET59" s="82">
        <v>89</v>
      </c>
      <c r="EU59" s="82">
        <v>92</v>
      </c>
      <c r="EV59" s="82">
        <v>75</v>
      </c>
      <c r="EW59" s="82">
        <v>80</v>
      </c>
      <c r="EX59" s="82">
        <v>97</v>
      </c>
      <c r="EY59" s="82">
        <v>140</v>
      </c>
      <c r="EZ59" s="82">
        <v>94</v>
      </c>
      <c r="FA59" s="82">
        <v>83</v>
      </c>
      <c r="FB59" s="82">
        <v>90</v>
      </c>
      <c r="FC59" s="82">
        <v>79</v>
      </c>
      <c r="FD59" s="82">
        <v>82</v>
      </c>
      <c r="FE59" s="82">
        <v>114</v>
      </c>
      <c r="FF59" s="82">
        <v>133</v>
      </c>
      <c r="FG59" s="82">
        <v>154</v>
      </c>
      <c r="FH59" s="82">
        <v>134</v>
      </c>
      <c r="FI59" s="82">
        <v>120</v>
      </c>
      <c r="FJ59" s="82">
        <v>155</v>
      </c>
      <c r="FK59" s="82">
        <v>160</v>
      </c>
      <c r="FL59" s="82">
        <v>190</v>
      </c>
      <c r="FM59" s="82">
        <v>151</v>
      </c>
      <c r="FN59" s="82">
        <v>139</v>
      </c>
      <c r="FO59" s="82">
        <v>138</v>
      </c>
      <c r="FP59" s="82">
        <v>135</v>
      </c>
      <c r="FQ59" s="82">
        <v>106</v>
      </c>
      <c r="FR59" s="82">
        <v>130</v>
      </c>
      <c r="FS59" s="82">
        <v>148</v>
      </c>
      <c r="FT59" s="82">
        <v>160</v>
      </c>
      <c r="FU59" s="82">
        <v>135</v>
      </c>
      <c r="FV59" s="82">
        <v>108</v>
      </c>
      <c r="FW59" s="82">
        <v>109</v>
      </c>
      <c r="FX59" s="82">
        <v>112</v>
      </c>
      <c r="FY59" s="82">
        <v>108</v>
      </c>
      <c r="FZ59" s="82">
        <v>126</v>
      </c>
      <c r="GA59" s="82">
        <v>127</v>
      </c>
      <c r="GB59" s="82">
        <v>154</v>
      </c>
      <c r="GC59" s="82">
        <v>151</v>
      </c>
      <c r="GD59" s="82">
        <v>129</v>
      </c>
      <c r="GE59" s="82">
        <v>145</v>
      </c>
      <c r="GF59" s="82">
        <v>127</v>
      </c>
      <c r="GG59" s="82">
        <v>123</v>
      </c>
      <c r="GH59" s="82">
        <v>127</v>
      </c>
      <c r="GI59" s="82">
        <v>117</v>
      </c>
      <c r="GJ59" s="82">
        <v>121</v>
      </c>
      <c r="GK59" s="82">
        <v>94</v>
      </c>
      <c r="GL59" s="82">
        <v>105</v>
      </c>
      <c r="GM59" s="82">
        <v>121</v>
      </c>
      <c r="GN59" s="82">
        <v>126</v>
      </c>
      <c r="GO59" s="82">
        <v>99</v>
      </c>
      <c r="GP59" s="82">
        <v>110</v>
      </c>
      <c r="GQ59" s="82">
        <v>95</v>
      </c>
      <c r="GR59" s="82">
        <v>100</v>
      </c>
      <c r="GS59" s="82">
        <v>106</v>
      </c>
      <c r="GT59" s="82">
        <v>98</v>
      </c>
      <c r="GU59" s="82">
        <v>101</v>
      </c>
      <c r="GV59" s="82">
        <v>121</v>
      </c>
      <c r="GW59" s="82">
        <v>128</v>
      </c>
      <c r="GX59" s="82">
        <v>123</v>
      </c>
      <c r="GY59" s="82">
        <v>111</v>
      </c>
      <c r="GZ59" s="82">
        <v>107</v>
      </c>
      <c r="HA59" s="82">
        <v>105</v>
      </c>
      <c r="HB59" s="82">
        <v>146</v>
      </c>
      <c r="HC59" s="82">
        <v>131</v>
      </c>
      <c r="HD59" s="82">
        <v>117</v>
      </c>
      <c r="HE59" s="82">
        <v>121</v>
      </c>
      <c r="HF59" s="82">
        <v>136</v>
      </c>
      <c r="HG59" s="82">
        <v>114</v>
      </c>
      <c r="HH59" s="82">
        <v>128</v>
      </c>
      <c r="HI59" s="82">
        <v>115</v>
      </c>
      <c r="HJ59" s="82">
        <v>122</v>
      </c>
      <c r="HK59" s="82">
        <v>119</v>
      </c>
      <c r="HL59" s="82">
        <v>132</v>
      </c>
      <c r="HM59" s="82">
        <v>132</v>
      </c>
      <c r="HN59" s="82">
        <v>119</v>
      </c>
      <c r="HO59" s="82">
        <v>137</v>
      </c>
      <c r="HP59" s="82">
        <v>105</v>
      </c>
      <c r="HQ59" s="82">
        <f ca="1">'Data Pull'!K4</f>
        <v>144</v>
      </c>
      <c r="HR59" s="82">
        <f ca="1">'Data Pull'!W4</f>
        <v>507</v>
      </c>
      <c r="HS59" s="82">
        <f ca="1">'Data Pull'!AI4</f>
        <v>662</v>
      </c>
      <c r="HT59" s="82">
        <f ca="1">'Data Pull'!AU4</f>
        <v>130</v>
      </c>
      <c r="HU59" s="82">
        <f ca="1">'Data Pull'!BG4</f>
        <v>152</v>
      </c>
      <c r="HV59" s="82">
        <f ca="1">'Data Pull'!BS4</f>
        <v>156</v>
      </c>
      <c r="HW59" s="82">
        <f ca="1">'Data Pull'!CE4</f>
        <v>158</v>
      </c>
      <c r="HX59" s="82">
        <f ca="1">'Data Pull'!CQ4</f>
        <v>153</v>
      </c>
      <c r="HY59" s="82">
        <f ca="1">'Data Pull'!DC4</f>
        <v>145</v>
      </c>
      <c r="HZ59" s="82">
        <f ca="1">'Data Pull'!DO4</f>
        <v>145</v>
      </c>
      <c r="IA59" s="82">
        <f ca="1">'Data Pull'!EA4</f>
        <v>157</v>
      </c>
      <c r="IB59" s="82">
        <f ca="1">'Data Pull'!EM4</f>
        <v>128</v>
      </c>
      <c r="IC59" s="82">
        <f ca="1">'Data Pull'!EY4</f>
        <v>151</v>
      </c>
      <c r="ID59" s="82">
        <f ca="1">'Data Pull'!FK4</f>
        <v>148</v>
      </c>
      <c r="IE59" s="82">
        <f ca="1">'Data Pull'!FW4</f>
        <v>166</v>
      </c>
      <c r="IF59" s="82">
        <f ca="1">'Data Pull'!GI4</f>
        <v>147</v>
      </c>
      <c r="IG59" s="82">
        <f ca="1">'Data Pull'!GU4</f>
        <v>163</v>
      </c>
      <c r="IH59" s="82">
        <f ca="1">'Data Pull'!HG4</f>
        <v>154</v>
      </c>
      <c r="II59" s="82">
        <f ca="1">'Data Pull'!HS4</f>
        <v>167</v>
      </c>
      <c r="IJ59" s="82">
        <f ca="1">'Data Pull'!IE4</f>
        <v>122</v>
      </c>
      <c r="IK59" s="82">
        <f ca="1">'Data Pull'!IQ4</f>
        <v>162</v>
      </c>
      <c r="IL59" s="82">
        <f ca="1">'Data Pull'!JC4</f>
        <v>157</v>
      </c>
      <c r="IM59" s="82">
        <f ca="1">'Data Pull'!JO4</f>
        <v>139</v>
      </c>
      <c r="IN59" s="82">
        <f ca="1">'Data Pull'!KA4</f>
        <v>173</v>
      </c>
      <c r="IO59" s="82">
        <f ca="1">'Data Pull'!KM4</f>
        <v>134</v>
      </c>
      <c r="IP59" s="82">
        <f ca="1">'Data Pull'!KY4</f>
        <v>118</v>
      </c>
      <c r="IQ59" s="82">
        <f ca="1">'Data Pull'!LK4</f>
        <v>140</v>
      </c>
      <c r="IR59" s="82">
        <f ca="1">'Data Pull'!LW4</f>
        <v>150</v>
      </c>
      <c r="IS59" s="82">
        <f ca="1">'Data Pull'!MI4</f>
        <v>141</v>
      </c>
      <c r="IT59" s="82">
        <f ca="1">'Data Pull'!MU4</f>
        <v>109</v>
      </c>
      <c r="IU59" s="82">
        <f ca="1">'Data Pull'!NG4</f>
        <v>117</v>
      </c>
      <c r="IV59" s="82">
        <f ca="1">'Data Pull'!NS4</f>
        <v>117</v>
      </c>
      <c r="IW59" s="82">
        <f ca="1">'Data Pull'!OE4</f>
        <v>120</v>
      </c>
      <c r="IX59" s="82">
        <f ca="1">'Data Pull'!OQ4</f>
        <v>133</v>
      </c>
      <c r="IY59" s="82">
        <f ca="1">'Data Pull'!PC4</f>
        <v>156</v>
      </c>
      <c r="IZ59" s="82">
        <f ca="1">'Data Pull'!PO4</f>
        <v>140</v>
      </c>
      <c r="JA59" s="82">
        <f ca="1">'Data Pull'!QA4</f>
        <v>119</v>
      </c>
      <c r="JB59" s="82">
        <f ca="1">'Data Pull'!QM4</f>
        <v>123</v>
      </c>
      <c r="JC59" s="82">
        <f ca="1">'Data Pull'!QY4</f>
        <v>138</v>
      </c>
      <c r="JD59" s="82">
        <f ca="1">'Data Pull'!RK4</f>
        <v>100</v>
      </c>
      <c r="JE59" s="82">
        <f ca="1">'Data Pull'!RW4</f>
        <v>107</v>
      </c>
      <c r="JF59" s="82">
        <f ca="1">'Data Pull'!SI4</f>
        <v>125</v>
      </c>
      <c r="JG59" s="82">
        <f ca="1">'Data Pull'!SU4</f>
        <v>125</v>
      </c>
      <c r="JH59" s="82">
        <f ca="1">'Data Pull'!TG4</f>
        <v>112</v>
      </c>
      <c r="JI59" s="82">
        <f ca="1">'Data Pull'!TS4</f>
        <v>132</v>
      </c>
      <c r="JJ59" s="82">
        <f ca="1">'Data Pull'!UE4</f>
        <v>134</v>
      </c>
      <c r="JK59" s="82">
        <f ca="1">'Data Pull'!UQ4</f>
        <v>116</v>
      </c>
      <c r="JL59" s="82">
        <f ca="1">'Data Pull'!VC4</f>
        <v>108</v>
      </c>
      <c r="JM59" s="82">
        <f ca="1">'Data Pull'!VO4</f>
        <v>135</v>
      </c>
      <c r="JN59" s="82">
        <f ca="1">'Data Pull'!WA4</f>
        <v>119</v>
      </c>
      <c r="JO59" s="82">
        <f ca="1">'Data Pull'!WM4</f>
        <v>124</v>
      </c>
      <c r="JP59" s="82">
        <f ca="1">'Data Pull'!WY4</f>
        <v>105</v>
      </c>
      <c r="JQ59" s="82">
        <f ca="1">'Data Pull'!XK4</f>
        <v>101</v>
      </c>
      <c r="JR59" s="82">
        <f ca="1">'Data Pull'!XW4</f>
        <v>89</v>
      </c>
      <c r="JS59" s="82">
        <f ca="1">'Data Pull'!YI4</f>
        <v>99</v>
      </c>
      <c r="JT59" s="82">
        <f ca="1">'Data Pull'!YU4</f>
        <v>103</v>
      </c>
      <c r="JU59" s="82">
        <f ca="1">'Data Pull'!ZG4</f>
        <v>125</v>
      </c>
      <c r="JV59" s="82">
        <f ca="1">'Data Pull'!ZS4</f>
        <v>117</v>
      </c>
      <c r="JW59" s="82">
        <f ca="1">'Data Pull'!AAE4</f>
        <v>86</v>
      </c>
      <c r="JX59" s="82">
        <f ca="1">'Data Pull'!AAQ4</f>
        <v>108</v>
      </c>
      <c r="JY59" s="82">
        <f ca="1">'Data Pull'!ABC4</f>
        <v>100</v>
      </c>
      <c r="JZ59" s="82">
        <f ca="1">'Data Pull'!ABO4</f>
        <v>102</v>
      </c>
      <c r="KA59" s="82">
        <f ca="1">'Data Pull'!ACA4</f>
        <v>109</v>
      </c>
      <c r="KB59" s="82">
        <f ca="1">'Data Pull'!ACM4</f>
        <v>91</v>
      </c>
      <c r="KC59" s="82">
        <f ca="1">'Data Pull'!ACY4</f>
        <v>98</v>
      </c>
      <c r="KD59" s="82">
        <f ca="1">'Data Pull'!ADK4</f>
        <v>89</v>
      </c>
      <c r="KE59" s="82">
        <f ca="1">'Data Pull'!ADW4</f>
        <v>93</v>
      </c>
      <c r="KF59" s="82">
        <f ca="1">'Data Pull'!AEI4</f>
        <v>72</v>
      </c>
      <c r="KG59" s="82">
        <f ca="1">'Data Pull'!AEU4</f>
        <v>78</v>
      </c>
      <c r="KH59" s="82">
        <f ca="1">'Data Pull'!AFG4</f>
        <v>80</v>
      </c>
      <c r="KI59" s="82">
        <f ca="1">'Data Pull'!AFS4</f>
        <v>79</v>
      </c>
      <c r="KJ59" s="82">
        <f ca="1">'Data Pull'!AGE4</f>
        <v>89</v>
      </c>
      <c r="KK59" s="82">
        <f ca="1">'Data Pull'!AGQ4</f>
        <v>83</v>
      </c>
      <c r="KL59" s="82">
        <f ca="1">'Data Pull'!AHC4</f>
        <v>79</v>
      </c>
      <c r="KM59" s="82">
        <f ca="1">'Data Pull'!AHO4</f>
        <v>91</v>
      </c>
      <c r="KN59" s="82">
        <f ca="1">'Data Pull'!AIA4</f>
        <v>77</v>
      </c>
      <c r="KO59" s="82">
        <f ca="1">'Data Pull'!AIM4</f>
        <v>76</v>
      </c>
      <c r="KP59" s="82">
        <f ca="1">'Data Pull'!AIY4</f>
        <v>70</v>
      </c>
      <c r="KQ59" s="82">
        <f ca="1">'Data Pull'!AJK4</f>
        <v>67</v>
      </c>
      <c r="KR59" s="82">
        <f ca="1">'Data Pull'!AJW4</f>
        <v>75</v>
      </c>
      <c r="KS59" s="82">
        <f ca="1">'Data Pull'!AKI4</f>
        <v>48</v>
      </c>
      <c r="KT59" s="82">
        <f ca="1">'Data Pull'!AKU4</f>
        <v>51</v>
      </c>
      <c r="KU59" s="82">
        <f ca="1">'Data Pull'!ALG4</f>
        <v>63</v>
      </c>
      <c r="KV59" s="82">
        <f ca="1">'Data Pull'!ALS4</f>
        <v>92</v>
      </c>
      <c r="KW59" s="82">
        <f ca="1">'Data Pull'!AME4</f>
        <v>86</v>
      </c>
      <c r="KX59" s="82">
        <f ca="1">'Data Pull'!AMQ4</f>
        <v>73</v>
      </c>
      <c r="KY59" s="82">
        <f ca="1">'Data Pull'!ANC4</f>
        <v>103</v>
      </c>
      <c r="KZ59" s="82">
        <f ca="1">'Data Pull'!ANO4</f>
        <v>76</v>
      </c>
      <c r="LA59" s="82">
        <f ca="1">'Data Pull'!AOA4</f>
        <v>64</v>
      </c>
      <c r="LB59" s="82">
        <f ca="1">'Data Pull'!AOM4</f>
        <v>78</v>
      </c>
      <c r="LC59" s="82">
        <f ca="1">'Data Pull'!AOY4</f>
        <v>78</v>
      </c>
      <c r="LD59" s="82">
        <f ca="1">'Data Pull'!APK4</f>
        <v>92</v>
      </c>
      <c r="LE59" s="82">
        <f ca="1">'Data Pull'!APW4</f>
        <v>112</v>
      </c>
      <c r="LF59" s="82">
        <f ca="1">'Data Pull'!AQI4</f>
        <v>170</v>
      </c>
      <c r="LG59" s="82">
        <f ca="1">'Data Pull'!AQU4</f>
        <v>64</v>
      </c>
      <c r="LH59" s="82">
        <f ca="1">'Data Pull'!ARG4</f>
        <v>59</v>
      </c>
      <c r="LI59" s="82">
        <f ca="1">'Data Pull'!ARS4</f>
        <v>51</v>
      </c>
      <c r="LJ59" s="82">
        <f ca="1">'Data Pull'!ASE4</f>
        <v>60</v>
      </c>
      <c r="LK59" s="82">
        <f ca="1">'Data Pull'!ASQ4</f>
        <v>67</v>
      </c>
      <c r="LL59" s="82">
        <f ca="1">'Data Pull'!ATC4</f>
        <v>101</v>
      </c>
      <c r="LM59" s="82">
        <f ca="1">'Data Pull'!ATO4</f>
        <v>73</v>
      </c>
      <c r="LN59" s="82">
        <f ca="1">'Data Pull'!AUA4</f>
        <v>52</v>
      </c>
      <c r="LO59" s="82">
        <f ca="1">'Data Pull'!AUM4</f>
        <v>68</v>
      </c>
      <c r="LP59" s="82">
        <f ca="1">'Data Pull'!AUY4</f>
        <v>70</v>
      </c>
      <c r="LQ59" s="82">
        <f ca="1">'Data Pull'!AVK4</f>
        <v>102</v>
      </c>
      <c r="LR59" s="82">
        <f ca="1">'Data Pull'!AVW4</f>
        <v>69</v>
      </c>
      <c r="LS59" s="82">
        <f ca="1">'Data Pull'!AWI4</f>
        <v>76</v>
      </c>
      <c r="LT59" s="82">
        <f ca="1">'Data Pull'!AWU4</f>
        <v>72</v>
      </c>
      <c r="LU59" s="82">
        <f ca="1">'Data Pull'!AXG4</f>
        <v>65</v>
      </c>
      <c r="LV59" s="82">
        <f ca="1">'Data Pull'!AXS4</f>
        <v>47</v>
      </c>
      <c r="LW59" s="82">
        <f ca="1">'Data Pull'!AYE4</f>
        <v>72</v>
      </c>
      <c r="LX59" s="82">
        <f ca="1">'Data Pull'!AYQ4</f>
        <v>69</v>
      </c>
      <c r="LY59" s="82">
        <f ca="1">'Data Pull'!AZC4</f>
        <v>66</v>
      </c>
      <c r="LZ59" s="82">
        <f ca="1">'Data Pull'!AZO4</f>
        <v>56</v>
      </c>
      <c r="MA59" s="82">
        <f ca="1">'Data Pull'!BAA4</f>
        <v>59</v>
      </c>
      <c r="MB59" s="82">
        <f ca="1">'Data Pull'!BAM4</f>
        <v>61</v>
      </c>
      <c r="MC59" s="82">
        <f ca="1">'Data Pull'!BAY4</f>
        <v>69</v>
      </c>
      <c r="MD59" s="82">
        <f ca="1">'Data Pull'!BBK4</f>
        <v>81</v>
      </c>
      <c r="ME59" s="82">
        <f ca="1">'Data Pull'!BBW4</f>
        <v>73</v>
      </c>
      <c r="MF59" s="82">
        <f ca="1">'Data Pull'!BCI4</f>
        <v>74</v>
      </c>
      <c r="MG59" s="82">
        <f ca="1">'Data Pull'!BCU4</f>
        <v>54</v>
      </c>
      <c r="MH59" s="82">
        <f ca="1">'Data Pull'!BDG4</f>
        <v>69</v>
      </c>
      <c r="MI59" s="82">
        <f ca="1">'Data Pull'!BDS4</f>
        <v>60</v>
      </c>
      <c r="MJ59" s="82">
        <f ca="1">'Data Pull'!BEE4</f>
        <v>58</v>
      </c>
      <c r="MK59" s="82">
        <f ca="1">'Data Pull'!BEQ4</f>
        <v>65</v>
      </c>
      <c r="ML59" s="82">
        <f ca="1">'Data Pull'!BFC4</f>
        <v>77</v>
      </c>
      <c r="MM59" s="82">
        <f ca="1">'Data Pull'!BFO4</f>
        <v>66</v>
      </c>
      <c r="MN59" s="82">
        <f ca="1">'Data Pull'!BGA4</f>
        <v>64</v>
      </c>
      <c r="MO59" s="82">
        <f ca="1">'Data Pull'!BGM4</f>
        <v>58</v>
      </c>
      <c r="MP59" s="82">
        <f ca="1">'Data Pull'!BGY4</f>
        <v>68</v>
      </c>
      <c r="MQ59" s="82">
        <f ca="1">'Data Pull'!BHK4</f>
        <v>55</v>
      </c>
      <c r="MR59" s="82">
        <f ca="1">'Data Pull'!BHW4</f>
        <v>71</v>
      </c>
      <c r="MS59" s="82">
        <f ca="1">'Data Pull'!BII4</f>
        <v>70</v>
      </c>
      <c r="MT59" s="82">
        <f ca="1">'Data Pull'!BIU4</f>
        <v>133</v>
      </c>
      <c r="MU59" s="82">
        <f ca="1">'Data Pull'!BJG4</f>
        <v>96</v>
      </c>
      <c r="MV59" s="82">
        <f ca="1">'Data Pull'!BJS4</f>
        <v>75</v>
      </c>
      <c r="MW59" s="82">
        <f ca="1">'Data Pull'!BKE4</f>
        <v>97</v>
      </c>
      <c r="MX59" s="82">
        <f ca="1">'Data Pull'!BKQ4</f>
        <v>191</v>
      </c>
      <c r="MY59" s="82">
        <f ca="1">'Data Pull'!BLC4</f>
        <v>111</v>
      </c>
      <c r="MZ59" s="82">
        <f ca="1">'Data Pull'!BLO4</f>
        <v>125</v>
      </c>
      <c r="NA59" s="82">
        <f ca="1">'Data Pull'!BMA4</f>
        <v>131</v>
      </c>
      <c r="NB59" s="82">
        <f ca="1">'Data Pull'!BMM4</f>
        <v>66</v>
      </c>
      <c r="NC59" s="82">
        <f ca="1">'Data Pull'!BMY4</f>
        <v>60</v>
      </c>
      <c r="ND59" s="82">
        <f ca="1">'Data Pull'!BNK4</f>
        <v>51</v>
      </c>
      <c r="NE59" s="82">
        <f ca="1">'Data Pull'!BNW4</f>
        <v>47</v>
      </c>
      <c r="NF59" s="82">
        <f ca="1">'Data Pull'!BOI4</f>
        <v>54</v>
      </c>
      <c r="NG59" s="82">
        <f ca="1">'Data Pull'!BOU4</f>
        <v>42</v>
      </c>
      <c r="NH59" s="82">
        <f ca="1">'Data Pull'!BPG4</f>
        <v>52</v>
      </c>
      <c r="NI59" s="82">
        <f ca="1">'Data Pull'!BPS4</f>
        <v>61</v>
      </c>
      <c r="NJ59" s="82">
        <f ca="1">'Data Pull'!BQE4</f>
        <v>59</v>
      </c>
      <c r="NK59" s="82">
        <f ca="1">'Data Pull'!BQQ4</f>
        <v>65</v>
      </c>
      <c r="NL59" s="82">
        <f ca="1">'Data Pull'!BRC4</f>
        <v>48</v>
      </c>
      <c r="NM59" s="82">
        <f ca="1">'Data Pull'!BRO4</f>
        <v>60</v>
      </c>
      <c r="NN59" s="82">
        <f ca="1">'Data Pull'!BSA4</f>
        <v>72</v>
      </c>
      <c r="NO59" s="82">
        <f ca="1">'Data Pull'!BSM4</f>
        <v>90</v>
      </c>
      <c r="NP59" s="82">
        <f ca="1">'Data Pull'!BSY4</f>
        <v>61</v>
      </c>
      <c r="NQ59" s="82">
        <f ca="1">'Data Pull'!BTK4</f>
        <v>77</v>
      </c>
      <c r="NR59" s="82">
        <f ca="1">'Data Pull'!BTW4</f>
        <v>71</v>
      </c>
      <c r="NS59" s="82">
        <f ca="1">'Data Pull'!BUI4</f>
        <v>69</v>
      </c>
      <c r="NT59" s="82">
        <f ca="1">'Data Pull'!BUU4</f>
        <v>69</v>
      </c>
      <c r="NU59" s="82">
        <f ca="1">'Data Pull'!BVG4</f>
        <v>64</v>
      </c>
      <c r="NV59" s="82">
        <f ca="1">'Data Pull'!BVS4</f>
        <v>78</v>
      </c>
      <c r="NW59" s="82">
        <f ca="1">'Data Pull'!BWE4</f>
        <v>66</v>
      </c>
      <c r="NX59" s="82">
        <f ca="1">'Data Pull'!BWQ4</f>
        <v>51</v>
      </c>
      <c r="NY59" s="82">
        <f ca="1">'Data Pull'!BXC4</f>
        <v>48</v>
      </c>
      <c r="NZ59" s="82">
        <f ca="1">'Data Pull'!BXO4</f>
        <v>39</v>
      </c>
      <c r="OA59" s="82">
        <f ca="1">'Data Pull'!BYA4</f>
        <v>29</v>
      </c>
      <c r="OB59" s="82">
        <f ca="1">'Data Pull'!BYM4</f>
        <v>29</v>
      </c>
      <c r="OC59" s="82">
        <f ca="1">'Data Pull'!BYY4</f>
        <v>44</v>
      </c>
      <c r="OD59" s="82">
        <f ca="1">'Data Pull'!BZK4</f>
        <v>51</v>
      </c>
      <c r="OE59" s="82">
        <f ca="1">'Data Pull'!BZW4</f>
        <v>60</v>
      </c>
      <c r="OF59" s="82">
        <f ca="1">'Data Pull'!CAI4</f>
        <v>52</v>
      </c>
      <c r="OG59" s="82">
        <f ca="1">'Data Pull'!CAU4</f>
        <v>46</v>
      </c>
      <c r="OH59" s="82">
        <f ca="1">'Data Pull'!CBG4</f>
        <v>52</v>
      </c>
      <c r="OI59" s="82">
        <f ca="1">'Data Pull'!CBS4</f>
        <v>47</v>
      </c>
      <c r="OJ59" s="82">
        <f ca="1">'Data Pull'!CCE4</f>
        <v>52</v>
      </c>
      <c r="OK59" s="82">
        <f ca="1">'Data Pull'!CCQ4</f>
        <v>39</v>
      </c>
      <c r="OL59" s="82">
        <f ca="1">'Data Pull'!CDC4</f>
        <v>52</v>
      </c>
      <c r="OM59" s="82">
        <f ca="1">'Data Pull'!CDO4</f>
        <v>58</v>
      </c>
      <c r="ON59" s="82">
        <f ca="1">'Data Pull'!CEA4</f>
        <v>33</v>
      </c>
      <c r="OO59" s="82">
        <f ca="1">'Data Pull'!CEM4</f>
        <v>38</v>
      </c>
      <c r="OP59" s="82">
        <f ca="1">'Data Pull'!CEY4</f>
        <v>49</v>
      </c>
      <c r="OQ59" s="82">
        <f ca="1">'Data Pull'!CFK4</f>
        <v>49</v>
      </c>
      <c r="OR59" s="82">
        <f ca="1">'Data Pull'!CFW4</f>
        <v>40</v>
      </c>
      <c r="OS59" s="82">
        <f ca="1">'Data Pull'!CGI4</f>
        <v>47</v>
      </c>
      <c r="OT59" s="82">
        <f ca="1">'Data Pull'!CGU4</f>
        <v>45</v>
      </c>
      <c r="OU59" s="82">
        <f ca="1">'Data Pull'!CHG4</f>
        <v>53</v>
      </c>
      <c r="OV59" s="82">
        <f ca="1">'Data Pull'!CHS4</f>
        <v>57</v>
      </c>
      <c r="OW59" s="82">
        <f ca="1">'Data Pull'!CIE4</f>
        <v>42</v>
      </c>
      <c r="OX59" s="82">
        <f ca="1">'Data Pull'!CIQ4</f>
        <v>46</v>
      </c>
      <c r="OY59" s="82">
        <f ca="1">'Data Pull'!CJC4</f>
        <v>39</v>
      </c>
      <c r="OZ59" s="82">
        <f ca="1">'Data Pull'!CJO4</f>
        <v>35</v>
      </c>
      <c r="PA59" s="82">
        <f ca="1">'Data Pull'!CKA4</f>
        <v>38</v>
      </c>
      <c r="PB59" s="82">
        <f ca="1">'Data Pull'!CKM4</f>
        <v>54</v>
      </c>
      <c r="PC59" s="82">
        <f ca="1">'Data Pull'!CKY4</f>
        <v>50</v>
      </c>
      <c r="PD59" s="82">
        <f ca="1">'Data Pull'!CLK4</f>
        <v>59</v>
      </c>
      <c r="PE59" s="82">
        <f ca="1">'Data Pull'!CLW4</f>
        <v>42</v>
      </c>
      <c r="PF59" s="82">
        <f ca="1">'Data Pull'!CMI4</f>
        <v>30</v>
      </c>
      <c r="PG59" s="82">
        <f ca="1">'Data Pull'!CMU4</f>
        <v>40</v>
      </c>
      <c r="PH59" s="82">
        <f ca="1">'Data Pull'!CNG4</f>
        <v>28</v>
      </c>
      <c r="PI59" s="82">
        <f ca="1">'Data Pull'!CNS4</f>
        <v>29</v>
      </c>
      <c r="PJ59" s="82">
        <f ca="1">'Data Pull'!COE4</f>
        <v>34</v>
      </c>
      <c r="PK59" s="82">
        <f ca="1">'Data Pull'!COQ4</f>
        <v>35</v>
      </c>
      <c r="PL59" s="82">
        <f ca="1">'Data Pull'!CPC4</f>
        <v>47</v>
      </c>
      <c r="PM59" s="82">
        <f ca="1">'Data Pull'!CPO4</f>
        <v>41</v>
      </c>
      <c r="PN59" s="82">
        <f ca="1">'Data Pull'!CQA4</f>
        <v>66</v>
      </c>
      <c r="PO59" s="82">
        <f ca="1">'Data Pull'!CQM4</f>
        <v>49</v>
      </c>
      <c r="PP59" s="82">
        <f ca="1">'Data Pull'!CQY4</f>
        <v>50</v>
      </c>
      <c r="PQ59" s="82">
        <f ca="1">'Data Pull'!CRK4</f>
        <v>49</v>
      </c>
      <c r="PR59" s="82">
        <f ca="1">'Data Pull'!CRW4</f>
        <v>47</v>
      </c>
      <c r="PS59" s="82">
        <f ca="1">'Data Pull'!CSI4</f>
        <v>82</v>
      </c>
      <c r="PT59" s="82">
        <f ca="1">'Data Pull'!CSU4</f>
        <v>58</v>
      </c>
      <c r="PU59" s="82">
        <f ca="1">'Data Pull'!CTG4</f>
        <v>59</v>
      </c>
    </row>
    <row r="60" spans="1:543" s="82" customFormat="1">
      <c r="A60" s="183"/>
      <c r="B60" s="80" t="s">
        <v>28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80"/>
      <c r="CF60" s="80"/>
      <c r="CG60" s="80"/>
      <c r="CH60" s="80"/>
      <c r="CI60" s="80"/>
      <c r="CJ60" s="80"/>
      <c r="CK60" s="80"/>
      <c r="CL60" s="80"/>
      <c r="CM60" s="80"/>
      <c r="CN60" s="80"/>
      <c r="CO60" s="80"/>
      <c r="CP60" s="85">
        <v>28</v>
      </c>
      <c r="CQ60" s="80">
        <v>30</v>
      </c>
      <c r="CR60" s="80">
        <v>22</v>
      </c>
      <c r="CS60" s="80">
        <v>18</v>
      </c>
      <c r="CT60" s="80">
        <v>33</v>
      </c>
      <c r="CU60" s="80">
        <v>29</v>
      </c>
      <c r="CV60" s="80">
        <v>35</v>
      </c>
      <c r="CW60" s="80">
        <v>22</v>
      </c>
      <c r="CX60" s="80">
        <v>21</v>
      </c>
      <c r="CY60" s="80">
        <v>23</v>
      </c>
      <c r="CZ60" s="80">
        <v>19</v>
      </c>
      <c r="DA60" s="80">
        <v>19</v>
      </c>
      <c r="DB60" s="80">
        <v>18</v>
      </c>
      <c r="DC60" s="80">
        <v>25</v>
      </c>
      <c r="DD60" s="80">
        <v>9</v>
      </c>
      <c r="DE60" s="80">
        <v>23</v>
      </c>
      <c r="DF60" s="80">
        <v>17</v>
      </c>
      <c r="DG60" s="80">
        <v>27</v>
      </c>
      <c r="DH60" s="80">
        <v>27</v>
      </c>
      <c r="DI60" s="82">
        <v>22</v>
      </c>
      <c r="DJ60" s="82">
        <v>13</v>
      </c>
      <c r="DK60" s="82">
        <v>10</v>
      </c>
      <c r="DL60" s="82">
        <v>26</v>
      </c>
      <c r="DM60" s="82">
        <v>13</v>
      </c>
      <c r="DN60" s="82">
        <v>28</v>
      </c>
      <c r="DO60" s="82">
        <v>40</v>
      </c>
      <c r="DP60" s="82">
        <v>34</v>
      </c>
      <c r="DQ60" s="82">
        <v>39</v>
      </c>
      <c r="DR60" s="82">
        <v>37</v>
      </c>
      <c r="DS60" s="82">
        <v>34</v>
      </c>
      <c r="DT60" s="82">
        <v>28</v>
      </c>
      <c r="DU60" s="82">
        <v>25</v>
      </c>
      <c r="DV60" s="82">
        <v>34</v>
      </c>
      <c r="DW60" s="82">
        <v>21</v>
      </c>
      <c r="DX60" s="82">
        <v>26</v>
      </c>
      <c r="DY60" s="82">
        <v>27</v>
      </c>
      <c r="DZ60" s="82">
        <v>17</v>
      </c>
      <c r="EA60" s="82">
        <v>29</v>
      </c>
      <c r="EB60" s="82">
        <v>22</v>
      </c>
      <c r="EC60" s="82">
        <v>31</v>
      </c>
      <c r="ED60" s="82">
        <v>38</v>
      </c>
      <c r="EE60" s="82">
        <v>51</v>
      </c>
      <c r="EF60" s="82">
        <v>52</v>
      </c>
      <c r="EG60" s="82">
        <v>61</v>
      </c>
      <c r="EH60" s="82">
        <v>55</v>
      </c>
      <c r="EI60" s="82">
        <v>51</v>
      </c>
      <c r="EJ60" s="82">
        <v>58</v>
      </c>
      <c r="EK60" s="82">
        <v>30</v>
      </c>
      <c r="EL60" s="82">
        <v>25</v>
      </c>
      <c r="EM60" s="82">
        <v>30</v>
      </c>
      <c r="EN60" s="82">
        <v>40</v>
      </c>
      <c r="EO60" s="82">
        <v>33</v>
      </c>
      <c r="EP60" s="82">
        <v>27</v>
      </c>
      <c r="EQ60" s="82">
        <v>33</v>
      </c>
      <c r="ER60" s="82">
        <v>31</v>
      </c>
      <c r="ES60" s="82">
        <v>29</v>
      </c>
      <c r="ET60" s="82">
        <v>23</v>
      </c>
      <c r="EU60" s="82">
        <v>38</v>
      </c>
      <c r="EV60" s="82">
        <v>26</v>
      </c>
      <c r="EW60" s="82">
        <v>29</v>
      </c>
      <c r="EX60" s="82">
        <v>39</v>
      </c>
      <c r="EY60" s="82">
        <v>25</v>
      </c>
      <c r="EZ60" s="82">
        <v>40</v>
      </c>
      <c r="FA60" s="82">
        <v>37</v>
      </c>
      <c r="FB60" s="82">
        <v>23</v>
      </c>
      <c r="FC60" s="82">
        <v>28</v>
      </c>
      <c r="FD60" s="82">
        <v>30</v>
      </c>
      <c r="FE60" s="82">
        <v>30</v>
      </c>
      <c r="FF60" s="82">
        <v>34</v>
      </c>
      <c r="FG60" s="82">
        <v>32</v>
      </c>
      <c r="FH60" s="82">
        <v>171</v>
      </c>
      <c r="FI60" s="82">
        <v>37</v>
      </c>
      <c r="FJ60" s="82">
        <v>37</v>
      </c>
      <c r="FK60" s="82">
        <v>45</v>
      </c>
      <c r="FL60" s="82">
        <v>41</v>
      </c>
      <c r="FM60" s="82">
        <v>43</v>
      </c>
      <c r="FN60" s="82">
        <v>58</v>
      </c>
      <c r="FO60" s="82">
        <v>48</v>
      </c>
      <c r="FP60" s="82">
        <v>50</v>
      </c>
      <c r="FQ60" s="82">
        <v>36</v>
      </c>
      <c r="FR60" s="82">
        <v>37</v>
      </c>
      <c r="FS60" s="82">
        <v>47</v>
      </c>
      <c r="FT60" s="82">
        <v>40</v>
      </c>
      <c r="FU60" s="82">
        <v>31</v>
      </c>
      <c r="FV60" s="82">
        <v>37</v>
      </c>
      <c r="FW60" s="82">
        <v>41</v>
      </c>
      <c r="FX60" s="82">
        <v>46</v>
      </c>
      <c r="FY60" s="82">
        <v>49</v>
      </c>
      <c r="FZ60" s="82">
        <v>40</v>
      </c>
      <c r="GA60" s="82">
        <v>21</v>
      </c>
      <c r="GB60" s="82">
        <v>4</v>
      </c>
      <c r="GC60" s="82">
        <v>5</v>
      </c>
      <c r="GD60" s="82">
        <v>7</v>
      </c>
      <c r="GE60" s="82">
        <v>3</v>
      </c>
      <c r="GF60" s="82">
        <v>3</v>
      </c>
      <c r="GG60" s="82">
        <v>21</v>
      </c>
      <c r="GH60" s="82">
        <v>14</v>
      </c>
      <c r="GI60" s="82">
        <v>18</v>
      </c>
      <c r="GJ60" s="82">
        <v>15</v>
      </c>
      <c r="GK60" s="82">
        <v>21</v>
      </c>
      <c r="GL60" s="82">
        <v>29</v>
      </c>
      <c r="GM60" s="82">
        <v>41</v>
      </c>
      <c r="GN60" s="82">
        <v>41</v>
      </c>
      <c r="GO60" s="82">
        <v>36</v>
      </c>
      <c r="GP60" s="82">
        <v>30</v>
      </c>
      <c r="GQ60" s="82">
        <v>14</v>
      </c>
      <c r="GR60" s="82">
        <v>16</v>
      </c>
      <c r="GS60" s="82">
        <v>19</v>
      </c>
      <c r="GT60" s="82">
        <v>15</v>
      </c>
      <c r="GU60" s="82">
        <v>29</v>
      </c>
      <c r="GV60" s="82">
        <v>22</v>
      </c>
      <c r="GW60" s="82">
        <v>17</v>
      </c>
      <c r="GX60" s="82">
        <v>6</v>
      </c>
      <c r="GY60" s="82">
        <v>3</v>
      </c>
      <c r="GZ60" s="82">
        <v>5</v>
      </c>
      <c r="HA60" s="82">
        <v>7</v>
      </c>
      <c r="HB60" s="82">
        <v>11</v>
      </c>
      <c r="HC60" s="82">
        <v>9</v>
      </c>
      <c r="HD60" s="82">
        <v>11</v>
      </c>
      <c r="HE60" s="82">
        <v>12</v>
      </c>
      <c r="HF60" s="82">
        <v>13</v>
      </c>
      <c r="HG60" s="82">
        <v>18</v>
      </c>
      <c r="HH60" s="82">
        <v>7</v>
      </c>
      <c r="HI60" s="82">
        <v>18</v>
      </c>
      <c r="HJ60" s="82">
        <v>13</v>
      </c>
      <c r="HK60" s="82">
        <v>13</v>
      </c>
      <c r="HL60" s="82">
        <v>16</v>
      </c>
      <c r="HM60" s="82">
        <v>20</v>
      </c>
      <c r="HN60" s="82">
        <v>19</v>
      </c>
      <c r="HO60" s="82">
        <v>24</v>
      </c>
      <c r="HP60" s="82">
        <v>28</v>
      </c>
      <c r="HQ60" s="82">
        <f>'Data Pull'!K5</f>
        <v>32</v>
      </c>
      <c r="HR60" s="82">
        <f>'Data Pull'!W5</f>
        <v>123</v>
      </c>
      <c r="HS60" s="82">
        <f>'Data Pull'!AI5</f>
        <v>145</v>
      </c>
      <c r="HT60" s="82">
        <f>'Data Pull'!AU5</f>
        <v>66</v>
      </c>
      <c r="HU60" s="82">
        <f>'Data Pull'!BG5</f>
        <v>46</v>
      </c>
      <c r="HV60" s="82">
        <f>'Data Pull'!BS5</f>
        <v>66</v>
      </c>
      <c r="HW60" s="82">
        <f>'Data Pull'!CE5</f>
        <v>63</v>
      </c>
      <c r="HX60" s="82">
        <f>'Data Pull'!CQ5</f>
        <v>52</v>
      </c>
      <c r="HY60" s="82">
        <f>'Data Pull'!DC5</f>
        <v>66</v>
      </c>
      <c r="HZ60" s="82">
        <f>'Data Pull'!DO5</f>
        <v>74</v>
      </c>
      <c r="IA60" s="82">
        <f>'Data Pull'!EA5</f>
        <v>57</v>
      </c>
      <c r="IB60" s="82">
        <f>'Data Pull'!EM5</f>
        <v>69</v>
      </c>
      <c r="IC60" s="82">
        <f>'Data Pull'!EY5</f>
        <v>51</v>
      </c>
      <c r="ID60" s="82">
        <f>'Data Pull'!FK5</f>
        <v>62</v>
      </c>
      <c r="IE60" s="82">
        <f>'Data Pull'!FW5</f>
        <v>69</v>
      </c>
      <c r="IF60" s="82">
        <f>'Data Pull'!GI5</f>
        <v>77</v>
      </c>
      <c r="IG60" s="82">
        <f>'Data Pull'!GU5</f>
        <v>68</v>
      </c>
      <c r="IH60" s="82">
        <f>'Data Pull'!HG5</f>
        <v>61</v>
      </c>
      <c r="II60" s="82">
        <f>'Data Pull'!HS5</f>
        <v>60</v>
      </c>
      <c r="IJ60" s="82">
        <f>'Data Pull'!IE5</f>
        <v>61</v>
      </c>
      <c r="IK60" s="82">
        <f>'Data Pull'!IQ5</f>
        <v>75</v>
      </c>
      <c r="IL60" s="82">
        <f>'Data Pull'!JC5</f>
        <v>57</v>
      </c>
      <c r="IM60" s="82">
        <f>'Data Pull'!JO5</f>
        <v>74</v>
      </c>
      <c r="IN60" s="82">
        <f>'Data Pull'!KA5</f>
        <v>59</v>
      </c>
      <c r="IO60" s="82">
        <f>'Data Pull'!KM5</f>
        <v>66</v>
      </c>
      <c r="IP60" s="82">
        <f>'Data Pull'!KY5</f>
        <v>56</v>
      </c>
      <c r="IQ60" s="82">
        <f>'Data Pull'!LK5</f>
        <v>49</v>
      </c>
      <c r="IR60" s="82">
        <f>'Data Pull'!LW5</f>
        <v>61</v>
      </c>
      <c r="IS60" s="82">
        <f>'Data Pull'!MI5</f>
        <v>49</v>
      </c>
      <c r="IT60" s="82">
        <f>'Data Pull'!MU5</f>
        <v>36</v>
      </c>
      <c r="IU60" s="82">
        <f>'Data Pull'!NG5</f>
        <v>45</v>
      </c>
      <c r="IV60" s="82">
        <f>'Data Pull'!NS5</f>
        <v>54</v>
      </c>
      <c r="IW60" s="82">
        <f>'Data Pull'!OE5</f>
        <v>53</v>
      </c>
      <c r="IX60" s="82">
        <f>'Data Pull'!OQ5</f>
        <v>54</v>
      </c>
      <c r="IY60" s="82">
        <f>'Data Pull'!PC5</f>
        <v>58</v>
      </c>
      <c r="IZ60" s="82">
        <f>'Data Pull'!PO5</f>
        <v>53</v>
      </c>
      <c r="JA60" s="82">
        <f>'Data Pull'!QA5</f>
        <v>42</v>
      </c>
      <c r="JB60" s="82">
        <f>'Data Pull'!QM5</f>
        <v>56</v>
      </c>
      <c r="JC60" s="82">
        <f>'Data Pull'!QY5</f>
        <v>45</v>
      </c>
      <c r="JD60" s="82">
        <f>'Data Pull'!RK5</f>
        <v>40</v>
      </c>
      <c r="JE60" s="82">
        <f>'Data Pull'!RW5</f>
        <v>51</v>
      </c>
      <c r="JF60" s="82">
        <f>'Data Pull'!SI5</f>
        <v>39</v>
      </c>
      <c r="JG60" s="82">
        <f>'Data Pull'!SU5</f>
        <v>61</v>
      </c>
      <c r="JH60" s="82">
        <f>'Data Pull'!TG5</f>
        <v>67</v>
      </c>
      <c r="JI60" s="82">
        <f>'Data Pull'!TS5</f>
        <v>56</v>
      </c>
      <c r="JJ60" s="82">
        <f>'Data Pull'!UE5</f>
        <v>55</v>
      </c>
      <c r="JK60" s="82">
        <f>'Data Pull'!UQ5</f>
        <v>43</v>
      </c>
      <c r="JL60" s="82">
        <f>'Data Pull'!VC5</f>
        <v>42</v>
      </c>
      <c r="JM60" s="82">
        <f>'Data Pull'!VO5</f>
        <v>69</v>
      </c>
      <c r="JN60" s="82">
        <f>'Data Pull'!WA5</f>
        <v>35</v>
      </c>
      <c r="JO60" s="82">
        <f>'Data Pull'!WM5</f>
        <v>45</v>
      </c>
      <c r="JP60" s="82">
        <f>'Data Pull'!WY5</f>
        <v>51</v>
      </c>
      <c r="JQ60" s="82">
        <f>'Data Pull'!XK5</f>
        <v>43</v>
      </c>
      <c r="JR60" s="82">
        <f>'Data Pull'!XW5</f>
        <v>40</v>
      </c>
      <c r="JS60" s="82">
        <f>'Data Pull'!YI5</f>
        <v>44</v>
      </c>
      <c r="JT60" s="82">
        <f>'Data Pull'!YU5</f>
        <v>32</v>
      </c>
      <c r="JU60" s="82">
        <f>'Data Pull'!ZG5</f>
        <v>50</v>
      </c>
      <c r="JV60" s="82">
        <f>'Data Pull'!ZS5</f>
        <v>49</v>
      </c>
      <c r="JW60" s="82">
        <f>'Data Pull'!AAE5</f>
        <v>42</v>
      </c>
      <c r="JX60" s="82">
        <f>'Data Pull'!AAQ5</f>
        <v>48</v>
      </c>
      <c r="JY60" s="82">
        <f>'Data Pull'!ABC5</f>
        <v>38</v>
      </c>
      <c r="JZ60" s="82">
        <f>'Data Pull'!ABO5</f>
        <v>32</v>
      </c>
      <c r="KA60" s="82">
        <f>'Data Pull'!ACA5</f>
        <v>30</v>
      </c>
      <c r="KB60" s="82">
        <f>'Data Pull'!ACM5</f>
        <v>38</v>
      </c>
      <c r="KC60" s="82">
        <f>'Data Pull'!ACY5</f>
        <v>30</v>
      </c>
      <c r="KD60" s="82">
        <f>'Data Pull'!ADK5</f>
        <v>29</v>
      </c>
      <c r="KE60" s="82">
        <f>'Data Pull'!ADW5</f>
        <v>26</v>
      </c>
      <c r="KF60" s="82">
        <f>'Data Pull'!AEI5</f>
        <v>25</v>
      </c>
      <c r="KG60" s="82">
        <f>'Data Pull'!AEU5</f>
        <v>26</v>
      </c>
      <c r="KH60" s="82">
        <f>'Data Pull'!AFG5</f>
        <v>24</v>
      </c>
      <c r="KI60" s="82">
        <f>'Data Pull'!AFS5</f>
        <v>24</v>
      </c>
      <c r="KJ60" s="82">
        <f>'Data Pull'!AGE5</f>
        <v>28</v>
      </c>
      <c r="KK60" s="82">
        <f>'Data Pull'!AGQ5</f>
        <v>36</v>
      </c>
      <c r="KL60" s="82">
        <f>'Data Pull'!AHC5</f>
        <v>38</v>
      </c>
      <c r="KM60" s="82">
        <f>'Data Pull'!AHO5</f>
        <v>15</v>
      </c>
      <c r="KN60" s="82">
        <f>'Data Pull'!AIA5</f>
        <v>26</v>
      </c>
      <c r="KO60" s="82">
        <f>'Data Pull'!AIM5</f>
        <v>17</v>
      </c>
      <c r="KP60" s="82">
        <f>'Data Pull'!AIY5</f>
        <v>29</v>
      </c>
      <c r="KQ60" s="82">
        <f>'Data Pull'!AJK5</f>
        <v>25</v>
      </c>
      <c r="KR60" s="82">
        <f>'Data Pull'!AJW5</f>
        <v>22</v>
      </c>
      <c r="KS60" s="82">
        <f>'Data Pull'!AKI5</f>
        <v>15</v>
      </c>
      <c r="KT60" s="82">
        <f>'Data Pull'!AKU5</f>
        <v>22</v>
      </c>
      <c r="KU60" s="82">
        <f>'Data Pull'!ALG5</f>
        <v>14</v>
      </c>
      <c r="KV60" s="82">
        <f>'Data Pull'!ALS5</f>
        <v>17</v>
      </c>
      <c r="KW60" s="82">
        <f>'Data Pull'!AME5</f>
        <v>30</v>
      </c>
      <c r="KX60" s="82">
        <f>'Data Pull'!AMQ5</f>
        <v>33</v>
      </c>
      <c r="KY60" s="82">
        <f>'Data Pull'!ANC5</f>
        <v>32</v>
      </c>
      <c r="KZ60" s="82">
        <f>'Data Pull'!ANO5</f>
        <v>34</v>
      </c>
      <c r="LA60" s="82">
        <f>'Data Pull'!AOA5</f>
        <v>39</v>
      </c>
      <c r="LB60" s="82">
        <f>'Data Pull'!AOM5</f>
        <v>28</v>
      </c>
      <c r="LC60" s="82">
        <f>'Data Pull'!AOY5</f>
        <v>23</v>
      </c>
      <c r="LD60" s="82">
        <f>'Data Pull'!APK5</f>
        <v>20</v>
      </c>
      <c r="LE60" s="82">
        <f>'Data Pull'!APW5</f>
        <v>24</v>
      </c>
      <c r="LF60" s="82">
        <f>'Data Pull'!AQI5</f>
        <v>31</v>
      </c>
      <c r="LG60" s="82">
        <f>'Data Pull'!AQU5</f>
        <v>17</v>
      </c>
      <c r="LH60" s="82">
        <f>'Data Pull'!ARG5</f>
        <v>17</v>
      </c>
      <c r="LI60" s="82">
        <f>'Data Pull'!ARS5</f>
        <v>18</v>
      </c>
      <c r="LJ60" s="82">
        <f>'Data Pull'!ASE5</f>
        <v>26</v>
      </c>
      <c r="LK60" s="82">
        <f>'Data Pull'!ASQ5</f>
        <v>11</v>
      </c>
      <c r="LL60" s="82">
        <f>'Data Pull'!ATC5</f>
        <v>22</v>
      </c>
      <c r="LM60" s="82">
        <f>'Data Pull'!ATO5</f>
        <v>29</v>
      </c>
      <c r="LN60" s="82">
        <f>'Data Pull'!AUA5</f>
        <v>22</v>
      </c>
      <c r="LO60" s="82">
        <f>'Data Pull'!AUM5</f>
        <v>18</v>
      </c>
      <c r="LP60" s="82">
        <f>'Data Pull'!AUY5</f>
        <v>23</v>
      </c>
      <c r="LQ60" s="82">
        <f>'Data Pull'!AVK5</f>
        <v>45</v>
      </c>
      <c r="LR60" s="82">
        <f>'Data Pull'!AVW5</f>
        <v>14</v>
      </c>
      <c r="LS60" s="82">
        <f>'Data Pull'!AWI5</f>
        <v>24</v>
      </c>
      <c r="LT60" s="82">
        <f>'Data Pull'!AWU5</f>
        <v>21</v>
      </c>
      <c r="LU60" s="82">
        <f>'Data Pull'!AXG5</f>
        <v>11</v>
      </c>
      <c r="LV60" s="82">
        <f>'Data Pull'!AXS5</f>
        <v>14</v>
      </c>
      <c r="LW60" s="82">
        <f>'Data Pull'!AYE5</f>
        <v>14</v>
      </c>
      <c r="LX60" s="82">
        <f>'Data Pull'!AYQ5</f>
        <v>12</v>
      </c>
      <c r="LY60" s="82">
        <f>'Data Pull'!AZC5</f>
        <v>18</v>
      </c>
      <c r="LZ60" s="82">
        <f>'Data Pull'!AZO5</f>
        <v>13</v>
      </c>
      <c r="MA60" s="82">
        <f>'Data Pull'!BAA5</f>
        <v>14</v>
      </c>
      <c r="MB60" s="82">
        <f>'Data Pull'!BAM5</f>
        <v>16</v>
      </c>
      <c r="MC60" s="82">
        <f>'Data Pull'!BAY5</f>
        <v>14</v>
      </c>
      <c r="MD60" s="82">
        <f>'Data Pull'!BBK5</f>
        <v>16</v>
      </c>
      <c r="ME60" s="82">
        <f>'Data Pull'!BBW5</f>
        <v>23</v>
      </c>
      <c r="MF60" s="82">
        <f>'Data Pull'!BCI5</f>
        <v>19</v>
      </c>
      <c r="MG60" s="82">
        <f>'Data Pull'!BCU5</f>
        <v>13</v>
      </c>
      <c r="MH60" s="82">
        <f>'Data Pull'!BDG5</f>
        <v>28</v>
      </c>
      <c r="MI60" s="82">
        <f>'Data Pull'!BDS5</f>
        <v>17</v>
      </c>
      <c r="MJ60" s="82">
        <f>'Data Pull'!BEE5</f>
        <v>22</v>
      </c>
      <c r="MK60" s="82">
        <f>'Data Pull'!BEQ5</f>
        <v>16</v>
      </c>
      <c r="ML60" s="82">
        <f>'Data Pull'!BFC5</f>
        <v>30</v>
      </c>
      <c r="MM60" s="82">
        <f>'Data Pull'!BFO5</f>
        <v>21</v>
      </c>
      <c r="MN60" s="82">
        <f>'Data Pull'!BGA5</f>
        <v>18</v>
      </c>
      <c r="MO60" s="82">
        <f>'Data Pull'!BGM5</f>
        <v>11</v>
      </c>
      <c r="MP60" s="82">
        <f>'Data Pull'!BGY5</f>
        <v>14</v>
      </c>
      <c r="MQ60" s="82">
        <f>'Data Pull'!BHK5</f>
        <v>15</v>
      </c>
      <c r="MR60" s="82">
        <f>'Data Pull'!BHW5</f>
        <v>24</v>
      </c>
      <c r="MS60" s="82">
        <f>'Data Pull'!BII5</f>
        <v>16</v>
      </c>
      <c r="MT60" s="82">
        <f>'Data Pull'!BIU5</f>
        <v>26</v>
      </c>
      <c r="MU60" s="82">
        <f>'Data Pull'!BJG5</f>
        <v>28</v>
      </c>
      <c r="MV60" s="82">
        <f>'Data Pull'!BJS5</f>
        <v>20</v>
      </c>
      <c r="MW60" s="82">
        <f>'Data Pull'!BKE5</f>
        <v>28</v>
      </c>
      <c r="MX60" s="82">
        <f>'Data Pull'!BKQ5</f>
        <v>48</v>
      </c>
      <c r="MY60" s="82">
        <f>'Data Pull'!BLC5</f>
        <v>40</v>
      </c>
      <c r="MZ60" s="82">
        <f>'Data Pull'!BLO5</f>
        <v>27</v>
      </c>
      <c r="NA60" s="82">
        <f>'Data Pull'!BMA5</f>
        <v>30</v>
      </c>
      <c r="NB60" s="82">
        <f>'Data Pull'!BMM5</f>
        <v>17</v>
      </c>
      <c r="NC60" s="82">
        <f>'Data Pull'!BMY5</f>
        <v>10</v>
      </c>
      <c r="ND60" s="82">
        <f>'Data Pull'!BNK5</f>
        <v>15</v>
      </c>
      <c r="NE60" s="82">
        <f>'Data Pull'!BNW5</f>
        <v>6</v>
      </c>
      <c r="NF60" s="82">
        <f>'Data Pull'!BOI5</f>
        <v>11</v>
      </c>
      <c r="NG60" s="82">
        <f>'Data Pull'!BOU5</f>
        <v>17</v>
      </c>
      <c r="NH60" s="82">
        <f>'Data Pull'!BPG5</f>
        <v>17</v>
      </c>
      <c r="NI60" s="82">
        <f>'Data Pull'!BPS5</f>
        <v>14</v>
      </c>
      <c r="NJ60" s="82">
        <f>'Data Pull'!BQE5</f>
        <v>22</v>
      </c>
      <c r="NK60" s="82">
        <f>'Data Pull'!BQQ5</f>
        <v>22</v>
      </c>
      <c r="NL60" s="82">
        <f>'Data Pull'!BRC5</f>
        <v>15</v>
      </c>
      <c r="NM60" s="82">
        <f>'Data Pull'!BRO5</f>
        <v>20</v>
      </c>
      <c r="NN60" s="82">
        <f>'Data Pull'!BSA5</f>
        <v>12</v>
      </c>
      <c r="NO60" s="82">
        <f>'Data Pull'!BSM5</f>
        <v>20</v>
      </c>
      <c r="NP60" s="82">
        <f>'Data Pull'!BSY5</f>
        <v>14</v>
      </c>
      <c r="NQ60" s="82">
        <f>'Data Pull'!BTK5</f>
        <v>22</v>
      </c>
      <c r="NR60" s="82">
        <f>'Data Pull'!BTW5</f>
        <v>16</v>
      </c>
      <c r="NS60" s="82">
        <f>'Data Pull'!BUI5</f>
        <v>13</v>
      </c>
      <c r="NT60" s="82">
        <f>'Data Pull'!BUU5</f>
        <v>25</v>
      </c>
      <c r="NU60" s="82">
        <f>'Data Pull'!BVG5</f>
        <v>18</v>
      </c>
      <c r="NV60" s="82">
        <f>'Data Pull'!BVS5</f>
        <v>17</v>
      </c>
      <c r="NW60" s="82">
        <f>'Data Pull'!BWE5</f>
        <v>15</v>
      </c>
      <c r="NX60" s="82">
        <f>'Data Pull'!BWQ5</f>
        <v>25</v>
      </c>
      <c r="NY60" s="82">
        <f>'Data Pull'!BXC5</f>
        <v>12</v>
      </c>
      <c r="NZ60" s="82">
        <f>'Data Pull'!BXO5</f>
        <v>9</v>
      </c>
      <c r="OA60" s="82">
        <f>'Data Pull'!BYA5</f>
        <v>12</v>
      </c>
      <c r="OB60" s="82">
        <f>'Data Pull'!BYM5</f>
        <v>4</v>
      </c>
      <c r="OC60" s="82">
        <f>'Data Pull'!BYY5</f>
        <v>8</v>
      </c>
      <c r="OD60" s="82">
        <f>'Data Pull'!BZK5</f>
        <v>12</v>
      </c>
      <c r="OE60" s="82">
        <f>'Data Pull'!BZW5</f>
        <v>11</v>
      </c>
      <c r="OF60" s="82">
        <f>'Data Pull'!CAI5</f>
        <v>9</v>
      </c>
      <c r="OG60" s="82">
        <f>'Data Pull'!CAU5</f>
        <v>16</v>
      </c>
      <c r="OH60" s="82">
        <f>'Data Pull'!CBG5</f>
        <v>14</v>
      </c>
      <c r="OI60" s="82">
        <f>'Data Pull'!CBS5</f>
        <v>7</v>
      </c>
      <c r="OJ60" s="82">
        <f>'Data Pull'!CCE5</f>
        <v>16</v>
      </c>
      <c r="OK60" s="82">
        <f>'Data Pull'!CCQ5</f>
        <v>12</v>
      </c>
      <c r="OL60" s="82">
        <f>'Data Pull'!CDC5</f>
        <v>10</v>
      </c>
      <c r="OM60" s="82">
        <f>'Data Pull'!CDO5</f>
        <v>21</v>
      </c>
      <c r="ON60" s="82">
        <f>'Data Pull'!CEA5</f>
        <v>10</v>
      </c>
      <c r="OO60" s="82">
        <f>'Data Pull'!CEM5</f>
        <v>7</v>
      </c>
      <c r="OP60" s="82">
        <f>'Data Pull'!CEY5</f>
        <v>10</v>
      </c>
      <c r="OQ60" s="82">
        <f>'Data Pull'!CFK5</f>
        <v>7</v>
      </c>
      <c r="OR60" s="82">
        <f>'Data Pull'!CFW5</f>
        <v>6</v>
      </c>
      <c r="OS60" s="82">
        <f>'Data Pull'!CGI5</f>
        <v>12</v>
      </c>
      <c r="OT60" s="82">
        <f>'Data Pull'!CGU5</f>
        <v>8</v>
      </c>
      <c r="OU60" s="82">
        <f>'Data Pull'!CHG5</f>
        <v>12</v>
      </c>
      <c r="OV60" s="82">
        <f>'Data Pull'!CHS5</f>
        <v>4</v>
      </c>
      <c r="OW60" s="82">
        <f>'Data Pull'!CIE5</f>
        <v>9</v>
      </c>
      <c r="OX60" s="82">
        <f>'Data Pull'!CIQ5</f>
        <v>5</v>
      </c>
      <c r="OY60" s="82">
        <f>'Data Pull'!CJC5</f>
        <v>5</v>
      </c>
      <c r="OZ60" s="82">
        <f>'Data Pull'!CJO5</f>
        <v>6</v>
      </c>
      <c r="PA60" s="82">
        <f>'Data Pull'!CKA5</f>
        <v>11</v>
      </c>
      <c r="PB60" s="82">
        <f>'Data Pull'!CKM5</f>
        <v>9</v>
      </c>
      <c r="PC60" s="82">
        <f>'Data Pull'!CKY5</f>
        <v>6</v>
      </c>
      <c r="PD60" s="82">
        <f>'Data Pull'!CLK5</f>
        <v>10</v>
      </c>
      <c r="PE60" s="82">
        <f>'Data Pull'!CLW5</f>
        <v>9</v>
      </c>
      <c r="PF60" s="82">
        <f>'Data Pull'!CMI5</f>
        <v>5</v>
      </c>
      <c r="PG60" s="82">
        <f>'Data Pull'!CMU5</f>
        <v>4</v>
      </c>
      <c r="PH60" s="82">
        <f>'Data Pull'!CNG5</f>
        <v>8</v>
      </c>
      <c r="PI60" s="82">
        <f>'Data Pull'!CNS5</f>
        <v>9</v>
      </c>
      <c r="PJ60" s="82">
        <f>'Data Pull'!COE5</f>
        <v>11</v>
      </c>
      <c r="PK60" s="82">
        <f>'Data Pull'!COQ5</f>
        <v>11</v>
      </c>
      <c r="PL60" s="82">
        <f>'Data Pull'!CPC5</f>
        <v>10</v>
      </c>
      <c r="PM60" s="82">
        <f>'Data Pull'!CPO5</f>
        <v>10</v>
      </c>
      <c r="PN60" s="82">
        <f>'Data Pull'!CQA5</f>
        <v>11</v>
      </c>
      <c r="PO60" s="82">
        <f>'Data Pull'!CQM5</f>
        <v>13</v>
      </c>
      <c r="PP60" s="82">
        <f>'Data Pull'!CQY5</f>
        <v>6</v>
      </c>
      <c r="PQ60" s="82">
        <f>'Data Pull'!CRK5</f>
        <v>10</v>
      </c>
      <c r="PR60" s="82">
        <f>'Data Pull'!CRW5</f>
        <v>13</v>
      </c>
      <c r="PS60" s="82">
        <f>'Data Pull'!CSI5</f>
        <v>12</v>
      </c>
      <c r="PT60" s="82">
        <f>'Data Pull'!CSU5</f>
        <v>11</v>
      </c>
      <c r="PU60" s="82">
        <f>'Data Pull'!CTG5</f>
        <v>10</v>
      </c>
    </row>
    <row r="61" spans="1:543" s="82" customFormat="1">
      <c r="A61" s="183"/>
      <c r="B61" s="80" t="s">
        <v>29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5">
        <v>26</v>
      </c>
      <c r="CQ61" s="80">
        <v>32</v>
      </c>
      <c r="CR61" s="80">
        <v>26</v>
      </c>
      <c r="CS61" s="80">
        <v>32</v>
      </c>
      <c r="CT61" s="80">
        <v>38</v>
      </c>
      <c r="CU61" s="80">
        <v>13</v>
      </c>
      <c r="CV61" s="80">
        <v>19</v>
      </c>
      <c r="CW61" s="80">
        <v>20</v>
      </c>
      <c r="CX61" s="80">
        <v>14</v>
      </c>
      <c r="CY61" s="80">
        <v>19</v>
      </c>
      <c r="CZ61" s="80">
        <v>18</v>
      </c>
      <c r="DA61" s="80">
        <v>21</v>
      </c>
      <c r="DB61" s="80">
        <v>22</v>
      </c>
      <c r="DC61" s="80">
        <v>21</v>
      </c>
      <c r="DD61" s="80">
        <v>30</v>
      </c>
      <c r="DE61" s="80">
        <v>36</v>
      </c>
      <c r="DF61" s="80">
        <v>37</v>
      </c>
      <c r="DG61" s="80">
        <v>19</v>
      </c>
      <c r="DH61" s="80">
        <v>27</v>
      </c>
      <c r="DI61" s="82">
        <v>37</v>
      </c>
      <c r="DJ61" s="82">
        <v>34</v>
      </c>
      <c r="DK61" s="82">
        <v>26</v>
      </c>
      <c r="DL61" s="82">
        <v>33</v>
      </c>
      <c r="DM61" s="82">
        <v>32</v>
      </c>
      <c r="DN61" s="82">
        <v>31</v>
      </c>
      <c r="DO61" s="82">
        <v>44</v>
      </c>
      <c r="DP61" s="82">
        <v>32</v>
      </c>
      <c r="DQ61" s="82">
        <v>37</v>
      </c>
      <c r="DR61" s="82">
        <v>27</v>
      </c>
      <c r="DS61" s="82">
        <v>36</v>
      </c>
      <c r="DT61" s="82">
        <v>25</v>
      </c>
      <c r="DU61" s="82">
        <v>20</v>
      </c>
      <c r="DV61" s="82">
        <v>44</v>
      </c>
      <c r="DW61" s="82">
        <v>38</v>
      </c>
      <c r="DX61" s="82">
        <v>28</v>
      </c>
      <c r="DY61" s="82">
        <v>21</v>
      </c>
      <c r="DZ61" s="82">
        <v>31</v>
      </c>
      <c r="EA61" s="82">
        <v>23</v>
      </c>
      <c r="EB61" s="82">
        <v>22</v>
      </c>
      <c r="EC61" s="82">
        <v>28</v>
      </c>
      <c r="ED61" s="82">
        <v>56</v>
      </c>
      <c r="EE61" s="82">
        <v>56</v>
      </c>
      <c r="EF61" s="82">
        <v>64</v>
      </c>
      <c r="EG61" s="82">
        <v>63</v>
      </c>
      <c r="EH61" s="82">
        <v>50</v>
      </c>
      <c r="EI61" s="82">
        <v>62</v>
      </c>
      <c r="EJ61" s="82">
        <v>41</v>
      </c>
      <c r="EK61" s="82">
        <v>30</v>
      </c>
      <c r="EL61" s="82">
        <v>28</v>
      </c>
      <c r="EM61" s="82">
        <v>22</v>
      </c>
      <c r="EN61" s="82">
        <v>29</v>
      </c>
      <c r="EO61" s="82">
        <v>43</v>
      </c>
      <c r="EP61" s="82">
        <v>23</v>
      </c>
      <c r="EQ61" s="82">
        <v>38</v>
      </c>
      <c r="ER61" s="82">
        <v>31</v>
      </c>
      <c r="ES61" s="82">
        <v>34</v>
      </c>
      <c r="ET61" s="82">
        <v>31</v>
      </c>
      <c r="EU61" s="82">
        <v>32</v>
      </c>
      <c r="EV61" s="82">
        <v>26</v>
      </c>
      <c r="EW61" s="82">
        <v>38</v>
      </c>
      <c r="EX61" s="82">
        <v>39</v>
      </c>
      <c r="EY61" s="82">
        <v>55</v>
      </c>
      <c r="EZ61" s="82">
        <v>23</v>
      </c>
      <c r="FA61" s="82">
        <v>43</v>
      </c>
      <c r="FB61" s="82">
        <v>33</v>
      </c>
      <c r="FC61" s="82">
        <v>33</v>
      </c>
      <c r="FD61" s="82">
        <v>30</v>
      </c>
      <c r="FE61" s="82">
        <v>40</v>
      </c>
      <c r="FF61" s="82">
        <v>35</v>
      </c>
      <c r="FG61" s="82">
        <v>34</v>
      </c>
      <c r="FH61" s="82">
        <v>139</v>
      </c>
      <c r="FI61" s="82">
        <v>48</v>
      </c>
      <c r="FJ61" s="82">
        <v>13</v>
      </c>
      <c r="FK61" s="82">
        <v>16</v>
      </c>
      <c r="FL61" s="82">
        <v>20</v>
      </c>
      <c r="FM61" s="82">
        <v>18</v>
      </c>
      <c r="FN61" s="82">
        <v>20</v>
      </c>
      <c r="FO61" s="82">
        <v>7</v>
      </c>
      <c r="FP61" s="82">
        <v>5</v>
      </c>
      <c r="FQ61" s="82">
        <v>14</v>
      </c>
      <c r="FR61" s="82">
        <v>15</v>
      </c>
      <c r="FS61" s="82">
        <v>16</v>
      </c>
      <c r="FT61" s="82">
        <v>16</v>
      </c>
      <c r="FU61" s="82">
        <v>17</v>
      </c>
      <c r="FV61" s="82">
        <v>21</v>
      </c>
      <c r="FW61" s="82">
        <v>9</v>
      </c>
      <c r="FX61" s="82">
        <v>0</v>
      </c>
      <c r="FY61" s="82">
        <v>0</v>
      </c>
      <c r="FZ61" s="82">
        <v>12</v>
      </c>
      <c r="GA61" s="82">
        <v>18</v>
      </c>
      <c r="GB61" s="82">
        <v>15</v>
      </c>
      <c r="GC61" s="82">
        <v>5</v>
      </c>
      <c r="GD61" s="82">
        <v>8</v>
      </c>
      <c r="GE61" s="82">
        <v>18</v>
      </c>
      <c r="GF61" s="82">
        <v>41</v>
      </c>
      <c r="GG61" s="82">
        <v>43</v>
      </c>
      <c r="GH61" s="82">
        <v>38</v>
      </c>
      <c r="GI61" s="82">
        <v>33</v>
      </c>
      <c r="GJ61" s="82">
        <v>38</v>
      </c>
      <c r="GK61" s="82">
        <v>29</v>
      </c>
      <c r="GL61" s="82">
        <v>28</v>
      </c>
      <c r="GM61" s="82">
        <v>34</v>
      </c>
      <c r="GN61" s="82">
        <v>62</v>
      </c>
      <c r="GO61" s="82">
        <v>29</v>
      </c>
      <c r="GP61" s="82">
        <v>34</v>
      </c>
      <c r="GQ61" s="82">
        <v>35</v>
      </c>
      <c r="GR61" s="82">
        <v>32</v>
      </c>
      <c r="GS61" s="82">
        <v>43</v>
      </c>
      <c r="GT61" s="82">
        <v>35</v>
      </c>
      <c r="GU61" s="82">
        <v>42</v>
      </c>
      <c r="GV61" s="82">
        <v>53</v>
      </c>
      <c r="GW61" s="82">
        <v>37</v>
      </c>
      <c r="GX61" s="82">
        <v>48</v>
      </c>
      <c r="GY61" s="82">
        <v>35</v>
      </c>
      <c r="GZ61" s="82">
        <v>37</v>
      </c>
      <c r="HA61" s="82">
        <v>36</v>
      </c>
      <c r="HB61" s="82">
        <v>52</v>
      </c>
      <c r="HC61" s="82">
        <v>41</v>
      </c>
      <c r="HD61" s="82">
        <v>45</v>
      </c>
      <c r="HE61" s="82">
        <v>54</v>
      </c>
      <c r="HF61" s="82">
        <v>53</v>
      </c>
      <c r="HG61" s="82">
        <v>47</v>
      </c>
      <c r="HH61" s="82">
        <v>45</v>
      </c>
      <c r="HI61" s="82">
        <v>52</v>
      </c>
      <c r="HJ61" s="82">
        <v>62</v>
      </c>
      <c r="HK61" s="82">
        <v>39</v>
      </c>
      <c r="HL61" s="82">
        <v>47</v>
      </c>
      <c r="HM61" s="82">
        <v>63</v>
      </c>
      <c r="HN61" s="82">
        <v>57</v>
      </c>
      <c r="HO61" s="82">
        <v>56</v>
      </c>
      <c r="HP61" s="82">
        <v>29</v>
      </c>
      <c r="HQ61" s="82">
        <f>'Data Pull'!K6</f>
        <v>31</v>
      </c>
      <c r="HR61" s="82">
        <f>'Data Pull'!W6</f>
        <v>161</v>
      </c>
      <c r="HS61" s="82">
        <f>'Data Pull'!AI6</f>
        <v>176</v>
      </c>
      <c r="HT61" s="82">
        <f>'Data Pull'!AU6</f>
        <v>53</v>
      </c>
      <c r="HU61" s="82">
        <f>'Data Pull'!BG6</f>
        <v>46</v>
      </c>
      <c r="HV61" s="82">
        <f>'Data Pull'!BS6</f>
        <v>47</v>
      </c>
      <c r="HW61" s="82">
        <f>'Data Pull'!CE6</f>
        <v>67</v>
      </c>
      <c r="HX61" s="82">
        <f>'Data Pull'!CQ6</f>
        <v>68</v>
      </c>
      <c r="HY61" s="82">
        <f>'Data Pull'!DC6</f>
        <v>76</v>
      </c>
      <c r="HZ61" s="82">
        <f>'Data Pull'!DO6</f>
        <v>69</v>
      </c>
      <c r="IA61" s="82">
        <f>'Data Pull'!EA6</f>
        <v>55</v>
      </c>
      <c r="IB61" s="82">
        <f>'Data Pull'!EM6</f>
        <v>56</v>
      </c>
      <c r="IC61" s="82">
        <f>'Data Pull'!EY6</f>
        <v>60</v>
      </c>
      <c r="ID61" s="82">
        <f>'Data Pull'!FK6</f>
        <v>59</v>
      </c>
      <c r="IE61" s="82">
        <f>'Data Pull'!FW6</f>
        <v>49</v>
      </c>
      <c r="IF61" s="82">
        <f>'Data Pull'!GI6</f>
        <v>78</v>
      </c>
      <c r="IG61" s="82">
        <f>'Data Pull'!GU6</f>
        <v>67</v>
      </c>
      <c r="IH61" s="82">
        <f>'Data Pull'!HG6</f>
        <v>63</v>
      </c>
      <c r="II61" s="82">
        <f>'Data Pull'!HS6</f>
        <v>68</v>
      </c>
      <c r="IJ61" s="82">
        <f>'Data Pull'!IE6</f>
        <v>67</v>
      </c>
      <c r="IK61" s="82">
        <f>'Data Pull'!IQ6</f>
        <v>76</v>
      </c>
      <c r="IL61" s="82">
        <f>'Data Pull'!JC6</f>
        <v>58</v>
      </c>
      <c r="IM61" s="82">
        <f>'Data Pull'!JO6</f>
        <v>71</v>
      </c>
      <c r="IN61" s="82">
        <f>'Data Pull'!KA6</f>
        <v>48</v>
      </c>
      <c r="IO61" s="82">
        <f>'Data Pull'!KM6</f>
        <v>47</v>
      </c>
      <c r="IP61" s="82">
        <f>'Data Pull'!KY6</f>
        <v>67</v>
      </c>
      <c r="IQ61" s="82">
        <f>'Data Pull'!LK6</f>
        <v>61</v>
      </c>
      <c r="IR61" s="82">
        <f>'Data Pull'!LW6</f>
        <v>62</v>
      </c>
      <c r="IS61" s="82">
        <f>'Data Pull'!MI6</f>
        <v>56</v>
      </c>
      <c r="IT61" s="82">
        <f>'Data Pull'!MU6</f>
        <v>46</v>
      </c>
      <c r="IU61" s="82">
        <f>'Data Pull'!NG6</f>
        <v>49</v>
      </c>
      <c r="IV61" s="82">
        <f>'Data Pull'!NS6</f>
        <v>63</v>
      </c>
      <c r="IW61" s="82">
        <f>'Data Pull'!OE6</f>
        <v>40</v>
      </c>
      <c r="IX61" s="82">
        <f>'Data Pull'!OQ6</f>
        <v>58</v>
      </c>
      <c r="IY61" s="82">
        <f>'Data Pull'!PC6</f>
        <v>76</v>
      </c>
      <c r="IZ61" s="82">
        <f>'Data Pull'!PO6</f>
        <v>63</v>
      </c>
      <c r="JA61" s="82">
        <f>'Data Pull'!QA6</f>
        <v>53</v>
      </c>
      <c r="JB61" s="82">
        <f>'Data Pull'!QM6</f>
        <v>46</v>
      </c>
      <c r="JC61" s="82">
        <f>'Data Pull'!QY6</f>
        <v>60</v>
      </c>
      <c r="JD61" s="82">
        <f>'Data Pull'!RK6</f>
        <v>59</v>
      </c>
      <c r="JE61" s="82">
        <f>'Data Pull'!RW6</f>
        <v>46</v>
      </c>
      <c r="JF61" s="82">
        <f>'Data Pull'!SI6</f>
        <v>37</v>
      </c>
      <c r="JG61" s="82">
        <f>'Data Pull'!SU6</f>
        <v>61</v>
      </c>
      <c r="JH61" s="82">
        <f>'Data Pull'!TG6</f>
        <v>62</v>
      </c>
      <c r="JI61" s="82">
        <f>'Data Pull'!TS6</f>
        <v>54</v>
      </c>
      <c r="JJ61" s="82">
        <f>'Data Pull'!UE6</f>
        <v>44</v>
      </c>
      <c r="JK61" s="82">
        <f>'Data Pull'!UQ6</f>
        <v>51</v>
      </c>
      <c r="JL61" s="82">
        <f>'Data Pull'!VC6</f>
        <v>65</v>
      </c>
      <c r="JM61" s="82">
        <f>'Data Pull'!VO6</f>
        <v>61</v>
      </c>
      <c r="JN61" s="82">
        <f>'Data Pull'!WA6</f>
        <v>45</v>
      </c>
      <c r="JO61" s="82">
        <f>'Data Pull'!WM6</f>
        <v>46</v>
      </c>
      <c r="JP61" s="82">
        <f>'Data Pull'!WY6</f>
        <v>44</v>
      </c>
      <c r="JQ61" s="82">
        <f>'Data Pull'!XK6</f>
        <v>57</v>
      </c>
      <c r="JR61" s="82">
        <f>'Data Pull'!XW6</f>
        <v>31</v>
      </c>
      <c r="JS61" s="82">
        <f>'Data Pull'!YI6</f>
        <v>35</v>
      </c>
      <c r="JT61" s="82">
        <f>'Data Pull'!YU6</f>
        <v>45</v>
      </c>
      <c r="JU61" s="82">
        <f>'Data Pull'!ZG6</f>
        <v>43</v>
      </c>
      <c r="JV61" s="82">
        <f>'Data Pull'!ZS6</f>
        <v>31</v>
      </c>
      <c r="JW61" s="82">
        <f>'Data Pull'!AAE6</f>
        <v>58</v>
      </c>
      <c r="JX61" s="82">
        <f>'Data Pull'!AAQ6</f>
        <v>44</v>
      </c>
      <c r="JY61" s="82">
        <f>'Data Pull'!ABC6</f>
        <v>46</v>
      </c>
      <c r="JZ61" s="82">
        <f>'Data Pull'!ABO6</f>
        <v>47</v>
      </c>
      <c r="KA61" s="82">
        <f>'Data Pull'!ACA6</f>
        <v>37</v>
      </c>
      <c r="KB61" s="82">
        <f>'Data Pull'!ACM6</f>
        <v>26</v>
      </c>
      <c r="KC61" s="82">
        <f>'Data Pull'!ACY6</f>
        <v>42</v>
      </c>
      <c r="KD61" s="82">
        <f>'Data Pull'!ADK6</f>
        <v>49</v>
      </c>
      <c r="KE61" s="82">
        <f>'Data Pull'!ADW6</f>
        <v>21</v>
      </c>
      <c r="KF61" s="82">
        <f>'Data Pull'!AEI6</f>
        <v>23</v>
      </c>
      <c r="KG61" s="82">
        <f>'Data Pull'!AEU6</f>
        <v>15</v>
      </c>
      <c r="KH61" s="82">
        <f>'Data Pull'!AFG6</f>
        <v>30</v>
      </c>
      <c r="KI61" s="82">
        <f>'Data Pull'!AFS6</f>
        <v>24</v>
      </c>
      <c r="KJ61" s="82">
        <f>'Data Pull'!AGE6</f>
        <v>32</v>
      </c>
      <c r="KK61" s="82">
        <f>'Data Pull'!AGQ6</f>
        <v>34</v>
      </c>
      <c r="KL61" s="82">
        <f>'Data Pull'!AHC6</f>
        <v>37</v>
      </c>
      <c r="KM61" s="82">
        <f>'Data Pull'!AHO6</f>
        <v>20</v>
      </c>
      <c r="KN61" s="82">
        <f>'Data Pull'!AIA6</f>
        <v>28</v>
      </c>
      <c r="KO61" s="82">
        <f>'Data Pull'!AIM6</f>
        <v>33</v>
      </c>
      <c r="KP61" s="82">
        <f>'Data Pull'!AIY6</f>
        <v>31</v>
      </c>
      <c r="KQ61" s="82">
        <f>'Data Pull'!AJK6</f>
        <v>21</v>
      </c>
      <c r="KR61" s="82">
        <f>'Data Pull'!AJW6</f>
        <v>20</v>
      </c>
      <c r="KS61" s="82">
        <f>'Data Pull'!AKI6</f>
        <v>21</v>
      </c>
      <c r="KT61" s="82">
        <f>'Data Pull'!AKU6</f>
        <v>19</v>
      </c>
      <c r="KU61" s="82">
        <f>'Data Pull'!ALG6</f>
        <v>23</v>
      </c>
      <c r="KV61" s="82">
        <f>'Data Pull'!ALS6</f>
        <v>30</v>
      </c>
      <c r="KW61" s="82">
        <f>'Data Pull'!AME6</f>
        <v>26</v>
      </c>
      <c r="KX61" s="82">
        <f>'Data Pull'!AMQ6</f>
        <v>27</v>
      </c>
      <c r="KY61" s="82">
        <f>'Data Pull'!ANC6</f>
        <v>28</v>
      </c>
      <c r="KZ61" s="82">
        <f>'Data Pull'!ANO6</f>
        <v>25</v>
      </c>
      <c r="LA61" s="82">
        <f>'Data Pull'!AOA6</f>
        <v>20</v>
      </c>
      <c r="LB61" s="82">
        <f>'Data Pull'!AOM6</f>
        <v>27</v>
      </c>
      <c r="LC61" s="82">
        <f>'Data Pull'!AOY6</f>
        <v>29</v>
      </c>
      <c r="LD61" s="82">
        <f>'Data Pull'!APK6</f>
        <v>30</v>
      </c>
      <c r="LE61" s="82">
        <f>'Data Pull'!APW6</f>
        <v>34</v>
      </c>
      <c r="LF61" s="82">
        <f>'Data Pull'!AQI6</f>
        <v>39</v>
      </c>
      <c r="LG61" s="82">
        <f>'Data Pull'!AQU6</f>
        <v>17</v>
      </c>
      <c r="LH61" s="82">
        <f>'Data Pull'!ARG6</f>
        <v>18</v>
      </c>
      <c r="LI61" s="82">
        <f>'Data Pull'!ARS6</f>
        <v>15</v>
      </c>
      <c r="LJ61" s="82">
        <f>'Data Pull'!ASE6</f>
        <v>30</v>
      </c>
      <c r="LK61" s="82">
        <f>'Data Pull'!ASQ6</f>
        <v>27</v>
      </c>
      <c r="LL61" s="82">
        <f>'Data Pull'!ATC6</f>
        <v>17</v>
      </c>
      <c r="LM61" s="82">
        <f>'Data Pull'!ATO6</f>
        <v>19</v>
      </c>
      <c r="LN61" s="82">
        <f>'Data Pull'!AUA6</f>
        <v>12</v>
      </c>
      <c r="LO61" s="82">
        <f>'Data Pull'!AUM6</f>
        <v>19</v>
      </c>
      <c r="LP61" s="82">
        <f>'Data Pull'!AUY6</f>
        <v>25</v>
      </c>
      <c r="LQ61" s="82">
        <f>'Data Pull'!AVK6</f>
        <v>20</v>
      </c>
      <c r="LR61" s="82">
        <f>'Data Pull'!AVW6</f>
        <v>15</v>
      </c>
      <c r="LS61" s="82">
        <f>'Data Pull'!AWI6</f>
        <v>14</v>
      </c>
      <c r="LT61" s="82">
        <f>'Data Pull'!AWU6</f>
        <v>19</v>
      </c>
      <c r="LU61" s="82">
        <f>'Data Pull'!AXG6</f>
        <v>13</v>
      </c>
      <c r="LV61" s="82">
        <f>'Data Pull'!AXS6</f>
        <v>11</v>
      </c>
      <c r="LW61" s="82">
        <f>'Data Pull'!AYE6</f>
        <v>21</v>
      </c>
      <c r="LX61" s="82">
        <f>'Data Pull'!AYQ6</f>
        <v>20</v>
      </c>
      <c r="LY61" s="82">
        <f>'Data Pull'!AZC6</f>
        <v>23</v>
      </c>
      <c r="LZ61" s="82">
        <f>'Data Pull'!AZO6</f>
        <v>13</v>
      </c>
      <c r="MA61" s="82">
        <f>'Data Pull'!BAA6</f>
        <v>17</v>
      </c>
      <c r="MB61" s="82">
        <f>'Data Pull'!BAM6</f>
        <v>14</v>
      </c>
      <c r="MC61" s="82">
        <f>'Data Pull'!BAY6</f>
        <v>21</v>
      </c>
      <c r="MD61" s="82">
        <f>'Data Pull'!BBK6</f>
        <v>11</v>
      </c>
      <c r="ME61" s="82">
        <f>'Data Pull'!BBW6</f>
        <v>15</v>
      </c>
      <c r="MF61" s="82">
        <f>'Data Pull'!BCI6</f>
        <v>12</v>
      </c>
      <c r="MG61" s="82">
        <f>'Data Pull'!BCU6</f>
        <v>23</v>
      </c>
      <c r="MH61" s="82">
        <f>'Data Pull'!BDG6</f>
        <v>20</v>
      </c>
      <c r="MI61" s="82">
        <f>'Data Pull'!BDS6</f>
        <v>13</v>
      </c>
      <c r="MJ61" s="82">
        <f>'Data Pull'!BEE6</f>
        <v>15</v>
      </c>
      <c r="MK61" s="82">
        <f>'Data Pull'!BEQ6</f>
        <v>19</v>
      </c>
      <c r="ML61" s="82">
        <f>'Data Pull'!BFC6</f>
        <v>27</v>
      </c>
      <c r="MM61" s="82">
        <f>'Data Pull'!BFO6</f>
        <v>17</v>
      </c>
      <c r="MN61" s="82">
        <f>'Data Pull'!BGA6</f>
        <v>12</v>
      </c>
      <c r="MO61" s="82">
        <f>'Data Pull'!BGM6</f>
        <v>14</v>
      </c>
      <c r="MP61" s="82">
        <f>'Data Pull'!BGY6</f>
        <v>14</v>
      </c>
      <c r="MQ61" s="82">
        <f>'Data Pull'!BHK6</f>
        <v>16</v>
      </c>
      <c r="MR61" s="82">
        <f>'Data Pull'!BHW6</f>
        <v>21</v>
      </c>
      <c r="MS61" s="82">
        <f>'Data Pull'!BII6</f>
        <v>22</v>
      </c>
      <c r="MT61" s="82">
        <f>'Data Pull'!BIU6</f>
        <v>36</v>
      </c>
      <c r="MU61" s="82">
        <f>'Data Pull'!BJG6</f>
        <v>18</v>
      </c>
      <c r="MV61" s="82">
        <f>'Data Pull'!BJS6</f>
        <v>25</v>
      </c>
      <c r="MW61" s="82">
        <f>'Data Pull'!BKE6</f>
        <v>26</v>
      </c>
      <c r="MX61" s="82">
        <f>'Data Pull'!BKQ6</f>
        <v>63</v>
      </c>
      <c r="MY61" s="82">
        <f>'Data Pull'!BLC6</f>
        <v>32</v>
      </c>
      <c r="MZ61" s="82">
        <f>'Data Pull'!BLO6</f>
        <v>41</v>
      </c>
      <c r="NA61" s="82">
        <f>'Data Pull'!BMA6</f>
        <v>26</v>
      </c>
      <c r="NB61" s="82">
        <f>'Data Pull'!BMM6</f>
        <v>19</v>
      </c>
      <c r="NC61" s="82">
        <f>'Data Pull'!BMY6</f>
        <v>16</v>
      </c>
      <c r="ND61" s="82">
        <f>'Data Pull'!BNK6</f>
        <v>11</v>
      </c>
      <c r="NE61" s="82">
        <f>'Data Pull'!BNW6</f>
        <v>8</v>
      </c>
      <c r="NF61" s="82">
        <f>'Data Pull'!BOI6</f>
        <v>13</v>
      </c>
      <c r="NG61" s="82">
        <f>'Data Pull'!BOU6</f>
        <v>13</v>
      </c>
      <c r="NH61" s="82">
        <f>'Data Pull'!BPG6</f>
        <v>21</v>
      </c>
      <c r="NI61" s="82">
        <f>'Data Pull'!BPS6</f>
        <v>19</v>
      </c>
      <c r="NJ61" s="82">
        <f>'Data Pull'!BQE6</f>
        <v>22</v>
      </c>
      <c r="NK61" s="82">
        <f>'Data Pull'!BQQ6</f>
        <v>16</v>
      </c>
      <c r="NL61" s="82">
        <f>'Data Pull'!BRC6</f>
        <v>12</v>
      </c>
      <c r="NM61" s="82">
        <f>'Data Pull'!BRO6</f>
        <v>19</v>
      </c>
      <c r="NN61" s="82">
        <f>'Data Pull'!BSA6</f>
        <v>17</v>
      </c>
      <c r="NO61" s="82">
        <f>'Data Pull'!BSM6</f>
        <v>27</v>
      </c>
      <c r="NP61" s="82">
        <f>'Data Pull'!BSY6</f>
        <v>27</v>
      </c>
      <c r="NQ61" s="82">
        <f>'Data Pull'!BTK6</f>
        <v>25</v>
      </c>
      <c r="NR61" s="82">
        <f>'Data Pull'!BTW6</f>
        <v>20</v>
      </c>
      <c r="NS61" s="82">
        <f>'Data Pull'!BUI6</f>
        <v>18</v>
      </c>
      <c r="NT61" s="82">
        <f>'Data Pull'!BUU6</f>
        <v>17</v>
      </c>
      <c r="NU61" s="82">
        <f>'Data Pull'!BVG6</f>
        <v>32</v>
      </c>
      <c r="NV61" s="82">
        <f>'Data Pull'!BVS6</f>
        <v>29</v>
      </c>
      <c r="NW61" s="82">
        <f>'Data Pull'!BWE6</f>
        <v>15</v>
      </c>
      <c r="NX61" s="82">
        <f>'Data Pull'!BWQ6</f>
        <v>24</v>
      </c>
      <c r="NY61" s="82">
        <f>'Data Pull'!BXC6</f>
        <v>17</v>
      </c>
      <c r="NZ61" s="82">
        <f>'Data Pull'!BXO6</f>
        <v>10</v>
      </c>
      <c r="OA61" s="82">
        <f>'Data Pull'!BYA6</f>
        <v>19</v>
      </c>
      <c r="OB61" s="82">
        <f>'Data Pull'!BYM6</f>
        <v>10</v>
      </c>
      <c r="OC61" s="82">
        <f>'Data Pull'!BYY6</f>
        <v>9</v>
      </c>
      <c r="OD61" s="82">
        <f>'Data Pull'!BZK6</f>
        <v>15</v>
      </c>
      <c r="OE61" s="82">
        <f>'Data Pull'!BZW6</f>
        <v>14</v>
      </c>
      <c r="OF61" s="82">
        <f>'Data Pull'!CAI6</f>
        <v>15</v>
      </c>
      <c r="OG61" s="82">
        <f>'Data Pull'!CAU6</f>
        <v>17</v>
      </c>
      <c r="OH61" s="82">
        <f>'Data Pull'!CBG6</f>
        <v>15</v>
      </c>
      <c r="OI61" s="82">
        <f>'Data Pull'!CBS6</f>
        <v>13</v>
      </c>
      <c r="OJ61" s="82">
        <f>'Data Pull'!CCE6</f>
        <v>23</v>
      </c>
      <c r="OK61" s="82">
        <f>'Data Pull'!CCQ6</f>
        <v>15</v>
      </c>
      <c r="OL61" s="82">
        <f>'Data Pull'!CDC6</f>
        <v>16</v>
      </c>
      <c r="OM61" s="82">
        <f>'Data Pull'!CDO6</f>
        <v>12</v>
      </c>
      <c r="ON61" s="82">
        <f>'Data Pull'!CEA6</f>
        <v>15</v>
      </c>
      <c r="OO61" s="82">
        <f>'Data Pull'!CEM6</f>
        <v>12</v>
      </c>
      <c r="OP61" s="82">
        <f>'Data Pull'!CEY6</f>
        <v>15</v>
      </c>
      <c r="OQ61" s="82">
        <f>'Data Pull'!CFK6</f>
        <v>12</v>
      </c>
      <c r="OR61" s="82">
        <f>'Data Pull'!CFW6</f>
        <v>14</v>
      </c>
      <c r="OS61" s="82">
        <f>'Data Pull'!CGI6</f>
        <v>20</v>
      </c>
      <c r="OT61" s="82">
        <f>'Data Pull'!CGU6</f>
        <v>20</v>
      </c>
      <c r="OU61" s="82">
        <f>'Data Pull'!CHG6</f>
        <v>16</v>
      </c>
      <c r="OV61" s="82">
        <f>'Data Pull'!CHS6</f>
        <v>14</v>
      </c>
      <c r="OW61" s="82">
        <f>'Data Pull'!CIE6</f>
        <v>7</v>
      </c>
      <c r="OX61" s="82">
        <f>'Data Pull'!CIQ6</f>
        <v>25</v>
      </c>
      <c r="OY61" s="82">
        <f>'Data Pull'!CJC6</f>
        <v>21</v>
      </c>
      <c r="OZ61" s="82">
        <f>'Data Pull'!CJO6</f>
        <v>25</v>
      </c>
      <c r="PA61" s="82">
        <f>'Data Pull'!CKA6</f>
        <v>11</v>
      </c>
      <c r="PB61" s="82">
        <f>'Data Pull'!CKM6</f>
        <v>13</v>
      </c>
      <c r="PC61" s="82">
        <f>'Data Pull'!CKY6</f>
        <v>11</v>
      </c>
      <c r="PD61" s="82">
        <f>'Data Pull'!CLK6</f>
        <v>19</v>
      </c>
      <c r="PE61" s="82">
        <f>'Data Pull'!CLW6</f>
        <v>7</v>
      </c>
      <c r="PF61" s="82">
        <f>'Data Pull'!CMI6</f>
        <v>13</v>
      </c>
      <c r="PG61" s="82">
        <f>'Data Pull'!CMU6</f>
        <v>5</v>
      </c>
      <c r="PH61" s="82">
        <f>'Data Pull'!CNG6</f>
        <v>15</v>
      </c>
      <c r="PI61" s="82">
        <f>'Data Pull'!CNS6</f>
        <v>12</v>
      </c>
      <c r="PJ61" s="82">
        <f>'Data Pull'!COE6</f>
        <v>11</v>
      </c>
      <c r="PK61" s="82">
        <f>'Data Pull'!COQ6</f>
        <v>6</v>
      </c>
      <c r="PL61" s="82">
        <f>'Data Pull'!CPC6</f>
        <v>12</v>
      </c>
      <c r="PM61" s="82">
        <f>'Data Pull'!CPO6</f>
        <v>12</v>
      </c>
      <c r="PN61" s="82">
        <f>'Data Pull'!CQA6</f>
        <v>19</v>
      </c>
      <c r="PO61" s="82">
        <f>'Data Pull'!CQM6</f>
        <v>14</v>
      </c>
      <c r="PP61" s="82">
        <f>'Data Pull'!CQY6</f>
        <v>12</v>
      </c>
      <c r="PQ61" s="82">
        <f>'Data Pull'!CRK6</f>
        <v>19</v>
      </c>
      <c r="PR61" s="82">
        <f>'Data Pull'!CRW6</f>
        <v>20</v>
      </c>
      <c r="PS61" s="82">
        <f>'Data Pull'!CSI6</f>
        <v>13</v>
      </c>
      <c r="PT61" s="82">
        <f>'Data Pull'!CSU6</f>
        <v>23</v>
      </c>
      <c r="PU61" s="82">
        <f>'Data Pull'!CTG6</f>
        <v>17</v>
      </c>
    </row>
    <row r="62" spans="1:543" s="88" customFormat="1" ht="15" customHeight="1">
      <c r="A62" s="183"/>
      <c r="B62" s="117" t="s">
        <v>8</v>
      </c>
      <c r="C62" s="117"/>
      <c r="D62" s="87">
        <v>0</v>
      </c>
      <c r="E62" s="87">
        <v>12</v>
      </c>
      <c r="F62" s="87">
        <v>8</v>
      </c>
      <c r="G62" s="87">
        <v>7</v>
      </c>
      <c r="H62" s="87">
        <v>10</v>
      </c>
      <c r="I62" s="87">
        <v>27</v>
      </c>
      <c r="J62" s="87">
        <v>21</v>
      </c>
      <c r="K62" s="87">
        <v>17</v>
      </c>
      <c r="L62" s="87">
        <v>18</v>
      </c>
      <c r="M62" s="87">
        <v>4</v>
      </c>
      <c r="N62" s="87">
        <v>3</v>
      </c>
      <c r="O62" s="87">
        <v>10</v>
      </c>
      <c r="P62" s="87">
        <v>6</v>
      </c>
      <c r="Q62" s="87">
        <v>19</v>
      </c>
      <c r="R62" s="87">
        <v>7</v>
      </c>
      <c r="S62" s="87">
        <v>12</v>
      </c>
      <c r="T62" s="87">
        <v>5</v>
      </c>
      <c r="U62" s="87">
        <v>12</v>
      </c>
      <c r="V62" s="87">
        <v>11</v>
      </c>
      <c r="W62" s="87">
        <v>12</v>
      </c>
      <c r="X62" s="87">
        <v>7</v>
      </c>
      <c r="Y62" s="87">
        <v>12</v>
      </c>
      <c r="Z62" s="87">
        <v>9</v>
      </c>
      <c r="AA62" s="87">
        <v>26</v>
      </c>
      <c r="AB62" s="87">
        <v>10</v>
      </c>
      <c r="AC62" s="87">
        <v>12</v>
      </c>
      <c r="AD62" s="87">
        <v>15</v>
      </c>
      <c r="AE62" s="87">
        <v>29</v>
      </c>
      <c r="AF62" s="87">
        <v>10</v>
      </c>
      <c r="AG62" s="87">
        <v>11</v>
      </c>
      <c r="AH62" s="87">
        <v>5</v>
      </c>
      <c r="AI62" s="87">
        <v>2</v>
      </c>
      <c r="AJ62" s="87">
        <v>9</v>
      </c>
      <c r="AK62" s="87">
        <v>7</v>
      </c>
      <c r="AL62" s="87">
        <v>4</v>
      </c>
      <c r="AM62" s="87">
        <v>8</v>
      </c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>
        <v>8</v>
      </c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118">
        <v>3</v>
      </c>
      <c r="CQ62" s="87">
        <v>5</v>
      </c>
      <c r="CR62" s="87">
        <v>3</v>
      </c>
      <c r="CS62" s="87">
        <v>8</v>
      </c>
      <c r="CT62" s="87">
        <v>9</v>
      </c>
      <c r="CU62" s="87">
        <v>6</v>
      </c>
      <c r="CV62" s="87">
        <v>11</v>
      </c>
      <c r="CW62" s="87">
        <v>7</v>
      </c>
      <c r="CX62" s="87">
        <v>3</v>
      </c>
      <c r="CY62" s="87">
        <v>1</v>
      </c>
      <c r="CZ62" s="87">
        <v>5</v>
      </c>
      <c r="DA62" s="87">
        <v>3</v>
      </c>
      <c r="DB62" s="87">
        <v>6</v>
      </c>
      <c r="DC62" s="87">
        <v>10</v>
      </c>
      <c r="DD62" s="87">
        <v>4</v>
      </c>
      <c r="DE62" s="87">
        <v>0</v>
      </c>
      <c r="DF62" s="87">
        <v>4</v>
      </c>
      <c r="DG62" s="87">
        <v>5</v>
      </c>
      <c r="DH62" s="87">
        <v>3</v>
      </c>
      <c r="DI62" s="88">
        <v>3</v>
      </c>
      <c r="DJ62" s="88">
        <v>4</v>
      </c>
      <c r="DK62" s="88">
        <v>5</v>
      </c>
      <c r="DL62" s="88">
        <v>7</v>
      </c>
      <c r="DM62" s="88">
        <v>6</v>
      </c>
      <c r="DN62" s="88">
        <v>71</v>
      </c>
      <c r="DO62" s="88">
        <v>11</v>
      </c>
      <c r="DP62" s="88">
        <v>8</v>
      </c>
      <c r="DQ62" s="88">
        <v>6</v>
      </c>
      <c r="DR62" s="88">
        <v>3</v>
      </c>
      <c r="DS62" s="88">
        <v>1</v>
      </c>
      <c r="DT62" s="88">
        <v>5</v>
      </c>
      <c r="DU62" s="88">
        <v>7</v>
      </c>
      <c r="DV62" s="88">
        <v>5</v>
      </c>
      <c r="DW62" s="88">
        <v>12</v>
      </c>
      <c r="DX62" s="88">
        <v>8</v>
      </c>
      <c r="DY62" s="88">
        <v>10</v>
      </c>
      <c r="DZ62" s="88">
        <v>3</v>
      </c>
      <c r="EA62" s="88">
        <v>4</v>
      </c>
      <c r="EB62" s="88">
        <v>4</v>
      </c>
      <c r="EC62" s="88">
        <v>6</v>
      </c>
      <c r="ED62" s="88">
        <v>3</v>
      </c>
      <c r="EE62" s="88">
        <v>7</v>
      </c>
      <c r="EF62" s="88">
        <v>4</v>
      </c>
      <c r="EG62" s="88">
        <v>6</v>
      </c>
      <c r="EH62" s="88">
        <v>7</v>
      </c>
      <c r="EI62" s="88">
        <v>9</v>
      </c>
      <c r="EJ62" s="88">
        <v>7</v>
      </c>
      <c r="EK62" s="88">
        <v>6</v>
      </c>
      <c r="EL62" s="88">
        <v>5</v>
      </c>
      <c r="EM62" s="88">
        <v>2</v>
      </c>
      <c r="EN62" s="88">
        <v>6</v>
      </c>
      <c r="EO62" s="88">
        <v>6</v>
      </c>
      <c r="EP62" s="88">
        <v>3</v>
      </c>
      <c r="EQ62" s="88">
        <v>10</v>
      </c>
      <c r="ER62" s="88">
        <v>11</v>
      </c>
      <c r="ES62" s="88">
        <v>2</v>
      </c>
      <c r="ET62" s="88">
        <v>5</v>
      </c>
      <c r="EU62" s="88">
        <v>8</v>
      </c>
      <c r="EV62" s="88">
        <v>4</v>
      </c>
      <c r="EW62" s="88">
        <v>10</v>
      </c>
      <c r="EX62" s="88">
        <v>6</v>
      </c>
      <c r="EY62" s="88">
        <v>3</v>
      </c>
      <c r="EZ62" s="88">
        <v>5</v>
      </c>
      <c r="FA62" s="88">
        <v>6</v>
      </c>
      <c r="FB62" s="88">
        <v>2</v>
      </c>
      <c r="FC62" s="88">
        <v>3</v>
      </c>
      <c r="FD62" s="88">
        <v>4</v>
      </c>
      <c r="FE62" s="88">
        <v>6</v>
      </c>
      <c r="FF62" s="88">
        <v>3</v>
      </c>
      <c r="FG62" s="88">
        <v>3</v>
      </c>
      <c r="FH62" s="88">
        <v>6</v>
      </c>
      <c r="FI62" s="88">
        <v>13</v>
      </c>
      <c r="FJ62" s="88">
        <v>8</v>
      </c>
      <c r="FK62" s="88">
        <v>6</v>
      </c>
      <c r="FL62" s="88">
        <v>12</v>
      </c>
      <c r="FM62" s="88">
        <v>19</v>
      </c>
      <c r="FN62" s="88">
        <v>19</v>
      </c>
      <c r="FO62" s="88">
        <v>15</v>
      </c>
      <c r="FP62" s="88">
        <v>13</v>
      </c>
      <c r="FQ62" s="88">
        <v>9</v>
      </c>
      <c r="FR62" s="88">
        <v>12</v>
      </c>
      <c r="FS62" s="88">
        <v>16</v>
      </c>
      <c r="FT62" s="88">
        <v>12</v>
      </c>
      <c r="FU62" s="88">
        <v>16</v>
      </c>
      <c r="FV62" s="88">
        <v>6</v>
      </c>
      <c r="FW62" s="88">
        <v>17</v>
      </c>
      <c r="FX62" s="88">
        <v>8</v>
      </c>
      <c r="FY62" s="88">
        <v>8</v>
      </c>
      <c r="FZ62" s="88">
        <v>7</v>
      </c>
      <c r="GA62" s="88">
        <v>9</v>
      </c>
      <c r="GB62" s="88">
        <v>6</v>
      </c>
      <c r="GC62" s="88">
        <v>8</v>
      </c>
      <c r="GD62" s="88">
        <v>10</v>
      </c>
      <c r="GE62" s="88">
        <v>4</v>
      </c>
      <c r="GF62" s="88">
        <v>5</v>
      </c>
      <c r="GG62" s="88">
        <v>16</v>
      </c>
      <c r="GH62" s="88">
        <v>7</v>
      </c>
      <c r="GI62" s="88">
        <v>4</v>
      </c>
      <c r="GJ62" s="88">
        <v>12</v>
      </c>
      <c r="GK62" s="88">
        <v>2</v>
      </c>
      <c r="GL62" s="88">
        <v>11</v>
      </c>
      <c r="GM62" s="88">
        <v>9</v>
      </c>
      <c r="GN62" s="88">
        <v>16</v>
      </c>
      <c r="GO62" s="88">
        <v>12</v>
      </c>
      <c r="GP62" s="88">
        <v>6</v>
      </c>
      <c r="GQ62" s="88">
        <v>12</v>
      </c>
      <c r="GR62" s="88">
        <v>13</v>
      </c>
      <c r="GS62" s="88">
        <v>10</v>
      </c>
      <c r="GT62" s="88">
        <v>17</v>
      </c>
      <c r="GU62" s="88">
        <v>13</v>
      </c>
      <c r="GV62" s="88">
        <v>11</v>
      </c>
      <c r="GW62" s="88">
        <v>11</v>
      </c>
      <c r="GX62" s="88">
        <v>7</v>
      </c>
      <c r="GY62" s="88">
        <v>7</v>
      </c>
      <c r="GZ62" s="88">
        <v>7</v>
      </c>
      <c r="HA62" s="88">
        <v>1</v>
      </c>
      <c r="HB62" s="88">
        <v>15</v>
      </c>
      <c r="HC62" s="88">
        <v>9</v>
      </c>
      <c r="HD62" s="88">
        <v>6</v>
      </c>
      <c r="HE62" s="88">
        <v>9</v>
      </c>
      <c r="HF62" s="88">
        <v>10</v>
      </c>
      <c r="HG62" s="88">
        <v>14</v>
      </c>
      <c r="HH62" s="88">
        <v>23</v>
      </c>
      <c r="HI62" s="88">
        <v>26</v>
      </c>
      <c r="HJ62" s="88">
        <v>20</v>
      </c>
      <c r="HK62" s="88">
        <v>9</v>
      </c>
      <c r="HL62" s="88">
        <v>24</v>
      </c>
      <c r="HM62" s="88">
        <v>12</v>
      </c>
      <c r="HN62" s="88">
        <v>20</v>
      </c>
      <c r="HO62" s="88">
        <v>11</v>
      </c>
      <c r="HP62" s="88">
        <v>11</v>
      </c>
      <c r="HQ62" s="88">
        <f>'Data Pull'!K7</f>
        <v>26</v>
      </c>
      <c r="HR62" s="88">
        <f>'Data Pull'!W7</f>
        <v>45</v>
      </c>
      <c r="HS62" s="88">
        <f>'Data Pull'!AI7</f>
        <v>43</v>
      </c>
      <c r="HT62" s="88">
        <f>'Data Pull'!AU7</f>
        <v>17</v>
      </c>
      <c r="HU62" s="88">
        <f>'Data Pull'!BG7</f>
        <v>19</v>
      </c>
      <c r="HV62" s="88">
        <f>'Data Pull'!BS7</f>
        <v>20</v>
      </c>
      <c r="HW62" s="88">
        <f>'Data Pull'!CE7</f>
        <v>24</v>
      </c>
      <c r="HX62" s="88">
        <f>'Data Pull'!CQ7</f>
        <v>32</v>
      </c>
      <c r="HY62" s="88">
        <f>'Data Pull'!DC7</f>
        <v>31</v>
      </c>
      <c r="HZ62" s="88">
        <f>'Data Pull'!DO7</f>
        <v>17</v>
      </c>
      <c r="IA62" s="88">
        <f>'Data Pull'!EA7</f>
        <v>18</v>
      </c>
      <c r="IB62" s="88">
        <f>'Data Pull'!EM7</f>
        <v>20</v>
      </c>
      <c r="IC62" s="88">
        <f>'Data Pull'!EY7</f>
        <v>18</v>
      </c>
      <c r="ID62" s="88">
        <f>'Data Pull'!FK7</f>
        <v>20</v>
      </c>
      <c r="IE62" s="88">
        <f>'Data Pull'!FW7</f>
        <v>31</v>
      </c>
      <c r="IF62" s="88">
        <f>'Data Pull'!GI7</f>
        <v>33</v>
      </c>
      <c r="IG62" s="88">
        <f>'Data Pull'!GU7</f>
        <v>18</v>
      </c>
      <c r="IH62" s="88">
        <f>'Data Pull'!HG7</f>
        <v>22</v>
      </c>
      <c r="II62" s="88">
        <f>'Data Pull'!HS7</f>
        <v>23</v>
      </c>
      <c r="IJ62" s="88">
        <f>'Data Pull'!IE7</f>
        <v>29</v>
      </c>
      <c r="IK62" s="88">
        <f>'Data Pull'!IQ7</f>
        <v>33</v>
      </c>
      <c r="IL62" s="88">
        <f>'Data Pull'!JC7</f>
        <v>30</v>
      </c>
      <c r="IM62" s="88">
        <f>'Data Pull'!JO7</f>
        <v>38</v>
      </c>
      <c r="IN62" s="88">
        <f>'Data Pull'!KA7</f>
        <v>30</v>
      </c>
      <c r="IO62" s="88">
        <f>'Data Pull'!KM7</f>
        <v>37</v>
      </c>
      <c r="IP62" s="88">
        <f>'Data Pull'!KY7</f>
        <v>29</v>
      </c>
      <c r="IQ62" s="88">
        <f>'Data Pull'!LK7</f>
        <v>37</v>
      </c>
      <c r="IR62" s="88">
        <f>'Data Pull'!LW7</f>
        <v>63</v>
      </c>
      <c r="IS62" s="88">
        <f>'Data Pull'!MI7</f>
        <v>50</v>
      </c>
      <c r="IT62" s="88">
        <f>'Data Pull'!MU7</f>
        <v>47</v>
      </c>
      <c r="IU62" s="88">
        <f>'Data Pull'!NG7</f>
        <v>41</v>
      </c>
      <c r="IV62" s="88">
        <f>'Data Pull'!NS7</f>
        <v>40</v>
      </c>
      <c r="IW62" s="88">
        <f>'Data Pull'!OE7</f>
        <v>34</v>
      </c>
      <c r="IX62" s="88">
        <f>'Data Pull'!OQ7</f>
        <v>31</v>
      </c>
      <c r="IY62" s="88">
        <f>'Data Pull'!PC7</f>
        <v>46</v>
      </c>
      <c r="IZ62" s="88">
        <f>'Data Pull'!PO7</f>
        <v>35</v>
      </c>
      <c r="JA62" s="88">
        <f>'Data Pull'!QA7</f>
        <v>17</v>
      </c>
      <c r="JB62" s="88">
        <f>'Data Pull'!QM7</f>
        <v>32</v>
      </c>
      <c r="JC62" s="88">
        <f>'Data Pull'!QY7</f>
        <v>22</v>
      </c>
      <c r="JD62" s="88">
        <f>'Data Pull'!RK7</f>
        <v>15</v>
      </c>
      <c r="JE62" s="88">
        <f>'Data Pull'!RW7</f>
        <v>24</v>
      </c>
      <c r="JF62" s="88">
        <f>'Data Pull'!SI7</f>
        <v>17</v>
      </c>
      <c r="JG62" s="88">
        <f>'Data Pull'!SU7</f>
        <v>31</v>
      </c>
      <c r="JH62" s="88">
        <f>'Data Pull'!TG7</f>
        <v>38</v>
      </c>
      <c r="JI62" s="88">
        <f>'Data Pull'!TS7</f>
        <v>43</v>
      </c>
      <c r="JJ62" s="88">
        <f>'Data Pull'!UE7</f>
        <v>44</v>
      </c>
      <c r="JK62" s="88">
        <f>'Data Pull'!UQ7</f>
        <v>31</v>
      </c>
      <c r="JL62" s="88">
        <f>'Data Pull'!VC7</f>
        <v>41</v>
      </c>
      <c r="JM62" s="88">
        <f>'Data Pull'!VO7</f>
        <v>40</v>
      </c>
      <c r="JN62" s="88">
        <f>'Data Pull'!WA7</f>
        <v>51</v>
      </c>
      <c r="JO62" s="88">
        <f>'Data Pull'!WM7</f>
        <v>44</v>
      </c>
      <c r="JP62" s="88">
        <f>'Data Pull'!WY7</f>
        <v>32</v>
      </c>
      <c r="JQ62" s="88">
        <f>'Data Pull'!XK7</f>
        <v>32</v>
      </c>
      <c r="JR62" s="88">
        <f>'Data Pull'!XW7</f>
        <v>25</v>
      </c>
      <c r="JS62" s="88">
        <f>'Data Pull'!YI7</f>
        <v>22</v>
      </c>
      <c r="JT62" s="88">
        <f>'Data Pull'!YU7</f>
        <v>41</v>
      </c>
      <c r="JU62" s="88">
        <f>'Data Pull'!ZG7</f>
        <v>53</v>
      </c>
      <c r="JV62" s="88">
        <f>'Data Pull'!ZS7</f>
        <v>41</v>
      </c>
      <c r="JW62" s="88">
        <f>'Data Pull'!AAE7</f>
        <v>46</v>
      </c>
      <c r="JX62" s="88">
        <f>'Data Pull'!AAQ7</f>
        <v>50</v>
      </c>
      <c r="JY62" s="88">
        <f>'Data Pull'!ABC7</f>
        <v>58</v>
      </c>
      <c r="JZ62" s="88">
        <f>'Data Pull'!ABO7</f>
        <v>62</v>
      </c>
      <c r="KA62" s="88">
        <f>'Data Pull'!ACA7</f>
        <v>66</v>
      </c>
      <c r="KB62" s="88">
        <f>'Data Pull'!ACM7</f>
        <v>57</v>
      </c>
      <c r="KC62" s="88">
        <f>'Data Pull'!ACY7</f>
        <v>37</v>
      </c>
      <c r="KD62" s="88">
        <f>'Data Pull'!ADK7</f>
        <v>26</v>
      </c>
      <c r="KE62" s="88">
        <f>'Data Pull'!ADW7</f>
        <v>24</v>
      </c>
      <c r="KF62" s="88">
        <f>'Data Pull'!AEI7</f>
        <v>10</v>
      </c>
      <c r="KG62" s="88">
        <f>'Data Pull'!AEU7</f>
        <v>17</v>
      </c>
      <c r="KH62" s="88">
        <f>'Data Pull'!AFG7</f>
        <v>13</v>
      </c>
      <c r="KI62" s="88">
        <f>'Data Pull'!AFS7</f>
        <v>26</v>
      </c>
      <c r="KJ62" s="88">
        <f>'Data Pull'!AGE7</f>
        <v>17</v>
      </c>
      <c r="KK62" s="88">
        <f>'Data Pull'!AGQ7</f>
        <v>16</v>
      </c>
      <c r="KL62" s="88">
        <f>'Data Pull'!AHC7</f>
        <v>10</v>
      </c>
      <c r="KM62" s="88">
        <f>'Data Pull'!AHO7</f>
        <v>8</v>
      </c>
      <c r="KN62" s="88">
        <f>'Data Pull'!AIA7</f>
        <v>7</v>
      </c>
      <c r="KO62" s="88">
        <f>'Data Pull'!AIM7</f>
        <v>7</v>
      </c>
      <c r="KP62" s="88">
        <f>'Data Pull'!AIY7</f>
        <v>10</v>
      </c>
      <c r="KQ62" s="88">
        <f>'Data Pull'!AJK7</f>
        <v>8</v>
      </c>
      <c r="KR62" s="88">
        <f>'Data Pull'!AJW7</f>
        <v>14</v>
      </c>
      <c r="KS62" s="88">
        <f>'Data Pull'!AKI7</f>
        <v>10</v>
      </c>
      <c r="KT62" s="88">
        <f>'Data Pull'!AKU7</f>
        <v>3</v>
      </c>
      <c r="KU62" s="88">
        <f>'Data Pull'!ALG7</f>
        <v>9</v>
      </c>
      <c r="KV62" s="88">
        <f>'Data Pull'!ALS7</f>
        <v>4</v>
      </c>
      <c r="KW62" s="88">
        <f>'Data Pull'!AME7</f>
        <v>5</v>
      </c>
      <c r="KX62" s="88">
        <f>'Data Pull'!AMQ7</f>
        <v>5</v>
      </c>
      <c r="KY62" s="88">
        <f>'Data Pull'!ANC7</f>
        <v>5</v>
      </c>
      <c r="KZ62" s="88">
        <f>'Data Pull'!ANO7</f>
        <v>1</v>
      </c>
      <c r="LA62" s="88">
        <f>'Data Pull'!AOA7</f>
        <v>4</v>
      </c>
      <c r="LB62" s="88">
        <f>'Data Pull'!AOM7</f>
        <v>4</v>
      </c>
      <c r="LC62" s="88">
        <f>'Data Pull'!AOY7</f>
        <v>3</v>
      </c>
      <c r="LD62" s="88">
        <f>'Data Pull'!APK7</f>
        <v>1</v>
      </c>
      <c r="LE62" s="88">
        <f>'Data Pull'!APW7</f>
        <v>2</v>
      </c>
      <c r="LF62" s="88">
        <f>'Data Pull'!AQI7</f>
        <v>7</v>
      </c>
      <c r="LG62" s="88">
        <f>'Data Pull'!AQU7</f>
        <v>0</v>
      </c>
      <c r="LH62" s="88">
        <f>'Data Pull'!ARG7</f>
        <v>1</v>
      </c>
      <c r="LI62" s="88">
        <f>'Data Pull'!ARS7</f>
        <v>1</v>
      </c>
      <c r="LJ62" s="88">
        <f>'Data Pull'!ASE7</f>
        <v>2</v>
      </c>
      <c r="LK62" s="88">
        <f>'Data Pull'!ASQ7</f>
        <v>3</v>
      </c>
      <c r="LL62" s="88">
        <f>'Data Pull'!ATC7</f>
        <v>2</v>
      </c>
      <c r="LM62" s="88">
        <f>'Data Pull'!ATO7</f>
        <v>2</v>
      </c>
      <c r="LN62" s="88">
        <f>'Data Pull'!AUA7</f>
        <v>0</v>
      </c>
      <c r="LO62" s="88">
        <f>'Data Pull'!AUM7</f>
        <v>0</v>
      </c>
      <c r="LP62" s="88">
        <f>'Data Pull'!AUY7</f>
        <v>2</v>
      </c>
      <c r="LQ62" s="88">
        <f>'Data Pull'!AVK7</f>
        <v>0</v>
      </c>
      <c r="LR62" s="88">
        <f>'Data Pull'!AVW7</f>
        <v>0</v>
      </c>
      <c r="LS62" s="88">
        <f>'Data Pull'!AWI7</f>
        <v>3</v>
      </c>
      <c r="LT62" s="88">
        <f>'Data Pull'!AWU7</f>
        <v>2</v>
      </c>
      <c r="LU62" s="88">
        <f>'Data Pull'!AXG7</f>
        <v>0</v>
      </c>
      <c r="LV62" s="88">
        <f>'Data Pull'!AXS7</f>
        <v>0</v>
      </c>
      <c r="LW62" s="88">
        <f>'Data Pull'!AYE7</f>
        <v>1</v>
      </c>
      <c r="LX62" s="88">
        <f>'Data Pull'!AYQ7</f>
        <v>3</v>
      </c>
      <c r="LY62" s="88">
        <f>'Data Pull'!AZC7</f>
        <v>1</v>
      </c>
      <c r="LZ62" s="88">
        <f>'Data Pull'!AZO7</f>
        <v>0</v>
      </c>
      <c r="MA62" s="88">
        <f>'Data Pull'!BAA7</f>
        <v>0</v>
      </c>
      <c r="MB62" s="88">
        <f>'Data Pull'!BAM7</f>
        <v>2</v>
      </c>
      <c r="MC62" s="88">
        <f>'Data Pull'!BAY7</f>
        <v>1</v>
      </c>
      <c r="MD62" s="88">
        <f>'Data Pull'!BBK7</f>
        <v>2</v>
      </c>
      <c r="ME62" s="88">
        <f>'Data Pull'!BBW7</f>
        <v>2</v>
      </c>
      <c r="MF62" s="88">
        <f>'Data Pull'!BCI7</f>
        <v>1</v>
      </c>
      <c r="MG62" s="88">
        <f>'Data Pull'!BCU7</f>
        <v>1</v>
      </c>
      <c r="MH62" s="88">
        <f>'Data Pull'!BDG7</f>
        <v>1</v>
      </c>
      <c r="MI62" s="88">
        <f>'Data Pull'!BDS7</f>
        <v>2</v>
      </c>
      <c r="MJ62" s="88">
        <f>'Data Pull'!BEE7</f>
        <v>2</v>
      </c>
      <c r="MK62" s="88">
        <f>'Data Pull'!BEQ7</f>
        <v>3</v>
      </c>
      <c r="ML62" s="88">
        <f>'Data Pull'!BFC7</f>
        <v>0</v>
      </c>
      <c r="MM62" s="88">
        <f>'Data Pull'!BFO7</f>
        <v>2</v>
      </c>
      <c r="MN62" s="88">
        <f>'Data Pull'!BGA7</f>
        <v>2</v>
      </c>
      <c r="MO62" s="88">
        <f>'Data Pull'!BGM7</f>
        <v>0</v>
      </c>
      <c r="MP62" s="88">
        <f>'Data Pull'!BGY7</f>
        <v>1</v>
      </c>
      <c r="MQ62" s="88">
        <f>'Data Pull'!BHK7</f>
        <v>0</v>
      </c>
      <c r="MR62" s="88">
        <f>'Data Pull'!BHW7</f>
        <v>1</v>
      </c>
      <c r="MS62" s="88">
        <f>'Data Pull'!BII7</f>
        <v>0</v>
      </c>
      <c r="MT62" s="88">
        <f>'Data Pull'!BIU7</f>
        <v>1</v>
      </c>
      <c r="MU62" s="88">
        <f>'Data Pull'!BJG7</f>
        <v>4</v>
      </c>
      <c r="MV62" s="88">
        <f>'Data Pull'!BJS7</f>
        <v>4</v>
      </c>
      <c r="MW62" s="88">
        <f>'Data Pull'!BKE7</f>
        <v>1</v>
      </c>
      <c r="MX62" s="88">
        <f>'Data Pull'!BKQ7</f>
        <v>5</v>
      </c>
      <c r="MY62" s="88">
        <f>'Data Pull'!BLC7</f>
        <v>0</v>
      </c>
      <c r="MZ62" s="88">
        <f>'Data Pull'!BLO7</f>
        <v>2</v>
      </c>
      <c r="NA62" s="88">
        <f>'Data Pull'!BMA7</f>
        <v>2</v>
      </c>
      <c r="NB62" s="88">
        <f>'Data Pull'!BMM7</f>
        <v>1</v>
      </c>
      <c r="NC62" s="88">
        <f>'Data Pull'!BMY7</f>
        <v>2</v>
      </c>
      <c r="ND62" s="88">
        <f>'Data Pull'!BNK7</f>
        <v>0</v>
      </c>
      <c r="NE62" s="88">
        <f>'Data Pull'!BNW7</f>
        <v>1</v>
      </c>
      <c r="NF62" s="88">
        <f>'Data Pull'!BOI7</f>
        <v>0</v>
      </c>
      <c r="NG62" s="88">
        <f>'Data Pull'!BOU7</f>
        <v>1</v>
      </c>
      <c r="NH62" s="88">
        <f>'Data Pull'!BPG7</f>
        <v>0</v>
      </c>
      <c r="NI62" s="88">
        <f>'Data Pull'!BPS7</f>
        <v>1</v>
      </c>
      <c r="NJ62" s="88">
        <f>'Data Pull'!BQE7</f>
        <v>2</v>
      </c>
      <c r="NK62" s="88">
        <f>'Data Pull'!BQQ7</f>
        <v>1</v>
      </c>
      <c r="NL62" s="88">
        <f>'Data Pull'!BRC7</f>
        <v>0</v>
      </c>
      <c r="NM62" s="88">
        <f>'Data Pull'!BRO7</f>
        <v>1</v>
      </c>
      <c r="NN62" s="88">
        <f>'Data Pull'!BSA7</f>
        <v>0</v>
      </c>
      <c r="NO62" s="88">
        <f>'Data Pull'!BSM7</f>
        <v>2</v>
      </c>
      <c r="NP62" s="88">
        <f>'Data Pull'!BSY7</f>
        <v>1</v>
      </c>
      <c r="NQ62" s="88">
        <f>'Data Pull'!BTK7</f>
        <v>1</v>
      </c>
      <c r="NR62" s="88">
        <f>'Data Pull'!BTW7</f>
        <v>1</v>
      </c>
      <c r="NS62" s="88">
        <f>'Data Pull'!BUI7</f>
        <v>1</v>
      </c>
      <c r="NT62" s="88">
        <f>'Data Pull'!BUU7</f>
        <v>1</v>
      </c>
      <c r="NU62" s="88">
        <f>'Data Pull'!BVG7</f>
        <v>1</v>
      </c>
      <c r="NV62" s="88">
        <f>'Data Pull'!BVS7</f>
        <v>4</v>
      </c>
      <c r="NW62" s="88">
        <f>'Data Pull'!BWE7</f>
        <v>3</v>
      </c>
      <c r="NX62" s="88">
        <f>'Data Pull'!BWQ7</f>
        <v>1</v>
      </c>
      <c r="NY62" s="88">
        <f>'Data Pull'!BXC7</f>
        <v>0</v>
      </c>
      <c r="NZ62" s="88">
        <f>'Data Pull'!BXO7</f>
        <v>0</v>
      </c>
      <c r="OA62" s="88">
        <f>'Data Pull'!BYA7</f>
        <v>0</v>
      </c>
      <c r="OB62" s="88">
        <f>'Data Pull'!BYM7</f>
        <v>1</v>
      </c>
      <c r="OC62" s="88">
        <f>'Data Pull'!BYY7</f>
        <v>1</v>
      </c>
      <c r="OD62" s="88">
        <f>'Data Pull'!BZK7</f>
        <v>0</v>
      </c>
      <c r="OE62" s="88">
        <f>'Data Pull'!BZW7</f>
        <v>0</v>
      </c>
      <c r="OF62" s="88">
        <f>'Data Pull'!CAI7</f>
        <v>1</v>
      </c>
      <c r="OG62" s="88">
        <f>'Data Pull'!CAU7</f>
        <v>1</v>
      </c>
      <c r="OH62" s="88">
        <f>'Data Pull'!CBG7</f>
        <v>1</v>
      </c>
      <c r="OI62" s="88">
        <f>'Data Pull'!CBS7</f>
        <v>1</v>
      </c>
      <c r="OJ62" s="88">
        <f>'Data Pull'!CCE7</f>
        <v>0</v>
      </c>
      <c r="OK62" s="88">
        <f>'Data Pull'!CCQ7</f>
        <v>1</v>
      </c>
      <c r="OL62" s="88">
        <f>'Data Pull'!CDC7</f>
        <v>0</v>
      </c>
      <c r="OM62" s="88">
        <f>'Data Pull'!CDO7</f>
        <v>3</v>
      </c>
      <c r="ON62" s="88">
        <f>'Data Pull'!CEA7</f>
        <v>0</v>
      </c>
      <c r="OO62" s="88">
        <f>'Data Pull'!CEM7</f>
        <v>1</v>
      </c>
      <c r="OP62" s="88">
        <f>'Data Pull'!CEY7</f>
        <v>0</v>
      </c>
      <c r="OQ62" s="88">
        <f>'Data Pull'!CFK7</f>
        <v>0</v>
      </c>
      <c r="OR62" s="88">
        <f>'Data Pull'!CFW7</f>
        <v>0</v>
      </c>
      <c r="OS62" s="88">
        <f>'Data Pull'!CGI7</f>
        <v>0</v>
      </c>
      <c r="OT62" s="88">
        <f>'Data Pull'!CGU7</f>
        <v>0</v>
      </c>
      <c r="OU62" s="88">
        <f>'Data Pull'!CHG7</f>
        <v>0</v>
      </c>
      <c r="OV62" s="88">
        <f>'Data Pull'!CHS7</f>
        <v>0</v>
      </c>
      <c r="OW62" s="88">
        <f>'Data Pull'!CIE7</f>
        <v>0</v>
      </c>
      <c r="OX62" s="88">
        <f>'Data Pull'!CIQ7</f>
        <v>0</v>
      </c>
      <c r="OY62" s="88">
        <f>'Data Pull'!CJC7</f>
        <v>1</v>
      </c>
      <c r="OZ62" s="88">
        <f>'Data Pull'!CJO7</f>
        <v>0</v>
      </c>
      <c r="PA62" s="88">
        <f>'Data Pull'!CKA7</f>
        <v>0</v>
      </c>
      <c r="PB62" s="88">
        <f>'Data Pull'!CKM7</f>
        <v>0</v>
      </c>
      <c r="PC62" s="88">
        <f>'Data Pull'!CKY7</f>
        <v>1</v>
      </c>
      <c r="PD62" s="88">
        <f>'Data Pull'!CLK7</f>
        <v>2</v>
      </c>
      <c r="PE62" s="88">
        <f>'Data Pull'!CLW7</f>
        <v>0</v>
      </c>
      <c r="PF62" s="88">
        <f>'Data Pull'!CMI7</f>
        <v>0</v>
      </c>
      <c r="PG62" s="88">
        <f>'Data Pull'!CMU7</f>
        <v>1</v>
      </c>
      <c r="PH62" s="88">
        <f>'Data Pull'!CNG7</f>
        <v>0</v>
      </c>
      <c r="PI62" s="88">
        <f>'Data Pull'!CNS7</f>
        <v>0</v>
      </c>
      <c r="PJ62" s="88">
        <f>'Data Pull'!COE7</f>
        <v>0</v>
      </c>
      <c r="PK62" s="88">
        <f>'Data Pull'!COQ7</f>
        <v>0</v>
      </c>
      <c r="PL62" s="88">
        <f>'Data Pull'!CPC7</f>
        <v>2</v>
      </c>
      <c r="PM62" s="88">
        <f>'Data Pull'!CPO7</f>
        <v>0</v>
      </c>
      <c r="PN62" s="88">
        <f>'Data Pull'!CQA7</f>
        <v>1</v>
      </c>
      <c r="PO62" s="88">
        <f>'Data Pull'!CQM7</f>
        <v>0</v>
      </c>
      <c r="PP62" s="88">
        <f>'Data Pull'!CQY7</f>
        <v>0</v>
      </c>
      <c r="PQ62" s="88">
        <f>'Data Pull'!CRK7</f>
        <v>1</v>
      </c>
      <c r="PR62" s="88">
        <f>'Data Pull'!CRW7</f>
        <v>3</v>
      </c>
      <c r="PS62" s="88">
        <f>'Data Pull'!CSI7</f>
        <v>3</v>
      </c>
      <c r="PT62" s="88">
        <f>'Data Pull'!CSU7</f>
        <v>0</v>
      </c>
      <c r="PU62" s="88">
        <f>'Data Pull'!CTG7</f>
        <v>2</v>
      </c>
    </row>
    <row r="63" spans="1:543" s="88" customFormat="1" ht="15" customHeight="1">
      <c r="A63" s="183"/>
      <c r="B63" s="117" t="s">
        <v>10</v>
      </c>
      <c r="C63" s="11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87"/>
      <c r="CA63" s="87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118">
        <v>5</v>
      </c>
      <c r="CQ63" s="87">
        <v>9</v>
      </c>
      <c r="CR63" s="87">
        <v>4</v>
      </c>
      <c r="CS63" s="87">
        <v>4</v>
      </c>
      <c r="CT63" s="87">
        <v>5</v>
      </c>
      <c r="CU63" s="87">
        <v>8</v>
      </c>
      <c r="CV63" s="87">
        <v>7</v>
      </c>
      <c r="CW63" s="87">
        <v>4</v>
      </c>
      <c r="CX63" s="87">
        <v>5</v>
      </c>
      <c r="CY63" s="87">
        <v>4</v>
      </c>
      <c r="CZ63" s="87">
        <v>5</v>
      </c>
      <c r="DA63" s="87">
        <v>2</v>
      </c>
      <c r="DB63" s="87">
        <v>5</v>
      </c>
      <c r="DC63" s="87">
        <v>0</v>
      </c>
      <c r="DD63" s="87">
        <v>3</v>
      </c>
      <c r="DE63" s="87">
        <v>4</v>
      </c>
      <c r="DF63" s="87">
        <v>3</v>
      </c>
      <c r="DG63" s="87">
        <v>4</v>
      </c>
      <c r="DH63" s="87">
        <v>8</v>
      </c>
      <c r="DI63" s="88">
        <v>15</v>
      </c>
      <c r="DJ63" s="88">
        <v>6</v>
      </c>
      <c r="DK63" s="88">
        <v>3</v>
      </c>
      <c r="DL63" s="88">
        <v>8</v>
      </c>
      <c r="DM63" s="88">
        <v>3</v>
      </c>
      <c r="DN63" s="88">
        <v>3</v>
      </c>
      <c r="DO63" s="88">
        <v>8</v>
      </c>
      <c r="DP63" s="88">
        <v>2</v>
      </c>
      <c r="DQ63" s="88">
        <v>9</v>
      </c>
      <c r="DR63" s="88">
        <v>7</v>
      </c>
      <c r="DS63" s="88">
        <v>8</v>
      </c>
      <c r="DT63" s="88">
        <v>6</v>
      </c>
      <c r="DU63" s="88">
        <v>3</v>
      </c>
      <c r="DV63" s="88">
        <v>2</v>
      </c>
      <c r="DW63" s="88">
        <v>3</v>
      </c>
      <c r="DX63" s="88">
        <v>5</v>
      </c>
      <c r="DY63" s="88">
        <v>5</v>
      </c>
      <c r="DZ63" s="88">
        <v>5</v>
      </c>
      <c r="EA63" s="88">
        <v>5</v>
      </c>
      <c r="EB63" s="88">
        <v>3</v>
      </c>
      <c r="EC63" s="88">
        <v>5</v>
      </c>
      <c r="ED63" s="88">
        <v>1</v>
      </c>
      <c r="EE63" s="88">
        <v>7</v>
      </c>
      <c r="EF63" s="88">
        <v>5</v>
      </c>
      <c r="EG63" s="88">
        <v>7</v>
      </c>
      <c r="EH63" s="88">
        <v>6</v>
      </c>
      <c r="EI63" s="88">
        <v>8</v>
      </c>
      <c r="EJ63" s="88">
        <v>5</v>
      </c>
      <c r="EK63" s="88">
        <v>5</v>
      </c>
      <c r="EL63" s="88">
        <v>5</v>
      </c>
      <c r="EM63" s="88">
        <v>5</v>
      </c>
      <c r="EN63" s="88">
        <v>8</v>
      </c>
      <c r="EO63" s="88">
        <v>9</v>
      </c>
      <c r="EP63" s="88">
        <v>8</v>
      </c>
      <c r="EQ63" s="88">
        <v>14</v>
      </c>
      <c r="ER63" s="88">
        <v>4</v>
      </c>
      <c r="ES63" s="88">
        <v>1</v>
      </c>
      <c r="ET63" s="88">
        <v>4</v>
      </c>
      <c r="EU63" s="88">
        <v>3</v>
      </c>
      <c r="EV63" s="88">
        <v>4</v>
      </c>
      <c r="EW63" s="88">
        <v>8</v>
      </c>
      <c r="EX63" s="88">
        <v>8</v>
      </c>
      <c r="EY63" s="88">
        <v>1</v>
      </c>
      <c r="EZ63" s="88">
        <v>3</v>
      </c>
      <c r="FA63" s="88">
        <v>5</v>
      </c>
      <c r="FB63" s="88">
        <v>5</v>
      </c>
      <c r="FC63" s="88">
        <v>2</v>
      </c>
      <c r="FD63" s="88">
        <v>5</v>
      </c>
      <c r="FE63" s="88">
        <v>4</v>
      </c>
      <c r="FF63" s="88">
        <v>0</v>
      </c>
      <c r="FG63" s="88">
        <v>3</v>
      </c>
      <c r="FH63" s="88">
        <v>11</v>
      </c>
      <c r="FI63" s="88">
        <v>3</v>
      </c>
      <c r="FJ63" s="88">
        <v>16</v>
      </c>
      <c r="FK63" s="88">
        <v>11</v>
      </c>
      <c r="FL63" s="88">
        <v>17</v>
      </c>
      <c r="FM63" s="88">
        <v>21</v>
      </c>
      <c r="FN63" s="88">
        <v>16</v>
      </c>
      <c r="FO63" s="88">
        <v>18</v>
      </c>
      <c r="FP63" s="88">
        <v>22</v>
      </c>
      <c r="FQ63" s="88">
        <v>5</v>
      </c>
      <c r="FR63" s="88">
        <v>10</v>
      </c>
      <c r="FS63" s="88">
        <v>12</v>
      </c>
      <c r="FT63" s="88">
        <v>11</v>
      </c>
      <c r="FU63" s="88">
        <v>11</v>
      </c>
      <c r="FV63" s="88">
        <v>10</v>
      </c>
      <c r="FW63" s="88">
        <v>8</v>
      </c>
      <c r="FX63" s="88">
        <v>5</v>
      </c>
      <c r="FY63" s="88">
        <v>8</v>
      </c>
      <c r="FZ63" s="88">
        <v>11</v>
      </c>
      <c r="GA63" s="88">
        <v>10</v>
      </c>
      <c r="GB63" s="88">
        <v>9</v>
      </c>
      <c r="GC63" s="88">
        <v>6</v>
      </c>
      <c r="GD63" s="88">
        <v>7</v>
      </c>
      <c r="GE63" s="88">
        <v>7</v>
      </c>
      <c r="GF63" s="88">
        <v>7</v>
      </c>
      <c r="GG63" s="88">
        <v>17</v>
      </c>
      <c r="GH63" s="88">
        <v>9</v>
      </c>
      <c r="GI63" s="88">
        <v>5</v>
      </c>
      <c r="GJ63" s="88">
        <v>5</v>
      </c>
      <c r="GK63" s="88">
        <v>4</v>
      </c>
      <c r="GL63" s="88">
        <v>13</v>
      </c>
      <c r="GM63" s="88">
        <v>19</v>
      </c>
      <c r="GN63" s="88">
        <v>13</v>
      </c>
      <c r="GO63" s="88">
        <v>12</v>
      </c>
      <c r="GP63" s="88">
        <v>17</v>
      </c>
      <c r="GQ63" s="88">
        <v>17</v>
      </c>
      <c r="GR63" s="88">
        <v>15</v>
      </c>
      <c r="GS63" s="88">
        <v>20</v>
      </c>
      <c r="GT63" s="88">
        <v>35</v>
      </c>
      <c r="GU63" s="88">
        <v>21</v>
      </c>
      <c r="GV63" s="88">
        <v>26</v>
      </c>
      <c r="GW63" s="88">
        <v>14</v>
      </c>
      <c r="GX63" s="88">
        <v>13</v>
      </c>
      <c r="GY63" s="88">
        <v>29</v>
      </c>
      <c r="GZ63" s="88">
        <v>13</v>
      </c>
      <c r="HA63" s="88">
        <v>14</v>
      </c>
      <c r="HB63" s="88">
        <v>23</v>
      </c>
      <c r="HC63" s="88">
        <v>19</v>
      </c>
      <c r="HD63" s="88">
        <v>26</v>
      </c>
      <c r="HE63" s="88">
        <v>44</v>
      </c>
      <c r="HF63" s="88">
        <v>18</v>
      </c>
      <c r="HG63" s="88">
        <v>31</v>
      </c>
      <c r="HH63" s="88">
        <v>35</v>
      </c>
      <c r="HI63" s="88">
        <v>48</v>
      </c>
      <c r="HJ63" s="88">
        <v>37</v>
      </c>
      <c r="HK63" s="88">
        <v>28</v>
      </c>
      <c r="HL63" s="88">
        <v>28</v>
      </c>
      <c r="HM63" s="88">
        <v>35</v>
      </c>
      <c r="HN63" s="88">
        <v>30</v>
      </c>
      <c r="HO63" s="88">
        <v>85</v>
      </c>
      <c r="HP63" s="88">
        <v>13</v>
      </c>
      <c r="HQ63" s="88">
        <f>'Data Pull'!K8</f>
        <v>22</v>
      </c>
      <c r="HR63" s="88">
        <f>'Data Pull'!W8</f>
        <v>120</v>
      </c>
      <c r="HS63" s="88">
        <f>'Data Pull'!AI8</f>
        <v>151</v>
      </c>
      <c r="HT63" s="88">
        <f>'Data Pull'!AU8</f>
        <v>27</v>
      </c>
      <c r="HU63" s="88">
        <f>'Data Pull'!BG8</f>
        <v>19</v>
      </c>
      <c r="HV63" s="88">
        <f>'Data Pull'!BS8</f>
        <v>39</v>
      </c>
      <c r="HW63" s="88">
        <f>'Data Pull'!CE8</f>
        <v>55</v>
      </c>
      <c r="HX63" s="88">
        <f>'Data Pull'!CQ8</f>
        <v>46</v>
      </c>
      <c r="HY63" s="88">
        <f>'Data Pull'!DC8</f>
        <v>48</v>
      </c>
      <c r="HZ63" s="88">
        <f>'Data Pull'!DO8</f>
        <v>50</v>
      </c>
      <c r="IA63" s="88">
        <f>'Data Pull'!EA8</f>
        <v>45</v>
      </c>
      <c r="IB63" s="88">
        <f>'Data Pull'!EM8</f>
        <v>34</v>
      </c>
      <c r="IC63" s="88">
        <f>'Data Pull'!EY8</f>
        <v>35</v>
      </c>
      <c r="ID63" s="88">
        <f>'Data Pull'!FK8</f>
        <v>41</v>
      </c>
      <c r="IE63" s="88">
        <f>'Data Pull'!FW8</f>
        <v>41</v>
      </c>
      <c r="IF63" s="88">
        <f>'Data Pull'!GI8</f>
        <v>52</v>
      </c>
      <c r="IG63" s="88">
        <f>'Data Pull'!GU8</f>
        <v>45</v>
      </c>
      <c r="IH63" s="88">
        <f>'Data Pull'!HG8</f>
        <v>35</v>
      </c>
      <c r="II63" s="88">
        <f>'Data Pull'!HS8</f>
        <v>29</v>
      </c>
      <c r="IJ63" s="88">
        <f>'Data Pull'!IE8</f>
        <v>39</v>
      </c>
      <c r="IK63" s="88">
        <f>'Data Pull'!IQ8</f>
        <v>38</v>
      </c>
      <c r="IL63" s="88">
        <f>'Data Pull'!JC8</f>
        <v>125</v>
      </c>
      <c r="IM63" s="88">
        <f>'Data Pull'!JO8</f>
        <v>93</v>
      </c>
      <c r="IN63" s="88">
        <f>'Data Pull'!KA8</f>
        <v>92</v>
      </c>
      <c r="IO63" s="88">
        <f>'Data Pull'!KM8</f>
        <v>96</v>
      </c>
      <c r="IP63" s="88">
        <f>'Data Pull'!KY8</f>
        <v>89</v>
      </c>
      <c r="IQ63" s="88">
        <f>'Data Pull'!LK8</f>
        <v>95</v>
      </c>
      <c r="IR63" s="88">
        <f>'Data Pull'!LW8</f>
        <v>175</v>
      </c>
      <c r="IS63" s="88">
        <f>'Data Pull'!MI8</f>
        <v>74</v>
      </c>
      <c r="IT63" s="88">
        <f>'Data Pull'!MU8</f>
        <v>80</v>
      </c>
      <c r="IU63" s="88">
        <f>'Data Pull'!NG8</f>
        <v>56</v>
      </c>
      <c r="IV63" s="88">
        <f>'Data Pull'!NS8</f>
        <v>50</v>
      </c>
      <c r="IW63" s="88">
        <f>'Data Pull'!OE8</f>
        <v>43</v>
      </c>
      <c r="IX63" s="88">
        <f>'Data Pull'!OQ8</f>
        <v>60</v>
      </c>
      <c r="IY63" s="88">
        <f>'Data Pull'!PC8</f>
        <v>57</v>
      </c>
      <c r="IZ63" s="88">
        <f>'Data Pull'!PO8</f>
        <v>39</v>
      </c>
      <c r="JA63" s="88">
        <f>'Data Pull'!QA8</f>
        <v>57</v>
      </c>
      <c r="JB63" s="88">
        <f>'Data Pull'!QM8</f>
        <v>45</v>
      </c>
      <c r="JC63" s="88">
        <f>'Data Pull'!QY8</f>
        <v>38</v>
      </c>
      <c r="JD63" s="88">
        <f>'Data Pull'!RK8</f>
        <v>31</v>
      </c>
      <c r="JE63" s="88">
        <f>'Data Pull'!RW8</f>
        <v>31</v>
      </c>
      <c r="JF63" s="88">
        <f>'Data Pull'!SI8</f>
        <v>30</v>
      </c>
      <c r="JG63" s="88">
        <f>'Data Pull'!SU8</f>
        <v>49</v>
      </c>
      <c r="JH63" s="88">
        <f>'Data Pull'!TG8</f>
        <v>40</v>
      </c>
      <c r="JI63" s="88">
        <f>'Data Pull'!TS8</f>
        <v>56</v>
      </c>
      <c r="JJ63" s="88">
        <f>'Data Pull'!UE8</f>
        <v>65</v>
      </c>
      <c r="JK63" s="88">
        <f>'Data Pull'!UQ8</f>
        <v>33</v>
      </c>
      <c r="JL63" s="88">
        <f>'Data Pull'!VC8</f>
        <v>50</v>
      </c>
      <c r="JM63" s="88">
        <f>'Data Pull'!VO8</f>
        <v>60</v>
      </c>
      <c r="JN63" s="88">
        <f>'Data Pull'!WA8</f>
        <v>46</v>
      </c>
      <c r="JO63" s="88">
        <f>'Data Pull'!WM8</f>
        <v>68</v>
      </c>
      <c r="JP63" s="88">
        <f>'Data Pull'!WY8</f>
        <v>45</v>
      </c>
      <c r="JQ63" s="88">
        <f>'Data Pull'!XK8</f>
        <v>37</v>
      </c>
      <c r="JR63" s="88">
        <f>'Data Pull'!XW8</f>
        <v>41</v>
      </c>
      <c r="JS63" s="88">
        <f>'Data Pull'!YI8</f>
        <v>32</v>
      </c>
      <c r="JT63" s="88">
        <f>'Data Pull'!YU8</f>
        <v>46</v>
      </c>
      <c r="JU63" s="88">
        <f>'Data Pull'!ZG8</f>
        <v>77</v>
      </c>
      <c r="JV63" s="88">
        <f>'Data Pull'!ZS8</f>
        <v>70</v>
      </c>
      <c r="JW63" s="88">
        <f>'Data Pull'!AAE8</f>
        <v>112</v>
      </c>
      <c r="JX63" s="88">
        <f>'Data Pull'!AAQ8</f>
        <v>123</v>
      </c>
      <c r="JY63" s="88">
        <f>'Data Pull'!ABC8</f>
        <v>112</v>
      </c>
      <c r="JZ63" s="88">
        <f>'Data Pull'!ABO8</f>
        <v>120</v>
      </c>
      <c r="KA63" s="88">
        <f>'Data Pull'!ACA8</f>
        <v>143</v>
      </c>
      <c r="KB63" s="88">
        <f>'Data Pull'!ACM8</f>
        <v>60</v>
      </c>
      <c r="KC63" s="88">
        <f>'Data Pull'!ACY8</f>
        <v>62</v>
      </c>
      <c r="KD63" s="88">
        <f>'Data Pull'!ADK8</f>
        <v>34</v>
      </c>
      <c r="KE63" s="88">
        <f>'Data Pull'!ADW8</f>
        <v>29</v>
      </c>
      <c r="KF63" s="88">
        <f>'Data Pull'!AEI8</f>
        <v>40</v>
      </c>
      <c r="KG63" s="88">
        <f>'Data Pull'!AEU8</f>
        <v>21</v>
      </c>
      <c r="KH63" s="88">
        <f>'Data Pull'!AFG8</f>
        <v>30</v>
      </c>
      <c r="KI63" s="88">
        <f>'Data Pull'!AFS8</f>
        <v>36</v>
      </c>
      <c r="KJ63" s="88">
        <f>'Data Pull'!AGE8</f>
        <v>30</v>
      </c>
      <c r="KK63" s="88">
        <f>'Data Pull'!AGQ8</f>
        <v>19</v>
      </c>
      <c r="KL63" s="88">
        <f>'Data Pull'!AHC8</f>
        <v>23</v>
      </c>
      <c r="KM63" s="88">
        <f>'Data Pull'!AHO8</f>
        <v>25</v>
      </c>
      <c r="KN63" s="88">
        <f>'Data Pull'!AIA8</f>
        <v>18</v>
      </c>
      <c r="KO63" s="88">
        <f>'Data Pull'!AIM8</f>
        <v>23</v>
      </c>
      <c r="KP63" s="88">
        <f>'Data Pull'!AIY8</f>
        <v>10</v>
      </c>
      <c r="KQ63" s="88">
        <f>'Data Pull'!AJK8</f>
        <v>16</v>
      </c>
      <c r="KR63" s="88">
        <f>'Data Pull'!AJW8</f>
        <v>19</v>
      </c>
      <c r="KS63" s="88">
        <f>'Data Pull'!AKI8</f>
        <v>12</v>
      </c>
      <c r="KT63" s="88">
        <f>'Data Pull'!AKU8</f>
        <v>14</v>
      </c>
      <c r="KU63" s="88">
        <f>'Data Pull'!ALG8</f>
        <v>10</v>
      </c>
      <c r="KV63" s="88">
        <f>'Data Pull'!ALS8</f>
        <v>9</v>
      </c>
      <c r="KW63" s="88">
        <f>'Data Pull'!AME8</f>
        <v>5</v>
      </c>
      <c r="KX63" s="88">
        <f>'Data Pull'!AMQ8</f>
        <v>9</v>
      </c>
      <c r="KY63" s="88">
        <f>'Data Pull'!ANC8</f>
        <v>6</v>
      </c>
      <c r="KZ63" s="88">
        <f>'Data Pull'!ANO8</f>
        <v>8</v>
      </c>
      <c r="LA63" s="88">
        <f>'Data Pull'!AOA8</f>
        <v>6</v>
      </c>
      <c r="LB63" s="88">
        <f>'Data Pull'!AOM8</f>
        <v>8</v>
      </c>
      <c r="LC63" s="88">
        <f>'Data Pull'!AOY8</f>
        <v>6</v>
      </c>
      <c r="LD63" s="88">
        <f>'Data Pull'!APK8</f>
        <v>3</v>
      </c>
      <c r="LE63" s="88">
        <f>'Data Pull'!APW8</f>
        <v>6</v>
      </c>
      <c r="LF63" s="88">
        <f>'Data Pull'!AQI8</f>
        <v>3</v>
      </c>
      <c r="LG63" s="88">
        <f>'Data Pull'!AQU8</f>
        <v>2</v>
      </c>
      <c r="LH63" s="88">
        <f>'Data Pull'!ARG8</f>
        <v>6</v>
      </c>
      <c r="LI63" s="88">
        <f>'Data Pull'!ARS8</f>
        <v>1</v>
      </c>
      <c r="LJ63" s="88">
        <f>'Data Pull'!ASE8</f>
        <v>0</v>
      </c>
      <c r="LK63" s="88">
        <f>'Data Pull'!ASQ8</f>
        <v>2</v>
      </c>
      <c r="LL63" s="88">
        <f>'Data Pull'!ATC8</f>
        <v>0</v>
      </c>
      <c r="LM63" s="88">
        <f>'Data Pull'!ATO8</f>
        <v>0</v>
      </c>
      <c r="LN63" s="88">
        <f>'Data Pull'!AUA8</f>
        <v>1</v>
      </c>
      <c r="LO63" s="88">
        <f>'Data Pull'!AUM8</f>
        <v>1</v>
      </c>
      <c r="LP63" s="88">
        <f>'Data Pull'!AUY8</f>
        <v>3</v>
      </c>
      <c r="LQ63" s="88">
        <f>'Data Pull'!AVK8</f>
        <v>6</v>
      </c>
      <c r="LR63" s="88">
        <f>'Data Pull'!AVW8</f>
        <v>2</v>
      </c>
      <c r="LS63" s="88">
        <f>'Data Pull'!AWI8</f>
        <v>4</v>
      </c>
      <c r="LT63" s="88">
        <f>'Data Pull'!AWU8</f>
        <v>2</v>
      </c>
      <c r="LU63" s="88">
        <f>'Data Pull'!AXG8</f>
        <v>3</v>
      </c>
      <c r="LV63" s="88">
        <f>'Data Pull'!AXS8</f>
        <v>0</v>
      </c>
      <c r="LW63" s="88">
        <f>'Data Pull'!AYE8</f>
        <v>1</v>
      </c>
      <c r="LX63" s="88">
        <f>'Data Pull'!AYQ8</f>
        <v>3</v>
      </c>
      <c r="LY63" s="88">
        <f>'Data Pull'!AZC8</f>
        <v>3</v>
      </c>
      <c r="LZ63" s="88">
        <f>'Data Pull'!AZO8</f>
        <v>0</v>
      </c>
      <c r="MA63" s="88">
        <f>'Data Pull'!BAA8</f>
        <v>1</v>
      </c>
      <c r="MB63" s="88">
        <f>'Data Pull'!BAM8</f>
        <v>4</v>
      </c>
      <c r="MC63" s="88">
        <f>'Data Pull'!BAY8</f>
        <v>2</v>
      </c>
      <c r="MD63" s="88">
        <f>'Data Pull'!BBK8</f>
        <v>3</v>
      </c>
      <c r="ME63" s="88">
        <f>'Data Pull'!BBW8</f>
        <v>2</v>
      </c>
      <c r="MF63" s="88">
        <f>'Data Pull'!BCI8</f>
        <v>5</v>
      </c>
      <c r="MG63" s="88">
        <f>'Data Pull'!BCU8</f>
        <v>3</v>
      </c>
      <c r="MH63" s="88">
        <f>'Data Pull'!BDG8</f>
        <v>0</v>
      </c>
      <c r="MI63" s="88">
        <f>'Data Pull'!BDS8</f>
        <v>2</v>
      </c>
      <c r="MJ63" s="88">
        <f>'Data Pull'!BEE8</f>
        <v>3</v>
      </c>
      <c r="MK63" s="88">
        <f>'Data Pull'!BEQ8</f>
        <v>3</v>
      </c>
      <c r="ML63" s="88">
        <f>'Data Pull'!BFC8</f>
        <v>1</v>
      </c>
      <c r="MM63" s="88">
        <f>'Data Pull'!BFO8</f>
        <v>1</v>
      </c>
      <c r="MN63" s="88">
        <f>'Data Pull'!BGA8</f>
        <v>3</v>
      </c>
      <c r="MO63" s="88">
        <f>'Data Pull'!BGM8</f>
        <v>1</v>
      </c>
      <c r="MP63" s="88">
        <f>'Data Pull'!BGY8</f>
        <v>0</v>
      </c>
      <c r="MQ63" s="88">
        <f>'Data Pull'!BHK8</f>
        <v>2</v>
      </c>
      <c r="MR63" s="88">
        <f>'Data Pull'!BHW8</f>
        <v>0</v>
      </c>
      <c r="MS63" s="88">
        <f>'Data Pull'!BII8</f>
        <v>2</v>
      </c>
      <c r="MT63" s="88">
        <f>'Data Pull'!BIU8</f>
        <v>7</v>
      </c>
      <c r="MU63" s="88">
        <f>'Data Pull'!BJG8</f>
        <v>6</v>
      </c>
      <c r="MV63" s="88">
        <f>'Data Pull'!BJS8</f>
        <v>6</v>
      </c>
      <c r="MW63" s="88">
        <f>'Data Pull'!BKE8</f>
        <v>7</v>
      </c>
      <c r="MX63" s="88">
        <f>'Data Pull'!BKQ8</f>
        <v>18</v>
      </c>
      <c r="MY63" s="88">
        <f>'Data Pull'!BLC8</f>
        <v>5</v>
      </c>
      <c r="MZ63" s="88">
        <f>'Data Pull'!BLO8</f>
        <v>3</v>
      </c>
      <c r="NA63" s="88">
        <f>'Data Pull'!BMA8</f>
        <v>4</v>
      </c>
      <c r="NB63" s="88">
        <f>'Data Pull'!BMM8</f>
        <v>5</v>
      </c>
      <c r="NC63" s="88">
        <f>'Data Pull'!BMY8</f>
        <v>0</v>
      </c>
      <c r="ND63" s="88">
        <f>'Data Pull'!BNK8</f>
        <v>1</v>
      </c>
      <c r="NE63" s="88">
        <f>'Data Pull'!BNW8</f>
        <v>1</v>
      </c>
      <c r="NF63" s="88">
        <f>'Data Pull'!BOI8</f>
        <v>2</v>
      </c>
      <c r="NG63" s="88">
        <f>'Data Pull'!BOU8</f>
        <v>2</v>
      </c>
      <c r="NH63" s="88">
        <f>'Data Pull'!BPG8</f>
        <v>3</v>
      </c>
      <c r="NI63" s="88">
        <f>'Data Pull'!BPS8</f>
        <v>4</v>
      </c>
      <c r="NJ63" s="88">
        <f>'Data Pull'!BQE8</f>
        <v>3</v>
      </c>
      <c r="NK63" s="88">
        <f>'Data Pull'!BQQ8</f>
        <v>1</v>
      </c>
      <c r="NL63" s="88">
        <f>'Data Pull'!BRC8</f>
        <v>1</v>
      </c>
      <c r="NM63" s="88">
        <f>'Data Pull'!BRO8</f>
        <v>2</v>
      </c>
      <c r="NN63" s="88">
        <f>'Data Pull'!BSA8</f>
        <v>3</v>
      </c>
      <c r="NO63" s="88">
        <f>'Data Pull'!BSM8</f>
        <v>3</v>
      </c>
      <c r="NP63" s="88">
        <f>'Data Pull'!BSY8</f>
        <v>3</v>
      </c>
      <c r="NQ63" s="88">
        <f>'Data Pull'!BTK8</f>
        <v>2</v>
      </c>
      <c r="NR63" s="88">
        <f>'Data Pull'!BTW8</f>
        <v>3</v>
      </c>
      <c r="NS63" s="88">
        <f>'Data Pull'!BUI8</f>
        <v>4</v>
      </c>
      <c r="NT63" s="88">
        <f>'Data Pull'!BUU8</f>
        <v>1</v>
      </c>
      <c r="NU63" s="88">
        <f>'Data Pull'!BVG8</f>
        <v>1</v>
      </c>
      <c r="NV63" s="88">
        <f>'Data Pull'!BVS8</f>
        <v>2</v>
      </c>
      <c r="NW63" s="88">
        <f>'Data Pull'!BWE8</f>
        <v>0</v>
      </c>
      <c r="NX63" s="88">
        <f>'Data Pull'!BWQ8</f>
        <v>2</v>
      </c>
      <c r="NY63" s="88">
        <f>'Data Pull'!BXC8</f>
        <v>1</v>
      </c>
      <c r="NZ63" s="88">
        <f>'Data Pull'!BXO8</f>
        <v>2</v>
      </c>
      <c r="OA63" s="88">
        <f>'Data Pull'!BYA8</f>
        <v>0</v>
      </c>
      <c r="OB63" s="88">
        <f>'Data Pull'!BYM8</f>
        <v>1</v>
      </c>
      <c r="OC63" s="88">
        <f>'Data Pull'!BYY8</f>
        <v>1</v>
      </c>
      <c r="OD63" s="88">
        <f>'Data Pull'!BZK8</f>
        <v>3</v>
      </c>
      <c r="OE63" s="88">
        <f>'Data Pull'!BZW8</f>
        <v>3</v>
      </c>
      <c r="OF63" s="88">
        <f>'Data Pull'!CAI8</f>
        <v>0</v>
      </c>
      <c r="OG63" s="88">
        <f>'Data Pull'!CAU8</f>
        <v>0</v>
      </c>
      <c r="OH63" s="88">
        <f>'Data Pull'!CBG8</f>
        <v>0</v>
      </c>
      <c r="OI63" s="88">
        <f>'Data Pull'!CBS8</f>
        <v>1</v>
      </c>
      <c r="OJ63" s="88">
        <f>'Data Pull'!CCE8</f>
        <v>1</v>
      </c>
      <c r="OK63" s="88">
        <f>'Data Pull'!CCQ8</f>
        <v>0</v>
      </c>
      <c r="OL63" s="88">
        <f>'Data Pull'!CDC8</f>
        <v>0</v>
      </c>
      <c r="OM63" s="88">
        <f>'Data Pull'!CDO8</f>
        <v>1</v>
      </c>
      <c r="ON63" s="88">
        <f>'Data Pull'!CEA8</f>
        <v>2</v>
      </c>
      <c r="OO63" s="88">
        <f>'Data Pull'!CEM8</f>
        <v>0</v>
      </c>
      <c r="OP63" s="88">
        <f>'Data Pull'!CEY8</f>
        <v>2</v>
      </c>
      <c r="OQ63" s="88">
        <f>'Data Pull'!CFK8</f>
        <v>0</v>
      </c>
      <c r="OR63" s="88">
        <f>'Data Pull'!CFW8</f>
        <v>0</v>
      </c>
      <c r="OS63" s="88">
        <f>'Data Pull'!CGI8</f>
        <v>2</v>
      </c>
      <c r="OT63" s="88">
        <f>'Data Pull'!CGU8</f>
        <v>1</v>
      </c>
      <c r="OU63" s="88">
        <f>'Data Pull'!CHG8</f>
        <v>0</v>
      </c>
      <c r="OV63" s="88">
        <f>'Data Pull'!CHS8</f>
        <v>0</v>
      </c>
      <c r="OW63" s="88">
        <f>'Data Pull'!CIE8</f>
        <v>1</v>
      </c>
      <c r="OX63" s="88">
        <f>'Data Pull'!CIQ8</f>
        <v>0</v>
      </c>
      <c r="OY63" s="88">
        <f>'Data Pull'!CJC8</f>
        <v>2</v>
      </c>
      <c r="OZ63" s="88">
        <f>'Data Pull'!CJO8</f>
        <v>3</v>
      </c>
      <c r="PA63" s="88">
        <f>'Data Pull'!CKA8</f>
        <v>2</v>
      </c>
      <c r="PB63" s="88">
        <f>'Data Pull'!CKM8</f>
        <v>3</v>
      </c>
      <c r="PC63" s="88">
        <f>'Data Pull'!CKY8</f>
        <v>1</v>
      </c>
      <c r="PD63" s="88">
        <f>'Data Pull'!CLK8</f>
        <v>2</v>
      </c>
      <c r="PE63" s="88">
        <f>'Data Pull'!CLW8</f>
        <v>0</v>
      </c>
      <c r="PF63" s="88">
        <f>'Data Pull'!CMI8</f>
        <v>1</v>
      </c>
      <c r="PG63" s="88">
        <f>'Data Pull'!CMU8</f>
        <v>2</v>
      </c>
      <c r="PH63" s="88">
        <f>'Data Pull'!CNG8</f>
        <v>1</v>
      </c>
      <c r="PI63" s="88">
        <f>'Data Pull'!CNS8</f>
        <v>0</v>
      </c>
      <c r="PJ63" s="88">
        <f>'Data Pull'!COE8</f>
        <v>2</v>
      </c>
      <c r="PK63" s="88">
        <f>'Data Pull'!COQ8</f>
        <v>1</v>
      </c>
      <c r="PL63" s="88">
        <f>'Data Pull'!CPC8</f>
        <v>2</v>
      </c>
      <c r="PM63" s="88">
        <f>'Data Pull'!CPO8</f>
        <v>3</v>
      </c>
      <c r="PN63" s="88">
        <f>'Data Pull'!CQA8</f>
        <v>2</v>
      </c>
      <c r="PO63" s="88">
        <f>'Data Pull'!CQM8</f>
        <v>1</v>
      </c>
      <c r="PP63" s="88">
        <f>'Data Pull'!CQY8</f>
        <v>1</v>
      </c>
      <c r="PQ63" s="88">
        <f>'Data Pull'!CRK8</f>
        <v>4</v>
      </c>
      <c r="PR63" s="88">
        <f>'Data Pull'!CRW8</f>
        <v>2</v>
      </c>
      <c r="PS63" s="88">
        <f>'Data Pull'!CSI8</f>
        <v>2</v>
      </c>
      <c r="PT63" s="88">
        <f>'Data Pull'!CSU8</f>
        <v>1</v>
      </c>
      <c r="PU63" s="88">
        <f>'Data Pull'!CTG8</f>
        <v>3</v>
      </c>
    </row>
    <row r="64" spans="1:543" s="88" customFormat="1" ht="15" customHeight="1">
      <c r="A64" s="183"/>
      <c r="B64" s="117" t="s">
        <v>11</v>
      </c>
      <c r="C64" s="11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118">
        <v>2</v>
      </c>
      <c r="CQ64" s="87">
        <v>0</v>
      </c>
      <c r="CR64" s="87">
        <v>0</v>
      </c>
      <c r="CS64" s="87">
        <v>3</v>
      </c>
      <c r="CT64" s="87">
        <v>0</v>
      </c>
      <c r="CU64" s="87">
        <v>1</v>
      </c>
      <c r="CV64" s="87">
        <v>4</v>
      </c>
      <c r="CW64" s="87">
        <v>3</v>
      </c>
      <c r="CX64" s="87">
        <v>3</v>
      </c>
      <c r="CY64" s="87">
        <v>1</v>
      </c>
      <c r="CZ64" s="87">
        <v>4</v>
      </c>
      <c r="DA64" s="87">
        <v>1</v>
      </c>
      <c r="DB64" s="87">
        <v>2</v>
      </c>
      <c r="DC64" s="87">
        <v>3</v>
      </c>
      <c r="DD64" s="87">
        <v>0</v>
      </c>
      <c r="DE64" s="87">
        <v>1</v>
      </c>
      <c r="DF64" s="87">
        <v>0</v>
      </c>
      <c r="DG64" s="87">
        <v>3</v>
      </c>
      <c r="DH64" s="87">
        <v>2</v>
      </c>
      <c r="DI64" s="88">
        <v>1</v>
      </c>
      <c r="DJ64" s="88">
        <v>0</v>
      </c>
      <c r="DK64" s="88">
        <v>0</v>
      </c>
      <c r="DL64" s="88">
        <v>2</v>
      </c>
      <c r="DM64" s="88">
        <v>2</v>
      </c>
      <c r="DN64" s="88">
        <v>1</v>
      </c>
      <c r="DO64" s="88">
        <v>3</v>
      </c>
      <c r="DP64" s="88">
        <v>2</v>
      </c>
      <c r="DQ64" s="88">
        <v>6</v>
      </c>
      <c r="DR64" s="88">
        <v>4</v>
      </c>
      <c r="DS64" s="88">
        <v>0</v>
      </c>
      <c r="DT64" s="88">
        <v>1</v>
      </c>
      <c r="DU64" s="88">
        <v>2</v>
      </c>
      <c r="DV64" s="88">
        <v>3</v>
      </c>
      <c r="DW64" s="88">
        <v>3</v>
      </c>
      <c r="DX64" s="88">
        <v>2</v>
      </c>
      <c r="DY64" s="88">
        <v>4</v>
      </c>
      <c r="DZ64" s="88">
        <v>1</v>
      </c>
      <c r="EA64" s="88">
        <v>5</v>
      </c>
      <c r="EB64" s="88">
        <v>1</v>
      </c>
      <c r="EC64" s="88">
        <v>0</v>
      </c>
      <c r="ED64" s="88">
        <v>1</v>
      </c>
      <c r="EE64" s="88">
        <v>4</v>
      </c>
      <c r="EF64" s="88">
        <v>0</v>
      </c>
      <c r="EG64" s="88">
        <v>4</v>
      </c>
      <c r="EH64" s="88">
        <v>3</v>
      </c>
      <c r="EI64" s="88">
        <v>3</v>
      </c>
      <c r="EJ64" s="88">
        <v>7</v>
      </c>
      <c r="EK64" s="88">
        <v>0</v>
      </c>
      <c r="EL64" s="88">
        <v>3</v>
      </c>
      <c r="EM64" s="88">
        <v>1</v>
      </c>
      <c r="EN64" s="88">
        <v>3</v>
      </c>
      <c r="EO64" s="88">
        <v>4</v>
      </c>
      <c r="EP64" s="88">
        <v>5</v>
      </c>
      <c r="EQ64" s="88">
        <v>4</v>
      </c>
      <c r="ER64" s="88">
        <v>3</v>
      </c>
      <c r="ES64" s="88">
        <v>1</v>
      </c>
      <c r="ET64" s="88">
        <v>1</v>
      </c>
      <c r="EU64" s="88">
        <v>0</v>
      </c>
      <c r="EV64" s="88">
        <v>3</v>
      </c>
      <c r="EW64" s="88">
        <v>3</v>
      </c>
      <c r="EX64" s="88">
        <v>2</v>
      </c>
      <c r="EY64" s="88">
        <v>0</v>
      </c>
      <c r="EZ64" s="88">
        <v>0</v>
      </c>
      <c r="FA64" s="88">
        <v>1</v>
      </c>
      <c r="FB64" s="88">
        <v>0</v>
      </c>
      <c r="FC64" s="88">
        <v>2</v>
      </c>
      <c r="FD64" s="88">
        <v>2</v>
      </c>
      <c r="FE64" s="88">
        <v>1</v>
      </c>
      <c r="FF64" s="88">
        <v>3</v>
      </c>
      <c r="FG64" s="88">
        <v>2</v>
      </c>
      <c r="FH64" s="88">
        <v>2</v>
      </c>
      <c r="FI64" s="88">
        <v>1</v>
      </c>
      <c r="FJ64" s="88">
        <v>3</v>
      </c>
      <c r="FK64" s="88">
        <v>1</v>
      </c>
      <c r="FL64" s="88">
        <v>4</v>
      </c>
      <c r="FM64" s="88">
        <v>6</v>
      </c>
      <c r="FN64" s="88">
        <v>3</v>
      </c>
      <c r="FO64" s="88">
        <v>3</v>
      </c>
      <c r="FP64" s="88">
        <v>7</v>
      </c>
      <c r="FQ64" s="88">
        <v>4</v>
      </c>
      <c r="FR64" s="88">
        <v>9</v>
      </c>
      <c r="FS64" s="88">
        <v>9</v>
      </c>
      <c r="FT64" s="88">
        <v>5</v>
      </c>
      <c r="FU64" s="88">
        <v>3</v>
      </c>
      <c r="FV64" s="88">
        <v>2</v>
      </c>
      <c r="FW64" s="88">
        <v>7</v>
      </c>
      <c r="FX64" s="88">
        <v>2</v>
      </c>
      <c r="FY64" s="88">
        <v>4</v>
      </c>
      <c r="FZ64" s="88">
        <v>2</v>
      </c>
      <c r="GA64" s="88">
        <v>2</v>
      </c>
      <c r="GB64" s="88">
        <v>3</v>
      </c>
      <c r="GC64" s="88">
        <v>1</v>
      </c>
      <c r="GD64" s="88">
        <v>3</v>
      </c>
      <c r="GE64" s="88">
        <v>0</v>
      </c>
      <c r="GF64" s="88">
        <v>2</v>
      </c>
      <c r="GG64" s="88">
        <v>4</v>
      </c>
      <c r="GH64" s="88">
        <v>1</v>
      </c>
      <c r="GI64" s="88">
        <v>0</v>
      </c>
      <c r="GJ64" s="88">
        <v>3</v>
      </c>
      <c r="GK64" s="88">
        <v>0</v>
      </c>
      <c r="GL64" s="88">
        <v>4</v>
      </c>
      <c r="GM64" s="88">
        <v>4</v>
      </c>
      <c r="GN64" s="88">
        <v>6</v>
      </c>
      <c r="GO64" s="88">
        <v>5</v>
      </c>
      <c r="GP64" s="88">
        <v>3</v>
      </c>
      <c r="GQ64" s="88">
        <v>3</v>
      </c>
      <c r="GR64" s="88">
        <v>4</v>
      </c>
      <c r="GS64" s="88">
        <v>2</v>
      </c>
      <c r="GT64" s="88">
        <v>1</v>
      </c>
      <c r="GU64" s="88">
        <v>4</v>
      </c>
      <c r="GV64" s="88">
        <v>4</v>
      </c>
      <c r="GW64" s="88">
        <v>4</v>
      </c>
      <c r="GX64" s="88">
        <v>1</v>
      </c>
      <c r="GY64" s="88">
        <v>6</v>
      </c>
      <c r="GZ64" s="88">
        <v>3</v>
      </c>
      <c r="HA64" s="88">
        <v>2</v>
      </c>
      <c r="HB64" s="88">
        <v>7</v>
      </c>
      <c r="HC64" s="88">
        <v>3</v>
      </c>
      <c r="HD64" s="88">
        <v>7</v>
      </c>
      <c r="HE64" s="88">
        <v>1</v>
      </c>
      <c r="HF64" s="88">
        <v>6</v>
      </c>
      <c r="HG64" s="88">
        <v>9</v>
      </c>
      <c r="HH64" s="88">
        <v>7</v>
      </c>
      <c r="HI64" s="88">
        <v>14</v>
      </c>
      <c r="HJ64" s="88">
        <v>12</v>
      </c>
      <c r="HK64" s="88">
        <v>5</v>
      </c>
      <c r="HL64" s="88">
        <v>8</v>
      </c>
      <c r="HM64" s="88">
        <v>11</v>
      </c>
      <c r="HN64" s="88">
        <v>5</v>
      </c>
      <c r="HO64" s="88">
        <v>8</v>
      </c>
      <c r="HP64" s="88">
        <v>4</v>
      </c>
      <c r="HQ64" s="88">
        <f>'Data Pull'!K9</f>
        <v>14</v>
      </c>
      <c r="HR64" s="88">
        <f>'Data Pull'!W9</f>
        <v>14</v>
      </c>
      <c r="HS64" s="88">
        <f>'Data Pull'!AI9</f>
        <v>22</v>
      </c>
      <c r="HT64" s="88">
        <f>'Data Pull'!AU9</f>
        <v>5</v>
      </c>
      <c r="HU64" s="88">
        <f>'Data Pull'!BG9</f>
        <v>5</v>
      </c>
      <c r="HV64" s="88">
        <f>'Data Pull'!BS9</f>
        <v>13</v>
      </c>
      <c r="HW64" s="88">
        <f>'Data Pull'!CE9</f>
        <v>10</v>
      </c>
      <c r="HX64" s="88">
        <f>'Data Pull'!CQ9</f>
        <v>14</v>
      </c>
      <c r="HY64" s="88">
        <f>'Data Pull'!DC9</f>
        <v>3</v>
      </c>
      <c r="HZ64" s="88">
        <f>'Data Pull'!DO9</f>
        <v>10</v>
      </c>
      <c r="IA64" s="88">
        <f>'Data Pull'!EA9</f>
        <v>8</v>
      </c>
      <c r="IB64" s="88">
        <f>'Data Pull'!EM9</f>
        <v>12</v>
      </c>
      <c r="IC64" s="88">
        <f>'Data Pull'!EY9</f>
        <v>13</v>
      </c>
      <c r="ID64" s="88">
        <f>'Data Pull'!FK9</f>
        <v>6</v>
      </c>
      <c r="IE64" s="88">
        <f>'Data Pull'!FW9</f>
        <v>15</v>
      </c>
      <c r="IF64" s="88">
        <f>'Data Pull'!GI9</f>
        <v>12</v>
      </c>
      <c r="IG64" s="88">
        <f>'Data Pull'!GU9</f>
        <v>7</v>
      </c>
      <c r="IH64" s="88">
        <f>'Data Pull'!HG9</f>
        <v>8</v>
      </c>
      <c r="II64" s="88">
        <f>'Data Pull'!HS9</f>
        <v>18</v>
      </c>
      <c r="IJ64" s="88">
        <f>'Data Pull'!IE9</f>
        <v>17</v>
      </c>
      <c r="IK64" s="88">
        <f>'Data Pull'!IQ9</f>
        <v>5</v>
      </c>
      <c r="IL64" s="88">
        <f>'Data Pull'!JC9</f>
        <v>19</v>
      </c>
      <c r="IM64" s="88">
        <f>'Data Pull'!JO9</f>
        <v>15</v>
      </c>
      <c r="IN64" s="88">
        <f>'Data Pull'!KA9</f>
        <v>12</v>
      </c>
      <c r="IO64" s="88">
        <f>'Data Pull'!KM9</f>
        <v>14</v>
      </c>
      <c r="IP64" s="88">
        <f>'Data Pull'!KY9</f>
        <v>18</v>
      </c>
      <c r="IQ64" s="88">
        <f>'Data Pull'!LK9</f>
        <v>8</v>
      </c>
      <c r="IR64" s="88">
        <f>'Data Pull'!LW9</f>
        <v>24</v>
      </c>
      <c r="IS64" s="88">
        <f>'Data Pull'!MI9</f>
        <v>10</v>
      </c>
      <c r="IT64" s="88">
        <f>'Data Pull'!MU9</f>
        <v>17</v>
      </c>
      <c r="IU64" s="88">
        <f>'Data Pull'!NG9</f>
        <v>13</v>
      </c>
      <c r="IV64" s="88">
        <f>'Data Pull'!NS9</f>
        <v>14</v>
      </c>
      <c r="IW64" s="88">
        <f>'Data Pull'!OE9</f>
        <v>14</v>
      </c>
      <c r="IX64" s="88">
        <f>'Data Pull'!OQ9</f>
        <v>20</v>
      </c>
      <c r="IY64" s="88">
        <f>'Data Pull'!PC9</f>
        <v>8</v>
      </c>
      <c r="IZ64" s="88">
        <f>'Data Pull'!PO9</f>
        <v>17</v>
      </c>
      <c r="JA64" s="88">
        <f>'Data Pull'!QA9</f>
        <v>11</v>
      </c>
      <c r="JB64" s="88">
        <f>'Data Pull'!QM9</f>
        <v>11</v>
      </c>
      <c r="JC64" s="88">
        <f>'Data Pull'!QY9</f>
        <v>7</v>
      </c>
      <c r="JD64" s="88">
        <f>'Data Pull'!RK9</f>
        <v>12</v>
      </c>
      <c r="JE64" s="88">
        <f>'Data Pull'!RW9</f>
        <v>6</v>
      </c>
      <c r="JF64" s="88">
        <f>'Data Pull'!SI9</f>
        <v>10</v>
      </c>
      <c r="JG64" s="88">
        <f>'Data Pull'!SU9</f>
        <v>13</v>
      </c>
      <c r="JH64" s="88">
        <f>'Data Pull'!TG9</f>
        <v>14</v>
      </c>
      <c r="JI64" s="88">
        <f>'Data Pull'!TS9</f>
        <v>16</v>
      </c>
      <c r="JJ64" s="88">
        <f>'Data Pull'!UE9</f>
        <v>14</v>
      </c>
      <c r="JK64" s="88">
        <f>'Data Pull'!UQ9</f>
        <v>10</v>
      </c>
      <c r="JL64" s="88">
        <f>'Data Pull'!VC9</f>
        <v>17</v>
      </c>
      <c r="JM64" s="88">
        <f>'Data Pull'!VO9</f>
        <v>11</v>
      </c>
      <c r="JN64" s="88">
        <f>'Data Pull'!WA9</f>
        <v>13</v>
      </c>
      <c r="JO64" s="88">
        <f>'Data Pull'!WM9</f>
        <v>15</v>
      </c>
      <c r="JP64" s="88">
        <f>'Data Pull'!WY9</f>
        <v>10</v>
      </c>
      <c r="JQ64" s="88">
        <f>'Data Pull'!XK9</f>
        <v>24</v>
      </c>
      <c r="JR64" s="88">
        <f>'Data Pull'!XW9</f>
        <v>4</v>
      </c>
      <c r="JS64" s="88">
        <f>'Data Pull'!YI9</f>
        <v>11</v>
      </c>
      <c r="JT64" s="88">
        <f>'Data Pull'!YU9</f>
        <v>8</v>
      </c>
      <c r="JU64" s="88">
        <f>'Data Pull'!ZG9</f>
        <v>15</v>
      </c>
      <c r="JV64" s="88">
        <f>'Data Pull'!ZS9</f>
        <v>13</v>
      </c>
      <c r="JW64" s="88">
        <f>'Data Pull'!AAE9</f>
        <v>18</v>
      </c>
      <c r="JX64" s="88">
        <f>'Data Pull'!AAQ9</f>
        <v>18</v>
      </c>
      <c r="JY64" s="88">
        <f>'Data Pull'!ABC9</f>
        <v>12</v>
      </c>
      <c r="JZ64" s="88">
        <f>'Data Pull'!ABO9</f>
        <v>30</v>
      </c>
      <c r="KA64" s="88">
        <f>'Data Pull'!ACA9</f>
        <v>33</v>
      </c>
      <c r="KB64" s="88">
        <f>'Data Pull'!ACM9</f>
        <v>7</v>
      </c>
      <c r="KC64" s="88">
        <f>'Data Pull'!ACY9</f>
        <v>11</v>
      </c>
      <c r="KD64" s="88">
        <f>'Data Pull'!ADK9</f>
        <v>12</v>
      </c>
      <c r="KE64" s="88">
        <f>'Data Pull'!ADW9</f>
        <v>10</v>
      </c>
      <c r="KF64" s="88">
        <f>'Data Pull'!AEI9</f>
        <v>4</v>
      </c>
      <c r="KG64" s="88">
        <f>'Data Pull'!AEU9</f>
        <v>1</v>
      </c>
      <c r="KH64" s="88">
        <f>'Data Pull'!AFG9</f>
        <v>7</v>
      </c>
      <c r="KI64" s="88">
        <f>'Data Pull'!AFS9</f>
        <v>12</v>
      </c>
      <c r="KJ64" s="88">
        <f>'Data Pull'!AGE9</f>
        <v>10</v>
      </c>
      <c r="KK64" s="88">
        <f>'Data Pull'!AGQ9</f>
        <v>4</v>
      </c>
      <c r="KL64" s="88">
        <f>'Data Pull'!AHC9</f>
        <v>9</v>
      </c>
      <c r="KM64" s="88">
        <f>'Data Pull'!AHO9</f>
        <v>6</v>
      </c>
      <c r="KN64" s="88">
        <f>'Data Pull'!AIA9</f>
        <v>8</v>
      </c>
      <c r="KO64" s="88">
        <f>'Data Pull'!AIM9</f>
        <v>5</v>
      </c>
      <c r="KP64" s="88">
        <f>'Data Pull'!AIY9</f>
        <v>3</v>
      </c>
      <c r="KQ64" s="88">
        <f>'Data Pull'!AJK9</f>
        <v>8</v>
      </c>
      <c r="KR64" s="88">
        <f>'Data Pull'!AJW9</f>
        <v>5</v>
      </c>
      <c r="KS64" s="88">
        <f>'Data Pull'!AKI9</f>
        <v>3</v>
      </c>
      <c r="KT64" s="88">
        <f>'Data Pull'!AKU9</f>
        <v>7</v>
      </c>
      <c r="KU64" s="88">
        <f>'Data Pull'!ALG9</f>
        <v>3</v>
      </c>
      <c r="KV64" s="88">
        <f>'Data Pull'!ALS9</f>
        <v>3</v>
      </c>
      <c r="KW64" s="88">
        <f>'Data Pull'!AME9</f>
        <v>2</v>
      </c>
      <c r="KX64" s="88">
        <f>'Data Pull'!AMQ9</f>
        <v>2</v>
      </c>
      <c r="KY64" s="88">
        <f>'Data Pull'!ANC9</f>
        <v>7</v>
      </c>
      <c r="KZ64" s="88">
        <f>'Data Pull'!ANO9</f>
        <v>2</v>
      </c>
      <c r="LA64" s="88">
        <f>'Data Pull'!AOA9</f>
        <v>2</v>
      </c>
      <c r="LB64" s="88">
        <f>'Data Pull'!AOM9</f>
        <v>3</v>
      </c>
      <c r="LC64" s="88">
        <f>'Data Pull'!AOY9</f>
        <v>5</v>
      </c>
      <c r="LD64" s="88">
        <f>'Data Pull'!APK9</f>
        <v>2</v>
      </c>
      <c r="LE64" s="88">
        <f>'Data Pull'!APW9</f>
        <v>2</v>
      </c>
      <c r="LF64" s="88">
        <f>'Data Pull'!AQI9</f>
        <v>0</v>
      </c>
      <c r="LG64" s="88">
        <f>'Data Pull'!AQU9</f>
        <v>1</v>
      </c>
      <c r="LH64" s="88">
        <f>'Data Pull'!ARG9</f>
        <v>0</v>
      </c>
      <c r="LI64" s="88">
        <f>'Data Pull'!ARS9</f>
        <v>0</v>
      </c>
      <c r="LJ64" s="88">
        <f>'Data Pull'!ASE9</f>
        <v>2</v>
      </c>
      <c r="LK64" s="88">
        <f>'Data Pull'!ASQ9</f>
        <v>1</v>
      </c>
      <c r="LL64" s="88">
        <f>'Data Pull'!ATC9</f>
        <v>2</v>
      </c>
      <c r="LM64" s="88">
        <f>'Data Pull'!ATO9</f>
        <v>1</v>
      </c>
      <c r="LN64" s="88">
        <f>'Data Pull'!AUA9</f>
        <v>2</v>
      </c>
      <c r="LO64" s="88">
        <f>'Data Pull'!AUM9</f>
        <v>1</v>
      </c>
      <c r="LP64" s="88">
        <f>'Data Pull'!AUY9</f>
        <v>2</v>
      </c>
      <c r="LQ64" s="88">
        <f>'Data Pull'!AVK9</f>
        <v>3</v>
      </c>
      <c r="LR64" s="88">
        <f>'Data Pull'!AVW9</f>
        <v>0</v>
      </c>
      <c r="LS64" s="88">
        <f>'Data Pull'!AWI9</f>
        <v>1</v>
      </c>
      <c r="LT64" s="88">
        <f>'Data Pull'!AWU9</f>
        <v>2</v>
      </c>
      <c r="LU64" s="88">
        <f>'Data Pull'!AXG9</f>
        <v>2</v>
      </c>
      <c r="LV64" s="88">
        <f>'Data Pull'!AXS9</f>
        <v>0</v>
      </c>
      <c r="LW64" s="88">
        <f>'Data Pull'!AYE9</f>
        <v>2</v>
      </c>
      <c r="LX64" s="88">
        <f>'Data Pull'!AYQ9</f>
        <v>0</v>
      </c>
      <c r="LY64" s="88">
        <f>'Data Pull'!AZC9</f>
        <v>0</v>
      </c>
      <c r="LZ64" s="88">
        <f>'Data Pull'!AZO9</f>
        <v>1</v>
      </c>
      <c r="MA64" s="88">
        <f>'Data Pull'!BAA9</f>
        <v>0</v>
      </c>
      <c r="MB64" s="88">
        <f>'Data Pull'!BAM9</f>
        <v>0</v>
      </c>
      <c r="MC64" s="88">
        <f>'Data Pull'!BAY9</f>
        <v>0</v>
      </c>
      <c r="MD64" s="88">
        <f>'Data Pull'!BBK9</f>
        <v>1</v>
      </c>
      <c r="ME64" s="88">
        <f>'Data Pull'!BBW9</f>
        <v>4</v>
      </c>
      <c r="MF64" s="88">
        <f>'Data Pull'!BCI9</f>
        <v>0</v>
      </c>
      <c r="MG64" s="88">
        <f>'Data Pull'!BCU9</f>
        <v>0</v>
      </c>
      <c r="MH64" s="88">
        <f>'Data Pull'!BDG9</f>
        <v>1</v>
      </c>
      <c r="MI64" s="88">
        <f>'Data Pull'!BDS9</f>
        <v>2</v>
      </c>
      <c r="MJ64" s="88">
        <f>'Data Pull'!BEE9</f>
        <v>1</v>
      </c>
      <c r="MK64" s="88">
        <f>'Data Pull'!BEQ9</f>
        <v>0</v>
      </c>
      <c r="ML64" s="88">
        <f>'Data Pull'!BFC9</f>
        <v>2</v>
      </c>
      <c r="MM64" s="88">
        <f>'Data Pull'!BFO9</f>
        <v>0</v>
      </c>
      <c r="MN64" s="88">
        <f>'Data Pull'!BGA9</f>
        <v>0</v>
      </c>
      <c r="MO64" s="88">
        <f>'Data Pull'!BGM9</f>
        <v>0</v>
      </c>
      <c r="MP64" s="88">
        <f>'Data Pull'!BGY9</f>
        <v>0</v>
      </c>
      <c r="MQ64" s="88">
        <f>'Data Pull'!BHK9</f>
        <v>1</v>
      </c>
      <c r="MR64" s="88">
        <f>'Data Pull'!BHW9</f>
        <v>0</v>
      </c>
      <c r="MS64" s="88">
        <f>'Data Pull'!BII9</f>
        <v>0</v>
      </c>
      <c r="MT64" s="88">
        <f>'Data Pull'!BIU9</f>
        <v>2</v>
      </c>
      <c r="MU64" s="88">
        <f>'Data Pull'!BJG9</f>
        <v>0</v>
      </c>
      <c r="MV64" s="88">
        <f>'Data Pull'!BJS9</f>
        <v>1</v>
      </c>
      <c r="MW64" s="88">
        <f>'Data Pull'!BKE9</f>
        <v>3</v>
      </c>
      <c r="MX64" s="88">
        <f>'Data Pull'!BKQ9</f>
        <v>3</v>
      </c>
      <c r="MY64" s="88">
        <f>'Data Pull'!BLC9</f>
        <v>1</v>
      </c>
      <c r="MZ64" s="88">
        <f>'Data Pull'!BLO9</f>
        <v>3</v>
      </c>
      <c r="NA64" s="88">
        <f>'Data Pull'!BMA9</f>
        <v>0</v>
      </c>
      <c r="NB64" s="88">
        <f>'Data Pull'!BMM9</f>
        <v>0</v>
      </c>
      <c r="NC64" s="88">
        <f>'Data Pull'!BMY9</f>
        <v>0</v>
      </c>
      <c r="ND64" s="88">
        <f>'Data Pull'!BNK9</f>
        <v>1</v>
      </c>
      <c r="NE64" s="88">
        <f>'Data Pull'!BNW9</f>
        <v>0</v>
      </c>
      <c r="NF64" s="88">
        <f>'Data Pull'!BOI9</f>
        <v>0</v>
      </c>
      <c r="NG64" s="88">
        <f>'Data Pull'!BOU9</f>
        <v>0</v>
      </c>
      <c r="NH64" s="88">
        <f>'Data Pull'!BPG9</f>
        <v>1</v>
      </c>
      <c r="NI64" s="88">
        <f>'Data Pull'!BPS9</f>
        <v>0</v>
      </c>
      <c r="NJ64" s="88">
        <f>'Data Pull'!BQE9</f>
        <v>0</v>
      </c>
      <c r="NK64" s="88">
        <f>'Data Pull'!BQQ9</f>
        <v>0</v>
      </c>
      <c r="NL64" s="88">
        <f>'Data Pull'!BRC9</f>
        <v>1</v>
      </c>
      <c r="NM64" s="88">
        <f>'Data Pull'!BRO9</f>
        <v>0</v>
      </c>
      <c r="NN64" s="88">
        <f>'Data Pull'!BSA9</f>
        <v>1</v>
      </c>
      <c r="NO64" s="88">
        <f>'Data Pull'!BSM9</f>
        <v>2</v>
      </c>
      <c r="NP64" s="88">
        <f>'Data Pull'!BSY9</f>
        <v>0</v>
      </c>
      <c r="NQ64" s="88">
        <f>'Data Pull'!BTK9</f>
        <v>0</v>
      </c>
      <c r="NR64" s="88">
        <f>'Data Pull'!BTW9</f>
        <v>0</v>
      </c>
      <c r="NS64" s="88">
        <f>'Data Pull'!BUI9</f>
        <v>1</v>
      </c>
      <c r="NT64" s="88">
        <f>'Data Pull'!BUU9</f>
        <v>1</v>
      </c>
      <c r="NU64" s="88">
        <f>'Data Pull'!BVG9</f>
        <v>1</v>
      </c>
      <c r="NV64" s="88">
        <f>'Data Pull'!BVS9</f>
        <v>0</v>
      </c>
      <c r="NW64" s="88">
        <f>'Data Pull'!BWE9</f>
        <v>0</v>
      </c>
      <c r="NX64" s="88">
        <f>'Data Pull'!BWQ9</f>
        <v>1</v>
      </c>
      <c r="NY64" s="88">
        <f>'Data Pull'!BXC9</f>
        <v>0</v>
      </c>
      <c r="NZ64" s="88">
        <f>'Data Pull'!BXO9</f>
        <v>1</v>
      </c>
      <c r="OA64" s="88">
        <f>'Data Pull'!BYA9</f>
        <v>0</v>
      </c>
      <c r="OB64" s="88">
        <f>'Data Pull'!BYM9</f>
        <v>0</v>
      </c>
      <c r="OC64" s="88">
        <f>'Data Pull'!BYY9</f>
        <v>2</v>
      </c>
      <c r="OD64" s="88">
        <f>'Data Pull'!BZK9</f>
        <v>0</v>
      </c>
      <c r="OE64" s="88">
        <f>'Data Pull'!BZW9</f>
        <v>0</v>
      </c>
      <c r="OF64" s="88">
        <f>'Data Pull'!CAI9</f>
        <v>0</v>
      </c>
      <c r="OG64" s="88">
        <f>'Data Pull'!CAU9</f>
        <v>0</v>
      </c>
      <c r="OH64" s="88">
        <f>'Data Pull'!CBG9</f>
        <v>0</v>
      </c>
      <c r="OI64" s="88">
        <f>'Data Pull'!CBS9</f>
        <v>0</v>
      </c>
      <c r="OJ64" s="88">
        <f>'Data Pull'!CCE9</f>
        <v>0</v>
      </c>
      <c r="OK64" s="88">
        <f>'Data Pull'!CCQ9</f>
        <v>0</v>
      </c>
      <c r="OL64" s="88">
        <f>'Data Pull'!CDC9</f>
        <v>1</v>
      </c>
      <c r="OM64" s="88">
        <f>'Data Pull'!CDO9</f>
        <v>0</v>
      </c>
      <c r="ON64" s="88">
        <f>'Data Pull'!CEA9</f>
        <v>1</v>
      </c>
      <c r="OO64" s="88">
        <f>'Data Pull'!CEM9</f>
        <v>1</v>
      </c>
      <c r="OP64" s="88">
        <f>'Data Pull'!CEY9</f>
        <v>0</v>
      </c>
      <c r="OQ64" s="88">
        <f>'Data Pull'!CFK9</f>
        <v>1</v>
      </c>
      <c r="OR64" s="88">
        <f>'Data Pull'!CFW9</f>
        <v>1</v>
      </c>
      <c r="OS64" s="88">
        <f>'Data Pull'!CGI9</f>
        <v>0</v>
      </c>
      <c r="OT64" s="88">
        <f>'Data Pull'!CGU9</f>
        <v>0</v>
      </c>
      <c r="OU64" s="88">
        <f>'Data Pull'!CHG9</f>
        <v>1</v>
      </c>
      <c r="OV64" s="88">
        <f>'Data Pull'!CHS9</f>
        <v>0</v>
      </c>
      <c r="OW64" s="88">
        <f>'Data Pull'!CIE9</f>
        <v>0</v>
      </c>
      <c r="OX64" s="88">
        <f>'Data Pull'!CIQ9</f>
        <v>1</v>
      </c>
      <c r="OY64" s="88">
        <f>'Data Pull'!CJC9</f>
        <v>0</v>
      </c>
      <c r="OZ64" s="88">
        <f>'Data Pull'!CJO9</f>
        <v>0</v>
      </c>
      <c r="PA64" s="88">
        <f>'Data Pull'!CKA9</f>
        <v>0</v>
      </c>
      <c r="PB64" s="88">
        <f>'Data Pull'!CKM9</f>
        <v>0</v>
      </c>
      <c r="PC64" s="88">
        <f>'Data Pull'!CKY9</f>
        <v>1</v>
      </c>
      <c r="PD64" s="88">
        <f>'Data Pull'!CLK9</f>
        <v>1</v>
      </c>
      <c r="PE64" s="88">
        <f>'Data Pull'!CLW9</f>
        <v>1</v>
      </c>
      <c r="PF64" s="88">
        <f>'Data Pull'!CMI9</f>
        <v>1</v>
      </c>
      <c r="PG64" s="88">
        <f>'Data Pull'!CMU9</f>
        <v>0</v>
      </c>
      <c r="PH64" s="88">
        <f>'Data Pull'!CNG9</f>
        <v>0</v>
      </c>
      <c r="PI64" s="88">
        <f>'Data Pull'!CNS9</f>
        <v>0</v>
      </c>
      <c r="PJ64" s="88">
        <f>'Data Pull'!COE9</f>
        <v>0</v>
      </c>
      <c r="PK64" s="88">
        <f>'Data Pull'!COQ9</f>
        <v>3</v>
      </c>
      <c r="PL64" s="88">
        <f>'Data Pull'!CPC9</f>
        <v>0</v>
      </c>
      <c r="PM64" s="88">
        <f>'Data Pull'!CPO9</f>
        <v>1</v>
      </c>
      <c r="PN64" s="88">
        <f>'Data Pull'!CQA9</f>
        <v>0</v>
      </c>
      <c r="PO64" s="88">
        <f>'Data Pull'!CQM9</f>
        <v>0</v>
      </c>
      <c r="PP64" s="88">
        <f>'Data Pull'!CQY9</f>
        <v>0</v>
      </c>
      <c r="PQ64" s="88">
        <f>'Data Pull'!CRK9</f>
        <v>0</v>
      </c>
      <c r="PR64" s="88">
        <f>'Data Pull'!CRW9</f>
        <v>1</v>
      </c>
      <c r="PS64" s="88">
        <f>'Data Pull'!CSI9</f>
        <v>0</v>
      </c>
      <c r="PT64" s="88">
        <f>'Data Pull'!CSU9</f>
        <v>0</v>
      </c>
      <c r="PU64" s="88">
        <f>'Data Pull'!CTG9</f>
        <v>0</v>
      </c>
    </row>
    <row r="65" spans="1:565" s="88" customFormat="1" ht="15" customHeight="1">
      <c r="A65" s="183"/>
      <c r="B65" s="117" t="s">
        <v>12</v>
      </c>
      <c r="C65" s="11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118">
        <v>0</v>
      </c>
      <c r="CQ65" s="87">
        <v>1</v>
      </c>
      <c r="CR65" s="87">
        <v>1</v>
      </c>
      <c r="CS65" s="87">
        <v>1</v>
      </c>
      <c r="CT65" s="87">
        <v>1</v>
      </c>
      <c r="CU65" s="87">
        <v>0</v>
      </c>
      <c r="CV65" s="87">
        <v>1</v>
      </c>
      <c r="CW65" s="87">
        <v>2</v>
      </c>
      <c r="CX65" s="87">
        <v>1</v>
      </c>
      <c r="CY65" s="87">
        <v>2</v>
      </c>
      <c r="CZ65" s="87">
        <v>1</v>
      </c>
      <c r="DA65" s="87">
        <v>3</v>
      </c>
      <c r="DB65" s="87">
        <v>4</v>
      </c>
      <c r="DC65" s="87">
        <v>2</v>
      </c>
      <c r="DD65" s="87">
        <v>0</v>
      </c>
      <c r="DE65" s="87">
        <v>0</v>
      </c>
      <c r="DF65" s="87">
        <v>0</v>
      </c>
      <c r="DG65" s="87">
        <v>0</v>
      </c>
      <c r="DH65" s="87">
        <v>1</v>
      </c>
      <c r="DI65" s="88">
        <v>0</v>
      </c>
      <c r="DJ65" s="88">
        <v>3</v>
      </c>
      <c r="DK65" s="88">
        <v>0</v>
      </c>
      <c r="DL65" s="88">
        <v>0</v>
      </c>
      <c r="DM65" s="88">
        <v>2</v>
      </c>
      <c r="DN65" s="88">
        <v>2</v>
      </c>
      <c r="DO65" s="88">
        <v>5</v>
      </c>
      <c r="DP65" s="88">
        <v>1</v>
      </c>
      <c r="DQ65" s="88">
        <v>0</v>
      </c>
      <c r="DR65" s="88">
        <v>2</v>
      </c>
      <c r="DS65" s="88">
        <v>4</v>
      </c>
      <c r="DT65" s="88">
        <v>3</v>
      </c>
      <c r="DU65" s="88">
        <v>0</v>
      </c>
      <c r="DV65" s="88">
        <v>1</v>
      </c>
      <c r="DW65" s="88">
        <v>0</v>
      </c>
      <c r="DX65" s="88">
        <v>2</v>
      </c>
      <c r="DY65" s="88">
        <v>0</v>
      </c>
      <c r="DZ65" s="88">
        <v>2</v>
      </c>
      <c r="EA65" s="88">
        <v>1</v>
      </c>
      <c r="EB65" s="88">
        <v>0</v>
      </c>
      <c r="EC65" s="88">
        <v>2</v>
      </c>
      <c r="ED65" s="88">
        <v>0</v>
      </c>
      <c r="EE65" s="88">
        <v>5</v>
      </c>
      <c r="EF65" s="88">
        <v>3</v>
      </c>
      <c r="EG65" s="88">
        <v>1</v>
      </c>
      <c r="EH65" s="88">
        <v>3</v>
      </c>
      <c r="EI65" s="88">
        <v>2</v>
      </c>
      <c r="EJ65" s="88">
        <v>1</v>
      </c>
      <c r="EK65" s="88">
        <v>1</v>
      </c>
      <c r="EL65" s="88">
        <v>1</v>
      </c>
      <c r="EM65" s="88">
        <v>4</v>
      </c>
      <c r="EN65" s="88">
        <v>5</v>
      </c>
      <c r="EO65" s="88">
        <v>6</v>
      </c>
      <c r="EP65" s="88">
        <v>4</v>
      </c>
      <c r="EQ65" s="88">
        <v>4</v>
      </c>
      <c r="ER65" s="88">
        <v>3</v>
      </c>
      <c r="ES65" s="88">
        <v>1</v>
      </c>
      <c r="ET65" s="88">
        <v>1</v>
      </c>
      <c r="EU65" s="88">
        <v>2</v>
      </c>
      <c r="EV65" s="88">
        <v>3</v>
      </c>
      <c r="EW65" s="88">
        <v>3</v>
      </c>
      <c r="EX65" s="88">
        <v>1</v>
      </c>
      <c r="EY65" s="88">
        <v>4</v>
      </c>
      <c r="EZ65" s="88">
        <v>2</v>
      </c>
      <c r="FA65" s="88">
        <v>3</v>
      </c>
      <c r="FB65" s="88">
        <v>1</v>
      </c>
      <c r="FC65" s="88">
        <v>0</v>
      </c>
      <c r="FD65" s="88">
        <v>0</v>
      </c>
      <c r="FE65" s="88">
        <v>0</v>
      </c>
      <c r="FF65" s="88">
        <v>3</v>
      </c>
      <c r="FG65" s="88">
        <v>1</v>
      </c>
      <c r="FH65" s="88">
        <v>0</v>
      </c>
      <c r="FI65" s="88">
        <v>1</v>
      </c>
      <c r="FJ65" s="88">
        <v>3</v>
      </c>
      <c r="FK65" s="88">
        <v>2</v>
      </c>
      <c r="FL65" s="88">
        <v>6</v>
      </c>
      <c r="FM65" s="88">
        <v>2</v>
      </c>
      <c r="FN65" s="88">
        <v>5</v>
      </c>
      <c r="FO65" s="88">
        <v>1</v>
      </c>
      <c r="FP65" s="88">
        <v>2</v>
      </c>
      <c r="FQ65" s="88">
        <v>2</v>
      </c>
      <c r="FR65" s="88">
        <v>3</v>
      </c>
      <c r="FS65" s="88">
        <v>2</v>
      </c>
      <c r="FT65" s="88">
        <v>4</v>
      </c>
      <c r="FU65" s="88">
        <v>4</v>
      </c>
      <c r="FV65" s="88">
        <v>1</v>
      </c>
      <c r="FW65" s="88">
        <v>2</v>
      </c>
      <c r="FX65" s="88">
        <v>2</v>
      </c>
      <c r="FY65" s="88">
        <v>1</v>
      </c>
      <c r="FZ65" s="88">
        <v>2</v>
      </c>
      <c r="GA65" s="88">
        <v>1</v>
      </c>
      <c r="GB65" s="88">
        <v>1</v>
      </c>
      <c r="GC65" s="88">
        <v>4</v>
      </c>
      <c r="GD65" s="88">
        <v>4</v>
      </c>
      <c r="GE65" s="88">
        <v>4</v>
      </c>
      <c r="GF65" s="88">
        <v>4</v>
      </c>
      <c r="GG65" s="88">
        <v>8</v>
      </c>
      <c r="GH65" s="88">
        <v>5</v>
      </c>
      <c r="GI65" s="88">
        <v>3</v>
      </c>
      <c r="GJ65" s="88">
        <v>1</v>
      </c>
      <c r="GK65" s="88">
        <v>1</v>
      </c>
      <c r="GL65" s="88">
        <v>2</v>
      </c>
      <c r="GM65" s="88">
        <v>3</v>
      </c>
      <c r="GN65" s="88">
        <v>5</v>
      </c>
      <c r="GO65" s="88">
        <v>2</v>
      </c>
      <c r="GP65" s="88">
        <v>3</v>
      </c>
      <c r="GQ65" s="88">
        <v>3</v>
      </c>
      <c r="GR65" s="88">
        <v>4</v>
      </c>
      <c r="GS65" s="88">
        <v>3</v>
      </c>
      <c r="GT65" s="88">
        <v>3</v>
      </c>
      <c r="GU65" s="88">
        <v>4</v>
      </c>
      <c r="GV65" s="88">
        <v>4</v>
      </c>
      <c r="GW65" s="88">
        <v>3</v>
      </c>
      <c r="GX65" s="88">
        <v>7</v>
      </c>
      <c r="GY65" s="88">
        <v>8</v>
      </c>
      <c r="GZ65" s="88">
        <v>3</v>
      </c>
      <c r="HA65" s="88">
        <v>1</v>
      </c>
      <c r="HB65" s="88">
        <v>2</v>
      </c>
      <c r="HC65" s="88">
        <v>7</v>
      </c>
      <c r="HD65" s="88">
        <v>5</v>
      </c>
      <c r="HE65" s="88">
        <v>3</v>
      </c>
      <c r="HF65" s="88">
        <v>2</v>
      </c>
      <c r="HG65" s="88">
        <v>0</v>
      </c>
      <c r="HH65" s="88">
        <v>6</v>
      </c>
      <c r="HI65" s="88">
        <v>12</v>
      </c>
      <c r="HJ65" s="88">
        <v>5</v>
      </c>
      <c r="HK65" s="88">
        <v>7</v>
      </c>
      <c r="HL65" s="88">
        <v>7</v>
      </c>
      <c r="HM65" s="88">
        <v>4</v>
      </c>
      <c r="HN65" s="88">
        <v>6</v>
      </c>
      <c r="HO65" s="88">
        <v>2</v>
      </c>
      <c r="HP65" s="88">
        <v>2</v>
      </c>
      <c r="HQ65" s="88">
        <f>'Data Pull'!K10</f>
        <v>5</v>
      </c>
      <c r="HR65" s="88">
        <f>'Data Pull'!W10</f>
        <v>30</v>
      </c>
      <c r="HS65" s="88">
        <f>'Data Pull'!AI10</f>
        <v>38</v>
      </c>
      <c r="HT65" s="88">
        <f>'Data Pull'!AU10</f>
        <v>6</v>
      </c>
      <c r="HU65" s="88">
        <f>'Data Pull'!BG10</f>
        <v>6</v>
      </c>
      <c r="HV65" s="88">
        <f>'Data Pull'!BS10</f>
        <v>15</v>
      </c>
      <c r="HW65" s="88">
        <f>'Data Pull'!CE10</f>
        <v>14</v>
      </c>
      <c r="HX65" s="88">
        <f>'Data Pull'!CQ10</f>
        <v>10</v>
      </c>
      <c r="HY65" s="88">
        <f>'Data Pull'!DC10</f>
        <v>8</v>
      </c>
      <c r="HZ65" s="88">
        <f>'Data Pull'!DO10</f>
        <v>9</v>
      </c>
      <c r="IA65" s="88">
        <f>'Data Pull'!EA10</f>
        <v>9</v>
      </c>
      <c r="IB65" s="88">
        <f>'Data Pull'!EM10</f>
        <v>6</v>
      </c>
      <c r="IC65" s="88">
        <f>'Data Pull'!EY10</f>
        <v>9</v>
      </c>
      <c r="ID65" s="88">
        <f>'Data Pull'!FK10</f>
        <v>9</v>
      </c>
      <c r="IE65" s="88">
        <f>'Data Pull'!FW10</f>
        <v>7</v>
      </c>
      <c r="IF65" s="88">
        <f>'Data Pull'!GI10</f>
        <v>9</v>
      </c>
      <c r="IG65" s="88">
        <f>'Data Pull'!GU10</f>
        <v>8</v>
      </c>
      <c r="IH65" s="88">
        <f>'Data Pull'!HG10</f>
        <v>7</v>
      </c>
      <c r="II65" s="88">
        <f>'Data Pull'!HS10</f>
        <v>8</v>
      </c>
      <c r="IJ65" s="88">
        <f>'Data Pull'!IE10</f>
        <v>6</v>
      </c>
      <c r="IK65" s="88">
        <f>'Data Pull'!IQ10</f>
        <v>8</v>
      </c>
      <c r="IL65" s="88">
        <f>'Data Pull'!JC10</f>
        <v>21</v>
      </c>
      <c r="IM65" s="88">
        <f>'Data Pull'!JO10</f>
        <v>11</v>
      </c>
      <c r="IN65" s="88">
        <f>'Data Pull'!KA10</f>
        <v>16</v>
      </c>
      <c r="IO65" s="88">
        <f>'Data Pull'!KM10</f>
        <v>20</v>
      </c>
      <c r="IP65" s="88">
        <f>'Data Pull'!KY10</f>
        <v>26</v>
      </c>
      <c r="IQ65" s="88">
        <f>'Data Pull'!LK10</f>
        <v>15</v>
      </c>
      <c r="IR65" s="88">
        <f>'Data Pull'!LW10</f>
        <v>24</v>
      </c>
      <c r="IS65" s="88">
        <f>'Data Pull'!MI10</f>
        <v>19</v>
      </c>
      <c r="IT65" s="88">
        <f>'Data Pull'!MU10</f>
        <v>12</v>
      </c>
      <c r="IU65" s="88">
        <f>'Data Pull'!NG10</f>
        <v>7</v>
      </c>
      <c r="IV65" s="88">
        <f>'Data Pull'!NS10</f>
        <v>15</v>
      </c>
      <c r="IW65" s="88">
        <f>'Data Pull'!OE10</f>
        <v>10</v>
      </c>
      <c r="IX65" s="88">
        <f>'Data Pull'!OQ10</f>
        <v>9</v>
      </c>
      <c r="IY65" s="88">
        <f>'Data Pull'!PC10</f>
        <v>11</v>
      </c>
      <c r="IZ65" s="88">
        <f>'Data Pull'!PO10</f>
        <v>7</v>
      </c>
      <c r="JA65" s="88">
        <f>'Data Pull'!QA10</f>
        <v>5</v>
      </c>
      <c r="JB65" s="88">
        <f>'Data Pull'!QM10</f>
        <v>9</v>
      </c>
      <c r="JC65" s="88">
        <f>'Data Pull'!QY10</f>
        <v>6</v>
      </c>
      <c r="JD65" s="88">
        <f>'Data Pull'!RK10</f>
        <v>6</v>
      </c>
      <c r="JE65" s="88">
        <f>'Data Pull'!RW10</f>
        <v>5</v>
      </c>
      <c r="JF65" s="88">
        <f>'Data Pull'!SI10</f>
        <v>7</v>
      </c>
      <c r="JG65" s="88">
        <f>'Data Pull'!SU10</f>
        <v>16</v>
      </c>
      <c r="JH65" s="88">
        <f>'Data Pull'!TG10</f>
        <v>5</v>
      </c>
      <c r="JI65" s="88">
        <f>'Data Pull'!TS10</f>
        <v>9</v>
      </c>
      <c r="JJ65" s="88">
        <f>'Data Pull'!UE10</f>
        <v>19</v>
      </c>
      <c r="JK65" s="88">
        <f>'Data Pull'!UQ10</f>
        <v>9</v>
      </c>
      <c r="JL65" s="88">
        <f>'Data Pull'!VC10</f>
        <v>9</v>
      </c>
      <c r="JM65" s="88">
        <f>'Data Pull'!VO10</f>
        <v>15</v>
      </c>
      <c r="JN65" s="88">
        <f>'Data Pull'!WA10</f>
        <v>12</v>
      </c>
      <c r="JO65" s="88">
        <f>'Data Pull'!WM10</f>
        <v>7</v>
      </c>
      <c r="JP65" s="88">
        <f>'Data Pull'!WY10</f>
        <v>12</v>
      </c>
      <c r="JQ65" s="88">
        <f>'Data Pull'!XK10</f>
        <v>12</v>
      </c>
      <c r="JR65" s="88">
        <f>'Data Pull'!XW10</f>
        <v>6</v>
      </c>
      <c r="JS65" s="88">
        <f>'Data Pull'!YI10</f>
        <v>8</v>
      </c>
      <c r="JT65" s="88">
        <f>'Data Pull'!YU10</f>
        <v>11</v>
      </c>
      <c r="JU65" s="88">
        <f>'Data Pull'!ZG10</f>
        <v>28</v>
      </c>
      <c r="JV65" s="88">
        <f>'Data Pull'!ZS10</f>
        <v>17</v>
      </c>
      <c r="JW65" s="88">
        <f>'Data Pull'!AAE10</f>
        <v>22</v>
      </c>
      <c r="JX65" s="88">
        <f>'Data Pull'!AAQ10</f>
        <v>19</v>
      </c>
      <c r="JY65" s="88">
        <f>'Data Pull'!ABC10</f>
        <v>23</v>
      </c>
      <c r="JZ65" s="88">
        <f>'Data Pull'!ABO10</f>
        <v>21</v>
      </c>
      <c r="KA65" s="88">
        <f>'Data Pull'!ACA10</f>
        <v>22</v>
      </c>
      <c r="KB65" s="88">
        <f>'Data Pull'!ACM10</f>
        <v>11</v>
      </c>
      <c r="KC65" s="88">
        <f>'Data Pull'!ACY10</f>
        <v>13</v>
      </c>
      <c r="KD65" s="88">
        <f>'Data Pull'!ADK10</f>
        <v>6</v>
      </c>
      <c r="KE65" s="88">
        <f>'Data Pull'!ADW10</f>
        <v>12</v>
      </c>
      <c r="KF65" s="88">
        <f>'Data Pull'!AEI10</f>
        <v>12</v>
      </c>
      <c r="KG65" s="88">
        <f>'Data Pull'!AEU10</f>
        <v>8</v>
      </c>
      <c r="KH65" s="88">
        <f>'Data Pull'!AFG10</f>
        <v>9</v>
      </c>
      <c r="KI65" s="88">
        <f>'Data Pull'!AFS10</f>
        <v>8</v>
      </c>
      <c r="KJ65" s="88">
        <f>'Data Pull'!AGE10</f>
        <v>5</v>
      </c>
      <c r="KK65" s="88">
        <f>'Data Pull'!AGQ10</f>
        <v>6</v>
      </c>
      <c r="KL65" s="88">
        <f>'Data Pull'!AHC10</f>
        <v>12</v>
      </c>
      <c r="KM65" s="88">
        <f>'Data Pull'!AHO10</f>
        <v>9</v>
      </c>
      <c r="KN65" s="88">
        <f>'Data Pull'!AIA10</f>
        <v>6</v>
      </c>
      <c r="KO65" s="88">
        <f>'Data Pull'!AIM10</f>
        <v>11</v>
      </c>
      <c r="KP65" s="88">
        <f>'Data Pull'!AIY10</f>
        <v>7</v>
      </c>
      <c r="KQ65" s="88">
        <f>'Data Pull'!AJK10</f>
        <v>7</v>
      </c>
      <c r="KR65" s="88">
        <f>'Data Pull'!AJW10</f>
        <v>3</v>
      </c>
      <c r="KS65" s="88">
        <f>'Data Pull'!AKI10</f>
        <v>1</v>
      </c>
      <c r="KT65" s="88">
        <f>'Data Pull'!AKU10</f>
        <v>5</v>
      </c>
      <c r="KU65" s="88">
        <f>'Data Pull'!ALG10</f>
        <v>1</v>
      </c>
      <c r="KV65" s="88">
        <f>'Data Pull'!ALS10</f>
        <v>6</v>
      </c>
      <c r="KW65" s="88">
        <f>'Data Pull'!AME10</f>
        <v>2</v>
      </c>
      <c r="KX65" s="88">
        <f>'Data Pull'!AMQ10</f>
        <v>2</v>
      </c>
      <c r="KY65" s="88">
        <f>'Data Pull'!ANC10</f>
        <v>2</v>
      </c>
      <c r="KZ65" s="88">
        <f>'Data Pull'!ANO10</f>
        <v>4</v>
      </c>
      <c r="LA65" s="88">
        <f>'Data Pull'!AOA10</f>
        <v>1</v>
      </c>
      <c r="LB65" s="88">
        <f>'Data Pull'!AOM10</f>
        <v>5</v>
      </c>
      <c r="LC65" s="88">
        <f>'Data Pull'!AOY10</f>
        <v>0</v>
      </c>
      <c r="LD65" s="88">
        <f>'Data Pull'!APK10</f>
        <v>3</v>
      </c>
      <c r="LE65" s="88">
        <f>'Data Pull'!APW10</f>
        <v>2</v>
      </c>
      <c r="LF65" s="88">
        <f>'Data Pull'!AQI10</f>
        <v>0</v>
      </c>
      <c r="LG65" s="88">
        <f>'Data Pull'!AQU10</f>
        <v>1</v>
      </c>
      <c r="LH65" s="88">
        <f>'Data Pull'!ARG10</f>
        <v>0</v>
      </c>
      <c r="LI65" s="88">
        <f>'Data Pull'!ARS10</f>
        <v>2</v>
      </c>
      <c r="LJ65" s="88">
        <f>'Data Pull'!ASE10</f>
        <v>1</v>
      </c>
      <c r="LK65" s="88">
        <f>'Data Pull'!ASQ10</f>
        <v>2</v>
      </c>
      <c r="LL65" s="88">
        <f>'Data Pull'!ATC10</f>
        <v>2</v>
      </c>
      <c r="LM65" s="88">
        <f>'Data Pull'!ATO10</f>
        <v>0</v>
      </c>
      <c r="LN65" s="88">
        <f>'Data Pull'!AUA10</f>
        <v>1</v>
      </c>
      <c r="LO65" s="88">
        <f>'Data Pull'!AUM10</f>
        <v>0</v>
      </c>
      <c r="LP65" s="88">
        <f>'Data Pull'!AUY10</f>
        <v>1</v>
      </c>
      <c r="LQ65" s="88">
        <f>'Data Pull'!AVK10</f>
        <v>1</v>
      </c>
      <c r="LR65" s="88">
        <f>'Data Pull'!AVW10</f>
        <v>2</v>
      </c>
      <c r="LS65" s="88">
        <f>'Data Pull'!AWI10</f>
        <v>1</v>
      </c>
      <c r="LT65" s="88">
        <f>'Data Pull'!AWU10</f>
        <v>2</v>
      </c>
      <c r="LU65" s="88">
        <f>'Data Pull'!AXG10</f>
        <v>2</v>
      </c>
      <c r="LV65" s="88">
        <f>'Data Pull'!AXS10</f>
        <v>1</v>
      </c>
      <c r="LW65" s="88">
        <f>'Data Pull'!AYE10</f>
        <v>3</v>
      </c>
      <c r="LX65" s="88">
        <f>'Data Pull'!AYQ10</f>
        <v>5</v>
      </c>
      <c r="LY65" s="88">
        <f>'Data Pull'!AZC10</f>
        <v>2</v>
      </c>
      <c r="LZ65" s="88">
        <f>'Data Pull'!AZO10</f>
        <v>1</v>
      </c>
      <c r="MA65" s="88">
        <f>'Data Pull'!BAA10</f>
        <v>0</v>
      </c>
      <c r="MB65" s="88">
        <f>'Data Pull'!BAM10</f>
        <v>1</v>
      </c>
      <c r="MC65" s="88">
        <f>'Data Pull'!BAY10</f>
        <v>0</v>
      </c>
      <c r="MD65" s="88">
        <f>'Data Pull'!BBK10</f>
        <v>1</v>
      </c>
      <c r="ME65" s="88">
        <f>'Data Pull'!BBW10</f>
        <v>0</v>
      </c>
      <c r="MF65" s="88">
        <f>'Data Pull'!BCI10</f>
        <v>3</v>
      </c>
      <c r="MG65" s="88">
        <f>'Data Pull'!BCU10</f>
        <v>1</v>
      </c>
      <c r="MH65" s="88">
        <f>'Data Pull'!BDG10</f>
        <v>1</v>
      </c>
      <c r="MI65" s="88">
        <f>'Data Pull'!BDS10</f>
        <v>1</v>
      </c>
      <c r="MJ65" s="88">
        <f>'Data Pull'!BEE10</f>
        <v>0</v>
      </c>
      <c r="MK65" s="88">
        <f>'Data Pull'!BEQ10</f>
        <v>0</v>
      </c>
      <c r="ML65" s="88">
        <f>'Data Pull'!BFC10</f>
        <v>2</v>
      </c>
      <c r="MM65" s="88">
        <f>'Data Pull'!BFO10</f>
        <v>2</v>
      </c>
      <c r="MN65" s="88">
        <f>'Data Pull'!BGA10</f>
        <v>0</v>
      </c>
      <c r="MO65" s="88">
        <f>'Data Pull'!BGM10</f>
        <v>1</v>
      </c>
      <c r="MP65" s="88">
        <f>'Data Pull'!BGY10</f>
        <v>2</v>
      </c>
      <c r="MQ65" s="88">
        <f>'Data Pull'!BHK10</f>
        <v>0</v>
      </c>
      <c r="MR65" s="88">
        <f>'Data Pull'!BHW10</f>
        <v>2</v>
      </c>
      <c r="MS65" s="88">
        <f>'Data Pull'!BII10</f>
        <v>2</v>
      </c>
      <c r="MT65" s="88">
        <f>'Data Pull'!BIU10</f>
        <v>1</v>
      </c>
      <c r="MU65" s="88">
        <f>'Data Pull'!BJG10</f>
        <v>0</v>
      </c>
      <c r="MV65" s="88">
        <f>'Data Pull'!BJS10</f>
        <v>3</v>
      </c>
      <c r="MW65" s="88">
        <f>'Data Pull'!BKE10</f>
        <v>0</v>
      </c>
      <c r="MX65" s="88">
        <f>'Data Pull'!BKQ10</f>
        <v>5</v>
      </c>
      <c r="MY65" s="88">
        <f>'Data Pull'!BLC10</f>
        <v>3</v>
      </c>
      <c r="MZ65" s="88">
        <f>'Data Pull'!BLO10</f>
        <v>3</v>
      </c>
      <c r="NA65" s="88">
        <f>'Data Pull'!BMA10</f>
        <v>2</v>
      </c>
      <c r="NB65" s="88">
        <f>'Data Pull'!BMM10</f>
        <v>0</v>
      </c>
      <c r="NC65" s="88">
        <f>'Data Pull'!BMY10</f>
        <v>2</v>
      </c>
      <c r="ND65" s="88">
        <f>'Data Pull'!BNK10</f>
        <v>1</v>
      </c>
      <c r="NE65" s="88">
        <f>'Data Pull'!BNW10</f>
        <v>0</v>
      </c>
      <c r="NF65" s="88">
        <f>'Data Pull'!BOI10</f>
        <v>0</v>
      </c>
      <c r="NG65" s="88">
        <f>'Data Pull'!BOU10</f>
        <v>0</v>
      </c>
      <c r="NH65" s="88">
        <f>'Data Pull'!BPG10</f>
        <v>1</v>
      </c>
      <c r="NI65" s="88">
        <f>'Data Pull'!BPS10</f>
        <v>1</v>
      </c>
      <c r="NJ65" s="88">
        <f>'Data Pull'!BQE10</f>
        <v>1</v>
      </c>
      <c r="NK65" s="88">
        <f>'Data Pull'!BQQ10</f>
        <v>0</v>
      </c>
      <c r="NL65" s="88">
        <f>'Data Pull'!BRC10</f>
        <v>1</v>
      </c>
      <c r="NM65" s="88">
        <f>'Data Pull'!BRO10</f>
        <v>1</v>
      </c>
      <c r="NN65" s="88">
        <f>'Data Pull'!BSA10</f>
        <v>2</v>
      </c>
      <c r="NO65" s="88">
        <f>'Data Pull'!BSM10</f>
        <v>2</v>
      </c>
      <c r="NP65" s="88">
        <f>'Data Pull'!BSY10</f>
        <v>3</v>
      </c>
      <c r="NQ65" s="88">
        <f>'Data Pull'!BTK10</f>
        <v>1</v>
      </c>
      <c r="NR65" s="88">
        <f>'Data Pull'!BTW10</f>
        <v>1</v>
      </c>
      <c r="NS65" s="88">
        <f>'Data Pull'!BUI10</f>
        <v>1</v>
      </c>
      <c r="NT65" s="88">
        <f>'Data Pull'!BUU10</f>
        <v>1</v>
      </c>
      <c r="NU65" s="88">
        <f>'Data Pull'!BVG10</f>
        <v>0</v>
      </c>
      <c r="NV65" s="88">
        <f>'Data Pull'!BVS10</f>
        <v>0</v>
      </c>
      <c r="NW65" s="88">
        <f>'Data Pull'!BWE10</f>
        <v>1</v>
      </c>
      <c r="NX65" s="88">
        <f>'Data Pull'!BWQ10</f>
        <v>1</v>
      </c>
      <c r="NY65" s="88">
        <f>'Data Pull'!BXC10</f>
        <v>1</v>
      </c>
      <c r="NZ65" s="88">
        <f>'Data Pull'!BXO10</f>
        <v>0</v>
      </c>
      <c r="OA65" s="88">
        <f>'Data Pull'!BYA10</f>
        <v>0</v>
      </c>
      <c r="OB65" s="88">
        <f>'Data Pull'!BYM10</f>
        <v>1</v>
      </c>
      <c r="OC65" s="88">
        <f>'Data Pull'!BYY10</f>
        <v>0</v>
      </c>
      <c r="OD65" s="88">
        <f>'Data Pull'!BZK10</f>
        <v>0</v>
      </c>
      <c r="OE65" s="88">
        <f>'Data Pull'!BZW10</f>
        <v>0</v>
      </c>
      <c r="OF65" s="88">
        <f>'Data Pull'!CAI10</f>
        <v>1</v>
      </c>
      <c r="OG65" s="88">
        <f>'Data Pull'!CAU10</f>
        <v>1</v>
      </c>
      <c r="OH65" s="88">
        <f>'Data Pull'!CBG10</f>
        <v>0</v>
      </c>
      <c r="OI65" s="88">
        <f>'Data Pull'!CBS10</f>
        <v>0</v>
      </c>
      <c r="OJ65" s="88">
        <f>'Data Pull'!CCE10</f>
        <v>1</v>
      </c>
      <c r="OK65" s="88">
        <f>'Data Pull'!CCQ10</f>
        <v>0</v>
      </c>
      <c r="OL65" s="88">
        <f>'Data Pull'!CDC10</f>
        <v>1</v>
      </c>
      <c r="OM65" s="88">
        <f>'Data Pull'!CDO10</f>
        <v>0</v>
      </c>
      <c r="ON65" s="88">
        <f>'Data Pull'!CEA10</f>
        <v>0</v>
      </c>
      <c r="OO65" s="88">
        <f>'Data Pull'!CEM10</f>
        <v>0</v>
      </c>
      <c r="OP65" s="88">
        <f>'Data Pull'!CEY10</f>
        <v>1</v>
      </c>
      <c r="OQ65" s="88">
        <f>'Data Pull'!CFK10</f>
        <v>0</v>
      </c>
      <c r="OR65" s="88">
        <f>'Data Pull'!CFW10</f>
        <v>0</v>
      </c>
      <c r="OS65" s="88">
        <f>'Data Pull'!CGI10</f>
        <v>0</v>
      </c>
      <c r="OT65" s="88">
        <f>'Data Pull'!CGU10</f>
        <v>0</v>
      </c>
      <c r="OU65" s="88">
        <f>'Data Pull'!CHG10</f>
        <v>0</v>
      </c>
      <c r="OV65" s="88">
        <f>'Data Pull'!CHS10</f>
        <v>0</v>
      </c>
      <c r="OW65" s="88">
        <f>'Data Pull'!CIE10</f>
        <v>2</v>
      </c>
      <c r="OX65" s="88">
        <f>'Data Pull'!CIQ10</f>
        <v>1</v>
      </c>
      <c r="OY65" s="88">
        <f>'Data Pull'!CJC10</f>
        <v>0</v>
      </c>
      <c r="OZ65" s="88">
        <f>'Data Pull'!CJO10</f>
        <v>0</v>
      </c>
      <c r="PA65" s="88">
        <f>'Data Pull'!CKA10</f>
        <v>0</v>
      </c>
      <c r="PB65" s="88">
        <f>'Data Pull'!CKM10</f>
        <v>1</v>
      </c>
      <c r="PC65" s="88">
        <f>'Data Pull'!CKY10</f>
        <v>0</v>
      </c>
      <c r="PD65" s="88">
        <f>'Data Pull'!CLK10</f>
        <v>2</v>
      </c>
      <c r="PE65" s="88">
        <f>'Data Pull'!CLW10</f>
        <v>0</v>
      </c>
      <c r="PF65" s="88">
        <f>'Data Pull'!CMI10</f>
        <v>1</v>
      </c>
      <c r="PG65" s="88">
        <f>'Data Pull'!CMU10</f>
        <v>0</v>
      </c>
      <c r="PH65" s="88">
        <f>'Data Pull'!CNG10</f>
        <v>0</v>
      </c>
      <c r="PI65" s="88">
        <f>'Data Pull'!CNS10</f>
        <v>0</v>
      </c>
      <c r="PJ65" s="88">
        <f>'Data Pull'!COE10</f>
        <v>0</v>
      </c>
      <c r="PK65" s="88">
        <f>'Data Pull'!COQ10</f>
        <v>0</v>
      </c>
      <c r="PL65" s="88">
        <f>'Data Pull'!CPC10</f>
        <v>1</v>
      </c>
      <c r="PM65" s="88">
        <f>'Data Pull'!CPO10</f>
        <v>0</v>
      </c>
      <c r="PN65" s="88">
        <f>'Data Pull'!CQA10</f>
        <v>0</v>
      </c>
      <c r="PO65" s="88">
        <f>'Data Pull'!CQM10</f>
        <v>1</v>
      </c>
      <c r="PP65" s="88">
        <f>'Data Pull'!CQY10</f>
        <v>2</v>
      </c>
      <c r="PQ65" s="88">
        <f>'Data Pull'!CRK10</f>
        <v>3</v>
      </c>
      <c r="PR65" s="88">
        <f>'Data Pull'!CRW10</f>
        <v>1</v>
      </c>
      <c r="PS65" s="88">
        <f>'Data Pull'!CSI10</f>
        <v>2</v>
      </c>
      <c r="PT65" s="88">
        <f>'Data Pull'!CSU10</f>
        <v>0</v>
      </c>
      <c r="PU65" s="88">
        <f>'Data Pull'!CTG10</f>
        <v>2</v>
      </c>
    </row>
    <row r="66" spans="1:565" s="88" customFormat="1" ht="15" customHeight="1">
      <c r="A66" s="183"/>
      <c r="B66" s="117" t="s">
        <v>13</v>
      </c>
      <c r="C66" s="11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>
        <v>0</v>
      </c>
      <c r="CQ66" s="87">
        <v>0</v>
      </c>
      <c r="CR66" s="87">
        <v>1</v>
      </c>
      <c r="CS66" s="87">
        <v>1</v>
      </c>
      <c r="CT66" s="87">
        <v>0</v>
      </c>
      <c r="CU66" s="87">
        <v>0</v>
      </c>
      <c r="CV66" s="87">
        <v>1</v>
      </c>
      <c r="CW66" s="87">
        <v>1</v>
      </c>
      <c r="CX66" s="87">
        <v>1</v>
      </c>
      <c r="CY66" s="87">
        <v>1</v>
      </c>
      <c r="CZ66" s="87">
        <v>2</v>
      </c>
      <c r="DA66" s="87">
        <v>3</v>
      </c>
      <c r="DB66" s="87">
        <v>1</v>
      </c>
      <c r="DC66" s="87">
        <v>2</v>
      </c>
      <c r="DD66" s="87">
        <v>0</v>
      </c>
      <c r="DE66" s="87">
        <v>0</v>
      </c>
      <c r="DF66" s="87">
        <v>1</v>
      </c>
      <c r="DG66" s="87">
        <v>0</v>
      </c>
      <c r="DH66" s="87">
        <v>1</v>
      </c>
      <c r="DI66" s="88">
        <v>2</v>
      </c>
      <c r="DJ66" s="88">
        <v>1</v>
      </c>
      <c r="DK66" s="88">
        <v>1</v>
      </c>
      <c r="DL66" s="88">
        <v>0</v>
      </c>
      <c r="DM66" s="88">
        <v>1</v>
      </c>
      <c r="DN66" s="88">
        <v>0</v>
      </c>
      <c r="DO66" s="88">
        <v>0</v>
      </c>
      <c r="DP66" s="88">
        <v>0</v>
      </c>
      <c r="DQ66" s="88">
        <v>2</v>
      </c>
      <c r="DR66" s="88">
        <v>0</v>
      </c>
      <c r="DS66" s="88">
        <v>1</v>
      </c>
      <c r="DT66" s="88">
        <v>0</v>
      </c>
      <c r="DU66" s="88">
        <v>0</v>
      </c>
      <c r="DV66" s="88">
        <v>2</v>
      </c>
      <c r="DW66" s="88">
        <v>0</v>
      </c>
      <c r="DX66" s="88">
        <v>5</v>
      </c>
      <c r="DY66" s="88">
        <v>1</v>
      </c>
      <c r="DZ66" s="88">
        <v>1</v>
      </c>
      <c r="EA66" s="88">
        <v>2</v>
      </c>
      <c r="EB66" s="88">
        <v>0</v>
      </c>
      <c r="EC66" s="88">
        <v>1</v>
      </c>
      <c r="ED66" s="88">
        <v>3</v>
      </c>
      <c r="EE66" s="88">
        <v>1</v>
      </c>
      <c r="EF66" s="88">
        <v>2</v>
      </c>
      <c r="EG66" s="88">
        <v>0</v>
      </c>
      <c r="EH66" s="88">
        <v>4</v>
      </c>
      <c r="EI66" s="88">
        <v>7</v>
      </c>
      <c r="EJ66" s="88">
        <v>2</v>
      </c>
      <c r="EK66" s="88">
        <v>1</v>
      </c>
      <c r="EL66" s="88">
        <v>2</v>
      </c>
      <c r="EM66" s="88">
        <v>3</v>
      </c>
      <c r="EN66" s="88">
        <v>2</v>
      </c>
      <c r="EO66" s="88">
        <v>6</v>
      </c>
      <c r="EP66" s="88">
        <v>1</v>
      </c>
      <c r="EQ66" s="88">
        <v>3</v>
      </c>
      <c r="ER66" s="88">
        <v>1</v>
      </c>
      <c r="ES66" s="88">
        <v>1</v>
      </c>
      <c r="ET66" s="88">
        <v>3</v>
      </c>
      <c r="EU66" s="88">
        <v>0</v>
      </c>
      <c r="EV66" s="88">
        <v>3</v>
      </c>
      <c r="EW66" s="88">
        <v>1</v>
      </c>
      <c r="EX66" s="88">
        <v>4</v>
      </c>
      <c r="EY66" s="88">
        <v>4</v>
      </c>
      <c r="EZ66" s="88">
        <v>1</v>
      </c>
      <c r="FA66" s="88">
        <v>1</v>
      </c>
      <c r="FB66" s="88">
        <v>1</v>
      </c>
      <c r="FC66" s="88">
        <v>1</v>
      </c>
      <c r="FD66" s="88">
        <v>1</v>
      </c>
      <c r="FE66" s="88">
        <v>2</v>
      </c>
      <c r="FF66" s="88">
        <v>1</v>
      </c>
      <c r="FG66" s="88">
        <v>1</v>
      </c>
      <c r="FH66" s="88">
        <v>1</v>
      </c>
      <c r="FI66" s="88">
        <v>1</v>
      </c>
      <c r="FJ66" s="88">
        <v>2</v>
      </c>
      <c r="FK66" s="88">
        <v>4</v>
      </c>
      <c r="FL66" s="88">
        <v>0</v>
      </c>
      <c r="FM66" s="88">
        <v>6</v>
      </c>
      <c r="FN66" s="88">
        <v>2</v>
      </c>
      <c r="FO66" s="88">
        <v>1</v>
      </c>
      <c r="FP66" s="88">
        <v>8</v>
      </c>
      <c r="FQ66" s="88">
        <v>5</v>
      </c>
      <c r="FR66" s="88">
        <v>6</v>
      </c>
      <c r="FS66" s="88">
        <v>5</v>
      </c>
      <c r="FT66" s="88">
        <v>1</v>
      </c>
      <c r="FU66" s="88">
        <v>4</v>
      </c>
      <c r="FV66" s="88">
        <v>1</v>
      </c>
      <c r="FW66" s="88">
        <v>1</v>
      </c>
      <c r="FX66" s="88">
        <v>1</v>
      </c>
      <c r="FY66" s="88">
        <v>4</v>
      </c>
      <c r="FZ66" s="88">
        <v>3</v>
      </c>
      <c r="GA66" s="88">
        <v>1</v>
      </c>
      <c r="GB66" s="88">
        <v>3</v>
      </c>
      <c r="GC66" s="88">
        <v>1</v>
      </c>
      <c r="GD66" s="88">
        <v>1</v>
      </c>
      <c r="GE66" s="88">
        <v>2</v>
      </c>
      <c r="GF66" s="88">
        <v>1</v>
      </c>
      <c r="GG66" s="88">
        <v>2</v>
      </c>
      <c r="GH66" s="88">
        <v>4</v>
      </c>
      <c r="GI66" s="88">
        <v>1</v>
      </c>
      <c r="GJ66" s="88">
        <v>3</v>
      </c>
      <c r="GK66" s="88">
        <v>3</v>
      </c>
      <c r="GL66" s="88">
        <v>2</v>
      </c>
      <c r="GM66" s="88">
        <v>5</v>
      </c>
      <c r="GN66" s="88">
        <v>1</v>
      </c>
      <c r="GO66" s="88">
        <v>1</v>
      </c>
      <c r="GP66" s="88">
        <v>1</v>
      </c>
      <c r="GQ66" s="88">
        <v>3</v>
      </c>
      <c r="GR66" s="88">
        <v>3</v>
      </c>
      <c r="GS66" s="88">
        <v>2</v>
      </c>
      <c r="GT66" s="88">
        <v>2</v>
      </c>
      <c r="GU66" s="88">
        <v>2</v>
      </c>
      <c r="GV66" s="88">
        <v>4</v>
      </c>
      <c r="GW66" s="88">
        <v>1</v>
      </c>
      <c r="GX66" s="88">
        <v>13</v>
      </c>
      <c r="GY66" s="88">
        <v>3</v>
      </c>
      <c r="GZ66" s="88">
        <v>4</v>
      </c>
      <c r="HA66" s="88">
        <v>3</v>
      </c>
      <c r="HB66" s="88">
        <v>5</v>
      </c>
      <c r="HC66" s="88">
        <v>4</v>
      </c>
      <c r="HD66" s="88">
        <v>5</v>
      </c>
      <c r="HE66" s="88">
        <v>5</v>
      </c>
      <c r="HF66" s="88">
        <v>5</v>
      </c>
      <c r="HG66" s="88">
        <v>3</v>
      </c>
      <c r="HH66" s="88">
        <v>14</v>
      </c>
      <c r="HI66" s="88">
        <v>9</v>
      </c>
      <c r="HJ66" s="88">
        <v>10</v>
      </c>
      <c r="HK66" s="88">
        <v>8</v>
      </c>
      <c r="HL66" s="88">
        <v>11</v>
      </c>
      <c r="HM66" s="88">
        <v>14</v>
      </c>
      <c r="HN66" s="88">
        <v>2</v>
      </c>
      <c r="HO66" s="88">
        <v>6</v>
      </c>
      <c r="HP66" s="88">
        <v>4</v>
      </c>
      <c r="HQ66" s="88">
        <f>'Data Pull'!K11</f>
        <v>7</v>
      </c>
      <c r="HR66" s="88">
        <f>'Data Pull'!W11</f>
        <v>30</v>
      </c>
      <c r="HS66" s="88">
        <f>'Data Pull'!AI11</f>
        <v>44</v>
      </c>
      <c r="HT66" s="88">
        <f>'Data Pull'!AU11</f>
        <v>13</v>
      </c>
      <c r="HU66" s="88">
        <f>'Data Pull'!BG11</f>
        <v>7</v>
      </c>
      <c r="HV66" s="88">
        <f>'Data Pull'!BS11</f>
        <v>7</v>
      </c>
      <c r="HW66" s="88">
        <f>'Data Pull'!CE11</f>
        <v>12</v>
      </c>
      <c r="HX66" s="88">
        <f>'Data Pull'!CQ11</f>
        <v>11</v>
      </c>
      <c r="HY66" s="88">
        <f>'Data Pull'!DC11</f>
        <v>14</v>
      </c>
      <c r="HZ66" s="88">
        <f>'Data Pull'!DO11</f>
        <v>7</v>
      </c>
      <c r="IA66" s="88">
        <f>'Data Pull'!EA11</f>
        <v>13</v>
      </c>
      <c r="IB66" s="88">
        <f>'Data Pull'!EM11</f>
        <v>6</v>
      </c>
      <c r="IC66" s="88">
        <f>'Data Pull'!EY11</f>
        <v>7</v>
      </c>
      <c r="ID66" s="88">
        <f>'Data Pull'!FK11</f>
        <v>8</v>
      </c>
      <c r="IE66" s="88">
        <f>'Data Pull'!FW11</f>
        <v>9</v>
      </c>
      <c r="IF66" s="88">
        <f>'Data Pull'!GI11</f>
        <v>8</v>
      </c>
      <c r="IG66" s="88">
        <f>'Data Pull'!GU11</f>
        <v>10</v>
      </c>
      <c r="IH66" s="88">
        <f>'Data Pull'!HG11</f>
        <v>12</v>
      </c>
      <c r="II66" s="88">
        <f>'Data Pull'!HS11</f>
        <v>9</v>
      </c>
      <c r="IJ66" s="88">
        <f>'Data Pull'!IE11</f>
        <v>7</v>
      </c>
      <c r="IK66" s="88">
        <f>'Data Pull'!IQ11</f>
        <v>5</v>
      </c>
      <c r="IL66" s="88">
        <f>'Data Pull'!JC11</f>
        <v>24</v>
      </c>
      <c r="IM66" s="88">
        <f>'Data Pull'!JO11</f>
        <v>25</v>
      </c>
      <c r="IN66" s="88">
        <f>'Data Pull'!KA11</f>
        <v>41</v>
      </c>
      <c r="IO66" s="88">
        <f>'Data Pull'!KM11</f>
        <v>40</v>
      </c>
      <c r="IP66" s="88">
        <f>'Data Pull'!KY11</f>
        <v>25</v>
      </c>
      <c r="IQ66" s="88">
        <f>'Data Pull'!LK11</f>
        <v>26</v>
      </c>
      <c r="IR66" s="88">
        <f>'Data Pull'!LW11</f>
        <v>44</v>
      </c>
      <c r="IS66" s="88">
        <f>'Data Pull'!MI11</f>
        <v>25</v>
      </c>
      <c r="IT66" s="88">
        <f>'Data Pull'!MU11</f>
        <v>19</v>
      </c>
      <c r="IU66" s="88">
        <f>'Data Pull'!NG11</f>
        <v>15</v>
      </c>
      <c r="IV66" s="88">
        <f>'Data Pull'!NS11</f>
        <v>11</v>
      </c>
      <c r="IW66" s="88">
        <f>'Data Pull'!OE11</f>
        <v>7</v>
      </c>
      <c r="IX66" s="88">
        <f>'Data Pull'!OQ11</f>
        <v>15</v>
      </c>
      <c r="IY66" s="88">
        <f>'Data Pull'!PC11</f>
        <v>20</v>
      </c>
      <c r="IZ66" s="88">
        <f>'Data Pull'!PO11</f>
        <v>17</v>
      </c>
      <c r="JA66" s="88">
        <f>'Data Pull'!QA11</f>
        <v>6</v>
      </c>
      <c r="JB66" s="88">
        <f>'Data Pull'!QM11</f>
        <v>13</v>
      </c>
      <c r="JC66" s="88">
        <f>'Data Pull'!QY11</f>
        <v>6</v>
      </c>
      <c r="JD66" s="88">
        <f>'Data Pull'!RK11</f>
        <v>12</v>
      </c>
      <c r="JE66" s="88">
        <f>'Data Pull'!RW11</f>
        <v>10</v>
      </c>
      <c r="JF66" s="88">
        <f>'Data Pull'!SI11</f>
        <v>13</v>
      </c>
      <c r="JG66" s="88">
        <f>'Data Pull'!SU11</f>
        <v>11</v>
      </c>
      <c r="JH66" s="88">
        <f>'Data Pull'!TG11</f>
        <v>14</v>
      </c>
      <c r="JI66" s="88">
        <f>'Data Pull'!TS11</f>
        <v>11</v>
      </c>
      <c r="JJ66" s="88">
        <f>'Data Pull'!UE11</f>
        <v>5</v>
      </c>
      <c r="JK66" s="88">
        <f>'Data Pull'!UQ11</f>
        <v>5</v>
      </c>
      <c r="JL66" s="88">
        <f>'Data Pull'!VC11</f>
        <v>13</v>
      </c>
      <c r="JM66" s="88">
        <f>'Data Pull'!VO11</f>
        <v>13</v>
      </c>
      <c r="JN66" s="88">
        <f>'Data Pull'!WA11</f>
        <v>13</v>
      </c>
      <c r="JO66" s="88">
        <f>'Data Pull'!WM11</f>
        <v>7</v>
      </c>
      <c r="JP66" s="88">
        <f>'Data Pull'!WY11</f>
        <v>8</v>
      </c>
      <c r="JQ66" s="88">
        <f>'Data Pull'!XK11</f>
        <v>6</v>
      </c>
      <c r="JR66" s="88">
        <f>'Data Pull'!XW11</f>
        <v>15</v>
      </c>
      <c r="JS66" s="88">
        <f>'Data Pull'!YI11</f>
        <v>11</v>
      </c>
      <c r="JT66" s="88">
        <f>'Data Pull'!YU11</f>
        <v>9</v>
      </c>
      <c r="JU66" s="88">
        <f>'Data Pull'!ZG11</f>
        <v>24</v>
      </c>
      <c r="JV66" s="88">
        <f>'Data Pull'!ZS11</f>
        <v>27</v>
      </c>
      <c r="JW66" s="88">
        <f>'Data Pull'!AAE11</f>
        <v>21</v>
      </c>
      <c r="JX66" s="88">
        <f>'Data Pull'!AAQ11</f>
        <v>23</v>
      </c>
      <c r="JY66" s="88">
        <f>'Data Pull'!ABC11</f>
        <v>33</v>
      </c>
      <c r="JZ66" s="88">
        <f>'Data Pull'!ABO11</f>
        <v>30</v>
      </c>
      <c r="KA66" s="88">
        <f>'Data Pull'!ACA11</f>
        <v>26</v>
      </c>
      <c r="KB66" s="88">
        <f>'Data Pull'!ACM11</f>
        <v>11</v>
      </c>
      <c r="KC66" s="88">
        <f>'Data Pull'!ACY11</f>
        <v>7</v>
      </c>
      <c r="KD66" s="88">
        <f>'Data Pull'!ADK11</f>
        <v>9</v>
      </c>
      <c r="KE66" s="88">
        <f>'Data Pull'!ADW11</f>
        <v>4</v>
      </c>
      <c r="KF66" s="88">
        <f>'Data Pull'!AEI11</f>
        <v>6</v>
      </c>
      <c r="KG66" s="88">
        <f>'Data Pull'!AEU11</f>
        <v>8</v>
      </c>
      <c r="KH66" s="88">
        <f>'Data Pull'!AFG11</f>
        <v>7</v>
      </c>
      <c r="KI66" s="88">
        <f>'Data Pull'!AFS11</f>
        <v>12</v>
      </c>
      <c r="KJ66" s="88">
        <f>'Data Pull'!AGE11</f>
        <v>7</v>
      </c>
      <c r="KK66" s="88">
        <f>'Data Pull'!AGQ11</f>
        <v>7</v>
      </c>
      <c r="KL66" s="88">
        <f>'Data Pull'!AHC11</f>
        <v>10</v>
      </c>
      <c r="KM66" s="88">
        <f>'Data Pull'!AHO11</f>
        <v>8</v>
      </c>
      <c r="KN66" s="88">
        <f>'Data Pull'!AIA11</f>
        <v>3</v>
      </c>
      <c r="KO66" s="88">
        <f>'Data Pull'!AIM11</f>
        <v>7</v>
      </c>
      <c r="KP66" s="88">
        <f>'Data Pull'!AIY11</f>
        <v>9</v>
      </c>
      <c r="KQ66" s="88">
        <f>'Data Pull'!AJK11</f>
        <v>9</v>
      </c>
      <c r="KR66" s="88">
        <f>'Data Pull'!AJW11</f>
        <v>8</v>
      </c>
      <c r="KS66" s="88">
        <f>'Data Pull'!AKI11</f>
        <v>4</v>
      </c>
      <c r="KT66" s="88">
        <f>'Data Pull'!AKU11</f>
        <v>6</v>
      </c>
      <c r="KU66" s="88">
        <f>'Data Pull'!ALG11</f>
        <v>3</v>
      </c>
      <c r="KV66" s="88">
        <f>'Data Pull'!ALS11</f>
        <v>11</v>
      </c>
      <c r="KW66" s="88">
        <f>'Data Pull'!AME11</f>
        <v>4</v>
      </c>
      <c r="KX66" s="88">
        <f>'Data Pull'!AMQ11</f>
        <v>6</v>
      </c>
      <c r="KY66" s="88">
        <f>'Data Pull'!ANC11</f>
        <v>4</v>
      </c>
      <c r="KZ66" s="88">
        <f>'Data Pull'!ANO11</f>
        <v>3</v>
      </c>
      <c r="LA66" s="88">
        <f>'Data Pull'!AOA11</f>
        <v>6</v>
      </c>
      <c r="LB66" s="88">
        <f>'Data Pull'!AOM11</f>
        <v>5</v>
      </c>
      <c r="LC66" s="88">
        <f>'Data Pull'!AOY11</f>
        <v>6</v>
      </c>
      <c r="LD66" s="88">
        <f>'Data Pull'!APK11</f>
        <v>1</v>
      </c>
      <c r="LE66" s="88">
        <f>'Data Pull'!APW11</f>
        <v>3</v>
      </c>
      <c r="LF66" s="88">
        <f>'Data Pull'!AQI11</f>
        <v>6</v>
      </c>
      <c r="LG66" s="88">
        <f>'Data Pull'!AQU11</f>
        <v>0</v>
      </c>
      <c r="LH66" s="88">
        <f>'Data Pull'!ARG11</f>
        <v>5</v>
      </c>
      <c r="LI66" s="88">
        <f>'Data Pull'!ARS11</f>
        <v>4</v>
      </c>
      <c r="LJ66" s="88">
        <f>'Data Pull'!ASE11</f>
        <v>2</v>
      </c>
      <c r="LK66" s="88">
        <f>'Data Pull'!ASQ11</f>
        <v>1</v>
      </c>
      <c r="LL66" s="88">
        <f>'Data Pull'!ATC11</f>
        <v>4</v>
      </c>
      <c r="LM66" s="88">
        <f>'Data Pull'!ATO11</f>
        <v>0</v>
      </c>
      <c r="LN66" s="88">
        <f>'Data Pull'!AUA11</f>
        <v>1</v>
      </c>
      <c r="LO66" s="88">
        <f>'Data Pull'!AUM11</f>
        <v>2</v>
      </c>
      <c r="LP66" s="88">
        <f>'Data Pull'!AUY11</f>
        <v>4</v>
      </c>
      <c r="LQ66" s="88">
        <f>'Data Pull'!AVK11</f>
        <v>2</v>
      </c>
      <c r="LR66" s="88">
        <f>'Data Pull'!AVW11</f>
        <v>3</v>
      </c>
      <c r="LS66" s="88">
        <f>'Data Pull'!AWI11</f>
        <v>3</v>
      </c>
      <c r="LT66" s="88">
        <f>'Data Pull'!AWU11</f>
        <v>1</v>
      </c>
      <c r="LU66" s="88">
        <f>'Data Pull'!AXG11</f>
        <v>1</v>
      </c>
      <c r="LV66" s="88">
        <f>'Data Pull'!AXS11</f>
        <v>0</v>
      </c>
      <c r="LW66" s="88">
        <f>'Data Pull'!AYE11</f>
        <v>4</v>
      </c>
      <c r="LX66" s="88">
        <f>'Data Pull'!AYQ11</f>
        <v>1</v>
      </c>
      <c r="LY66" s="88">
        <f>'Data Pull'!AZC11</f>
        <v>0</v>
      </c>
      <c r="LZ66" s="88">
        <f>'Data Pull'!AZO11</f>
        <v>3</v>
      </c>
      <c r="MA66" s="88">
        <f>'Data Pull'!BAA11</f>
        <v>2</v>
      </c>
      <c r="MB66" s="88">
        <f>'Data Pull'!BAM11</f>
        <v>0</v>
      </c>
      <c r="MC66" s="88">
        <f>'Data Pull'!BAY11</f>
        <v>2</v>
      </c>
      <c r="MD66" s="88">
        <f>'Data Pull'!BBK11</f>
        <v>1</v>
      </c>
      <c r="ME66" s="88">
        <f>'Data Pull'!BBW11</f>
        <v>3</v>
      </c>
      <c r="MF66" s="88">
        <f>'Data Pull'!BCI11</f>
        <v>1</v>
      </c>
      <c r="MG66" s="88">
        <f>'Data Pull'!BCU11</f>
        <v>3</v>
      </c>
      <c r="MH66" s="88">
        <f>'Data Pull'!BDG11</f>
        <v>2</v>
      </c>
      <c r="MI66" s="88">
        <f>'Data Pull'!BDS11</f>
        <v>0</v>
      </c>
      <c r="MJ66" s="88">
        <f>'Data Pull'!BEE11</f>
        <v>0</v>
      </c>
      <c r="MK66" s="88">
        <f>'Data Pull'!BEQ11</f>
        <v>2</v>
      </c>
      <c r="ML66" s="88">
        <f>'Data Pull'!BFC11</f>
        <v>2</v>
      </c>
      <c r="MM66" s="88">
        <f>'Data Pull'!BFO11</f>
        <v>1</v>
      </c>
      <c r="MN66" s="88">
        <f>'Data Pull'!BGA11</f>
        <v>2</v>
      </c>
      <c r="MO66" s="88">
        <f>'Data Pull'!BGM11</f>
        <v>1</v>
      </c>
      <c r="MP66" s="88">
        <f>'Data Pull'!BGY11</f>
        <v>0</v>
      </c>
      <c r="MQ66" s="88">
        <f>'Data Pull'!BHK11</f>
        <v>2</v>
      </c>
      <c r="MR66" s="88">
        <f>'Data Pull'!BHW11</f>
        <v>1</v>
      </c>
      <c r="MS66" s="88">
        <f>'Data Pull'!BII11</f>
        <v>1</v>
      </c>
      <c r="MT66" s="88">
        <f>'Data Pull'!BIU11</f>
        <v>3</v>
      </c>
      <c r="MU66" s="88">
        <f>'Data Pull'!BJG11</f>
        <v>2</v>
      </c>
      <c r="MV66" s="88">
        <f>'Data Pull'!BJS11</f>
        <v>4</v>
      </c>
      <c r="MW66" s="88">
        <f>'Data Pull'!BKE11</f>
        <v>3</v>
      </c>
      <c r="MX66" s="88">
        <f>'Data Pull'!BKQ11</f>
        <v>3</v>
      </c>
      <c r="MY66" s="88">
        <f>'Data Pull'!BLC11</f>
        <v>5</v>
      </c>
      <c r="MZ66" s="88">
        <f>'Data Pull'!BLO11</f>
        <v>1</v>
      </c>
      <c r="NA66" s="88">
        <f>'Data Pull'!BMA11</f>
        <v>3</v>
      </c>
      <c r="NB66" s="88">
        <f>'Data Pull'!BMM11</f>
        <v>0</v>
      </c>
      <c r="NC66" s="88">
        <f>'Data Pull'!BMY11</f>
        <v>1</v>
      </c>
      <c r="ND66" s="88">
        <f>'Data Pull'!BNK11</f>
        <v>1</v>
      </c>
      <c r="NE66" s="88">
        <f>'Data Pull'!BNW11</f>
        <v>2</v>
      </c>
      <c r="NF66" s="88">
        <f>'Data Pull'!BOI11</f>
        <v>1</v>
      </c>
      <c r="NG66" s="88">
        <f>'Data Pull'!BOU11</f>
        <v>1</v>
      </c>
      <c r="NH66" s="88">
        <f>'Data Pull'!BPG11</f>
        <v>3</v>
      </c>
      <c r="NI66" s="88">
        <f>'Data Pull'!BPS11</f>
        <v>3</v>
      </c>
      <c r="NJ66" s="88">
        <f>'Data Pull'!BQE11</f>
        <v>1</v>
      </c>
      <c r="NK66" s="88">
        <f>'Data Pull'!BQQ11</f>
        <v>1</v>
      </c>
      <c r="NL66" s="88">
        <f>'Data Pull'!BRC11</f>
        <v>2</v>
      </c>
      <c r="NM66" s="88">
        <f>'Data Pull'!BRO11</f>
        <v>1</v>
      </c>
      <c r="NN66" s="88">
        <f>'Data Pull'!BSA11</f>
        <v>2</v>
      </c>
      <c r="NO66" s="88">
        <f>'Data Pull'!BSM11</f>
        <v>1</v>
      </c>
      <c r="NP66" s="88">
        <f>'Data Pull'!BSY11</f>
        <v>2</v>
      </c>
      <c r="NQ66" s="88">
        <f>'Data Pull'!BTK11</f>
        <v>5</v>
      </c>
      <c r="NR66" s="88">
        <f>'Data Pull'!BTW11</f>
        <v>0</v>
      </c>
      <c r="NS66" s="88">
        <f>'Data Pull'!BUI11</f>
        <v>1</v>
      </c>
      <c r="NT66" s="88">
        <f>'Data Pull'!BUU11</f>
        <v>0</v>
      </c>
      <c r="NU66" s="88">
        <f>'Data Pull'!BVG11</f>
        <v>2</v>
      </c>
      <c r="NV66" s="88">
        <f>'Data Pull'!BVS11</f>
        <v>1</v>
      </c>
      <c r="NW66" s="88">
        <f>'Data Pull'!BWE11</f>
        <v>1</v>
      </c>
      <c r="NX66" s="88">
        <f>'Data Pull'!BWQ11</f>
        <v>2</v>
      </c>
      <c r="NY66" s="88">
        <f>'Data Pull'!BXC11</f>
        <v>0</v>
      </c>
      <c r="NZ66" s="88">
        <f>'Data Pull'!BXO11</f>
        <v>2</v>
      </c>
      <c r="OA66" s="88">
        <f>'Data Pull'!BYA11</f>
        <v>0</v>
      </c>
      <c r="OB66" s="88">
        <f>'Data Pull'!BYM11</f>
        <v>0</v>
      </c>
      <c r="OC66" s="88">
        <f>'Data Pull'!BYY11</f>
        <v>0</v>
      </c>
      <c r="OD66" s="88">
        <f>'Data Pull'!BZK11</f>
        <v>0</v>
      </c>
      <c r="OE66" s="88">
        <f>'Data Pull'!BZW11</f>
        <v>1</v>
      </c>
      <c r="OF66" s="88">
        <f>'Data Pull'!CAI11</f>
        <v>2</v>
      </c>
      <c r="OG66" s="88">
        <f>'Data Pull'!CAU11</f>
        <v>0</v>
      </c>
      <c r="OH66" s="88">
        <f>'Data Pull'!CBG11</f>
        <v>0</v>
      </c>
      <c r="OI66" s="88">
        <f>'Data Pull'!CBS11</f>
        <v>0</v>
      </c>
      <c r="OJ66" s="88">
        <f>'Data Pull'!CCE11</f>
        <v>2</v>
      </c>
      <c r="OK66" s="88">
        <f>'Data Pull'!CCQ11</f>
        <v>2</v>
      </c>
      <c r="OL66" s="88">
        <f>'Data Pull'!CDC11</f>
        <v>1</v>
      </c>
      <c r="OM66" s="88">
        <f>'Data Pull'!CDO11</f>
        <v>0</v>
      </c>
      <c r="ON66" s="88">
        <f>'Data Pull'!CEA11</f>
        <v>0</v>
      </c>
      <c r="OO66" s="88">
        <f>'Data Pull'!CEM11</f>
        <v>2</v>
      </c>
      <c r="OP66" s="88">
        <f>'Data Pull'!CEY11</f>
        <v>1</v>
      </c>
      <c r="OQ66" s="88">
        <f>'Data Pull'!CFK11</f>
        <v>1</v>
      </c>
      <c r="OR66" s="88">
        <f>'Data Pull'!CFW11</f>
        <v>0</v>
      </c>
      <c r="OS66" s="88">
        <f>'Data Pull'!CGI11</f>
        <v>2</v>
      </c>
      <c r="OT66" s="88">
        <f>'Data Pull'!CGU11</f>
        <v>1</v>
      </c>
      <c r="OU66" s="88">
        <f>'Data Pull'!CHG11</f>
        <v>2</v>
      </c>
      <c r="OV66" s="88">
        <f>'Data Pull'!CHS11</f>
        <v>0</v>
      </c>
      <c r="OW66" s="88">
        <f>'Data Pull'!CIE11</f>
        <v>2</v>
      </c>
      <c r="OX66" s="88">
        <f>'Data Pull'!CIQ11</f>
        <v>0</v>
      </c>
      <c r="OY66" s="88">
        <f>'Data Pull'!CJC11</f>
        <v>1</v>
      </c>
      <c r="OZ66" s="88">
        <f>'Data Pull'!CJO11</f>
        <v>2</v>
      </c>
      <c r="PA66" s="88">
        <f>'Data Pull'!CKA11</f>
        <v>0</v>
      </c>
      <c r="PB66" s="88">
        <f>'Data Pull'!CKM11</f>
        <v>2</v>
      </c>
      <c r="PC66" s="88">
        <f>'Data Pull'!CKY11</f>
        <v>3</v>
      </c>
      <c r="PD66" s="88">
        <f>'Data Pull'!CLK11</f>
        <v>1</v>
      </c>
      <c r="PE66" s="88">
        <f>'Data Pull'!CLW11</f>
        <v>0</v>
      </c>
      <c r="PF66" s="88">
        <f>'Data Pull'!CMI11</f>
        <v>1</v>
      </c>
      <c r="PG66" s="88">
        <f>'Data Pull'!CMU11</f>
        <v>1</v>
      </c>
      <c r="PH66" s="88">
        <f>'Data Pull'!CNG11</f>
        <v>0</v>
      </c>
      <c r="PI66" s="88">
        <f>'Data Pull'!CNS11</f>
        <v>0</v>
      </c>
      <c r="PJ66" s="88">
        <f>'Data Pull'!COE11</f>
        <v>1</v>
      </c>
      <c r="PK66" s="88">
        <f>'Data Pull'!COQ11</f>
        <v>2</v>
      </c>
      <c r="PL66" s="88">
        <f>'Data Pull'!CPC11</f>
        <v>0</v>
      </c>
      <c r="PM66" s="88">
        <f>'Data Pull'!CPO11</f>
        <v>4</v>
      </c>
      <c r="PN66" s="88">
        <f>'Data Pull'!CQA11</f>
        <v>0</v>
      </c>
      <c r="PO66" s="88">
        <f>'Data Pull'!CQM11</f>
        <v>0</v>
      </c>
      <c r="PP66" s="88">
        <f>'Data Pull'!CQY11</f>
        <v>0</v>
      </c>
      <c r="PQ66" s="88">
        <f>'Data Pull'!CRK11</f>
        <v>2</v>
      </c>
      <c r="PR66" s="88">
        <f>'Data Pull'!CRW11</f>
        <v>5</v>
      </c>
      <c r="PS66" s="88">
        <f>'Data Pull'!CSI11</f>
        <v>0</v>
      </c>
      <c r="PT66" s="88">
        <f>'Data Pull'!CSU11</f>
        <v>0</v>
      </c>
      <c r="PU66" s="88">
        <f>'Data Pull'!CTG11</f>
        <v>3</v>
      </c>
    </row>
    <row r="67" spans="1:565" s="88" customFormat="1">
      <c r="A67" s="183"/>
      <c r="B67" s="87" t="s">
        <v>14</v>
      </c>
      <c r="C67" s="87"/>
      <c r="D67" s="87">
        <v>0</v>
      </c>
      <c r="E67" s="87">
        <v>12</v>
      </c>
      <c r="F67" s="87">
        <v>8</v>
      </c>
      <c r="G67" s="87">
        <v>7</v>
      </c>
      <c r="H67" s="87">
        <v>10</v>
      </c>
      <c r="I67" s="87">
        <v>27</v>
      </c>
      <c r="J67" s="87">
        <v>21</v>
      </c>
      <c r="K67" s="87">
        <v>17</v>
      </c>
      <c r="L67" s="87">
        <v>18</v>
      </c>
      <c r="M67" s="87">
        <v>4</v>
      </c>
      <c r="N67" s="87">
        <v>3</v>
      </c>
      <c r="O67" s="87">
        <v>10</v>
      </c>
      <c r="P67" s="87">
        <v>6</v>
      </c>
      <c r="Q67" s="87">
        <v>19</v>
      </c>
      <c r="R67" s="87">
        <v>7</v>
      </c>
      <c r="S67" s="87">
        <v>12</v>
      </c>
      <c r="T67" s="87">
        <v>5</v>
      </c>
      <c r="U67" s="87">
        <v>12</v>
      </c>
      <c r="V67" s="87">
        <v>11</v>
      </c>
      <c r="W67" s="87">
        <v>12</v>
      </c>
      <c r="X67" s="87">
        <v>7</v>
      </c>
      <c r="Y67" s="87">
        <v>12</v>
      </c>
      <c r="Z67" s="87">
        <v>9</v>
      </c>
      <c r="AA67" s="87">
        <v>26</v>
      </c>
      <c r="AB67" s="87">
        <v>10</v>
      </c>
      <c r="AC67" s="87">
        <v>12</v>
      </c>
      <c r="AD67" s="87">
        <v>15</v>
      </c>
      <c r="AE67" s="87">
        <v>29</v>
      </c>
      <c r="AF67" s="87">
        <v>10</v>
      </c>
      <c r="AG67" s="87">
        <v>11</v>
      </c>
      <c r="AH67" s="87">
        <v>5</v>
      </c>
      <c r="AI67" s="87">
        <v>2</v>
      </c>
      <c r="AJ67" s="87">
        <v>9</v>
      </c>
      <c r="AK67" s="87">
        <v>7</v>
      </c>
      <c r="AL67" s="87">
        <v>4</v>
      </c>
      <c r="AM67" s="87">
        <v>8</v>
      </c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>
        <v>8</v>
      </c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>
        <v>0</v>
      </c>
      <c r="CQ67" s="87">
        <v>0</v>
      </c>
      <c r="CR67" s="87">
        <v>0</v>
      </c>
      <c r="CS67" s="87">
        <v>0</v>
      </c>
      <c r="CT67" s="87">
        <v>0</v>
      </c>
      <c r="CU67" s="87">
        <v>1</v>
      </c>
      <c r="CV67" s="87">
        <v>0</v>
      </c>
      <c r="CW67" s="87">
        <v>1</v>
      </c>
      <c r="CX67" s="87">
        <v>0</v>
      </c>
      <c r="CY67" s="87">
        <v>1</v>
      </c>
      <c r="CZ67" s="87">
        <v>0</v>
      </c>
      <c r="DA67" s="87">
        <v>1</v>
      </c>
      <c r="DB67" s="87">
        <v>0</v>
      </c>
      <c r="DC67" s="87">
        <v>0</v>
      </c>
      <c r="DD67" s="87">
        <v>0</v>
      </c>
      <c r="DE67" s="87">
        <v>2</v>
      </c>
      <c r="DF67" s="87">
        <v>0</v>
      </c>
      <c r="DG67" s="87">
        <v>0</v>
      </c>
      <c r="DH67" s="87">
        <v>1</v>
      </c>
      <c r="DI67" s="88">
        <v>1</v>
      </c>
      <c r="DJ67" s="88">
        <v>0</v>
      </c>
      <c r="DK67" s="88">
        <v>2</v>
      </c>
      <c r="DL67" s="88">
        <v>0</v>
      </c>
      <c r="DM67" s="88">
        <v>1</v>
      </c>
      <c r="DN67" s="88">
        <v>3</v>
      </c>
      <c r="DO67" s="88">
        <v>0</v>
      </c>
      <c r="DP67" s="88">
        <v>2</v>
      </c>
      <c r="DQ67" s="88">
        <v>0</v>
      </c>
      <c r="DR67" s="88">
        <v>0</v>
      </c>
      <c r="DS67" s="88">
        <v>0</v>
      </c>
      <c r="DT67" s="88">
        <v>0</v>
      </c>
      <c r="DU67" s="88">
        <v>1</v>
      </c>
      <c r="DV67" s="88">
        <v>2</v>
      </c>
      <c r="DW67" s="88">
        <v>0</v>
      </c>
      <c r="DX67" s="88">
        <v>1</v>
      </c>
      <c r="DY67" s="88">
        <v>1</v>
      </c>
      <c r="DZ67" s="88">
        <v>2</v>
      </c>
      <c r="EA67" s="88">
        <v>0</v>
      </c>
      <c r="EB67" s="88">
        <v>1</v>
      </c>
      <c r="EC67" s="88">
        <v>0</v>
      </c>
      <c r="ED67" s="88">
        <v>1</v>
      </c>
      <c r="EE67" s="88">
        <v>0</v>
      </c>
      <c r="EF67" s="88">
        <v>0</v>
      </c>
      <c r="EG67" s="88">
        <v>1</v>
      </c>
      <c r="EH67" s="88">
        <v>0</v>
      </c>
      <c r="EI67" s="88">
        <v>0</v>
      </c>
      <c r="EJ67" s="88">
        <v>1</v>
      </c>
      <c r="EK67" s="88">
        <v>1</v>
      </c>
      <c r="EL67" s="88">
        <v>0</v>
      </c>
      <c r="EM67" s="88">
        <v>0</v>
      </c>
      <c r="EN67" s="88">
        <v>0</v>
      </c>
      <c r="EO67" s="88">
        <v>1</v>
      </c>
      <c r="EP67" s="88">
        <v>0</v>
      </c>
      <c r="EQ67" s="88">
        <v>0</v>
      </c>
      <c r="ER67" s="88">
        <v>0</v>
      </c>
      <c r="ES67" s="88">
        <v>0</v>
      </c>
      <c r="ET67" s="88">
        <v>0</v>
      </c>
      <c r="EU67" s="88">
        <v>3</v>
      </c>
      <c r="EV67" s="88">
        <v>1</v>
      </c>
      <c r="EW67" s="88">
        <v>0</v>
      </c>
      <c r="EX67" s="88">
        <v>0</v>
      </c>
      <c r="EY67" s="88">
        <v>0</v>
      </c>
      <c r="EZ67" s="88">
        <v>0</v>
      </c>
      <c r="FA67" s="88">
        <v>0</v>
      </c>
      <c r="FB67" s="88">
        <v>0</v>
      </c>
      <c r="FC67" s="88">
        <v>0</v>
      </c>
      <c r="FD67" s="88">
        <v>1</v>
      </c>
      <c r="FE67" s="88">
        <v>0</v>
      </c>
      <c r="FF67" s="88">
        <v>1</v>
      </c>
      <c r="FG67" s="88">
        <v>0</v>
      </c>
      <c r="FH67" s="88">
        <v>1</v>
      </c>
      <c r="FI67" s="88">
        <v>3</v>
      </c>
      <c r="FJ67" s="88">
        <v>0</v>
      </c>
      <c r="FK67" s="88">
        <v>1</v>
      </c>
      <c r="FL67" s="88">
        <v>3</v>
      </c>
      <c r="FM67" s="88">
        <v>1</v>
      </c>
      <c r="FN67" s="88">
        <v>2</v>
      </c>
      <c r="FO67" s="88">
        <v>1</v>
      </c>
      <c r="FP67" s="88">
        <v>0</v>
      </c>
      <c r="FQ67" s="88">
        <v>0</v>
      </c>
      <c r="FR67" s="88">
        <v>0</v>
      </c>
      <c r="FS67" s="88">
        <v>0</v>
      </c>
      <c r="FT67" s="88">
        <v>1</v>
      </c>
      <c r="FU67" s="88">
        <v>2</v>
      </c>
      <c r="FV67" s="88">
        <v>0</v>
      </c>
      <c r="FW67" s="88">
        <v>0</v>
      </c>
      <c r="FX67" s="88">
        <v>1</v>
      </c>
      <c r="FY67" s="88">
        <v>1</v>
      </c>
      <c r="FZ67" s="88">
        <v>1</v>
      </c>
      <c r="GA67" s="88">
        <v>0</v>
      </c>
      <c r="GB67" s="88">
        <v>1</v>
      </c>
      <c r="GC67" s="88">
        <v>1</v>
      </c>
      <c r="GD67" s="88">
        <v>3</v>
      </c>
      <c r="GE67" s="88">
        <v>0</v>
      </c>
      <c r="GF67" s="88">
        <v>2</v>
      </c>
      <c r="GG67" s="88">
        <v>2</v>
      </c>
      <c r="GH67" s="88">
        <v>2</v>
      </c>
      <c r="GI67" s="88">
        <v>1</v>
      </c>
      <c r="GJ67" s="88">
        <v>1</v>
      </c>
      <c r="GK67" s="88">
        <v>0</v>
      </c>
      <c r="GL67" s="88">
        <v>0</v>
      </c>
      <c r="GM67" s="88">
        <v>0</v>
      </c>
      <c r="GN67" s="88">
        <v>1</v>
      </c>
      <c r="GO67" s="88">
        <v>0</v>
      </c>
      <c r="GP67" s="88">
        <v>0</v>
      </c>
      <c r="GQ67" s="88">
        <v>1</v>
      </c>
      <c r="GR67" s="88">
        <v>3</v>
      </c>
      <c r="GS67" s="88">
        <v>2</v>
      </c>
      <c r="GT67" s="88">
        <v>2</v>
      </c>
      <c r="GU67" s="88">
        <v>2</v>
      </c>
      <c r="GV67" s="88">
        <v>4</v>
      </c>
      <c r="GW67" s="88">
        <v>1</v>
      </c>
      <c r="GX67" s="88">
        <v>4</v>
      </c>
      <c r="GY67" s="88">
        <v>4</v>
      </c>
      <c r="GZ67" s="88">
        <v>2</v>
      </c>
      <c r="HA67" s="88">
        <v>1</v>
      </c>
      <c r="HB67" s="88">
        <v>5</v>
      </c>
      <c r="HC67" s="88">
        <v>2</v>
      </c>
      <c r="HD67" s="88">
        <v>5</v>
      </c>
      <c r="HE67" s="88">
        <v>2</v>
      </c>
      <c r="HF67" s="88">
        <v>2</v>
      </c>
      <c r="HG67" s="88">
        <v>1</v>
      </c>
      <c r="HH67" s="88">
        <v>4</v>
      </c>
      <c r="HI67" s="88">
        <v>2</v>
      </c>
      <c r="HJ67" s="88">
        <v>3</v>
      </c>
      <c r="HK67" s="88">
        <v>4</v>
      </c>
      <c r="HL67" s="88">
        <v>3</v>
      </c>
      <c r="HM67" s="88">
        <v>4</v>
      </c>
      <c r="HN67" s="88">
        <v>2</v>
      </c>
      <c r="HO67" s="88">
        <v>1</v>
      </c>
      <c r="HP67" s="88">
        <v>0</v>
      </c>
      <c r="HQ67" s="88">
        <f>'Data Pull'!K12</f>
        <v>1</v>
      </c>
      <c r="HR67" s="88">
        <f>'Data Pull'!W12</f>
        <v>11</v>
      </c>
      <c r="HS67" s="88">
        <f>'Data Pull'!AI12</f>
        <v>16</v>
      </c>
      <c r="HT67" s="88">
        <f>'Data Pull'!AU12</f>
        <v>1</v>
      </c>
      <c r="HU67" s="88">
        <f>'Data Pull'!BG12</f>
        <v>6</v>
      </c>
      <c r="HV67" s="88">
        <f>'Data Pull'!BS12</f>
        <v>2</v>
      </c>
      <c r="HW67" s="88">
        <f>'Data Pull'!CE12</f>
        <v>7</v>
      </c>
      <c r="HX67" s="88">
        <f>'Data Pull'!CQ12</f>
        <v>4</v>
      </c>
      <c r="HY67" s="88">
        <f>'Data Pull'!DC12</f>
        <v>8</v>
      </c>
      <c r="HZ67" s="88">
        <f>'Data Pull'!DO12</f>
        <v>3</v>
      </c>
      <c r="IA67" s="88">
        <f>'Data Pull'!EA12</f>
        <v>3</v>
      </c>
      <c r="IB67" s="88">
        <f>'Data Pull'!EM12</f>
        <v>4</v>
      </c>
      <c r="IC67" s="88">
        <f>'Data Pull'!EY12</f>
        <v>5</v>
      </c>
      <c r="ID67" s="88">
        <f>'Data Pull'!FK12</f>
        <v>3</v>
      </c>
      <c r="IE67" s="88">
        <f>'Data Pull'!FW12</f>
        <v>4</v>
      </c>
      <c r="IF67" s="88">
        <f>'Data Pull'!GI12</f>
        <v>4</v>
      </c>
      <c r="IG67" s="88">
        <f>'Data Pull'!GU12</f>
        <v>3</v>
      </c>
      <c r="IH67" s="88">
        <f>'Data Pull'!HG12</f>
        <v>11</v>
      </c>
      <c r="II67" s="88">
        <f>'Data Pull'!HS12</f>
        <v>5</v>
      </c>
      <c r="IJ67" s="88">
        <f>'Data Pull'!IE12</f>
        <v>1</v>
      </c>
      <c r="IK67" s="88">
        <f>'Data Pull'!IQ12</f>
        <v>1</v>
      </c>
      <c r="IL67" s="88">
        <f>'Data Pull'!JC12</f>
        <v>12</v>
      </c>
      <c r="IM67" s="88">
        <f>'Data Pull'!JO12</f>
        <v>8</v>
      </c>
      <c r="IN67" s="88">
        <f>'Data Pull'!KA12</f>
        <v>11</v>
      </c>
      <c r="IO67" s="88">
        <f>'Data Pull'!KM12</f>
        <v>4</v>
      </c>
      <c r="IP67" s="88">
        <f>'Data Pull'!KY12</f>
        <v>11</v>
      </c>
      <c r="IQ67" s="88">
        <f>'Data Pull'!LK12</f>
        <v>10</v>
      </c>
      <c r="IR67" s="88">
        <f>'Data Pull'!LW12</f>
        <v>8</v>
      </c>
      <c r="IS67" s="88">
        <f>'Data Pull'!MI12</f>
        <v>3</v>
      </c>
      <c r="IT67" s="88">
        <f>'Data Pull'!MU12</f>
        <v>4</v>
      </c>
      <c r="IU67" s="88">
        <f>'Data Pull'!NG12</f>
        <v>5</v>
      </c>
      <c r="IV67" s="88">
        <f>'Data Pull'!NS12</f>
        <v>5</v>
      </c>
      <c r="IW67" s="88">
        <f>'Data Pull'!OE12</f>
        <v>4</v>
      </c>
      <c r="IX67" s="88">
        <f>'Data Pull'!OQ12</f>
        <v>6</v>
      </c>
      <c r="IY67" s="88">
        <f>'Data Pull'!PC12</f>
        <v>9</v>
      </c>
      <c r="IZ67" s="88">
        <f>'Data Pull'!PO12</f>
        <v>7</v>
      </c>
      <c r="JA67" s="88">
        <f>'Data Pull'!QA12</f>
        <v>6</v>
      </c>
      <c r="JB67" s="88">
        <f>'Data Pull'!QM12</f>
        <v>2</v>
      </c>
      <c r="JC67" s="88">
        <f>'Data Pull'!QY12</f>
        <v>5</v>
      </c>
      <c r="JD67" s="88">
        <f>'Data Pull'!RK12</f>
        <v>3</v>
      </c>
      <c r="JE67" s="88">
        <f>'Data Pull'!RW12</f>
        <v>5</v>
      </c>
      <c r="JF67" s="88">
        <f>'Data Pull'!SI12</f>
        <v>4</v>
      </c>
      <c r="JG67" s="88">
        <f>'Data Pull'!SU12</f>
        <v>5</v>
      </c>
      <c r="JH67" s="88">
        <f>'Data Pull'!TG12</f>
        <v>2</v>
      </c>
      <c r="JI67" s="88">
        <f>'Data Pull'!TS12</f>
        <v>3</v>
      </c>
      <c r="JJ67" s="88">
        <f>'Data Pull'!UE12</f>
        <v>10</v>
      </c>
      <c r="JK67" s="88">
        <f>'Data Pull'!UQ12</f>
        <v>7</v>
      </c>
      <c r="JL67" s="88">
        <f>'Data Pull'!VC12</f>
        <v>3</v>
      </c>
      <c r="JM67" s="88">
        <f>'Data Pull'!VO12</f>
        <v>2</v>
      </c>
      <c r="JN67" s="88">
        <f>'Data Pull'!WA12</f>
        <v>1</v>
      </c>
      <c r="JO67" s="88">
        <f>'Data Pull'!WM12</f>
        <v>1</v>
      </c>
      <c r="JP67" s="88">
        <f>'Data Pull'!WY12</f>
        <v>2</v>
      </c>
      <c r="JQ67" s="88">
        <f>'Data Pull'!XK12</f>
        <v>0</v>
      </c>
      <c r="JR67" s="88">
        <f>'Data Pull'!XW12</f>
        <v>2</v>
      </c>
      <c r="JS67" s="88">
        <f>'Data Pull'!YI12</f>
        <v>2</v>
      </c>
      <c r="JT67" s="88">
        <f>'Data Pull'!YU12</f>
        <v>4</v>
      </c>
      <c r="JU67" s="88">
        <f>'Data Pull'!ZG12</f>
        <v>14</v>
      </c>
      <c r="JV67" s="88">
        <f>'Data Pull'!ZS12</f>
        <v>10</v>
      </c>
      <c r="JW67" s="88">
        <f>'Data Pull'!AAE12</f>
        <v>4</v>
      </c>
      <c r="JX67" s="88">
        <f>'Data Pull'!AAQ12</f>
        <v>16</v>
      </c>
      <c r="JY67" s="88">
        <f>'Data Pull'!ABC12</f>
        <v>6</v>
      </c>
      <c r="JZ67" s="88">
        <f>'Data Pull'!ABO12</f>
        <v>12</v>
      </c>
      <c r="KA67" s="88">
        <f>'Data Pull'!ACA12</f>
        <v>10</v>
      </c>
      <c r="KB67" s="88">
        <f>'Data Pull'!ACM12</f>
        <v>4</v>
      </c>
      <c r="KC67" s="88">
        <f>'Data Pull'!ACY12</f>
        <v>3</v>
      </c>
      <c r="KD67" s="88">
        <f>'Data Pull'!ADK12</f>
        <v>1</v>
      </c>
      <c r="KE67" s="88">
        <f>'Data Pull'!ADW12</f>
        <v>12</v>
      </c>
      <c r="KF67" s="88">
        <f>'Data Pull'!AEI12</f>
        <v>4</v>
      </c>
      <c r="KG67" s="88">
        <f>'Data Pull'!AEU12</f>
        <v>4</v>
      </c>
      <c r="KH67" s="88">
        <f>'Data Pull'!AFG12</f>
        <v>6</v>
      </c>
      <c r="KI67" s="88">
        <f>'Data Pull'!AFS12</f>
        <v>1</v>
      </c>
      <c r="KJ67" s="88">
        <f>'Data Pull'!AGE12</f>
        <v>1</v>
      </c>
      <c r="KK67" s="88">
        <f>'Data Pull'!AGQ12</f>
        <v>2</v>
      </c>
      <c r="KL67" s="88">
        <f>'Data Pull'!AHC12</f>
        <v>0</v>
      </c>
      <c r="KM67" s="88">
        <f>'Data Pull'!AHO12</f>
        <v>0</v>
      </c>
      <c r="KN67" s="88">
        <f>'Data Pull'!AIA12</f>
        <v>0</v>
      </c>
      <c r="KO67" s="88">
        <f>'Data Pull'!AIM12</f>
        <v>0</v>
      </c>
      <c r="KP67" s="88">
        <f>'Data Pull'!AIY12</f>
        <v>0</v>
      </c>
      <c r="KQ67" s="88">
        <f>'Data Pull'!AJK12</f>
        <v>1</v>
      </c>
      <c r="KR67" s="88">
        <f>'Data Pull'!AJW12</f>
        <v>1</v>
      </c>
      <c r="KS67" s="88">
        <f>'Data Pull'!AKI12</f>
        <v>0</v>
      </c>
      <c r="KT67" s="88">
        <f>'Data Pull'!AKU12</f>
        <v>3</v>
      </c>
      <c r="KU67" s="88">
        <f>'Data Pull'!ALG12</f>
        <v>1</v>
      </c>
      <c r="KV67" s="88">
        <f>'Data Pull'!ALS12</f>
        <v>0</v>
      </c>
      <c r="KW67" s="88">
        <f>'Data Pull'!AME12</f>
        <v>1</v>
      </c>
      <c r="KX67" s="88">
        <f>'Data Pull'!AMQ12</f>
        <v>2</v>
      </c>
      <c r="KY67" s="88">
        <f>'Data Pull'!ANC12</f>
        <v>0</v>
      </c>
      <c r="KZ67" s="88">
        <f>'Data Pull'!ANO12</f>
        <v>2</v>
      </c>
      <c r="LA67" s="88">
        <f>'Data Pull'!AOA12</f>
        <v>0</v>
      </c>
      <c r="LB67" s="88">
        <f>'Data Pull'!AOM12</f>
        <v>0</v>
      </c>
      <c r="LC67" s="88">
        <f>'Data Pull'!AOY12</f>
        <v>1</v>
      </c>
      <c r="LD67" s="88">
        <f>'Data Pull'!APK12</f>
        <v>2</v>
      </c>
      <c r="LE67" s="88">
        <f>'Data Pull'!APW12</f>
        <v>2</v>
      </c>
      <c r="LF67" s="88">
        <f>'Data Pull'!AQI12</f>
        <v>0</v>
      </c>
      <c r="LG67" s="88">
        <f>'Data Pull'!AQU12</f>
        <v>1</v>
      </c>
      <c r="LH67" s="88">
        <f>'Data Pull'!ARG12</f>
        <v>0</v>
      </c>
      <c r="LI67" s="88">
        <f>'Data Pull'!ARS12</f>
        <v>1</v>
      </c>
      <c r="LJ67" s="88">
        <f>'Data Pull'!ASE12</f>
        <v>2</v>
      </c>
      <c r="LK67" s="88">
        <f>'Data Pull'!ASQ12</f>
        <v>2</v>
      </c>
      <c r="LL67" s="88">
        <f>'Data Pull'!ATC12</f>
        <v>1</v>
      </c>
      <c r="LM67" s="88">
        <f>'Data Pull'!ATO12</f>
        <v>1</v>
      </c>
      <c r="LN67" s="88">
        <f>'Data Pull'!AUA12</f>
        <v>0</v>
      </c>
      <c r="LO67" s="88">
        <f>'Data Pull'!AUM12</f>
        <v>0</v>
      </c>
      <c r="LP67" s="88">
        <f>'Data Pull'!AUY12</f>
        <v>1</v>
      </c>
      <c r="LQ67" s="88">
        <f>'Data Pull'!AVK12</f>
        <v>0</v>
      </c>
      <c r="LR67" s="88">
        <f>'Data Pull'!AVW12</f>
        <v>1</v>
      </c>
      <c r="LS67" s="88">
        <f>'Data Pull'!AWI12</f>
        <v>1</v>
      </c>
      <c r="LT67" s="88">
        <f>'Data Pull'!AWU12</f>
        <v>2</v>
      </c>
      <c r="LU67" s="88">
        <f>'Data Pull'!AXG12</f>
        <v>1</v>
      </c>
      <c r="LV67" s="88">
        <f>'Data Pull'!AXS12</f>
        <v>0</v>
      </c>
      <c r="LW67" s="88">
        <f>'Data Pull'!AYE12</f>
        <v>0</v>
      </c>
      <c r="LX67" s="88">
        <f>'Data Pull'!AYQ12</f>
        <v>1</v>
      </c>
      <c r="LY67" s="88">
        <f>'Data Pull'!AZC12</f>
        <v>0</v>
      </c>
      <c r="LZ67" s="88">
        <f>'Data Pull'!AZO12</f>
        <v>0</v>
      </c>
      <c r="MA67" s="88">
        <f>'Data Pull'!BAA12</f>
        <v>0</v>
      </c>
      <c r="MB67" s="88">
        <f>'Data Pull'!BAM12</f>
        <v>0</v>
      </c>
      <c r="MC67" s="88">
        <f>'Data Pull'!BAY12</f>
        <v>1</v>
      </c>
      <c r="MD67" s="88">
        <f>'Data Pull'!BBK12</f>
        <v>0</v>
      </c>
      <c r="ME67" s="88">
        <f>'Data Pull'!BBW12</f>
        <v>0</v>
      </c>
      <c r="MF67" s="88">
        <f>'Data Pull'!BCI12</f>
        <v>0</v>
      </c>
      <c r="MG67" s="88">
        <f>'Data Pull'!BCU12</f>
        <v>0</v>
      </c>
      <c r="MH67" s="88">
        <f>'Data Pull'!BDG12</f>
        <v>2</v>
      </c>
      <c r="MI67" s="88">
        <f>'Data Pull'!BDS12</f>
        <v>0</v>
      </c>
      <c r="MJ67" s="88">
        <f>'Data Pull'!BEE12</f>
        <v>0</v>
      </c>
      <c r="MK67" s="88">
        <f>'Data Pull'!BEQ12</f>
        <v>2</v>
      </c>
      <c r="ML67" s="88">
        <f>'Data Pull'!BFC12</f>
        <v>2</v>
      </c>
      <c r="MM67" s="88">
        <f>'Data Pull'!BFO12</f>
        <v>0</v>
      </c>
      <c r="MN67" s="88">
        <f>'Data Pull'!BGA12</f>
        <v>1</v>
      </c>
      <c r="MO67" s="88">
        <f>'Data Pull'!BGM12</f>
        <v>0</v>
      </c>
      <c r="MP67" s="88">
        <f>'Data Pull'!BGY12</f>
        <v>2</v>
      </c>
      <c r="MQ67" s="88">
        <f>'Data Pull'!BHK12</f>
        <v>0</v>
      </c>
      <c r="MR67" s="88">
        <f>'Data Pull'!BHW12</f>
        <v>4</v>
      </c>
      <c r="MS67" s="88">
        <f>'Data Pull'!BII12</f>
        <v>0</v>
      </c>
      <c r="MT67" s="88">
        <f>'Data Pull'!BIU12</f>
        <v>4</v>
      </c>
      <c r="MU67" s="88">
        <f>'Data Pull'!BJG12</f>
        <v>0</v>
      </c>
      <c r="MV67" s="88">
        <f>'Data Pull'!BJS12</f>
        <v>0</v>
      </c>
      <c r="MW67" s="88">
        <f>'Data Pull'!BKE12</f>
        <v>0</v>
      </c>
      <c r="MX67" s="88">
        <f>'Data Pull'!BKQ12</f>
        <v>1</v>
      </c>
      <c r="MY67" s="88">
        <f>'Data Pull'!BLC12</f>
        <v>0</v>
      </c>
      <c r="MZ67" s="88">
        <f>'Data Pull'!BLO12</f>
        <v>1</v>
      </c>
      <c r="NA67" s="88">
        <f>'Data Pull'!BMA12</f>
        <v>1</v>
      </c>
      <c r="NB67" s="88">
        <f>'Data Pull'!BMM12</f>
        <v>2</v>
      </c>
      <c r="NC67" s="88">
        <f>'Data Pull'!BMY12</f>
        <v>0</v>
      </c>
      <c r="ND67" s="88">
        <f>'Data Pull'!BNK12</f>
        <v>0</v>
      </c>
      <c r="NE67" s="88">
        <f>'Data Pull'!BNW12</f>
        <v>1</v>
      </c>
      <c r="NF67" s="88">
        <f>'Data Pull'!BOI12</f>
        <v>1</v>
      </c>
      <c r="NG67" s="88">
        <f>'Data Pull'!BOU12</f>
        <v>2</v>
      </c>
      <c r="NH67" s="88">
        <f>'Data Pull'!BPG12</f>
        <v>1</v>
      </c>
      <c r="NI67" s="88">
        <f>'Data Pull'!BPS12</f>
        <v>0</v>
      </c>
      <c r="NJ67" s="88">
        <f>'Data Pull'!BQE12</f>
        <v>1</v>
      </c>
      <c r="NK67" s="88">
        <f>'Data Pull'!BQQ12</f>
        <v>0</v>
      </c>
      <c r="NL67" s="88">
        <f>'Data Pull'!BRC12</f>
        <v>0</v>
      </c>
      <c r="NM67" s="88">
        <f>'Data Pull'!BRO12</f>
        <v>1</v>
      </c>
      <c r="NN67" s="88">
        <f>'Data Pull'!BSA12</f>
        <v>0</v>
      </c>
      <c r="NO67" s="88">
        <f>'Data Pull'!BSM12</f>
        <v>1</v>
      </c>
      <c r="NP67" s="88">
        <f>'Data Pull'!BSY12</f>
        <v>0</v>
      </c>
      <c r="NQ67" s="88">
        <f>'Data Pull'!BTK12</f>
        <v>1</v>
      </c>
      <c r="NR67" s="88">
        <f>'Data Pull'!BTW12</f>
        <v>0</v>
      </c>
      <c r="NS67" s="88">
        <f>'Data Pull'!BUI12</f>
        <v>0</v>
      </c>
      <c r="NT67" s="88">
        <f>'Data Pull'!BUU12</f>
        <v>1</v>
      </c>
      <c r="NU67" s="88">
        <f>'Data Pull'!BVG12</f>
        <v>1</v>
      </c>
      <c r="NV67" s="88">
        <f>'Data Pull'!BVS12</f>
        <v>0</v>
      </c>
      <c r="NW67" s="88">
        <f>'Data Pull'!BWE12</f>
        <v>0</v>
      </c>
      <c r="NX67" s="88">
        <f>'Data Pull'!BWQ12</f>
        <v>2</v>
      </c>
      <c r="NY67" s="88">
        <f>'Data Pull'!BXC12</f>
        <v>0</v>
      </c>
      <c r="NZ67" s="88">
        <f>'Data Pull'!BXO12</f>
        <v>0</v>
      </c>
      <c r="OA67" s="88">
        <f>'Data Pull'!BYA12</f>
        <v>2</v>
      </c>
      <c r="OB67" s="88">
        <f>'Data Pull'!BYM12</f>
        <v>0</v>
      </c>
      <c r="OC67" s="88">
        <f>'Data Pull'!BYY12</f>
        <v>0</v>
      </c>
      <c r="OD67" s="88">
        <f>'Data Pull'!BZK12</f>
        <v>0</v>
      </c>
      <c r="OE67" s="88">
        <f>'Data Pull'!BZW12</f>
        <v>1</v>
      </c>
      <c r="OF67" s="88">
        <f>'Data Pull'!CAI12</f>
        <v>0</v>
      </c>
      <c r="OG67" s="88">
        <f>'Data Pull'!CAU12</f>
        <v>0</v>
      </c>
      <c r="OH67" s="88">
        <f>'Data Pull'!CBG12</f>
        <v>0</v>
      </c>
      <c r="OI67" s="88">
        <f>'Data Pull'!CBS12</f>
        <v>0</v>
      </c>
      <c r="OJ67" s="88">
        <f>'Data Pull'!CCE12</f>
        <v>0</v>
      </c>
      <c r="OK67" s="88">
        <f>'Data Pull'!CCQ12</f>
        <v>0</v>
      </c>
      <c r="OL67" s="88">
        <f>'Data Pull'!CDC12</f>
        <v>0</v>
      </c>
      <c r="OM67" s="88">
        <f>'Data Pull'!CDO12</f>
        <v>0</v>
      </c>
      <c r="ON67" s="88">
        <f>'Data Pull'!CEA12</f>
        <v>1</v>
      </c>
      <c r="OO67" s="88">
        <f>'Data Pull'!CEM12</f>
        <v>2</v>
      </c>
      <c r="OP67" s="88">
        <f>'Data Pull'!CEY12</f>
        <v>1</v>
      </c>
      <c r="OQ67" s="88">
        <f>'Data Pull'!CFK12</f>
        <v>2</v>
      </c>
      <c r="OR67" s="88">
        <f>'Data Pull'!CFW12</f>
        <v>0</v>
      </c>
      <c r="OS67" s="88">
        <f>'Data Pull'!CGI12</f>
        <v>0</v>
      </c>
      <c r="OT67" s="88">
        <f>'Data Pull'!CGU12</f>
        <v>0</v>
      </c>
      <c r="OU67" s="88">
        <f>'Data Pull'!CHG12</f>
        <v>0</v>
      </c>
      <c r="OV67" s="88">
        <f>'Data Pull'!CHS12</f>
        <v>1</v>
      </c>
      <c r="OW67" s="88">
        <f>'Data Pull'!CIE12</f>
        <v>0</v>
      </c>
      <c r="OX67" s="88">
        <f>'Data Pull'!CIQ12</f>
        <v>0</v>
      </c>
      <c r="OY67" s="88">
        <f>'Data Pull'!CJC12</f>
        <v>0</v>
      </c>
      <c r="OZ67" s="88">
        <f>'Data Pull'!CJO12</f>
        <v>0</v>
      </c>
      <c r="PA67" s="88">
        <f>'Data Pull'!CKA12</f>
        <v>0</v>
      </c>
      <c r="PB67" s="88">
        <f>'Data Pull'!CKM12</f>
        <v>1</v>
      </c>
      <c r="PC67" s="88">
        <f>'Data Pull'!CKY12</f>
        <v>1</v>
      </c>
      <c r="PD67" s="88">
        <f>'Data Pull'!CLK12</f>
        <v>0</v>
      </c>
      <c r="PE67" s="88">
        <f>'Data Pull'!CLW12</f>
        <v>0</v>
      </c>
      <c r="PF67" s="88">
        <f>'Data Pull'!CMI12</f>
        <v>0</v>
      </c>
      <c r="PG67" s="88">
        <f>'Data Pull'!CMU12</f>
        <v>1</v>
      </c>
      <c r="PH67" s="88">
        <f>'Data Pull'!CNG12</f>
        <v>0</v>
      </c>
      <c r="PI67" s="88">
        <f>'Data Pull'!CNS12</f>
        <v>0</v>
      </c>
      <c r="PJ67" s="88">
        <f>'Data Pull'!COE12</f>
        <v>0</v>
      </c>
      <c r="PK67" s="88">
        <f>'Data Pull'!COQ12</f>
        <v>0</v>
      </c>
      <c r="PL67" s="88">
        <f>'Data Pull'!CPC12</f>
        <v>0</v>
      </c>
      <c r="PM67" s="88">
        <f>'Data Pull'!CPO12</f>
        <v>0</v>
      </c>
      <c r="PN67" s="88">
        <f>'Data Pull'!CQA12</f>
        <v>1</v>
      </c>
      <c r="PO67" s="88">
        <f>'Data Pull'!CQM12</f>
        <v>0</v>
      </c>
      <c r="PP67" s="88">
        <f>'Data Pull'!CQY12</f>
        <v>0</v>
      </c>
      <c r="PQ67" s="88">
        <f>'Data Pull'!CRK12</f>
        <v>3</v>
      </c>
      <c r="PR67" s="88">
        <f>'Data Pull'!CRW12</f>
        <v>0</v>
      </c>
      <c r="PS67" s="88">
        <f>'Data Pull'!CSI12</f>
        <v>0</v>
      </c>
      <c r="PT67" s="88">
        <f>'Data Pull'!CSU12</f>
        <v>1</v>
      </c>
      <c r="PU67" s="88">
        <f>'Data Pull'!CTG12</f>
        <v>0</v>
      </c>
    </row>
    <row r="68" spans="1:565" s="105" customFormat="1">
      <c r="A68" s="183"/>
      <c r="B68" s="104" t="s">
        <v>22</v>
      </c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U68" s="104"/>
      <c r="BV68" s="104"/>
      <c r="BW68" s="104"/>
      <c r="BX68" s="104"/>
      <c r="BY68" s="104"/>
      <c r="BZ68" s="104"/>
      <c r="CA68" s="104"/>
      <c r="CB68" s="104"/>
      <c r="CC68" s="104"/>
      <c r="CD68" s="104"/>
      <c r="CE68" s="104"/>
      <c r="CF68" s="104"/>
      <c r="CG68" s="104"/>
      <c r="CH68" s="104"/>
      <c r="CI68" s="104"/>
      <c r="CJ68" s="104"/>
      <c r="CK68" s="104"/>
      <c r="CL68" s="104"/>
      <c r="CM68" s="104"/>
      <c r="CN68" s="104"/>
      <c r="CO68" s="104"/>
      <c r="CP68" s="116">
        <v>17</v>
      </c>
      <c r="CQ68" s="104">
        <v>16</v>
      </c>
      <c r="CR68" s="104">
        <v>18</v>
      </c>
      <c r="CS68" s="104">
        <v>18</v>
      </c>
      <c r="CT68" s="104">
        <v>19</v>
      </c>
      <c r="CU68" s="104">
        <v>19</v>
      </c>
      <c r="CV68" s="104">
        <v>23</v>
      </c>
      <c r="CW68" s="104">
        <v>29</v>
      </c>
      <c r="CX68" s="104">
        <v>45</v>
      </c>
      <c r="CY68" s="104">
        <v>19</v>
      </c>
      <c r="CZ68" s="104">
        <v>19</v>
      </c>
      <c r="DA68" s="104">
        <v>15</v>
      </c>
      <c r="DB68" s="104">
        <v>21</v>
      </c>
      <c r="DC68" s="104">
        <v>31</v>
      </c>
      <c r="DD68" s="104">
        <v>28</v>
      </c>
      <c r="DE68" s="104">
        <v>29</v>
      </c>
      <c r="DF68" s="104">
        <v>28</v>
      </c>
      <c r="DG68" s="104">
        <v>27</v>
      </c>
      <c r="DH68" s="104">
        <v>27</v>
      </c>
      <c r="DI68" s="105">
        <v>29</v>
      </c>
      <c r="DJ68" s="105">
        <v>25</v>
      </c>
      <c r="DK68" s="105">
        <v>27</v>
      </c>
      <c r="DL68" s="105">
        <v>26</v>
      </c>
      <c r="DM68" s="105">
        <v>31</v>
      </c>
      <c r="DN68" s="105">
        <v>21</v>
      </c>
      <c r="DO68" s="105">
        <v>27</v>
      </c>
      <c r="DP68" s="105">
        <v>35</v>
      </c>
      <c r="DQ68" s="105">
        <v>19</v>
      </c>
      <c r="DR68" s="105">
        <v>21</v>
      </c>
      <c r="DS68" s="105">
        <v>21</v>
      </c>
      <c r="DT68" s="105">
        <v>19</v>
      </c>
      <c r="DU68" s="105">
        <v>19</v>
      </c>
      <c r="DV68" s="105">
        <v>28</v>
      </c>
      <c r="DW68" s="105">
        <v>18</v>
      </c>
      <c r="DX68" s="105">
        <v>28</v>
      </c>
      <c r="DY68" s="105">
        <v>27</v>
      </c>
      <c r="DZ68" s="105">
        <v>23</v>
      </c>
      <c r="EA68" s="105">
        <v>14</v>
      </c>
      <c r="EB68" s="105">
        <v>10</v>
      </c>
      <c r="EC68" s="105">
        <v>14</v>
      </c>
      <c r="ED68" s="105">
        <v>7</v>
      </c>
      <c r="EE68" s="105">
        <v>18</v>
      </c>
      <c r="EF68" s="105">
        <v>15</v>
      </c>
      <c r="EG68" s="105">
        <v>9</v>
      </c>
      <c r="EH68" s="105">
        <v>13</v>
      </c>
      <c r="EI68" s="105">
        <v>16</v>
      </c>
      <c r="EJ68" s="105">
        <v>12</v>
      </c>
      <c r="EK68" s="105">
        <v>19</v>
      </c>
      <c r="EL68" s="105">
        <v>21</v>
      </c>
      <c r="EM68" s="105">
        <v>12</v>
      </c>
      <c r="EN68" s="105">
        <v>15</v>
      </c>
      <c r="EO68" s="105">
        <v>11</v>
      </c>
      <c r="EP68" s="105">
        <v>9</v>
      </c>
      <c r="EQ68" s="105">
        <v>11</v>
      </c>
      <c r="ER68" s="105">
        <v>11</v>
      </c>
      <c r="ES68" s="105">
        <v>11</v>
      </c>
      <c r="ET68" s="105">
        <v>15</v>
      </c>
      <c r="EU68" s="105">
        <v>9</v>
      </c>
      <c r="EV68" s="105">
        <v>13</v>
      </c>
      <c r="EW68" s="105">
        <v>13</v>
      </c>
      <c r="EX68" s="105">
        <v>13</v>
      </c>
      <c r="EY68" s="105">
        <v>14</v>
      </c>
      <c r="EZ68" s="105">
        <v>11</v>
      </c>
      <c r="FA68" s="105">
        <v>10</v>
      </c>
      <c r="FB68" s="105">
        <v>10</v>
      </c>
      <c r="FC68" s="105">
        <v>6</v>
      </c>
      <c r="FD68" s="105">
        <v>8</v>
      </c>
      <c r="FE68" s="105">
        <v>9</v>
      </c>
      <c r="FF68" s="105">
        <v>12</v>
      </c>
      <c r="FG68" s="105">
        <v>12</v>
      </c>
      <c r="FH68" s="105">
        <v>5</v>
      </c>
      <c r="FI68" s="105">
        <v>14</v>
      </c>
      <c r="FJ68" s="105">
        <v>5</v>
      </c>
      <c r="FK68" s="105">
        <v>10</v>
      </c>
      <c r="FL68" s="105">
        <v>5</v>
      </c>
      <c r="FM68" s="105">
        <v>7</v>
      </c>
      <c r="FN68" s="105">
        <v>12</v>
      </c>
      <c r="FO68" s="105">
        <v>4</v>
      </c>
      <c r="FP68" s="105">
        <v>5</v>
      </c>
      <c r="FQ68" s="105">
        <v>9</v>
      </c>
      <c r="FR68" s="105">
        <v>15</v>
      </c>
      <c r="FS68" s="105">
        <v>10</v>
      </c>
      <c r="FT68" s="105">
        <v>8</v>
      </c>
      <c r="FU68" s="105">
        <v>7</v>
      </c>
      <c r="FV68" s="105">
        <v>5</v>
      </c>
      <c r="FW68" s="105">
        <v>8</v>
      </c>
      <c r="FX68" s="105">
        <v>4</v>
      </c>
      <c r="FY68" s="105">
        <v>7</v>
      </c>
      <c r="FZ68" s="105">
        <v>8</v>
      </c>
      <c r="GA68" s="105">
        <v>3</v>
      </c>
      <c r="GB68" s="105">
        <v>3</v>
      </c>
      <c r="GC68" s="105">
        <v>5</v>
      </c>
      <c r="GD68" s="105">
        <v>9</v>
      </c>
      <c r="GE68" s="105">
        <v>7</v>
      </c>
      <c r="GF68" s="105">
        <v>6</v>
      </c>
      <c r="GG68" s="105">
        <v>8</v>
      </c>
      <c r="GH68" s="105">
        <v>15</v>
      </c>
      <c r="GI68" s="105">
        <v>10</v>
      </c>
      <c r="GJ68" s="105">
        <v>2</v>
      </c>
      <c r="GK68" s="105">
        <v>3</v>
      </c>
      <c r="GL68" s="105">
        <v>8</v>
      </c>
      <c r="GM68" s="105">
        <v>7</v>
      </c>
      <c r="GN68" s="105">
        <v>8</v>
      </c>
      <c r="GO68" s="105">
        <v>1</v>
      </c>
      <c r="GP68" s="105">
        <v>7</v>
      </c>
      <c r="GQ68" s="105">
        <v>7</v>
      </c>
      <c r="GR68" s="105">
        <v>9</v>
      </c>
      <c r="GS68" s="105">
        <v>6</v>
      </c>
      <c r="GT68" s="105">
        <v>6</v>
      </c>
      <c r="GU68" s="105">
        <v>5</v>
      </c>
      <c r="GV68" s="105">
        <v>9</v>
      </c>
      <c r="GW68" s="105">
        <v>2</v>
      </c>
      <c r="GX68" s="105">
        <v>9</v>
      </c>
      <c r="GY68" s="105">
        <v>12</v>
      </c>
      <c r="GZ68" s="105">
        <v>13</v>
      </c>
      <c r="HA68" s="105">
        <v>3</v>
      </c>
      <c r="HB68" s="105">
        <v>8</v>
      </c>
      <c r="HC68" s="105">
        <v>8</v>
      </c>
      <c r="HD68" s="105">
        <v>14</v>
      </c>
      <c r="HE68" s="105">
        <v>10</v>
      </c>
      <c r="HF68" s="105">
        <v>4</v>
      </c>
      <c r="HG68" s="105">
        <v>6</v>
      </c>
      <c r="HH68" s="105">
        <v>3</v>
      </c>
      <c r="HI68" s="105">
        <v>5</v>
      </c>
      <c r="HJ68" s="105">
        <v>5</v>
      </c>
      <c r="HK68" s="105">
        <v>5</v>
      </c>
      <c r="HL68" s="105">
        <v>5</v>
      </c>
      <c r="HM68" s="105">
        <v>2</v>
      </c>
      <c r="HN68" s="105">
        <v>4</v>
      </c>
      <c r="HO68" s="105">
        <v>8</v>
      </c>
      <c r="HP68" s="105">
        <v>8</v>
      </c>
      <c r="HQ68" s="105">
        <f>'Data Pull'!K13</f>
        <v>3</v>
      </c>
      <c r="HR68" s="105">
        <f>'Data Pull'!W13</f>
        <v>48</v>
      </c>
      <c r="HS68" s="105">
        <f>'Data Pull'!AI13</f>
        <v>46</v>
      </c>
      <c r="HT68" s="105">
        <f>'Data Pull'!AU13</f>
        <v>4</v>
      </c>
      <c r="HU68" s="105">
        <f>'Data Pull'!BG13</f>
        <v>3</v>
      </c>
      <c r="HV68" s="105">
        <f>'Data Pull'!BS13</f>
        <v>5</v>
      </c>
      <c r="HW68" s="105">
        <f>'Data Pull'!CE13</f>
        <v>3</v>
      </c>
      <c r="HX68" s="105">
        <f>'Data Pull'!CQ13</f>
        <v>8</v>
      </c>
      <c r="HY68" s="105">
        <f>'Data Pull'!DC13</f>
        <v>8</v>
      </c>
      <c r="HZ68" s="105">
        <f>'Data Pull'!DO13</f>
        <v>8</v>
      </c>
      <c r="IA68" s="105">
        <f>'Data Pull'!EA13</f>
        <v>6</v>
      </c>
      <c r="IB68" s="105">
        <f>'Data Pull'!EM13</f>
        <v>5</v>
      </c>
      <c r="IC68" s="105">
        <f>'Data Pull'!EY13</f>
        <v>8</v>
      </c>
      <c r="ID68" s="105">
        <f>'Data Pull'!FK13</f>
        <v>19</v>
      </c>
      <c r="IE68" s="105">
        <f>'Data Pull'!FW13</f>
        <v>10</v>
      </c>
      <c r="IF68" s="105">
        <f>'Data Pull'!GI13</f>
        <v>6</v>
      </c>
      <c r="IG68" s="105">
        <f>'Data Pull'!GU13</f>
        <v>3</v>
      </c>
      <c r="IH68" s="105">
        <f>'Data Pull'!HG13</f>
        <v>2</v>
      </c>
      <c r="II68" s="105">
        <f>'Data Pull'!HS13</f>
        <v>4</v>
      </c>
      <c r="IJ68" s="105">
        <f>'Data Pull'!IE13</f>
        <v>13</v>
      </c>
      <c r="IK68" s="105">
        <f>'Data Pull'!IQ13</f>
        <v>11</v>
      </c>
      <c r="IL68" s="105">
        <f>'Data Pull'!JC13</f>
        <v>8</v>
      </c>
      <c r="IM68" s="105">
        <f>'Data Pull'!JO13</f>
        <v>5</v>
      </c>
      <c r="IN68" s="105">
        <f>'Data Pull'!KA13</f>
        <v>4</v>
      </c>
      <c r="IO68" s="105">
        <f>'Data Pull'!KM13</f>
        <v>8</v>
      </c>
      <c r="IP68" s="105">
        <f>'Data Pull'!KY13</f>
        <v>7</v>
      </c>
      <c r="IQ68" s="105">
        <f>'Data Pull'!LK13</f>
        <v>13</v>
      </c>
      <c r="IR68" s="105">
        <f>'Data Pull'!LW13</f>
        <v>6</v>
      </c>
      <c r="IS68" s="105">
        <f>'Data Pull'!MI13</f>
        <v>9</v>
      </c>
      <c r="IT68" s="105">
        <f>'Data Pull'!MU13</f>
        <v>7</v>
      </c>
      <c r="IU68" s="105">
        <f>'Data Pull'!NG13</f>
        <v>6</v>
      </c>
      <c r="IV68" s="105">
        <f>'Data Pull'!NS13</f>
        <v>3</v>
      </c>
      <c r="IW68" s="105">
        <f>'Data Pull'!OE13</f>
        <v>8</v>
      </c>
      <c r="IX68" s="105">
        <f>'Data Pull'!OQ13</f>
        <v>8</v>
      </c>
      <c r="IY68" s="105">
        <f>'Data Pull'!PC13</f>
        <v>6</v>
      </c>
      <c r="IZ68" s="105">
        <f>'Data Pull'!PO13</f>
        <v>9</v>
      </c>
      <c r="JA68" s="105">
        <f>'Data Pull'!QA13</f>
        <v>9</v>
      </c>
      <c r="JB68" s="105">
        <f>'Data Pull'!QM13</f>
        <v>9</v>
      </c>
      <c r="JC68" s="105">
        <f>'Data Pull'!QY13</f>
        <v>9</v>
      </c>
      <c r="JD68" s="105">
        <f>'Data Pull'!RK13</f>
        <v>1</v>
      </c>
      <c r="JE68" s="105">
        <f>'Data Pull'!RW13</f>
        <v>3</v>
      </c>
      <c r="JF68" s="105">
        <f>'Data Pull'!SI13</f>
        <v>6</v>
      </c>
      <c r="JG68" s="105">
        <f>'Data Pull'!SU13</f>
        <v>8</v>
      </c>
      <c r="JH68" s="105">
        <f>'Data Pull'!TG13</f>
        <v>7</v>
      </c>
      <c r="JI68" s="105">
        <f>'Data Pull'!TS13</f>
        <v>7</v>
      </c>
      <c r="JJ68" s="105">
        <f>'Data Pull'!UE13</f>
        <v>5</v>
      </c>
      <c r="JK68" s="105">
        <f>'Data Pull'!UQ13</f>
        <v>6</v>
      </c>
      <c r="JL68" s="105">
        <f>'Data Pull'!VC13</f>
        <v>4</v>
      </c>
      <c r="JM68" s="105">
        <f>'Data Pull'!VO13</f>
        <v>6</v>
      </c>
      <c r="JN68" s="105">
        <f>'Data Pull'!WA13</f>
        <v>6</v>
      </c>
      <c r="JO68" s="105">
        <f>'Data Pull'!WM13</f>
        <v>6</v>
      </c>
      <c r="JP68" s="105">
        <f>'Data Pull'!WY13</f>
        <v>7</v>
      </c>
      <c r="JQ68" s="105">
        <f>'Data Pull'!XK13</f>
        <v>7</v>
      </c>
      <c r="JR68" s="105">
        <f>'Data Pull'!XW13</f>
        <v>3</v>
      </c>
      <c r="JS68" s="105">
        <f>'Data Pull'!YI13</f>
        <v>2</v>
      </c>
      <c r="JT68" s="105">
        <f>'Data Pull'!YU13</f>
        <v>9</v>
      </c>
      <c r="JU68" s="105">
        <f>'Data Pull'!ZG13</f>
        <v>11</v>
      </c>
      <c r="JV68" s="105">
        <f>'Data Pull'!ZS13</f>
        <v>5</v>
      </c>
      <c r="JW68" s="105">
        <f>'Data Pull'!AAE13</f>
        <v>4</v>
      </c>
      <c r="JX68" s="105">
        <f>'Data Pull'!AAQ13</f>
        <v>5</v>
      </c>
      <c r="JY68" s="105">
        <f>'Data Pull'!ABC13</f>
        <v>4</v>
      </c>
      <c r="JZ68" s="105">
        <f>'Data Pull'!ABO13</f>
        <v>11</v>
      </c>
      <c r="KA68" s="105">
        <f>'Data Pull'!ACA13</f>
        <v>9</v>
      </c>
      <c r="KB68" s="105">
        <f>'Data Pull'!ACM13</f>
        <v>7</v>
      </c>
      <c r="KC68" s="105">
        <f>'Data Pull'!ACY13</f>
        <v>11</v>
      </c>
      <c r="KD68" s="105">
        <f>'Data Pull'!ADK13</f>
        <v>20</v>
      </c>
      <c r="KE68" s="105">
        <f>'Data Pull'!ADW13</f>
        <v>20</v>
      </c>
      <c r="KF68" s="105">
        <f>'Data Pull'!AEI13</f>
        <v>19</v>
      </c>
      <c r="KG68" s="105">
        <f>'Data Pull'!AEU13</f>
        <v>15</v>
      </c>
      <c r="KH68" s="105">
        <f>'Data Pull'!AFG13</f>
        <v>21</v>
      </c>
      <c r="KI68" s="105">
        <f>'Data Pull'!AFS13</f>
        <v>25</v>
      </c>
      <c r="KJ68" s="105">
        <f>'Data Pull'!AGE13</f>
        <v>28</v>
      </c>
      <c r="KK68" s="105">
        <f>'Data Pull'!AGQ13</f>
        <v>36</v>
      </c>
      <c r="KL68" s="105">
        <f>'Data Pull'!AHC13</f>
        <v>41</v>
      </c>
      <c r="KM68" s="105">
        <f>'Data Pull'!AHO13</f>
        <v>45</v>
      </c>
      <c r="KN68" s="105">
        <f>'Data Pull'!AIA13</f>
        <v>16</v>
      </c>
      <c r="KO68" s="105">
        <f>'Data Pull'!AIM13</f>
        <v>39</v>
      </c>
      <c r="KP68" s="105">
        <f>'Data Pull'!AIY13</f>
        <v>34</v>
      </c>
      <c r="KQ68" s="105">
        <f>'Data Pull'!AJK13</f>
        <v>27</v>
      </c>
      <c r="KR68" s="105">
        <f>'Data Pull'!AJW13</f>
        <v>19</v>
      </c>
      <c r="KS68" s="105">
        <f>'Data Pull'!AKI13</f>
        <v>13</v>
      </c>
      <c r="KT68" s="105">
        <f>'Data Pull'!AKU13</f>
        <v>17</v>
      </c>
      <c r="KU68" s="105">
        <f>'Data Pull'!ALG13</f>
        <v>19</v>
      </c>
      <c r="KV68" s="105">
        <f>'Data Pull'!ALS13</f>
        <v>13</v>
      </c>
      <c r="KW68" s="105">
        <f>'Data Pull'!AME13</f>
        <v>16</v>
      </c>
      <c r="KX68" s="105">
        <f>'Data Pull'!AMQ13</f>
        <v>9</v>
      </c>
      <c r="KY68" s="105">
        <f>'Data Pull'!ANC13</f>
        <v>15</v>
      </c>
      <c r="KZ68" s="105">
        <f>'Data Pull'!ANO13</f>
        <v>14</v>
      </c>
      <c r="LA68" s="105">
        <f>'Data Pull'!AOA13</f>
        <v>12</v>
      </c>
      <c r="LB68" s="105">
        <f>'Data Pull'!AOM13</f>
        <v>6</v>
      </c>
      <c r="LC68" s="105">
        <f>'Data Pull'!AOY13</f>
        <v>11</v>
      </c>
      <c r="LD68" s="105">
        <f>'Data Pull'!APK13</f>
        <v>12</v>
      </c>
      <c r="LE68" s="105">
        <f>'Data Pull'!APW13</f>
        <v>18</v>
      </c>
      <c r="LF68" s="105">
        <f>'Data Pull'!AQI13</f>
        <v>13</v>
      </c>
      <c r="LG68" s="105">
        <f>'Data Pull'!AQU13</f>
        <v>6</v>
      </c>
      <c r="LH68" s="105">
        <f>'Data Pull'!ARG13</f>
        <v>11</v>
      </c>
      <c r="LI68" s="105">
        <f>'Data Pull'!ARS13</f>
        <v>16</v>
      </c>
      <c r="LJ68" s="105">
        <f>'Data Pull'!ASE13</f>
        <v>7</v>
      </c>
      <c r="LK68" s="105">
        <f>'Data Pull'!ASQ13</f>
        <v>10</v>
      </c>
      <c r="LL68" s="105">
        <f>'Data Pull'!ATC13</f>
        <v>14</v>
      </c>
      <c r="LM68" s="105">
        <f>'Data Pull'!ATO13</f>
        <v>7</v>
      </c>
      <c r="LN68" s="105">
        <f>'Data Pull'!AUA13</f>
        <v>5</v>
      </c>
      <c r="LO68" s="105">
        <f>'Data Pull'!AUM13</f>
        <v>3</v>
      </c>
      <c r="LP68" s="105">
        <f>'Data Pull'!AUY13</f>
        <v>5</v>
      </c>
      <c r="LQ68" s="105">
        <f>'Data Pull'!AVK13</f>
        <v>7</v>
      </c>
      <c r="LR68" s="105">
        <f>'Data Pull'!AVW13</f>
        <v>10</v>
      </c>
      <c r="LS68" s="105">
        <f>'Data Pull'!AWI13</f>
        <v>9</v>
      </c>
      <c r="LT68" s="105">
        <f>'Data Pull'!AWU13</f>
        <v>7</v>
      </c>
      <c r="LU68" s="105">
        <f>'Data Pull'!AXG13</f>
        <v>9</v>
      </c>
      <c r="LV68" s="105">
        <f>'Data Pull'!AXS13</f>
        <v>5</v>
      </c>
      <c r="LW68" s="105">
        <f>'Data Pull'!AYE13</f>
        <v>8</v>
      </c>
      <c r="LX68" s="105">
        <f>'Data Pull'!AYQ13</f>
        <v>12</v>
      </c>
      <c r="LY68" s="105">
        <f>'Data Pull'!AZC13</f>
        <v>6</v>
      </c>
      <c r="LZ68" s="105">
        <f>'Data Pull'!AZO13</f>
        <v>8</v>
      </c>
      <c r="MA68" s="105">
        <f>'Data Pull'!BAA13</f>
        <v>4</v>
      </c>
      <c r="MB68" s="105">
        <f>'Data Pull'!BAM13</f>
        <v>8</v>
      </c>
      <c r="MC68" s="105">
        <f>'Data Pull'!BAY13</f>
        <v>9</v>
      </c>
      <c r="MD68" s="105">
        <f>'Data Pull'!BBK13</f>
        <v>11</v>
      </c>
      <c r="ME68" s="105">
        <f>'Data Pull'!BBW13</f>
        <v>10</v>
      </c>
      <c r="MF68" s="105">
        <f>'Data Pull'!BCI13</f>
        <v>3</v>
      </c>
      <c r="MG68" s="105">
        <f>'Data Pull'!BCU13</f>
        <v>10</v>
      </c>
      <c r="MH68" s="105">
        <f>'Data Pull'!BDG13</f>
        <v>5</v>
      </c>
      <c r="MI68" s="105">
        <f>'Data Pull'!BDS13</f>
        <v>3</v>
      </c>
      <c r="MJ68" s="105">
        <f>'Data Pull'!BEE13</f>
        <v>5</v>
      </c>
      <c r="MK68" s="105">
        <f>'Data Pull'!BEQ13</f>
        <v>9</v>
      </c>
      <c r="ML68" s="105">
        <f>'Data Pull'!BFC13</f>
        <v>6</v>
      </c>
      <c r="MM68" s="105">
        <f>'Data Pull'!BFO13</f>
        <v>8</v>
      </c>
      <c r="MN68" s="105">
        <f>'Data Pull'!BGA13</f>
        <v>7</v>
      </c>
      <c r="MO68" s="105">
        <f>'Data Pull'!BGM13</f>
        <v>5</v>
      </c>
      <c r="MP68" s="105">
        <f>'Data Pull'!BGY13</f>
        <v>10</v>
      </c>
      <c r="MQ68" s="105">
        <f>'Data Pull'!BHK13</f>
        <v>3</v>
      </c>
      <c r="MR68" s="105">
        <f>'Data Pull'!BHW13</f>
        <v>8</v>
      </c>
      <c r="MS68" s="105">
        <f>'Data Pull'!BII13</f>
        <v>10</v>
      </c>
      <c r="MT68" s="105">
        <f>'Data Pull'!BIU13</f>
        <v>5</v>
      </c>
      <c r="MU68" s="105">
        <f>'Data Pull'!BJG13</f>
        <v>25</v>
      </c>
      <c r="MV68" s="105">
        <f>'Data Pull'!BJS13</f>
        <v>11</v>
      </c>
      <c r="MW68" s="105">
        <f>'Data Pull'!BKE13</f>
        <v>13</v>
      </c>
      <c r="MX68" s="105">
        <f>'Data Pull'!BKQ13</f>
        <v>35</v>
      </c>
      <c r="MY68" s="105">
        <f>'Data Pull'!BLC13</f>
        <v>25</v>
      </c>
      <c r="MZ68" s="105">
        <f>'Data Pull'!BLO13</f>
        <v>24</v>
      </c>
      <c r="NA68" s="105">
        <f>'Data Pull'!BMA13</f>
        <v>47</v>
      </c>
      <c r="NB68" s="105">
        <f>'Data Pull'!BMM13</f>
        <v>6</v>
      </c>
      <c r="NC68" s="105">
        <f>'Data Pull'!BMY13</f>
        <v>12</v>
      </c>
      <c r="ND68" s="105">
        <f>'Data Pull'!BNK13</f>
        <v>8</v>
      </c>
      <c r="NE68" s="105">
        <f>'Data Pull'!BNW13</f>
        <v>15</v>
      </c>
      <c r="NF68" s="105">
        <f>'Data Pull'!BOI13</f>
        <v>10</v>
      </c>
      <c r="NG68" s="105">
        <f>'Data Pull'!BOU13</f>
        <v>12</v>
      </c>
      <c r="NH68" s="105">
        <f>'Data Pull'!BPG13</f>
        <v>13</v>
      </c>
      <c r="NI68" s="105">
        <f>'Data Pull'!BPS13</f>
        <v>13</v>
      </c>
      <c r="NJ68" s="105">
        <f>'Data Pull'!BQE13</f>
        <v>8</v>
      </c>
      <c r="NK68" s="105">
        <f>'Data Pull'!BQQ13</f>
        <v>9</v>
      </c>
      <c r="NL68" s="105">
        <f>'Data Pull'!BRC13</f>
        <v>7</v>
      </c>
      <c r="NM68" s="105">
        <f>'Data Pull'!BRO13</f>
        <v>13</v>
      </c>
      <c r="NN68" s="105">
        <f>'Data Pull'!BSA13</f>
        <v>5</v>
      </c>
      <c r="NO68" s="105">
        <f>'Data Pull'!BSM13</f>
        <v>8</v>
      </c>
      <c r="NP68" s="105">
        <f>'Data Pull'!BSY13</f>
        <v>11</v>
      </c>
      <c r="NQ68" s="105">
        <f>'Data Pull'!BTK13</f>
        <v>8</v>
      </c>
      <c r="NR68" s="105">
        <f>'Data Pull'!BTW13</f>
        <v>5</v>
      </c>
      <c r="NS68" s="105">
        <f>'Data Pull'!BUI13</f>
        <v>8</v>
      </c>
      <c r="NT68" s="105">
        <f>'Data Pull'!BUU13</f>
        <v>3</v>
      </c>
      <c r="NU68" s="105">
        <f>'Data Pull'!BVG13</f>
        <v>12</v>
      </c>
      <c r="NV68" s="105">
        <f>'Data Pull'!BVS13</f>
        <v>9</v>
      </c>
      <c r="NW68" s="105">
        <f>'Data Pull'!BWE13</f>
        <v>2</v>
      </c>
      <c r="NX68" s="105">
        <f>'Data Pull'!BWQ13</f>
        <v>7</v>
      </c>
      <c r="NY68" s="105">
        <f>'Data Pull'!BXC13</f>
        <v>14</v>
      </c>
      <c r="NZ68" s="105">
        <f>'Data Pull'!BXO13</f>
        <v>4</v>
      </c>
      <c r="OA68" s="105">
        <f>'Data Pull'!BYA13</f>
        <v>8</v>
      </c>
      <c r="OB68" s="105">
        <f>'Data Pull'!BYM13</f>
        <v>4</v>
      </c>
      <c r="OC68" s="105">
        <f>'Data Pull'!BYY13</f>
        <v>2</v>
      </c>
      <c r="OD68" s="105">
        <f>'Data Pull'!BZK13</f>
        <v>8</v>
      </c>
      <c r="OE68" s="105">
        <f>'Data Pull'!BZW13</f>
        <v>4</v>
      </c>
      <c r="OF68" s="105">
        <f>'Data Pull'!CAI13</f>
        <v>12</v>
      </c>
      <c r="OG68" s="105">
        <f>'Data Pull'!CAU13</f>
        <v>7</v>
      </c>
      <c r="OH68" s="105">
        <f>'Data Pull'!CBG13</f>
        <v>8</v>
      </c>
      <c r="OI68" s="105">
        <f>'Data Pull'!CBS13</f>
        <v>9</v>
      </c>
      <c r="OJ68" s="105">
        <f>'Data Pull'!CCE13</f>
        <v>13</v>
      </c>
      <c r="OK68" s="105">
        <f>'Data Pull'!CCQ13</f>
        <v>5</v>
      </c>
      <c r="OL68" s="105">
        <f>'Data Pull'!CDC13</f>
        <v>13</v>
      </c>
      <c r="OM68" s="105">
        <f>'Data Pull'!CDO13</f>
        <v>9</v>
      </c>
      <c r="ON68" s="105">
        <f>'Data Pull'!CEA13</f>
        <v>8</v>
      </c>
      <c r="OO68" s="105">
        <f>'Data Pull'!CEM13</f>
        <v>13</v>
      </c>
      <c r="OP68" s="105">
        <f>'Data Pull'!CEY13</f>
        <v>11</v>
      </c>
      <c r="OQ68" s="105">
        <f>'Data Pull'!CFK13</f>
        <v>9</v>
      </c>
      <c r="OR68" s="105">
        <f>'Data Pull'!CFW13</f>
        <v>15</v>
      </c>
      <c r="OS68" s="105">
        <f>'Data Pull'!CGI13</f>
        <v>4</v>
      </c>
      <c r="OT68" s="105">
        <f>'Data Pull'!CGU13</f>
        <v>2</v>
      </c>
      <c r="OU68" s="105">
        <f>'Data Pull'!CHG13</f>
        <v>5</v>
      </c>
      <c r="OV68" s="105">
        <f>'Data Pull'!CHS13</f>
        <v>9</v>
      </c>
      <c r="OW68" s="105">
        <f>'Data Pull'!CIE13</f>
        <v>9</v>
      </c>
      <c r="OX68" s="105">
        <f>'Data Pull'!CIQ13</f>
        <v>12</v>
      </c>
      <c r="OY68" s="105">
        <f>'Data Pull'!CJC13</f>
        <v>3</v>
      </c>
      <c r="OZ68" s="105">
        <f>'Data Pull'!CJO13</f>
        <v>9</v>
      </c>
      <c r="PA68" s="105">
        <f>'Data Pull'!CKA13</f>
        <v>5</v>
      </c>
      <c r="PB68" s="105">
        <f>'Data Pull'!CKM13</f>
        <v>5</v>
      </c>
      <c r="PC68" s="105">
        <f>'Data Pull'!CKY13</f>
        <v>5</v>
      </c>
      <c r="PD68" s="105">
        <f>'Data Pull'!CLK13</f>
        <v>14</v>
      </c>
      <c r="PE68" s="105">
        <f>'Data Pull'!CLW13</f>
        <v>10</v>
      </c>
      <c r="PF68" s="105">
        <f>'Data Pull'!CMI13</f>
        <v>12</v>
      </c>
      <c r="PG68" s="105">
        <f>'Data Pull'!CMU13</f>
        <v>12</v>
      </c>
      <c r="PH68" s="105">
        <f>'Data Pull'!CNG13</f>
        <v>11</v>
      </c>
      <c r="PI68" s="105">
        <f>'Data Pull'!CNS13</f>
        <v>8</v>
      </c>
      <c r="PJ68" s="105">
        <f>'Data Pull'!COE13</f>
        <v>13</v>
      </c>
      <c r="PK68" s="105">
        <f>'Data Pull'!COQ13</f>
        <v>19</v>
      </c>
      <c r="PL68" s="105">
        <f>'Data Pull'!CPC13</f>
        <v>14</v>
      </c>
      <c r="PM68" s="105">
        <f>'Data Pull'!CPO13</f>
        <v>7</v>
      </c>
      <c r="PN68" s="105">
        <f>'Data Pull'!CQA13</f>
        <v>14</v>
      </c>
      <c r="PO68" s="105">
        <f>'Data Pull'!CQM13</f>
        <v>11</v>
      </c>
      <c r="PP68" s="105">
        <f>'Data Pull'!CQY13</f>
        <v>8</v>
      </c>
      <c r="PQ68" s="105">
        <f>'Data Pull'!CRK13</f>
        <v>22</v>
      </c>
      <c r="PR68" s="105">
        <f>'Data Pull'!CRW13</f>
        <v>9</v>
      </c>
      <c r="PS68" s="105">
        <f>'Data Pull'!CSI13</f>
        <v>13</v>
      </c>
      <c r="PT68" s="105">
        <f>'Data Pull'!CSU13</f>
        <v>14</v>
      </c>
      <c r="PU68" s="105">
        <f>'Data Pull'!CTG13</f>
        <v>20</v>
      </c>
    </row>
    <row r="69" spans="1:565" s="105" customFormat="1">
      <c r="A69" s="183"/>
      <c r="B69" s="104" t="s">
        <v>23</v>
      </c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  <c r="AX69" s="104"/>
      <c r="AY69" s="104"/>
      <c r="AZ69" s="104"/>
      <c r="BA69" s="104"/>
      <c r="BB69" s="104"/>
      <c r="BC69" s="104"/>
      <c r="BD69" s="104"/>
      <c r="BE69" s="104"/>
      <c r="BF69" s="104"/>
      <c r="BG69" s="104"/>
      <c r="BH69" s="104"/>
      <c r="BI69" s="104"/>
      <c r="BJ69" s="104"/>
      <c r="BK69" s="104"/>
      <c r="BL69" s="104"/>
      <c r="BM69" s="104"/>
      <c r="BN69" s="104"/>
      <c r="BO69" s="104"/>
      <c r="BP69" s="104"/>
      <c r="BQ69" s="104"/>
      <c r="BR69" s="104"/>
      <c r="BS69" s="104"/>
      <c r="BT69" s="104"/>
      <c r="BU69" s="104"/>
      <c r="BV69" s="104"/>
      <c r="BW69" s="104"/>
      <c r="BX69" s="104"/>
      <c r="BY69" s="104"/>
      <c r="BZ69" s="104"/>
      <c r="CA69" s="104"/>
      <c r="CB69" s="104"/>
      <c r="CC69" s="104"/>
      <c r="CD69" s="104"/>
      <c r="CE69" s="104"/>
      <c r="CF69" s="104"/>
      <c r="CG69" s="104"/>
      <c r="CH69" s="104"/>
      <c r="CI69" s="104"/>
      <c r="CJ69" s="104"/>
      <c r="CK69" s="104"/>
      <c r="CL69" s="104"/>
      <c r="CM69" s="104"/>
      <c r="CN69" s="104"/>
      <c r="CO69" s="104"/>
      <c r="CP69" s="104">
        <v>0</v>
      </c>
      <c r="CQ69" s="104">
        <v>1</v>
      </c>
      <c r="CR69" s="104">
        <v>1</v>
      </c>
      <c r="CS69" s="104">
        <v>0</v>
      </c>
      <c r="CT69" s="104">
        <v>0</v>
      </c>
      <c r="CU69" s="104">
        <v>0</v>
      </c>
      <c r="CV69" s="104">
        <v>1</v>
      </c>
      <c r="CW69" s="104">
        <v>1</v>
      </c>
      <c r="CX69" s="104">
        <v>0</v>
      </c>
      <c r="CY69" s="104">
        <v>1</v>
      </c>
      <c r="CZ69" s="104">
        <v>0</v>
      </c>
      <c r="DA69" s="104">
        <v>0</v>
      </c>
      <c r="DB69" s="104">
        <v>0</v>
      </c>
      <c r="DC69" s="104">
        <v>0</v>
      </c>
      <c r="DD69" s="104">
        <v>1</v>
      </c>
      <c r="DE69" s="104">
        <v>2</v>
      </c>
      <c r="DF69" s="104">
        <v>2</v>
      </c>
      <c r="DG69" s="104">
        <v>0</v>
      </c>
      <c r="DH69" s="104">
        <v>4</v>
      </c>
      <c r="DI69" s="105">
        <v>0</v>
      </c>
      <c r="DJ69" s="105">
        <v>1</v>
      </c>
      <c r="DK69" s="105">
        <v>3</v>
      </c>
      <c r="DL69" s="105">
        <v>0</v>
      </c>
      <c r="DM69" s="105">
        <v>0</v>
      </c>
      <c r="DN69" s="105">
        <v>0</v>
      </c>
      <c r="DO69" s="105">
        <v>3</v>
      </c>
      <c r="DP69" s="105">
        <v>0</v>
      </c>
      <c r="DQ69" s="105">
        <v>0</v>
      </c>
      <c r="DR69" s="105">
        <v>10</v>
      </c>
      <c r="DS69" s="105">
        <v>0</v>
      </c>
      <c r="DT69" s="105">
        <v>0</v>
      </c>
      <c r="DU69" s="105">
        <v>1</v>
      </c>
      <c r="DV69" s="105">
        <v>1</v>
      </c>
      <c r="DW69" s="105">
        <v>1</v>
      </c>
      <c r="DX69" s="105">
        <v>0</v>
      </c>
      <c r="DY69" s="105">
        <v>0</v>
      </c>
      <c r="DZ69" s="105">
        <v>2</v>
      </c>
      <c r="EA69" s="105">
        <v>0</v>
      </c>
      <c r="EB69" s="105">
        <v>0</v>
      </c>
      <c r="EC69" s="105">
        <v>2</v>
      </c>
      <c r="ED69" s="105">
        <v>1</v>
      </c>
      <c r="EE69" s="105">
        <v>1</v>
      </c>
      <c r="EF69" s="105">
        <v>1</v>
      </c>
      <c r="EG69" s="105">
        <v>4</v>
      </c>
      <c r="EH69" s="105">
        <v>0</v>
      </c>
      <c r="EI69" s="105">
        <v>0</v>
      </c>
      <c r="EJ69" s="105">
        <v>0</v>
      </c>
      <c r="EK69" s="105">
        <v>2</v>
      </c>
      <c r="EL69" s="105">
        <v>0</v>
      </c>
      <c r="EM69" s="105">
        <v>0</v>
      </c>
      <c r="EN69" s="105">
        <v>0</v>
      </c>
      <c r="EO69" s="105">
        <v>0</v>
      </c>
      <c r="EP69" s="105">
        <v>1</v>
      </c>
      <c r="EQ69" s="105">
        <v>0</v>
      </c>
      <c r="ER69" s="105">
        <v>0</v>
      </c>
      <c r="ES69" s="105">
        <v>0</v>
      </c>
      <c r="ET69" s="105">
        <v>1</v>
      </c>
      <c r="EU69" s="105">
        <v>0</v>
      </c>
      <c r="EV69" s="105">
        <v>0</v>
      </c>
      <c r="EW69" s="105">
        <v>0</v>
      </c>
      <c r="EX69" s="105">
        <v>2</v>
      </c>
      <c r="EY69" s="105">
        <v>0</v>
      </c>
      <c r="EZ69" s="105">
        <v>0</v>
      </c>
      <c r="FA69" s="105">
        <v>2</v>
      </c>
      <c r="FB69" s="105">
        <v>0</v>
      </c>
      <c r="FC69" s="105">
        <v>0</v>
      </c>
      <c r="FD69" s="105">
        <v>0</v>
      </c>
      <c r="FE69" s="105">
        <v>0</v>
      </c>
      <c r="FF69" s="105">
        <v>0</v>
      </c>
      <c r="FG69" s="105">
        <v>0</v>
      </c>
      <c r="FH69" s="105">
        <v>1</v>
      </c>
      <c r="FI69" s="105">
        <v>1</v>
      </c>
      <c r="FJ69" s="105">
        <v>0</v>
      </c>
      <c r="FK69" s="105">
        <v>0</v>
      </c>
      <c r="FL69" s="105">
        <v>0</v>
      </c>
      <c r="FM69" s="105">
        <v>2</v>
      </c>
      <c r="FN69" s="105">
        <v>1</v>
      </c>
      <c r="FO69" s="105">
        <v>0</v>
      </c>
      <c r="FP69" s="105">
        <v>0</v>
      </c>
      <c r="FQ69" s="105">
        <v>0</v>
      </c>
      <c r="FR69" s="105">
        <v>0</v>
      </c>
      <c r="FS69" s="105">
        <v>0</v>
      </c>
      <c r="FT69" s="105">
        <v>2</v>
      </c>
      <c r="FU69" s="105">
        <v>1</v>
      </c>
      <c r="FV69" s="105">
        <v>0</v>
      </c>
      <c r="FW69" s="105">
        <v>0</v>
      </c>
      <c r="FX69" s="105">
        <v>0</v>
      </c>
      <c r="FY69" s="105">
        <v>0</v>
      </c>
      <c r="FZ69" s="105">
        <v>2</v>
      </c>
      <c r="GA69" s="105">
        <v>0</v>
      </c>
      <c r="GB69" s="105">
        <v>0</v>
      </c>
      <c r="GC69" s="105">
        <v>0</v>
      </c>
      <c r="GD69" s="105">
        <v>0</v>
      </c>
      <c r="GE69" s="105">
        <v>0</v>
      </c>
      <c r="GF69" s="105">
        <v>0</v>
      </c>
      <c r="GG69" s="105">
        <v>1</v>
      </c>
      <c r="GH69" s="105">
        <v>0</v>
      </c>
      <c r="GI69" s="105">
        <v>0</v>
      </c>
      <c r="GJ69" s="105">
        <v>0</v>
      </c>
      <c r="GK69" s="105">
        <v>1</v>
      </c>
      <c r="GL69" s="105">
        <v>0</v>
      </c>
      <c r="GM69" s="105">
        <v>0</v>
      </c>
      <c r="GN69" s="105">
        <v>0</v>
      </c>
      <c r="GO69" s="105">
        <v>1</v>
      </c>
      <c r="GP69" s="105">
        <v>0</v>
      </c>
      <c r="GQ69" s="105">
        <v>0</v>
      </c>
      <c r="GR69" s="105">
        <v>0</v>
      </c>
      <c r="GS69" s="105">
        <v>0</v>
      </c>
      <c r="GT69" s="105">
        <v>1</v>
      </c>
      <c r="GU69" s="105">
        <v>0</v>
      </c>
      <c r="GV69" s="105">
        <v>1</v>
      </c>
      <c r="GW69" s="105">
        <v>0</v>
      </c>
      <c r="GX69" s="105">
        <v>0</v>
      </c>
      <c r="GY69" s="105">
        <v>0</v>
      </c>
      <c r="GZ69" s="105">
        <v>0</v>
      </c>
      <c r="HA69" s="105">
        <v>0</v>
      </c>
      <c r="HB69" s="105">
        <v>0</v>
      </c>
      <c r="HC69" s="105">
        <v>0</v>
      </c>
      <c r="HD69" s="105">
        <v>0</v>
      </c>
      <c r="HE69" s="105">
        <v>0</v>
      </c>
      <c r="HF69" s="105">
        <v>1</v>
      </c>
      <c r="HG69" s="105">
        <v>1</v>
      </c>
      <c r="HH69" s="105">
        <v>0</v>
      </c>
      <c r="HI69" s="105">
        <v>0</v>
      </c>
      <c r="HJ69" s="105">
        <v>0</v>
      </c>
      <c r="HK69" s="105">
        <v>0</v>
      </c>
      <c r="HL69" s="105">
        <v>0</v>
      </c>
      <c r="HM69" s="105">
        <v>0</v>
      </c>
      <c r="HN69" s="105">
        <v>0</v>
      </c>
      <c r="HO69" s="105">
        <v>0</v>
      </c>
      <c r="HP69" s="105">
        <v>0</v>
      </c>
      <c r="HQ69" s="105">
        <f ca="1">'Data Pull'!K14</f>
        <v>0</v>
      </c>
      <c r="HR69" s="105">
        <f ca="1">'Data Pull'!W14</f>
        <v>0</v>
      </c>
      <c r="HS69" s="105">
        <f ca="1">'Data Pull'!AI14</f>
        <v>0</v>
      </c>
      <c r="HT69" s="105">
        <f ca="1">'Data Pull'!AU14</f>
        <v>0</v>
      </c>
      <c r="HU69" s="105">
        <f ca="1">'Data Pull'!BG14</f>
        <v>1</v>
      </c>
      <c r="HV69" s="105">
        <f ca="1">'Data Pull'!BS14</f>
        <v>0</v>
      </c>
      <c r="HW69" s="105">
        <f ca="1">'Data Pull'!CE14</f>
        <v>1</v>
      </c>
      <c r="HX69" s="105">
        <f ca="1">'Data Pull'!CQ14</f>
        <v>0</v>
      </c>
      <c r="HY69" s="105">
        <f ca="1">'Data Pull'!DC14</f>
        <v>0</v>
      </c>
      <c r="HZ69" s="105">
        <f ca="1">'Data Pull'!DO14</f>
        <v>1</v>
      </c>
      <c r="IA69" s="105">
        <f ca="1">'Data Pull'!EA14</f>
        <v>0</v>
      </c>
      <c r="IB69" s="105">
        <f ca="1">'Data Pull'!EM14</f>
        <v>0</v>
      </c>
      <c r="IC69" s="105">
        <f ca="1">'Data Pull'!EY14</f>
        <v>0</v>
      </c>
      <c r="ID69" s="105">
        <f ca="1">'Data Pull'!FK14</f>
        <v>0</v>
      </c>
      <c r="IE69" s="105">
        <f ca="1">'Data Pull'!FW14</f>
        <v>1</v>
      </c>
      <c r="IF69" s="105">
        <f ca="1">'Data Pull'!GI14</f>
        <v>0</v>
      </c>
      <c r="IG69" s="105">
        <f ca="1">'Data Pull'!GU14</f>
        <v>1</v>
      </c>
      <c r="IH69" s="105">
        <f ca="1">'Data Pull'!HG14</f>
        <v>0</v>
      </c>
      <c r="II69" s="105">
        <f ca="1">'Data Pull'!HS14</f>
        <v>0</v>
      </c>
      <c r="IJ69" s="105">
        <f ca="1">'Data Pull'!IE14</f>
        <v>0</v>
      </c>
      <c r="IK69" s="105">
        <f ca="1">'Data Pull'!IQ14</f>
        <v>0</v>
      </c>
      <c r="IL69" s="105">
        <f ca="1">'Data Pull'!JC14</f>
        <v>0</v>
      </c>
      <c r="IM69" s="105">
        <f ca="1">'Data Pull'!JO14</f>
        <v>0</v>
      </c>
      <c r="IN69" s="105">
        <f ca="1">'Data Pull'!KA14</f>
        <v>1</v>
      </c>
      <c r="IO69" s="105">
        <f ca="1">'Data Pull'!KM14</f>
        <v>0</v>
      </c>
      <c r="IP69" s="105">
        <f ca="1">'Data Pull'!KY14</f>
        <v>0</v>
      </c>
      <c r="IQ69" s="105">
        <f ca="1">'Data Pull'!LK14</f>
        <v>0</v>
      </c>
      <c r="IR69" s="105">
        <f ca="1">'Data Pull'!LW14</f>
        <v>0</v>
      </c>
      <c r="IS69" s="105">
        <f ca="1">'Data Pull'!MI14</f>
        <v>0</v>
      </c>
      <c r="IT69" s="105">
        <f ca="1">'Data Pull'!MU14</f>
        <v>0</v>
      </c>
      <c r="IU69" s="105">
        <f ca="1">'Data Pull'!NG14</f>
        <v>1</v>
      </c>
      <c r="IV69" s="105">
        <f ca="1">'Data Pull'!NS14</f>
        <v>1</v>
      </c>
      <c r="IW69" s="105">
        <f ca="1">'Data Pull'!OE14</f>
        <v>0</v>
      </c>
      <c r="IX69" s="105">
        <f ca="1">'Data Pull'!OQ14</f>
        <v>0</v>
      </c>
      <c r="IY69" s="105">
        <f ca="1">'Data Pull'!PC14</f>
        <v>0</v>
      </c>
      <c r="IZ69" s="105">
        <f ca="1">'Data Pull'!PO14</f>
        <v>0</v>
      </c>
      <c r="JA69" s="105">
        <f ca="1">'Data Pull'!QA14</f>
        <v>0</v>
      </c>
      <c r="JB69" s="105">
        <f ca="1">'Data Pull'!QM14</f>
        <v>0</v>
      </c>
      <c r="JC69" s="105">
        <f ca="1">'Data Pull'!QY14</f>
        <v>2</v>
      </c>
      <c r="JD69" s="105">
        <f ca="1">'Data Pull'!RK14</f>
        <v>0</v>
      </c>
      <c r="JE69" s="105">
        <f ca="1">'Data Pull'!RW14</f>
        <v>0</v>
      </c>
      <c r="JF69" s="105">
        <f ca="1">'Data Pull'!SI14</f>
        <v>0</v>
      </c>
      <c r="JG69" s="105">
        <f ca="1">'Data Pull'!SU14</f>
        <v>0</v>
      </c>
      <c r="JH69" s="105">
        <f ca="1">'Data Pull'!TG14</f>
        <v>0</v>
      </c>
      <c r="JI69" s="105">
        <f ca="1">'Data Pull'!TS14</f>
        <v>0</v>
      </c>
      <c r="JJ69" s="105">
        <f ca="1">'Data Pull'!UE14</f>
        <v>0</v>
      </c>
      <c r="JK69" s="105">
        <f ca="1">'Data Pull'!UQ14</f>
        <v>0</v>
      </c>
      <c r="JL69" s="105">
        <f ca="1">'Data Pull'!VC14</f>
        <v>0</v>
      </c>
      <c r="JM69" s="105">
        <f ca="1">'Data Pull'!VO14</f>
        <v>0</v>
      </c>
      <c r="JN69" s="105">
        <f ca="1">'Data Pull'!WA14</f>
        <v>0</v>
      </c>
      <c r="JO69" s="105">
        <f ca="1">'Data Pull'!WM14</f>
        <v>1</v>
      </c>
      <c r="JP69" s="105">
        <f ca="1">'Data Pull'!WY14</f>
        <v>1</v>
      </c>
      <c r="JQ69" s="105">
        <f ca="1">'Data Pull'!XK14</f>
        <v>0</v>
      </c>
      <c r="JR69" s="105">
        <f ca="1">'Data Pull'!XW14</f>
        <v>0</v>
      </c>
      <c r="JS69" s="105">
        <f ca="1">'Data Pull'!YI14</f>
        <v>0</v>
      </c>
      <c r="JT69" s="105">
        <f ca="1">'Data Pull'!YU14</f>
        <v>1</v>
      </c>
      <c r="JU69" s="105">
        <f ca="1">'Data Pull'!ZG14</f>
        <v>1</v>
      </c>
      <c r="JV69" s="105">
        <f ca="1">'Data Pull'!ZS14</f>
        <v>0</v>
      </c>
      <c r="JW69" s="105">
        <f ca="1">'Data Pull'!AAE14</f>
        <v>1</v>
      </c>
      <c r="JX69" s="105">
        <f ca="1">'Data Pull'!AAQ14</f>
        <v>1</v>
      </c>
      <c r="JY69" s="105">
        <f ca="1">'Data Pull'!ABC14</f>
        <v>2</v>
      </c>
      <c r="JZ69" s="105">
        <f ca="1">'Data Pull'!ABO14</f>
        <v>0</v>
      </c>
      <c r="KA69" s="105">
        <f ca="1">'Data Pull'!ACA14</f>
        <v>0</v>
      </c>
      <c r="KB69" s="105">
        <f ca="1">'Data Pull'!ACM14</f>
        <v>0</v>
      </c>
      <c r="KC69" s="105">
        <f ca="1">'Data Pull'!ACY14</f>
        <v>0</v>
      </c>
      <c r="KD69" s="105">
        <f ca="1">'Data Pull'!ADK14</f>
        <v>0</v>
      </c>
      <c r="KE69" s="105">
        <f ca="1">'Data Pull'!ADW14</f>
        <v>0</v>
      </c>
      <c r="KF69" s="105">
        <f ca="1">'Data Pull'!AEI14</f>
        <v>0</v>
      </c>
      <c r="KG69" s="105">
        <f ca="1">'Data Pull'!AEU14</f>
        <v>2</v>
      </c>
      <c r="KH69" s="105">
        <f ca="1">'Data Pull'!AFG14</f>
        <v>3</v>
      </c>
      <c r="KI69" s="105">
        <f ca="1">'Data Pull'!AFS14</f>
        <v>0</v>
      </c>
      <c r="KJ69" s="105">
        <f ca="1">'Data Pull'!AGE14</f>
        <v>0</v>
      </c>
      <c r="KK69" s="105">
        <f ca="1">'Data Pull'!AGQ14</f>
        <v>3</v>
      </c>
      <c r="KL69" s="105">
        <f ca="1">'Data Pull'!AHC14</f>
        <v>1</v>
      </c>
      <c r="KM69" s="105">
        <f ca="1">'Data Pull'!AHO14</f>
        <v>0</v>
      </c>
      <c r="KN69" s="105">
        <f ca="1">'Data Pull'!AIA14</f>
        <v>0</v>
      </c>
      <c r="KO69" s="105">
        <f ca="1">'Data Pull'!AIM14</f>
        <v>1</v>
      </c>
      <c r="KP69" s="105">
        <f ca="1">'Data Pull'!AIY14</f>
        <v>0</v>
      </c>
      <c r="KQ69" s="105">
        <f ca="1">'Data Pull'!AJK14</f>
        <v>0</v>
      </c>
      <c r="KR69" s="105">
        <f ca="1">'Data Pull'!AJW14</f>
        <v>1</v>
      </c>
      <c r="KS69" s="105">
        <f ca="1">'Data Pull'!AKI14</f>
        <v>1</v>
      </c>
      <c r="KT69" s="105">
        <f ca="1">'Data Pull'!AKU14</f>
        <v>0</v>
      </c>
      <c r="KU69" s="105">
        <f ca="1">'Data Pull'!ALG14</f>
        <v>1</v>
      </c>
      <c r="KV69" s="105">
        <f ca="1">'Data Pull'!ALS14</f>
        <v>0</v>
      </c>
      <c r="KW69" s="105">
        <f ca="1">'Data Pull'!AME14</f>
        <v>0</v>
      </c>
      <c r="KX69" s="105">
        <f ca="1">'Data Pull'!AMQ14</f>
        <v>0</v>
      </c>
      <c r="KY69" s="105">
        <f ca="1">'Data Pull'!ANC14</f>
        <v>0</v>
      </c>
      <c r="KZ69" s="105">
        <f ca="1">'Data Pull'!ANO14</f>
        <v>2</v>
      </c>
      <c r="LA69" s="105">
        <f ca="1">'Data Pull'!AOA14</f>
        <v>0</v>
      </c>
      <c r="LB69" s="105">
        <f ca="1">'Data Pull'!AOM14</f>
        <v>1</v>
      </c>
      <c r="LC69" s="105">
        <f ca="1">'Data Pull'!AOY14</f>
        <v>0</v>
      </c>
      <c r="LD69" s="105">
        <f ca="1">'Data Pull'!APK14</f>
        <v>0</v>
      </c>
      <c r="LE69" s="105">
        <f ca="1">'Data Pull'!APW14</f>
        <v>1</v>
      </c>
      <c r="LF69" s="105">
        <f ca="1">'Data Pull'!AQI14</f>
        <v>2</v>
      </c>
      <c r="LG69" s="105">
        <f ca="1">'Data Pull'!AQU14</f>
        <v>0</v>
      </c>
      <c r="LH69" s="105">
        <f ca="1">'Data Pull'!ARG14</f>
        <v>2</v>
      </c>
      <c r="LI69" s="105">
        <f ca="1">'Data Pull'!ARS14</f>
        <v>1</v>
      </c>
      <c r="LJ69" s="105">
        <f ca="1">'Data Pull'!ASE14</f>
        <v>0</v>
      </c>
      <c r="LK69" s="105">
        <f ca="1">'Data Pull'!ASQ14</f>
        <v>0</v>
      </c>
      <c r="LL69" s="105">
        <f ca="1">'Data Pull'!ATC14</f>
        <v>0</v>
      </c>
      <c r="LM69" s="105">
        <f ca="1">'Data Pull'!ATO14</f>
        <v>1</v>
      </c>
      <c r="LN69" s="105">
        <f ca="1">'Data Pull'!AUA14</f>
        <v>1</v>
      </c>
      <c r="LO69" s="105">
        <f ca="1">'Data Pull'!AUM14</f>
        <v>0</v>
      </c>
      <c r="LP69" s="105">
        <f ca="1">'Data Pull'!AUY14</f>
        <v>0</v>
      </c>
      <c r="LQ69" s="105">
        <f ca="1">'Data Pull'!AVK14</f>
        <v>0</v>
      </c>
      <c r="LR69" s="105">
        <f ca="1">'Data Pull'!AVW14</f>
        <v>0</v>
      </c>
      <c r="LS69" s="105">
        <f ca="1">'Data Pull'!AWI14</f>
        <v>0</v>
      </c>
      <c r="LT69" s="105">
        <f ca="1">'Data Pull'!AWU14</f>
        <v>0</v>
      </c>
      <c r="LU69" s="105">
        <f ca="1">'Data Pull'!AXG14</f>
        <v>0</v>
      </c>
      <c r="LV69" s="105">
        <f ca="1">'Data Pull'!AXS14</f>
        <v>2</v>
      </c>
      <c r="LW69" s="105">
        <f ca="1">'Data Pull'!AYE14</f>
        <v>1</v>
      </c>
      <c r="LX69" s="105">
        <f ca="1">'Data Pull'!AYQ14</f>
        <v>0</v>
      </c>
      <c r="LY69" s="105">
        <f ca="1">'Data Pull'!AZC14</f>
        <v>0</v>
      </c>
      <c r="LZ69" s="105">
        <f ca="1">'Data Pull'!AZO14</f>
        <v>0</v>
      </c>
      <c r="MA69" s="105">
        <f ca="1">'Data Pull'!BAA14</f>
        <v>1</v>
      </c>
      <c r="MB69" s="105">
        <f ca="1">'Data Pull'!BAM14</f>
        <v>0</v>
      </c>
      <c r="MC69" s="105">
        <f ca="1">'Data Pull'!BAY14</f>
        <v>0</v>
      </c>
      <c r="MD69" s="105">
        <f ca="1">'Data Pull'!BBK14</f>
        <v>1</v>
      </c>
      <c r="ME69" s="105">
        <f ca="1">'Data Pull'!BBW14</f>
        <v>0</v>
      </c>
      <c r="MF69" s="105">
        <f ca="1">'Data Pull'!BCI14</f>
        <v>0</v>
      </c>
      <c r="MG69" s="105">
        <f ca="1">'Data Pull'!BCU14</f>
        <v>0</v>
      </c>
      <c r="MH69" s="105">
        <f ca="1">'Data Pull'!BDG14</f>
        <v>0</v>
      </c>
      <c r="MI69" s="105">
        <f ca="1">'Data Pull'!BDS14</f>
        <v>0</v>
      </c>
      <c r="MJ69" s="105">
        <f ca="1">'Data Pull'!BEE14</f>
        <v>0</v>
      </c>
      <c r="MK69" s="105">
        <f ca="1">'Data Pull'!BEQ14</f>
        <v>0</v>
      </c>
      <c r="ML69" s="105">
        <f ca="1">'Data Pull'!BFC14</f>
        <v>0</v>
      </c>
      <c r="MM69" s="105">
        <f ca="1">'Data Pull'!BFO14</f>
        <v>0</v>
      </c>
      <c r="MN69" s="105">
        <f ca="1">'Data Pull'!BGA14</f>
        <v>1</v>
      </c>
      <c r="MO69" s="105">
        <f ca="1">'Data Pull'!BGM14</f>
        <v>0</v>
      </c>
      <c r="MP69" s="105">
        <f ca="1">'Data Pull'!BGY14</f>
        <v>0</v>
      </c>
      <c r="MQ69" s="105">
        <f ca="1">'Data Pull'!BHK14</f>
        <v>1</v>
      </c>
      <c r="MR69" s="105">
        <f ca="1">'Data Pull'!BHW14</f>
        <v>1</v>
      </c>
      <c r="MS69" s="105">
        <f ca="1">'Data Pull'!BII14</f>
        <v>0</v>
      </c>
      <c r="MT69" s="105">
        <f ca="1">'Data Pull'!BIU14</f>
        <v>0</v>
      </c>
      <c r="MU69" s="105">
        <f ca="1">'Data Pull'!BJG14</f>
        <v>2</v>
      </c>
      <c r="MV69" s="105">
        <f ca="1">'Data Pull'!BJS14</f>
        <v>0</v>
      </c>
      <c r="MW69" s="105">
        <f ca="1">'Data Pull'!BKE14</f>
        <v>1</v>
      </c>
      <c r="MX69" s="105">
        <f ca="1">'Data Pull'!BKQ14</f>
        <v>5</v>
      </c>
      <c r="MY69" s="105">
        <f ca="1">'Data Pull'!BLC14</f>
        <v>0</v>
      </c>
      <c r="MZ69" s="105">
        <f ca="1">'Data Pull'!BLO14</f>
        <v>1</v>
      </c>
      <c r="NA69" s="105">
        <f ca="1">'Data Pull'!BMA14</f>
        <v>0</v>
      </c>
      <c r="NB69" s="105">
        <f ca="1">'Data Pull'!BMM14</f>
        <v>1</v>
      </c>
      <c r="NC69" s="105">
        <f ca="1">'Data Pull'!BMY14</f>
        <v>0</v>
      </c>
      <c r="ND69" s="105">
        <f ca="1">'Data Pull'!BNK14</f>
        <v>0</v>
      </c>
      <c r="NE69" s="105">
        <f ca="1">'Data Pull'!BNW14</f>
        <v>0</v>
      </c>
      <c r="NF69" s="105">
        <f ca="1">'Data Pull'!BOI14</f>
        <v>0</v>
      </c>
      <c r="NG69" s="105">
        <f ca="1">'Data Pull'!BOU14</f>
        <v>0</v>
      </c>
      <c r="NH69" s="105">
        <f ca="1">'Data Pull'!BPG14</f>
        <v>0</v>
      </c>
      <c r="NI69" s="105">
        <f ca="1">'Data Pull'!BPS14</f>
        <v>0</v>
      </c>
      <c r="NJ69" s="105">
        <f ca="1">'Data Pull'!BQE14</f>
        <v>0</v>
      </c>
      <c r="NK69" s="105">
        <f ca="1">'Data Pull'!BQQ14</f>
        <v>0</v>
      </c>
      <c r="NL69" s="105">
        <f ca="1">'Data Pull'!BRC14</f>
        <v>0</v>
      </c>
      <c r="NM69" s="105">
        <f ca="1">'Data Pull'!BRO14</f>
        <v>0</v>
      </c>
      <c r="NN69" s="105">
        <f ca="1">'Data Pull'!BSA14</f>
        <v>0</v>
      </c>
      <c r="NO69" s="105">
        <f ca="1">'Data Pull'!BSM14</f>
        <v>0</v>
      </c>
      <c r="NP69" s="105">
        <f ca="1">'Data Pull'!BSY14</f>
        <v>0</v>
      </c>
      <c r="NQ69" s="105">
        <f ca="1">'Data Pull'!BTK14</f>
        <v>0</v>
      </c>
      <c r="NR69" s="105">
        <f ca="1">'Data Pull'!BTW14</f>
        <v>0</v>
      </c>
      <c r="NS69" s="105">
        <f ca="1">'Data Pull'!BUI14</f>
        <v>0</v>
      </c>
      <c r="NT69" s="105">
        <f ca="1">'Data Pull'!BUU14</f>
        <v>0</v>
      </c>
      <c r="NU69" s="105">
        <f ca="1">'Data Pull'!BVG14</f>
        <v>0</v>
      </c>
      <c r="NV69" s="105">
        <f ca="1">'Data Pull'!BVS14</f>
        <v>0</v>
      </c>
      <c r="NW69" s="105">
        <f ca="1">'Data Pull'!BWE14</f>
        <v>0</v>
      </c>
      <c r="NX69" s="105">
        <f ca="1">'Data Pull'!BWQ14</f>
        <v>0</v>
      </c>
      <c r="NY69" s="105">
        <f ca="1">'Data Pull'!BXC14</f>
        <v>0</v>
      </c>
      <c r="NZ69" s="105">
        <f ca="1">'Data Pull'!BXO14</f>
        <v>0</v>
      </c>
      <c r="OA69" s="105">
        <f ca="1">'Data Pull'!BYA14</f>
        <v>0</v>
      </c>
      <c r="OB69" s="105">
        <f ca="1">'Data Pull'!BYM14</f>
        <v>1</v>
      </c>
      <c r="OC69" s="105">
        <f ca="1">'Data Pull'!BYY14</f>
        <v>0</v>
      </c>
      <c r="OD69" s="105">
        <f ca="1">'Data Pull'!BZK14</f>
        <v>0</v>
      </c>
      <c r="OE69" s="105">
        <f ca="1">'Data Pull'!BZW14</f>
        <v>0</v>
      </c>
      <c r="OF69" s="105">
        <f ca="1">'Data Pull'!CAI14</f>
        <v>0</v>
      </c>
      <c r="OG69" s="105">
        <f ca="1">'Data Pull'!CAU14</f>
        <v>0</v>
      </c>
      <c r="OH69" s="105">
        <f ca="1">'Data Pull'!CBG14</f>
        <v>0</v>
      </c>
      <c r="OI69" s="105">
        <f ca="1">'Data Pull'!CBS14</f>
        <v>0</v>
      </c>
      <c r="OJ69" s="105">
        <f ca="1">'Data Pull'!CCE14</f>
        <v>1</v>
      </c>
      <c r="OK69" s="105">
        <f ca="1">'Data Pull'!CCQ14</f>
        <v>1</v>
      </c>
      <c r="OL69" s="105">
        <f ca="1">'Data Pull'!CDC14</f>
        <v>0</v>
      </c>
      <c r="OM69" s="105">
        <f ca="1">'Data Pull'!CDO14</f>
        <v>0</v>
      </c>
      <c r="ON69" s="105">
        <f ca="1">'Data Pull'!CEA14</f>
        <v>0</v>
      </c>
      <c r="OO69" s="105">
        <f ca="1">'Data Pull'!CEM14</f>
        <v>0</v>
      </c>
      <c r="OP69" s="105">
        <f ca="1">'Data Pull'!CEY14</f>
        <v>4</v>
      </c>
      <c r="OQ69" s="105">
        <f ca="1">'Data Pull'!CFK14</f>
        <v>1</v>
      </c>
      <c r="OR69" s="105">
        <f ca="1">'Data Pull'!CFW14</f>
        <v>0</v>
      </c>
      <c r="OS69" s="105">
        <f ca="1">'Data Pull'!CGI14</f>
        <v>1</v>
      </c>
      <c r="OT69" s="105">
        <f ca="1">'Data Pull'!CGU14</f>
        <v>0</v>
      </c>
      <c r="OU69" s="105">
        <f ca="1">'Data Pull'!CHG14</f>
        <v>1</v>
      </c>
      <c r="OV69" s="105">
        <f ca="1">'Data Pull'!CHS14</f>
        <v>0</v>
      </c>
      <c r="OW69" s="105">
        <f ca="1">'Data Pull'!CIE14</f>
        <v>0</v>
      </c>
      <c r="OX69" s="105">
        <f ca="1">'Data Pull'!CIQ14</f>
        <v>0</v>
      </c>
      <c r="OY69" s="105">
        <f ca="1">'Data Pull'!CJC14</f>
        <v>0</v>
      </c>
      <c r="OZ69" s="105">
        <f ca="1">'Data Pull'!CJO14</f>
        <v>0</v>
      </c>
      <c r="PA69" s="105">
        <f ca="1">'Data Pull'!CKA14</f>
        <v>0</v>
      </c>
      <c r="PB69" s="105">
        <f ca="1">'Data Pull'!CKM14</f>
        <v>1</v>
      </c>
      <c r="PC69" s="105">
        <f ca="1">'Data Pull'!CKY14</f>
        <v>0</v>
      </c>
      <c r="PD69" s="105">
        <f ca="1">'Data Pull'!CLK14</f>
        <v>2</v>
      </c>
      <c r="PE69" s="105">
        <f ca="1">'Data Pull'!CLW14</f>
        <v>0</v>
      </c>
      <c r="PF69" s="105">
        <f ca="1">'Data Pull'!CMI14</f>
        <v>0</v>
      </c>
      <c r="PG69" s="105">
        <f ca="1">'Data Pull'!CMU14</f>
        <v>0</v>
      </c>
      <c r="PH69" s="105">
        <f ca="1">'Data Pull'!CNG14</f>
        <v>0</v>
      </c>
      <c r="PI69" s="105">
        <f ca="1">'Data Pull'!CNS14</f>
        <v>0</v>
      </c>
      <c r="PJ69" s="105">
        <f ca="1">'Data Pull'!COE14</f>
        <v>0</v>
      </c>
      <c r="PK69" s="105">
        <f ca="1">'Data Pull'!COQ14</f>
        <v>0</v>
      </c>
      <c r="PL69" s="105">
        <f ca="1">'Data Pull'!CPC14</f>
        <v>0</v>
      </c>
      <c r="PM69" s="105">
        <f ca="1">'Data Pull'!CPO14</f>
        <v>0</v>
      </c>
      <c r="PN69" s="105">
        <f ca="1">'Data Pull'!CQA14</f>
        <v>0</v>
      </c>
      <c r="PO69" s="105">
        <f ca="1">'Data Pull'!CQM14</f>
        <v>0</v>
      </c>
      <c r="PP69" s="105">
        <f ca="1">'Data Pull'!CQY14</f>
        <v>0</v>
      </c>
      <c r="PQ69" s="105">
        <f ca="1">'Data Pull'!CRK14</f>
        <v>0</v>
      </c>
      <c r="PR69" s="105">
        <f ca="1">'Data Pull'!CRW14</f>
        <v>0</v>
      </c>
      <c r="PS69" s="105">
        <f ca="1">'Data Pull'!CSI14</f>
        <v>1</v>
      </c>
      <c r="PT69" s="105">
        <f ca="1">'Data Pull'!CSU14</f>
        <v>0</v>
      </c>
      <c r="PU69" s="105">
        <f ca="1">'Data Pull'!CTG14</f>
        <v>0</v>
      </c>
    </row>
    <row r="70" spans="1:565" s="105" customFormat="1">
      <c r="A70" s="183"/>
      <c r="B70" s="104" t="s">
        <v>24</v>
      </c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U70" s="104"/>
      <c r="BV70" s="104"/>
      <c r="BW70" s="104"/>
      <c r="BX70" s="104"/>
      <c r="BY70" s="104"/>
      <c r="BZ70" s="104"/>
      <c r="CA70" s="104"/>
      <c r="CB70" s="104"/>
      <c r="CC70" s="104"/>
      <c r="CD70" s="104"/>
      <c r="CE70" s="104"/>
      <c r="CF70" s="104"/>
      <c r="CG70" s="104"/>
      <c r="CH70" s="104"/>
      <c r="CI70" s="104"/>
      <c r="CJ70" s="104"/>
      <c r="CK70" s="104"/>
      <c r="CL70" s="104"/>
      <c r="CM70" s="104"/>
      <c r="CN70" s="104"/>
      <c r="CO70" s="104"/>
      <c r="CP70" s="104">
        <v>0</v>
      </c>
      <c r="CQ70" s="104">
        <v>0</v>
      </c>
      <c r="CR70" s="104">
        <v>1</v>
      </c>
      <c r="CS70" s="104">
        <v>0</v>
      </c>
      <c r="CT70" s="104">
        <v>1</v>
      </c>
      <c r="CU70" s="104">
        <v>1</v>
      </c>
      <c r="CV70" s="104">
        <v>4</v>
      </c>
      <c r="CW70" s="104">
        <v>0</v>
      </c>
      <c r="CX70" s="104">
        <v>1</v>
      </c>
      <c r="CY70" s="104">
        <v>0</v>
      </c>
      <c r="CZ70" s="104">
        <v>1</v>
      </c>
      <c r="DA70" s="104">
        <v>0</v>
      </c>
      <c r="DB70" s="104">
        <v>1</v>
      </c>
      <c r="DC70" s="104">
        <v>1</v>
      </c>
      <c r="DD70" s="104">
        <v>0</v>
      </c>
      <c r="DE70" s="104">
        <v>0</v>
      </c>
      <c r="DF70" s="104">
        <v>1</v>
      </c>
      <c r="DG70" s="104">
        <v>0</v>
      </c>
      <c r="DH70" s="104">
        <v>1</v>
      </c>
      <c r="DI70" s="105">
        <v>1</v>
      </c>
      <c r="DJ70" s="105">
        <v>2</v>
      </c>
      <c r="DK70" s="105">
        <v>2</v>
      </c>
      <c r="DL70" s="105">
        <v>1</v>
      </c>
      <c r="DM70" s="105">
        <v>0</v>
      </c>
      <c r="DN70" s="105">
        <v>0</v>
      </c>
      <c r="DO70" s="105">
        <v>2</v>
      </c>
      <c r="DP70" s="105">
        <v>0</v>
      </c>
      <c r="DQ70" s="105">
        <v>0</v>
      </c>
      <c r="DR70" s="105">
        <v>3</v>
      </c>
      <c r="DS70" s="105">
        <v>0</v>
      </c>
      <c r="DT70" s="105">
        <v>0</v>
      </c>
      <c r="DU70" s="105">
        <v>2</v>
      </c>
      <c r="DV70" s="105">
        <v>0</v>
      </c>
      <c r="DW70" s="105">
        <v>1</v>
      </c>
      <c r="DX70" s="105">
        <v>2</v>
      </c>
      <c r="DY70" s="105">
        <v>3</v>
      </c>
      <c r="DZ70" s="105">
        <v>2</v>
      </c>
      <c r="EA70" s="105">
        <v>1</v>
      </c>
      <c r="EB70" s="105">
        <v>0</v>
      </c>
      <c r="EC70" s="105">
        <v>0</v>
      </c>
      <c r="ED70" s="105">
        <v>0</v>
      </c>
      <c r="EE70" s="105">
        <v>0</v>
      </c>
      <c r="EF70" s="105">
        <v>0</v>
      </c>
      <c r="EG70" s="105">
        <v>2</v>
      </c>
      <c r="EH70" s="105">
        <v>1</v>
      </c>
      <c r="EI70" s="105">
        <v>0</v>
      </c>
      <c r="EJ70" s="105">
        <v>0</v>
      </c>
      <c r="EK70" s="105">
        <v>2</v>
      </c>
      <c r="EL70" s="105">
        <v>0</v>
      </c>
      <c r="EM70" s="105">
        <v>0</v>
      </c>
      <c r="EN70" s="105">
        <v>0</v>
      </c>
      <c r="EO70" s="105">
        <v>0</v>
      </c>
      <c r="EP70" s="105">
        <v>0</v>
      </c>
      <c r="EQ70" s="105">
        <v>1</v>
      </c>
      <c r="ER70" s="105">
        <v>1</v>
      </c>
      <c r="ES70" s="105">
        <v>0</v>
      </c>
      <c r="ET70" s="105">
        <v>0</v>
      </c>
      <c r="EU70" s="105">
        <v>1</v>
      </c>
      <c r="EV70" s="105">
        <v>0</v>
      </c>
      <c r="EW70" s="105">
        <v>0</v>
      </c>
      <c r="EX70" s="105">
        <v>1</v>
      </c>
      <c r="EY70" s="105">
        <v>1</v>
      </c>
      <c r="EZ70" s="105">
        <v>0</v>
      </c>
      <c r="FA70" s="105">
        <v>0</v>
      </c>
      <c r="FB70" s="105">
        <v>0</v>
      </c>
      <c r="FC70" s="105">
        <v>0</v>
      </c>
      <c r="FD70" s="105">
        <v>0</v>
      </c>
      <c r="FE70" s="105">
        <v>0</v>
      </c>
      <c r="FF70" s="105">
        <v>1</v>
      </c>
      <c r="FG70" s="105">
        <v>0</v>
      </c>
      <c r="FH70" s="105">
        <v>0</v>
      </c>
      <c r="FI70" s="105">
        <v>0</v>
      </c>
      <c r="FJ70" s="105">
        <v>2</v>
      </c>
      <c r="FK70" s="105">
        <v>1</v>
      </c>
      <c r="FL70" s="105">
        <v>0</v>
      </c>
      <c r="FM70" s="105">
        <v>1</v>
      </c>
      <c r="FN70" s="105">
        <v>0</v>
      </c>
      <c r="FO70" s="105">
        <v>0</v>
      </c>
      <c r="FP70" s="105">
        <v>0</v>
      </c>
      <c r="FQ70" s="105">
        <v>0</v>
      </c>
      <c r="FR70" s="105">
        <v>0</v>
      </c>
      <c r="FS70" s="105">
        <v>3</v>
      </c>
      <c r="FT70" s="105">
        <v>0</v>
      </c>
      <c r="FU70" s="105">
        <v>0</v>
      </c>
      <c r="FV70" s="105">
        <v>1</v>
      </c>
      <c r="FW70" s="105">
        <v>0</v>
      </c>
      <c r="FX70" s="105">
        <v>0</v>
      </c>
      <c r="FY70" s="105">
        <v>0</v>
      </c>
      <c r="FZ70" s="105">
        <v>0</v>
      </c>
      <c r="GA70" s="105">
        <v>0</v>
      </c>
      <c r="GB70" s="105">
        <v>0</v>
      </c>
      <c r="GC70" s="105">
        <v>1</v>
      </c>
      <c r="GD70" s="105">
        <v>0</v>
      </c>
      <c r="GE70" s="105">
        <v>0</v>
      </c>
      <c r="GF70" s="105">
        <v>0</v>
      </c>
      <c r="GG70" s="105">
        <v>0</v>
      </c>
      <c r="GH70" s="105">
        <v>0</v>
      </c>
      <c r="GI70" s="105">
        <v>0</v>
      </c>
      <c r="GJ70" s="105">
        <v>0</v>
      </c>
      <c r="GK70" s="105">
        <v>0</v>
      </c>
      <c r="GL70" s="105">
        <v>1</v>
      </c>
      <c r="GM70" s="105">
        <v>0</v>
      </c>
      <c r="GN70" s="105">
        <v>0</v>
      </c>
      <c r="GO70" s="105">
        <v>1</v>
      </c>
      <c r="GP70" s="105">
        <v>0</v>
      </c>
      <c r="GQ70" s="105">
        <v>2</v>
      </c>
      <c r="GR70" s="105">
        <v>0</v>
      </c>
      <c r="GS70" s="105">
        <v>0</v>
      </c>
      <c r="GT70" s="105">
        <v>1</v>
      </c>
      <c r="GU70" s="105">
        <v>1</v>
      </c>
      <c r="GV70" s="105">
        <v>1</v>
      </c>
      <c r="GW70" s="105">
        <v>0</v>
      </c>
      <c r="GX70" s="105">
        <v>0</v>
      </c>
      <c r="GY70" s="105">
        <v>0</v>
      </c>
      <c r="GZ70" s="105">
        <v>0</v>
      </c>
      <c r="HA70" s="105">
        <v>0</v>
      </c>
      <c r="HB70" s="105">
        <v>0</v>
      </c>
      <c r="HC70" s="105">
        <v>0</v>
      </c>
      <c r="HD70" s="105">
        <v>1</v>
      </c>
      <c r="HE70" s="105">
        <v>0</v>
      </c>
      <c r="HF70" s="105">
        <v>0</v>
      </c>
      <c r="HG70" s="105">
        <v>0</v>
      </c>
      <c r="HH70" s="105">
        <v>0</v>
      </c>
      <c r="HI70" s="105">
        <v>0</v>
      </c>
      <c r="HJ70" s="105">
        <v>0</v>
      </c>
      <c r="HK70" s="105">
        <v>0</v>
      </c>
      <c r="HL70" s="105">
        <v>0</v>
      </c>
      <c r="HM70" s="105">
        <v>0</v>
      </c>
      <c r="HN70" s="105">
        <v>0</v>
      </c>
      <c r="HO70" s="105">
        <v>0</v>
      </c>
      <c r="HP70" s="105">
        <v>1</v>
      </c>
      <c r="HQ70" s="105">
        <f>'Data Pull'!K15</f>
        <v>0</v>
      </c>
      <c r="HR70" s="105">
        <f>'Data Pull'!W15</f>
        <v>1</v>
      </c>
      <c r="HS70" s="105">
        <f>'Data Pull'!AI15</f>
        <v>1</v>
      </c>
      <c r="HT70" s="105">
        <f>'Data Pull'!AU15</f>
        <v>0</v>
      </c>
      <c r="HU70" s="105">
        <f>'Data Pull'!BG15</f>
        <v>0</v>
      </c>
      <c r="HV70" s="105">
        <f>'Data Pull'!BS15</f>
        <v>0</v>
      </c>
      <c r="HW70" s="105">
        <f>'Data Pull'!CE15</f>
        <v>0</v>
      </c>
      <c r="HX70" s="105">
        <f>'Data Pull'!CQ15</f>
        <v>0</v>
      </c>
      <c r="HY70" s="105">
        <f>'Data Pull'!DC15</f>
        <v>1</v>
      </c>
      <c r="HZ70" s="105">
        <f>'Data Pull'!DO15</f>
        <v>0</v>
      </c>
      <c r="IA70" s="105">
        <f>'Data Pull'!EA15</f>
        <v>0</v>
      </c>
      <c r="IB70" s="105">
        <f>'Data Pull'!EM15</f>
        <v>0</v>
      </c>
      <c r="IC70" s="105">
        <f>'Data Pull'!EY15</f>
        <v>2</v>
      </c>
      <c r="ID70" s="105">
        <f>'Data Pull'!FK15</f>
        <v>0</v>
      </c>
      <c r="IE70" s="105">
        <f>'Data Pull'!FW15</f>
        <v>0</v>
      </c>
      <c r="IF70" s="105">
        <f>'Data Pull'!GI15</f>
        <v>1</v>
      </c>
      <c r="IG70" s="105">
        <f>'Data Pull'!GU15</f>
        <v>1</v>
      </c>
      <c r="IH70" s="105">
        <f>'Data Pull'!HG15</f>
        <v>0</v>
      </c>
      <c r="II70" s="105">
        <f>'Data Pull'!HS15</f>
        <v>0</v>
      </c>
      <c r="IJ70" s="105">
        <f>'Data Pull'!IE15</f>
        <v>0</v>
      </c>
      <c r="IK70" s="105">
        <f>'Data Pull'!IQ15</f>
        <v>0</v>
      </c>
      <c r="IL70" s="105">
        <f>'Data Pull'!JC15</f>
        <v>0</v>
      </c>
      <c r="IM70" s="105">
        <f>'Data Pull'!JO15</f>
        <v>0</v>
      </c>
      <c r="IN70" s="105">
        <f>'Data Pull'!KA15</f>
        <v>0</v>
      </c>
      <c r="IO70" s="105">
        <f>'Data Pull'!KM15</f>
        <v>0</v>
      </c>
      <c r="IP70" s="105">
        <f>'Data Pull'!KY15</f>
        <v>0</v>
      </c>
      <c r="IQ70" s="105">
        <f>'Data Pull'!LK15</f>
        <v>0</v>
      </c>
      <c r="IR70" s="105">
        <f>'Data Pull'!LW15</f>
        <v>0</v>
      </c>
      <c r="IS70" s="105">
        <f>'Data Pull'!MI15</f>
        <v>0</v>
      </c>
      <c r="IT70" s="105">
        <f>'Data Pull'!MU15</f>
        <v>0</v>
      </c>
      <c r="IU70" s="105">
        <f>'Data Pull'!NG15</f>
        <v>0</v>
      </c>
      <c r="IV70" s="105">
        <f>'Data Pull'!NS15</f>
        <v>0</v>
      </c>
      <c r="IW70" s="105">
        <f>'Data Pull'!OE15</f>
        <v>1</v>
      </c>
      <c r="IX70" s="105">
        <f>'Data Pull'!OQ15</f>
        <v>0</v>
      </c>
      <c r="IY70" s="105">
        <f>'Data Pull'!PC15</f>
        <v>0</v>
      </c>
      <c r="IZ70" s="105">
        <f>'Data Pull'!PO15</f>
        <v>0</v>
      </c>
      <c r="JA70" s="105">
        <f>'Data Pull'!QA15</f>
        <v>1</v>
      </c>
      <c r="JB70" s="105">
        <f>'Data Pull'!QM15</f>
        <v>0</v>
      </c>
      <c r="JC70" s="105">
        <f>'Data Pull'!QY15</f>
        <v>2</v>
      </c>
      <c r="JD70" s="105">
        <f>'Data Pull'!RK15</f>
        <v>0</v>
      </c>
      <c r="JE70" s="105">
        <f>'Data Pull'!RW15</f>
        <v>0</v>
      </c>
      <c r="JF70" s="105">
        <f>'Data Pull'!SI15</f>
        <v>0</v>
      </c>
      <c r="JG70" s="105">
        <f>'Data Pull'!SU15</f>
        <v>0</v>
      </c>
      <c r="JH70" s="105">
        <f>'Data Pull'!TG15</f>
        <v>0</v>
      </c>
      <c r="JI70" s="105">
        <f>'Data Pull'!TS15</f>
        <v>0</v>
      </c>
      <c r="JJ70" s="105">
        <f>'Data Pull'!UE15</f>
        <v>0</v>
      </c>
      <c r="JK70" s="105">
        <f>'Data Pull'!UQ15</f>
        <v>0</v>
      </c>
      <c r="JL70" s="105">
        <f>'Data Pull'!VC15</f>
        <v>0</v>
      </c>
      <c r="JM70" s="105">
        <f>'Data Pull'!VO15</f>
        <v>0</v>
      </c>
      <c r="JN70" s="105">
        <f>'Data Pull'!WA15</f>
        <v>0</v>
      </c>
      <c r="JO70" s="105">
        <f>'Data Pull'!WM15</f>
        <v>0</v>
      </c>
      <c r="JP70" s="105">
        <f>'Data Pull'!WY15</f>
        <v>0</v>
      </c>
      <c r="JQ70" s="105">
        <f>'Data Pull'!XK15</f>
        <v>0</v>
      </c>
      <c r="JR70" s="105">
        <f>'Data Pull'!XW15</f>
        <v>0</v>
      </c>
      <c r="JS70" s="105">
        <f>'Data Pull'!YI15</f>
        <v>0</v>
      </c>
      <c r="JT70" s="105">
        <f>'Data Pull'!YU15</f>
        <v>0</v>
      </c>
      <c r="JU70" s="105">
        <f>'Data Pull'!ZG15</f>
        <v>0</v>
      </c>
      <c r="JV70" s="105">
        <f>'Data Pull'!ZS15</f>
        <v>0</v>
      </c>
      <c r="JW70" s="105">
        <f>'Data Pull'!AAE15</f>
        <v>0</v>
      </c>
      <c r="JX70" s="105">
        <f>'Data Pull'!AAQ15</f>
        <v>0</v>
      </c>
      <c r="JY70" s="105">
        <f>'Data Pull'!ABC15</f>
        <v>0</v>
      </c>
      <c r="JZ70" s="105">
        <f>'Data Pull'!ABO15</f>
        <v>2</v>
      </c>
      <c r="KA70" s="105">
        <f>'Data Pull'!ACA15</f>
        <v>0</v>
      </c>
      <c r="KB70" s="105">
        <f>'Data Pull'!ACM15</f>
        <v>2</v>
      </c>
      <c r="KC70" s="105">
        <f>'Data Pull'!ACY15</f>
        <v>0</v>
      </c>
      <c r="KD70" s="105">
        <f>'Data Pull'!ADK15</f>
        <v>0</v>
      </c>
      <c r="KE70" s="105">
        <f>'Data Pull'!ADW15</f>
        <v>1</v>
      </c>
      <c r="KF70" s="105">
        <f>'Data Pull'!AEI15</f>
        <v>1</v>
      </c>
      <c r="KG70" s="105">
        <f>'Data Pull'!AEU15</f>
        <v>1</v>
      </c>
      <c r="KH70" s="105">
        <f>'Data Pull'!AFG15</f>
        <v>0</v>
      </c>
      <c r="KI70" s="105">
        <f>'Data Pull'!AFS15</f>
        <v>0</v>
      </c>
      <c r="KJ70" s="105">
        <f>'Data Pull'!AGE15</f>
        <v>0</v>
      </c>
      <c r="KK70" s="105">
        <f>'Data Pull'!AGQ15</f>
        <v>0</v>
      </c>
      <c r="KL70" s="105">
        <f>'Data Pull'!AHC15</f>
        <v>1</v>
      </c>
      <c r="KM70" s="105">
        <f>'Data Pull'!AHO15</f>
        <v>0</v>
      </c>
      <c r="KN70" s="105">
        <f>'Data Pull'!AIA15</f>
        <v>3</v>
      </c>
      <c r="KO70" s="105">
        <f>'Data Pull'!AIM15</f>
        <v>0</v>
      </c>
      <c r="KP70" s="105">
        <f>'Data Pull'!AIY15</f>
        <v>3</v>
      </c>
      <c r="KQ70" s="105">
        <f>'Data Pull'!AJK15</f>
        <v>1</v>
      </c>
      <c r="KR70" s="105">
        <f>'Data Pull'!AJW15</f>
        <v>0</v>
      </c>
      <c r="KS70" s="105">
        <f>'Data Pull'!AKI15</f>
        <v>0</v>
      </c>
      <c r="KT70" s="105">
        <f>'Data Pull'!AKU15</f>
        <v>0</v>
      </c>
      <c r="KU70" s="105">
        <f>'Data Pull'!ALG15</f>
        <v>1</v>
      </c>
      <c r="KV70" s="105">
        <f>'Data Pull'!ALS15</f>
        <v>0</v>
      </c>
      <c r="KW70" s="105">
        <f>'Data Pull'!AME15</f>
        <v>0</v>
      </c>
      <c r="KX70" s="105">
        <f>'Data Pull'!AMQ15</f>
        <v>0</v>
      </c>
      <c r="KY70" s="105">
        <f>'Data Pull'!ANC15</f>
        <v>0</v>
      </c>
      <c r="KZ70" s="105">
        <f>'Data Pull'!ANO15</f>
        <v>1</v>
      </c>
      <c r="LA70" s="105">
        <f>'Data Pull'!AOA15</f>
        <v>0</v>
      </c>
      <c r="LB70" s="105">
        <f>'Data Pull'!AOM15</f>
        <v>0</v>
      </c>
      <c r="LC70" s="105">
        <f>'Data Pull'!AOY15</f>
        <v>1</v>
      </c>
      <c r="LD70" s="105">
        <f>'Data Pull'!APK15</f>
        <v>0</v>
      </c>
      <c r="LE70" s="105">
        <f>'Data Pull'!APW15</f>
        <v>0</v>
      </c>
      <c r="LF70" s="105">
        <f>'Data Pull'!AQI15</f>
        <v>0</v>
      </c>
      <c r="LG70" s="105">
        <f>'Data Pull'!AQU15</f>
        <v>0</v>
      </c>
      <c r="LH70" s="105">
        <f>'Data Pull'!ARG15</f>
        <v>2</v>
      </c>
      <c r="LI70" s="105">
        <f>'Data Pull'!ARS15</f>
        <v>0</v>
      </c>
      <c r="LJ70" s="105">
        <f>'Data Pull'!ASE15</f>
        <v>0</v>
      </c>
      <c r="LK70" s="105">
        <f>'Data Pull'!ASQ15</f>
        <v>1</v>
      </c>
      <c r="LL70" s="105">
        <f>'Data Pull'!ATC15</f>
        <v>0</v>
      </c>
      <c r="LM70" s="105">
        <f>'Data Pull'!ATO15</f>
        <v>0</v>
      </c>
      <c r="LN70" s="105">
        <f>'Data Pull'!AUA15</f>
        <v>0</v>
      </c>
      <c r="LO70" s="105">
        <f>'Data Pull'!AUM15</f>
        <v>0</v>
      </c>
      <c r="LP70" s="105">
        <f>'Data Pull'!AUY15</f>
        <v>0</v>
      </c>
      <c r="LQ70" s="105">
        <f>'Data Pull'!AVK15</f>
        <v>1</v>
      </c>
      <c r="LR70" s="105">
        <f>'Data Pull'!AVW15</f>
        <v>0</v>
      </c>
      <c r="LS70" s="105">
        <f>'Data Pull'!AWI15</f>
        <v>0</v>
      </c>
      <c r="LT70" s="105">
        <f>'Data Pull'!AWU15</f>
        <v>0</v>
      </c>
      <c r="LU70" s="105">
        <f>'Data Pull'!AXG15</f>
        <v>0</v>
      </c>
      <c r="LV70" s="105">
        <f>'Data Pull'!AXS15</f>
        <v>1</v>
      </c>
      <c r="LW70" s="105">
        <f>'Data Pull'!AYE15</f>
        <v>0</v>
      </c>
      <c r="LX70" s="105">
        <f>'Data Pull'!AYQ15</f>
        <v>0</v>
      </c>
      <c r="LY70" s="105">
        <f>'Data Pull'!AZC15</f>
        <v>0</v>
      </c>
      <c r="LZ70" s="105">
        <f>'Data Pull'!AZO15</f>
        <v>0</v>
      </c>
      <c r="MA70" s="105">
        <f>'Data Pull'!BAA15</f>
        <v>0</v>
      </c>
      <c r="MB70" s="105">
        <f>'Data Pull'!BAM15</f>
        <v>1</v>
      </c>
      <c r="MC70" s="105">
        <f>'Data Pull'!BAY15</f>
        <v>1</v>
      </c>
      <c r="MD70" s="105">
        <f>'Data Pull'!BBK15</f>
        <v>0</v>
      </c>
      <c r="ME70" s="105">
        <f>'Data Pull'!BBW15</f>
        <v>0</v>
      </c>
      <c r="MF70" s="105">
        <f>'Data Pull'!BCI15</f>
        <v>0</v>
      </c>
      <c r="MG70" s="105">
        <f>'Data Pull'!BCU15</f>
        <v>0</v>
      </c>
      <c r="MH70" s="105">
        <f>'Data Pull'!BDG15</f>
        <v>1</v>
      </c>
      <c r="MI70" s="105">
        <f>'Data Pull'!BDS15</f>
        <v>0</v>
      </c>
      <c r="MJ70" s="105">
        <f>'Data Pull'!BEE15</f>
        <v>0</v>
      </c>
      <c r="MK70" s="105">
        <f>'Data Pull'!BEQ15</f>
        <v>0</v>
      </c>
      <c r="ML70" s="105">
        <f>'Data Pull'!BFC15</f>
        <v>2</v>
      </c>
      <c r="MM70" s="105">
        <f>'Data Pull'!BFO15</f>
        <v>0</v>
      </c>
      <c r="MN70" s="105">
        <f>'Data Pull'!BGA15</f>
        <v>0</v>
      </c>
      <c r="MO70" s="105">
        <f>'Data Pull'!BGM15</f>
        <v>1</v>
      </c>
      <c r="MP70" s="105">
        <f>'Data Pull'!BGY15</f>
        <v>0</v>
      </c>
      <c r="MQ70" s="105">
        <f>'Data Pull'!BHK15</f>
        <v>1</v>
      </c>
      <c r="MR70" s="105">
        <f>'Data Pull'!BHW15</f>
        <v>1</v>
      </c>
      <c r="MS70" s="105">
        <f>'Data Pull'!BII15</f>
        <v>1</v>
      </c>
      <c r="MT70" s="105">
        <f>'Data Pull'!BIU15</f>
        <v>0</v>
      </c>
      <c r="MU70" s="105">
        <f>'Data Pull'!BJG15</f>
        <v>0</v>
      </c>
      <c r="MV70" s="105">
        <f>'Data Pull'!BJS15</f>
        <v>2</v>
      </c>
      <c r="MW70" s="105">
        <f>'Data Pull'!BKE15</f>
        <v>0</v>
      </c>
      <c r="MX70" s="105">
        <f>'Data Pull'!BKQ15</f>
        <v>1</v>
      </c>
      <c r="MY70" s="105">
        <f>'Data Pull'!BLC15</f>
        <v>0</v>
      </c>
      <c r="MZ70" s="105">
        <f>'Data Pull'!BLO15</f>
        <v>2</v>
      </c>
      <c r="NA70" s="105">
        <f>'Data Pull'!BMA15</f>
        <v>1</v>
      </c>
      <c r="NB70" s="105">
        <f>'Data Pull'!BMM15</f>
        <v>1</v>
      </c>
      <c r="NC70" s="105">
        <f>'Data Pull'!BMY15</f>
        <v>0</v>
      </c>
      <c r="ND70" s="105">
        <f>'Data Pull'!BNK15</f>
        <v>0</v>
      </c>
      <c r="NE70" s="105">
        <f>'Data Pull'!BNW15</f>
        <v>0</v>
      </c>
      <c r="NF70" s="105">
        <f>'Data Pull'!BOI15</f>
        <v>0</v>
      </c>
      <c r="NG70" s="105">
        <f>'Data Pull'!BOU15</f>
        <v>0</v>
      </c>
      <c r="NH70" s="105">
        <f>'Data Pull'!BPG15</f>
        <v>0</v>
      </c>
      <c r="NI70" s="105">
        <f>'Data Pull'!BPS15</f>
        <v>0</v>
      </c>
      <c r="NJ70" s="105">
        <f>'Data Pull'!BQE15</f>
        <v>0</v>
      </c>
      <c r="NK70" s="105">
        <f>'Data Pull'!BQQ15</f>
        <v>0</v>
      </c>
      <c r="NL70" s="105">
        <f>'Data Pull'!BRC15</f>
        <v>1</v>
      </c>
      <c r="NM70" s="105">
        <f>'Data Pull'!BRO15</f>
        <v>1</v>
      </c>
      <c r="NN70" s="105">
        <f>'Data Pull'!BSA15</f>
        <v>0</v>
      </c>
      <c r="NO70" s="105">
        <f>'Data Pull'!BSM15</f>
        <v>0</v>
      </c>
      <c r="NP70" s="105">
        <f>'Data Pull'!BSY15</f>
        <v>0</v>
      </c>
      <c r="NQ70" s="105">
        <f>'Data Pull'!BTK15</f>
        <v>0</v>
      </c>
      <c r="NR70" s="105">
        <f>'Data Pull'!BTW15</f>
        <v>0</v>
      </c>
      <c r="NS70" s="105">
        <f>'Data Pull'!BUI15</f>
        <v>0</v>
      </c>
      <c r="NT70" s="105">
        <f>'Data Pull'!BUU15</f>
        <v>0</v>
      </c>
      <c r="NU70" s="105">
        <f>'Data Pull'!BVG15</f>
        <v>0</v>
      </c>
      <c r="NV70" s="105">
        <f>'Data Pull'!BVS15</f>
        <v>0</v>
      </c>
      <c r="NW70" s="105">
        <f>'Data Pull'!BWE15</f>
        <v>1</v>
      </c>
      <c r="NX70" s="105">
        <f>'Data Pull'!BWQ15</f>
        <v>0</v>
      </c>
      <c r="NY70" s="105">
        <f>'Data Pull'!BXC15</f>
        <v>3</v>
      </c>
      <c r="NZ70" s="105">
        <f>'Data Pull'!BXO15</f>
        <v>0</v>
      </c>
      <c r="OA70" s="105">
        <f>'Data Pull'!BYA15</f>
        <v>0</v>
      </c>
      <c r="OB70" s="105">
        <f>'Data Pull'!BYM15</f>
        <v>0</v>
      </c>
      <c r="OC70" s="105">
        <f>'Data Pull'!BYY15</f>
        <v>0</v>
      </c>
      <c r="OD70" s="105">
        <f>'Data Pull'!BZK15</f>
        <v>0</v>
      </c>
      <c r="OE70" s="105">
        <f>'Data Pull'!BZW15</f>
        <v>0</v>
      </c>
      <c r="OF70" s="105">
        <f>'Data Pull'!CAI15</f>
        <v>0</v>
      </c>
      <c r="OG70" s="105">
        <f>'Data Pull'!CAU15</f>
        <v>0</v>
      </c>
      <c r="OH70" s="105">
        <f>'Data Pull'!CBG15</f>
        <v>1</v>
      </c>
      <c r="OI70" s="105">
        <f>'Data Pull'!CBS15</f>
        <v>0</v>
      </c>
      <c r="OJ70" s="105">
        <f>'Data Pull'!CCE15</f>
        <v>0</v>
      </c>
      <c r="OK70" s="105">
        <f>'Data Pull'!CCQ15</f>
        <v>0</v>
      </c>
      <c r="OL70" s="105">
        <f>'Data Pull'!CDC15</f>
        <v>0</v>
      </c>
      <c r="OM70" s="105">
        <f>'Data Pull'!CDO15</f>
        <v>0</v>
      </c>
      <c r="ON70" s="105">
        <f>'Data Pull'!CEA15</f>
        <v>0</v>
      </c>
      <c r="OO70" s="105">
        <f>'Data Pull'!CEM15</f>
        <v>0</v>
      </c>
      <c r="OP70" s="105">
        <f>'Data Pull'!CEY15</f>
        <v>0</v>
      </c>
      <c r="OQ70" s="105">
        <f>'Data Pull'!CFK15</f>
        <v>0</v>
      </c>
      <c r="OR70" s="105">
        <f>'Data Pull'!CFW15</f>
        <v>0</v>
      </c>
      <c r="OS70" s="105">
        <f>'Data Pull'!CGI15</f>
        <v>0</v>
      </c>
      <c r="OT70" s="105">
        <f>'Data Pull'!CGU15</f>
        <v>0</v>
      </c>
      <c r="OU70" s="105">
        <f>'Data Pull'!CHG15</f>
        <v>0</v>
      </c>
      <c r="OV70" s="105">
        <f>'Data Pull'!CHS15</f>
        <v>0</v>
      </c>
      <c r="OW70" s="105">
        <f>'Data Pull'!CIE15</f>
        <v>0</v>
      </c>
      <c r="OX70" s="105">
        <f>'Data Pull'!CIQ15</f>
        <v>0</v>
      </c>
      <c r="OY70" s="105">
        <f>'Data Pull'!CJC15</f>
        <v>0</v>
      </c>
      <c r="OZ70" s="105">
        <f>'Data Pull'!CJO15</f>
        <v>0</v>
      </c>
      <c r="PA70" s="105">
        <f>'Data Pull'!CKA15</f>
        <v>0</v>
      </c>
      <c r="PB70" s="105">
        <f>'Data Pull'!CKM15</f>
        <v>0</v>
      </c>
      <c r="PC70" s="105">
        <f>'Data Pull'!CKY15</f>
        <v>0</v>
      </c>
      <c r="PD70" s="105">
        <f>'Data Pull'!CLK15</f>
        <v>0</v>
      </c>
      <c r="PE70" s="105">
        <f>'Data Pull'!CLW15</f>
        <v>0</v>
      </c>
      <c r="PF70" s="105">
        <f>'Data Pull'!CMI15</f>
        <v>0</v>
      </c>
      <c r="PG70" s="105">
        <f>'Data Pull'!CMU15</f>
        <v>0</v>
      </c>
      <c r="PH70" s="105">
        <f>'Data Pull'!CNG15</f>
        <v>0</v>
      </c>
      <c r="PI70" s="105">
        <f>'Data Pull'!CNS15</f>
        <v>0</v>
      </c>
      <c r="PJ70" s="105">
        <f>'Data Pull'!COE15</f>
        <v>0</v>
      </c>
      <c r="PK70" s="105">
        <f>'Data Pull'!COQ15</f>
        <v>0</v>
      </c>
      <c r="PL70" s="105">
        <f>'Data Pull'!CPC15</f>
        <v>0</v>
      </c>
      <c r="PM70" s="105">
        <f>'Data Pull'!CPO15</f>
        <v>0</v>
      </c>
      <c r="PN70" s="105">
        <f>'Data Pull'!CQA15</f>
        <v>0</v>
      </c>
      <c r="PO70" s="105">
        <f>'Data Pull'!CQM15</f>
        <v>0</v>
      </c>
      <c r="PP70" s="105">
        <f>'Data Pull'!CQY15</f>
        <v>0</v>
      </c>
      <c r="PQ70" s="105">
        <f>'Data Pull'!CRK15</f>
        <v>0</v>
      </c>
      <c r="PR70" s="105">
        <f>'Data Pull'!CRW15</f>
        <v>0</v>
      </c>
      <c r="PS70" s="105">
        <f>'Data Pull'!CSI15</f>
        <v>0</v>
      </c>
      <c r="PT70" s="105">
        <f>'Data Pull'!CSU15</f>
        <v>0</v>
      </c>
      <c r="PU70" s="105">
        <f>'Data Pull'!CTG15</f>
        <v>0</v>
      </c>
    </row>
    <row r="71" spans="1:565" s="152" customFormat="1">
      <c r="A71" s="183"/>
      <c r="B71" s="151" t="s">
        <v>25</v>
      </c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>
        <v>0</v>
      </c>
      <c r="CQ71" s="151">
        <v>2</v>
      </c>
      <c r="CR71" s="151">
        <v>1</v>
      </c>
      <c r="CS71" s="151">
        <v>1</v>
      </c>
      <c r="CT71" s="151">
        <v>2</v>
      </c>
      <c r="CU71" s="151">
        <v>2</v>
      </c>
      <c r="CV71" s="151">
        <v>2</v>
      </c>
      <c r="CW71" s="151">
        <v>1</v>
      </c>
      <c r="CX71" s="151">
        <v>3</v>
      </c>
      <c r="CY71" s="151">
        <v>3</v>
      </c>
      <c r="CZ71" s="151">
        <v>0</v>
      </c>
      <c r="DA71" s="151">
        <v>0</v>
      </c>
      <c r="DB71" s="151">
        <v>0</v>
      </c>
      <c r="DC71" s="151">
        <v>2</v>
      </c>
      <c r="DD71" s="151">
        <v>1</v>
      </c>
      <c r="DE71" s="151">
        <v>0</v>
      </c>
      <c r="DF71" s="151">
        <v>1</v>
      </c>
      <c r="DG71" s="151">
        <v>0</v>
      </c>
      <c r="DH71" s="151">
        <v>0</v>
      </c>
      <c r="DI71" s="152">
        <v>2</v>
      </c>
      <c r="DJ71" s="152">
        <v>2</v>
      </c>
      <c r="DK71" s="152">
        <v>1</v>
      </c>
      <c r="DL71" s="152">
        <v>0</v>
      </c>
      <c r="DM71" s="152">
        <v>1</v>
      </c>
      <c r="DN71" s="152">
        <v>1</v>
      </c>
      <c r="DO71" s="152">
        <v>2</v>
      </c>
      <c r="DP71" s="152">
        <v>0</v>
      </c>
      <c r="DQ71" s="152">
        <v>1</v>
      </c>
      <c r="DR71" s="152">
        <v>2</v>
      </c>
      <c r="DS71" s="152">
        <v>0</v>
      </c>
      <c r="DT71" s="152">
        <v>1</v>
      </c>
      <c r="DU71" s="152">
        <v>2</v>
      </c>
      <c r="DV71" s="152">
        <v>0</v>
      </c>
      <c r="DW71" s="152">
        <v>0</v>
      </c>
      <c r="DX71" s="152">
        <v>2</v>
      </c>
      <c r="DY71" s="152">
        <v>3</v>
      </c>
      <c r="DZ71" s="152">
        <v>3</v>
      </c>
      <c r="EA71" s="152">
        <v>1</v>
      </c>
      <c r="EB71" s="152">
        <v>0</v>
      </c>
      <c r="EC71" s="152">
        <v>1</v>
      </c>
      <c r="ED71" s="152">
        <v>1</v>
      </c>
      <c r="EE71" s="152">
        <v>0</v>
      </c>
      <c r="EF71" s="152">
        <v>3</v>
      </c>
      <c r="EG71" s="152">
        <v>1</v>
      </c>
      <c r="EH71" s="152">
        <v>0</v>
      </c>
      <c r="EI71" s="152">
        <v>0</v>
      </c>
      <c r="EJ71" s="152">
        <v>0</v>
      </c>
      <c r="EK71" s="152">
        <v>0</v>
      </c>
      <c r="EL71" s="152">
        <v>0</v>
      </c>
      <c r="EM71" s="152">
        <v>0</v>
      </c>
      <c r="EN71" s="152">
        <v>1</v>
      </c>
      <c r="EO71" s="152">
        <v>2</v>
      </c>
      <c r="EP71" s="152">
        <v>0</v>
      </c>
      <c r="EQ71" s="152">
        <v>6</v>
      </c>
      <c r="ER71" s="152">
        <v>0</v>
      </c>
      <c r="ES71" s="152">
        <v>3</v>
      </c>
      <c r="ET71" s="152">
        <v>1</v>
      </c>
      <c r="EU71" s="152">
        <v>0</v>
      </c>
      <c r="EV71" s="152">
        <v>1</v>
      </c>
      <c r="EW71" s="152">
        <v>0</v>
      </c>
      <c r="EX71" s="152">
        <v>4</v>
      </c>
      <c r="EY71" s="152">
        <v>1</v>
      </c>
      <c r="EZ71" s="152">
        <v>0</v>
      </c>
      <c r="FA71" s="152">
        <v>0</v>
      </c>
      <c r="FB71" s="152">
        <v>3</v>
      </c>
      <c r="FC71" s="152">
        <v>1</v>
      </c>
      <c r="FD71" s="152">
        <v>0</v>
      </c>
      <c r="FE71" s="152">
        <v>1</v>
      </c>
      <c r="FF71" s="152">
        <v>0</v>
      </c>
      <c r="FG71" s="152">
        <v>0</v>
      </c>
      <c r="FH71" s="152">
        <v>0</v>
      </c>
      <c r="FI71" s="152">
        <v>1</v>
      </c>
      <c r="FJ71" s="152">
        <v>0</v>
      </c>
      <c r="FK71" s="152">
        <v>2</v>
      </c>
      <c r="FL71" s="152">
        <v>3</v>
      </c>
      <c r="FM71" s="152">
        <v>1</v>
      </c>
      <c r="FN71" s="152">
        <v>1</v>
      </c>
      <c r="FO71" s="152">
        <v>1</v>
      </c>
      <c r="FP71" s="152">
        <v>0</v>
      </c>
      <c r="FQ71" s="152">
        <v>1</v>
      </c>
      <c r="FR71" s="152">
        <v>0</v>
      </c>
      <c r="FS71" s="152">
        <v>1</v>
      </c>
      <c r="FT71" s="152">
        <v>0</v>
      </c>
      <c r="FU71" s="152">
        <v>0</v>
      </c>
      <c r="FV71" s="152">
        <v>2</v>
      </c>
      <c r="FW71" s="152">
        <v>0</v>
      </c>
      <c r="FX71" s="152">
        <v>1</v>
      </c>
      <c r="FY71" s="152">
        <v>1</v>
      </c>
      <c r="FZ71" s="152">
        <v>0</v>
      </c>
      <c r="GA71" s="152">
        <v>0</v>
      </c>
      <c r="GB71" s="152">
        <v>1</v>
      </c>
      <c r="GC71" s="152">
        <v>1</v>
      </c>
      <c r="GD71" s="152">
        <v>0</v>
      </c>
      <c r="GE71" s="152">
        <v>1</v>
      </c>
      <c r="GF71" s="152">
        <v>0</v>
      </c>
      <c r="GG71" s="152">
        <v>0</v>
      </c>
      <c r="GH71" s="152">
        <v>1</v>
      </c>
      <c r="GI71" s="152">
        <v>2</v>
      </c>
      <c r="GJ71" s="152">
        <v>1</v>
      </c>
      <c r="GK71" s="152">
        <v>0</v>
      </c>
      <c r="GL71" s="152">
        <v>0</v>
      </c>
      <c r="GM71" s="152">
        <v>0</v>
      </c>
      <c r="GN71" s="152">
        <v>2</v>
      </c>
      <c r="GO71" s="152">
        <v>0</v>
      </c>
      <c r="GP71" s="152">
        <v>0</v>
      </c>
      <c r="GQ71" s="152">
        <v>2</v>
      </c>
      <c r="GR71" s="152">
        <v>0</v>
      </c>
      <c r="GS71" s="152">
        <v>1</v>
      </c>
      <c r="GT71" s="152">
        <v>1</v>
      </c>
      <c r="GU71" s="152">
        <v>0</v>
      </c>
      <c r="GV71" s="152">
        <v>0</v>
      </c>
      <c r="GW71" s="152">
        <v>0</v>
      </c>
      <c r="GX71" s="152">
        <v>0</v>
      </c>
      <c r="GY71" s="152">
        <v>0</v>
      </c>
      <c r="GZ71" s="152">
        <v>1</v>
      </c>
      <c r="HA71" s="152">
        <v>1</v>
      </c>
      <c r="HB71" s="152">
        <v>1</v>
      </c>
      <c r="HC71" s="152">
        <v>1</v>
      </c>
      <c r="HD71" s="152">
        <v>0</v>
      </c>
      <c r="HE71" s="152">
        <v>1</v>
      </c>
      <c r="HF71" s="152">
        <v>0</v>
      </c>
      <c r="HG71" s="152">
        <v>0</v>
      </c>
      <c r="HH71" s="152">
        <v>0</v>
      </c>
      <c r="HI71" s="152">
        <v>1</v>
      </c>
      <c r="HJ71" s="152">
        <v>1</v>
      </c>
      <c r="HK71" s="152">
        <v>0</v>
      </c>
      <c r="HL71" s="152">
        <v>1</v>
      </c>
      <c r="HM71" s="152">
        <v>0</v>
      </c>
      <c r="HN71" s="152">
        <v>2</v>
      </c>
      <c r="HO71" s="152">
        <v>0</v>
      </c>
      <c r="HP71" s="152">
        <v>0</v>
      </c>
      <c r="HQ71" s="152">
        <f>'Data Pull'!K16</f>
        <v>0</v>
      </c>
      <c r="HR71" s="152">
        <f>'Data Pull'!W16</f>
        <v>3</v>
      </c>
      <c r="HS71" s="152">
        <f>'Data Pull'!AI16</f>
        <v>1</v>
      </c>
      <c r="HT71" s="152">
        <f>'Data Pull'!AU16</f>
        <v>0</v>
      </c>
      <c r="HU71" s="152">
        <f>'Data Pull'!BG16</f>
        <v>0</v>
      </c>
      <c r="HV71" s="152">
        <f>'Data Pull'!BS16</f>
        <v>0</v>
      </c>
      <c r="HW71" s="152">
        <f>'Data Pull'!CE16</f>
        <v>0</v>
      </c>
      <c r="HX71" s="152">
        <f>'Data Pull'!CQ16</f>
        <v>0</v>
      </c>
      <c r="HY71" s="152">
        <f>'Data Pull'!DC16</f>
        <v>0</v>
      </c>
      <c r="HZ71" s="152">
        <f>'Data Pull'!DO16</f>
        <v>1</v>
      </c>
      <c r="IA71" s="152">
        <f>'Data Pull'!EA16</f>
        <v>0</v>
      </c>
      <c r="IB71" s="152">
        <f>'Data Pull'!EM16</f>
        <v>0</v>
      </c>
      <c r="IC71" s="152">
        <f>'Data Pull'!EY16</f>
        <v>0</v>
      </c>
      <c r="ID71" s="152">
        <f>'Data Pull'!FK16</f>
        <v>0</v>
      </c>
      <c r="IE71" s="152">
        <f>'Data Pull'!FW16</f>
        <v>2</v>
      </c>
      <c r="IF71" s="152">
        <f>'Data Pull'!GI16</f>
        <v>0</v>
      </c>
      <c r="IG71" s="152">
        <f>'Data Pull'!GU16</f>
        <v>1</v>
      </c>
      <c r="IH71" s="152">
        <f>'Data Pull'!HG16</f>
        <v>1</v>
      </c>
      <c r="II71" s="152">
        <f>'Data Pull'!HS16</f>
        <v>1</v>
      </c>
      <c r="IJ71" s="152">
        <f>'Data Pull'!IE16</f>
        <v>0</v>
      </c>
      <c r="IK71" s="152">
        <f>'Data Pull'!IQ16</f>
        <v>0</v>
      </c>
      <c r="IL71" s="152">
        <f>'Data Pull'!JC16</f>
        <v>0</v>
      </c>
      <c r="IM71" s="152">
        <f>'Data Pull'!JO16</f>
        <v>1</v>
      </c>
      <c r="IN71" s="152">
        <f>'Data Pull'!KA16</f>
        <v>0</v>
      </c>
      <c r="IO71" s="152">
        <f>'Data Pull'!KM16</f>
        <v>0</v>
      </c>
      <c r="IP71" s="152">
        <f>'Data Pull'!KY16</f>
        <v>0</v>
      </c>
      <c r="IQ71" s="152">
        <f>'Data Pull'!LK16</f>
        <v>1</v>
      </c>
      <c r="IR71" s="152">
        <f>'Data Pull'!LW16</f>
        <v>1</v>
      </c>
      <c r="IS71" s="152">
        <f>'Data Pull'!MI16</f>
        <v>0</v>
      </c>
      <c r="IT71" s="152">
        <f>'Data Pull'!MU16</f>
        <v>0</v>
      </c>
      <c r="IU71" s="152">
        <f>'Data Pull'!NG16</f>
        <v>0</v>
      </c>
      <c r="IV71" s="152">
        <f>'Data Pull'!NS16</f>
        <v>1</v>
      </c>
      <c r="IW71" s="152">
        <f>'Data Pull'!OE16</f>
        <v>0</v>
      </c>
      <c r="IX71" s="152">
        <f>'Data Pull'!OQ16</f>
        <v>0</v>
      </c>
      <c r="IY71" s="152">
        <f>'Data Pull'!PC16</f>
        <v>1</v>
      </c>
      <c r="IZ71" s="152">
        <f>'Data Pull'!PO16</f>
        <v>0</v>
      </c>
      <c r="JA71" s="152">
        <f>'Data Pull'!QA16</f>
        <v>1</v>
      </c>
      <c r="JB71" s="152">
        <f>'Data Pull'!QM16</f>
        <v>1</v>
      </c>
      <c r="JC71" s="152">
        <f>'Data Pull'!QY16</f>
        <v>3</v>
      </c>
      <c r="JD71" s="152">
        <f>'Data Pull'!RK16</f>
        <v>1</v>
      </c>
      <c r="JE71" s="152">
        <f>'Data Pull'!RW16</f>
        <v>0</v>
      </c>
      <c r="JF71" s="152">
        <f>'Data Pull'!SI16</f>
        <v>0</v>
      </c>
      <c r="JG71" s="152">
        <f>'Data Pull'!SU16</f>
        <v>0</v>
      </c>
      <c r="JH71" s="152">
        <f>'Data Pull'!TG16</f>
        <v>0</v>
      </c>
      <c r="JI71" s="152">
        <f>'Data Pull'!TS16</f>
        <v>0</v>
      </c>
      <c r="JJ71" s="152">
        <f>'Data Pull'!UE16</f>
        <v>0</v>
      </c>
      <c r="JK71" s="152">
        <f>'Data Pull'!UQ16</f>
        <v>0</v>
      </c>
      <c r="JL71" s="152">
        <f>'Data Pull'!VC16</f>
        <v>0</v>
      </c>
      <c r="JM71" s="152">
        <f>'Data Pull'!VO16</f>
        <v>0</v>
      </c>
      <c r="JN71" s="152">
        <f>'Data Pull'!WA16</f>
        <v>0</v>
      </c>
      <c r="JO71" s="152">
        <f>'Data Pull'!WM16</f>
        <v>0</v>
      </c>
      <c r="JP71" s="152">
        <f>'Data Pull'!WY16</f>
        <v>1</v>
      </c>
      <c r="JQ71" s="152">
        <f>'Data Pull'!XK16</f>
        <v>0</v>
      </c>
      <c r="JR71" s="152">
        <f>'Data Pull'!XW16</f>
        <v>1</v>
      </c>
      <c r="JS71" s="152">
        <f>'Data Pull'!YI16</f>
        <v>0</v>
      </c>
      <c r="JT71" s="152">
        <f>'Data Pull'!YU16</f>
        <v>1</v>
      </c>
      <c r="JU71" s="152">
        <f>'Data Pull'!ZG16</f>
        <v>0</v>
      </c>
      <c r="JV71" s="152">
        <f>'Data Pull'!ZS16</f>
        <v>0</v>
      </c>
      <c r="JW71" s="152">
        <f>'Data Pull'!AAE16</f>
        <v>0</v>
      </c>
      <c r="JX71" s="152">
        <f>'Data Pull'!AAQ16</f>
        <v>0</v>
      </c>
      <c r="JY71" s="152">
        <f>'Data Pull'!ABC16</f>
        <v>0</v>
      </c>
      <c r="JZ71" s="152">
        <f>'Data Pull'!ABO16</f>
        <v>1</v>
      </c>
      <c r="KA71" s="152">
        <f>'Data Pull'!ACA16</f>
        <v>1</v>
      </c>
      <c r="KB71" s="152">
        <f>'Data Pull'!ACM16</f>
        <v>2</v>
      </c>
      <c r="KC71" s="152">
        <f>'Data Pull'!ACY16</f>
        <v>0</v>
      </c>
      <c r="KD71" s="152">
        <f>'Data Pull'!ADK16</f>
        <v>0</v>
      </c>
      <c r="KE71" s="152">
        <f>'Data Pull'!ADW16</f>
        <v>0</v>
      </c>
      <c r="KF71" s="152">
        <f>'Data Pull'!AEI16</f>
        <v>2</v>
      </c>
      <c r="KG71" s="152">
        <f>'Data Pull'!AEU16</f>
        <v>0</v>
      </c>
      <c r="KH71" s="152">
        <f>'Data Pull'!AFG16</f>
        <v>1</v>
      </c>
      <c r="KI71" s="152">
        <f>'Data Pull'!AFS16</f>
        <v>3</v>
      </c>
      <c r="KJ71" s="152">
        <f>'Data Pull'!AGE16</f>
        <v>1</v>
      </c>
      <c r="KK71" s="152">
        <f>'Data Pull'!AGQ16</f>
        <v>0</v>
      </c>
      <c r="KL71" s="152">
        <f>'Data Pull'!AHC16</f>
        <v>0</v>
      </c>
      <c r="KM71" s="152">
        <f>'Data Pull'!AHO16</f>
        <v>0</v>
      </c>
      <c r="KN71" s="152">
        <f>'Data Pull'!AIA16</f>
        <v>0</v>
      </c>
      <c r="KO71" s="152">
        <f>'Data Pull'!AIM16</f>
        <v>0</v>
      </c>
      <c r="KP71" s="152">
        <f>'Data Pull'!AIY16</f>
        <v>1</v>
      </c>
      <c r="KQ71" s="152">
        <f>'Data Pull'!AJK16</f>
        <v>3</v>
      </c>
      <c r="KR71" s="152">
        <f>'Data Pull'!AJW16</f>
        <v>0</v>
      </c>
      <c r="KS71" s="152">
        <f>'Data Pull'!AKI16</f>
        <v>0</v>
      </c>
      <c r="KT71" s="152">
        <f>'Data Pull'!AKU16</f>
        <v>1</v>
      </c>
      <c r="KU71" s="152">
        <f>'Data Pull'!ALG16</f>
        <v>2</v>
      </c>
      <c r="KV71" s="152">
        <f>'Data Pull'!ALS16</f>
        <v>0</v>
      </c>
      <c r="KW71" s="152">
        <f>'Data Pull'!AME16</f>
        <v>0</v>
      </c>
      <c r="KX71" s="152">
        <f>'Data Pull'!AMQ16</f>
        <v>1</v>
      </c>
      <c r="KY71" s="152">
        <f>'Data Pull'!ANC16</f>
        <v>1</v>
      </c>
      <c r="KZ71" s="152">
        <f>'Data Pull'!ANO16</f>
        <v>1</v>
      </c>
      <c r="LA71" s="152">
        <f>'Data Pull'!AOA16</f>
        <v>0</v>
      </c>
      <c r="LB71" s="152">
        <f>'Data Pull'!AOM16</f>
        <v>0</v>
      </c>
      <c r="LC71" s="152">
        <f>'Data Pull'!AOY16</f>
        <v>1</v>
      </c>
      <c r="LD71" s="152">
        <f>'Data Pull'!APK16</f>
        <v>0</v>
      </c>
      <c r="LE71" s="152">
        <f>'Data Pull'!APW16</f>
        <v>0</v>
      </c>
      <c r="LF71" s="152">
        <f>'Data Pull'!AQI16</f>
        <v>1</v>
      </c>
      <c r="LG71" s="152">
        <f>'Data Pull'!AQU16</f>
        <v>0</v>
      </c>
      <c r="LH71" s="152">
        <f>'Data Pull'!ARG16</f>
        <v>0</v>
      </c>
      <c r="LI71" s="152">
        <f>'Data Pull'!ARS16</f>
        <v>0</v>
      </c>
      <c r="LJ71" s="152">
        <f>'Data Pull'!ASE16</f>
        <v>0</v>
      </c>
      <c r="LK71" s="152">
        <f>'Data Pull'!ASQ16</f>
        <v>0</v>
      </c>
      <c r="LL71" s="152">
        <f>'Data Pull'!ATC16</f>
        <v>1</v>
      </c>
      <c r="LM71" s="152">
        <f>'Data Pull'!ATO16</f>
        <v>0</v>
      </c>
      <c r="LN71" s="152">
        <f>'Data Pull'!AUA16</f>
        <v>0</v>
      </c>
      <c r="LO71" s="152">
        <f>'Data Pull'!AUM16</f>
        <v>1</v>
      </c>
      <c r="LP71" s="152">
        <f>'Data Pull'!AUY16</f>
        <v>0</v>
      </c>
      <c r="LQ71" s="152">
        <f>'Data Pull'!AVK16</f>
        <v>1</v>
      </c>
      <c r="LR71" s="152">
        <f>'Data Pull'!AVW16</f>
        <v>0</v>
      </c>
      <c r="LS71" s="152">
        <f>'Data Pull'!AWI16</f>
        <v>0</v>
      </c>
      <c r="LT71" s="152">
        <f>'Data Pull'!AWU16</f>
        <v>0</v>
      </c>
      <c r="LU71" s="152">
        <f>'Data Pull'!AXG16</f>
        <v>0</v>
      </c>
      <c r="LV71" s="152">
        <f>'Data Pull'!AXS16</f>
        <v>0</v>
      </c>
      <c r="LW71" s="152">
        <f>'Data Pull'!AYE16</f>
        <v>0</v>
      </c>
      <c r="LX71" s="152">
        <f>'Data Pull'!AYQ16</f>
        <v>0</v>
      </c>
      <c r="LY71" s="152">
        <f>'Data Pull'!AZC16</f>
        <v>1</v>
      </c>
      <c r="LZ71" s="152">
        <f>'Data Pull'!AZO16</f>
        <v>0</v>
      </c>
      <c r="MA71" s="152">
        <f>'Data Pull'!BAA16</f>
        <v>0</v>
      </c>
      <c r="MB71" s="152">
        <f>'Data Pull'!BAM16</f>
        <v>0</v>
      </c>
      <c r="MC71" s="152">
        <f>'Data Pull'!BAY16</f>
        <v>0</v>
      </c>
      <c r="MD71" s="152">
        <f>'Data Pull'!BBK16</f>
        <v>0</v>
      </c>
      <c r="ME71" s="152">
        <f>'Data Pull'!BBW16</f>
        <v>0</v>
      </c>
      <c r="MF71" s="152">
        <f>'Data Pull'!BCI16</f>
        <v>0</v>
      </c>
      <c r="MG71" s="152">
        <f>'Data Pull'!BCU16</f>
        <v>0</v>
      </c>
      <c r="MH71" s="152">
        <f>'Data Pull'!BDG16</f>
        <v>0</v>
      </c>
      <c r="MI71" s="152">
        <f>'Data Pull'!BDS16</f>
        <v>0</v>
      </c>
      <c r="MJ71" s="152">
        <f>'Data Pull'!BEE16</f>
        <v>1</v>
      </c>
      <c r="MK71" s="152">
        <f>'Data Pull'!BEQ16</f>
        <v>0</v>
      </c>
      <c r="ML71" s="152">
        <f>'Data Pull'!BFC16</f>
        <v>0</v>
      </c>
      <c r="MM71" s="152">
        <f>'Data Pull'!BFO16</f>
        <v>0</v>
      </c>
      <c r="MN71" s="152">
        <f>'Data Pull'!BGA16</f>
        <v>0</v>
      </c>
      <c r="MO71" s="152">
        <f>'Data Pull'!BGM16</f>
        <v>0</v>
      </c>
      <c r="MP71" s="152">
        <f>'Data Pull'!BGY16</f>
        <v>1</v>
      </c>
      <c r="MQ71" s="152">
        <f>'Data Pull'!BHK16</f>
        <v>0</v>
      </c>
      <c r="MR71" s="152">
        <f>'Data Pull'!BHW16</f>
        <v>0</v>
      </c>
      <c r="MS71" s="152">
        <f>'Data Pull'!BII16</f>
        <v>0</v>
      </c>
      <c r="MT71" s="152">
        <f>'Data Pull'!BIU16</f>
        <v>0</v>
      </c>
      <c r="MU71" s="152">
        <f>'Data Pull'!BJG16</f>
        <v>0</v>
      </c>
      <c r="MV71" s="152">
        <f>'Data Pull'!BJS16</f>
        <v>0</v>
      </c>
      <c r="MW71" s="152">
        <f>'Data Pull'!BKE16</f>
        <v>0</v>
      </c>
      <c r="MX71" s="152">
        <f>'Data Pull'!BKQ16</f>
        <v>0</v>
      </c>
      <c r="MY71" s="152">
        <f>'Data Pull'!BLC16</f>
        <v>1</v>
      </c>
      <c r="MZ71" s="152">
        <f>'Data Pull'!BLO16</f>
        <v>0</v>
      </c>
      <c r="NA71" s="152">
        <f>'Data Pull'!BMA16</f>
        <v>3</v>
      </c>
      <c r="NB71" s="152">
        <f>'Data Pull'!BMM16</f>
        <v>0</v>
      </c>
      <c r="NC71" s="152">
        <f>'Data Pull'!BMY16</f>
        <v>0</v>
      </c>
      <c r="ND71" s="152">
        <f>'Data Pull'!BNK16</f>
        <v>0</v>
      </c>
      <c r="NE71" s="152">
        <f>'Data Pull'!BNW16</f>
        <v>0</v>
      </c>
      <c r="NF71" s="152">
        <f>'Data Pull'!BOI16</f>
        <v>0</v>
      </c>
      <c r="NG71" s="152">
        <f>'Data Pull'!BOU16</f>
        <v>0</v>
      </c>
      <c r="NH71" s="152">
        <f>'Data Pull'!BPG16</f>
        <v>0</v>
      </c>
      <c r="NI71" s="152">
        <f>'Data Pull'!BPS16</f>
        <v>0</v>
      </c>
      <c r="NJ71" s="152">
        <f>'Data Pull'!BQE16</f>
        <v>0</v>
      </c>
      <c r="NK71" s="152">
        <f>'Data Pull'!BQQ16</f>
        <v>3</v>
      </c>
      <c r="NL71" s="152">
        <f>'Data Pull'!BRC16</f>
        <v>1</v>
      </c>
      <c r="NM71" s="152">
        <f>'Data Pull'!BRO16</f>
        <v>1</v>
      </c>
      <c r="NN71" s="152">
        <f>'Data Pull'!BSA16</f>
        <v>1</v>
      </c>
      <c r="NO71" s="152">
        <f>'Data Pull'!BSM16</f>
        <v>3</v>
      </c>
      <c r="NP71" s="152">
        <f>'Data Pull'!BSY16</f>
        <v>0</v>
      </c>
      <c r="NQ71" s="152">
        <f>'Data Pull'!BTK16</f>
        <v>2</v>
      </c>
      <c r="NR71" s="152">
        <f>'Data Pull'!BTW16</f>
        <v>0</v>
      </c>
      <c r="NS71" s="152">
        <f>'Data Pull'!BUI16</f>
        <v>0</v>
      </c>
      <c r="NT71" s="152">
        <f>'Data Pull'!BUU16</f>
        <v>0</v>
      </c>
      <c r="NU71" s="152">
        <f>'Data Pull'!BVG16</f>
        <v>0</v>
      </c>
      <c r="NV71" s="152">
        <f>'Data Pull'!BVS16</f>
        <v>1</v>
      </c>
      <c r="NW71" s="152">
        <f>'Data Pull'!BWE16</f>
        <v>0</v>
      </c>
      <c r="NX71" s="152">
        <f>'Data Pull'!BWQ16</f>
        <v>0</v>
      </c>
      <c r="NY71" s="152">
        <f>'Data Pull'!BXC16</f>
        <v>2</v>
      </c>
      <c r="NZ71" s="152">
        <f>'Data Pull'!BXO16</f>
        <v>1</v>
      </c>
      <c r="OA71" s="152">
        <f>'Data Pull'!BYA16</f>
        <v>0</v>
      </c>
      <c r="OB71" s="152">
        <f>'Data Pull'!BYM16</f>
        <v>0</v>
      </c>
      <c r="OC71" s="152">
        <f>'Data Pull'!BYY16</f>
        <v>0</v>
      </c>
      <c r="OD71" s="152">
        <f>'Data Pull'!BZK16</f>
        <v>0</v>
      </c>
      <c r="OE71" s="152">
        <f>'Data Pull'!BZW16</f>
        <v>0</v>
      </c>
      <c r="OF71" s="152">
        <f>'Data Pull'!CAI16</f>
        <v>0</v>
      </c>
      <c r="OG71" s="152">
        <f>'Data Pull'!CAU16</f>
        <v>0</v>
      </c>
      <c r="OH71" s="152">
        <f>'Data Pull'!CBG16</f>
        <v>1</v>
      </c>
      <c r="OI71" s="152">
        <f>'Data Pull'!CBS16</f>
        <v>0</v>
      </c>
      <c r="OJ71" s="152">
        <f>'Data Pull'!CCE16</f>
        <v>0</v>
      </c>
      <c r="OK71" s="152">
        <f>'Data Pull'!CCQ16</f>
        <v>0</v>
      </c>
      <c r="OL71" s="152">
        <f>'Data Pull'!CDC16</f>
        <v>0</v>
      </c>
      <c r="OM71" s="152">
        <f>'Data Pull'!CDO16</f>
        <v>0</v>
      </c>
      <c r="ON71" s="152">
        <f>'Data Pull'!CEA16</f>
        <v>2</v>
      </c>
      <c r="OO71" s="152">
        <f>'Data Pull'!CEM16</f>
        <v>0</v>
      </c>
      <c r="OP71" s="152">
        <f>'Data Pull'!CEY16</f>
        <v>0</v>
      </c>
      <c r="OQ71" s="152">
        <f>'Data Pull'!CFK16</f>
        <v>1</v>
      </c>
      <c r="OR71" s="152">
        <f>'Data Pull'!CFW16</f>
        <v>1</v>
      </c>
      <c r="OS71" s="152">
        <f>'Data Pull'!CGI16</f>
        <v>0</v>
      </c>
      <c r="OT71" s="152">
        <f>'Data Pull'!CGU16</f>
        <v>0</v>
      </c>
      <c r="OU71" s="152">
        <f>'Data Pull'!CHG16</f>
        <v>0</v>
      </c>
      <c r="OV71" s="152">
        <f>'Data Pull'!CHS16</f>
        <v>0</v>
      </c>
      <c r="OW71" s="152">
        <f>'Data Pull'!CIE16</f>
        <v>0</v>
      </c>
      <c r="OX71" s="152">
        <f>'Data Pull'!CIQ16</f>
        <v>1</v>
      </c>
      <c r="OY71" s="152">
        <f>'Data Pull'!CJC16</f>
        <v>1</v>
      </c>
      <c r="OZ71" s="152">
        <f>'Data Pull'!CJO16</f>
        <v>0</v>
      </c>
      <c r="PA71" s="152">
        <f>'Data Pull'!CKA16</f>
        <v>0</v>
      </c>
      <c r="PB71" s="152">
        <f>'Data Pull'!CKM16</f>
        <v>1</v>
      </c>
      <c r="PC71" s="152">
        <f>'Data Pull'!CKY16</f>
        <v>0</v>
      </c>
      <c r="PD71" s="152">
        <f>'Data Pull'!CLK16</f>
        <v>0</v>
      </c>
      <c r="PE71" s="152">
        <f>'Data Pull'!CLW16</f>
        <v>0</v>
      </c>
      <c r="PF71" s="152">
        <f>'Data Pull'!CMI16</f>
        <v>0</v>
      </c>
      <c r="PG71" s="152">
        <f>'Data Pull'!CMU16</f>
        <v>0</v>
      </c>
      <c r="PH71" s="152">
        <f>'Data Pull'!CNG16</f>
        <v>0</v>
      </c>
      <c r="PI71" s="152">
        <f>'Data Pull'!CNS16</f>
        <v>0</v>
      </c>
      <c r="PJ71" s="152">
        <f>'Data Pull'!COE16</f>
        <v>0</v>
      </c>
      <c r="PK71" s="152">
        <f>'Data Pull'!COQ16</f>
        <v>0</v>
      </c>
      <c r="PL71" s="152">
        <f>'Data Pull'!CPC16</f>
        <v>0</v>
      </c>
      <c r="PM71" s="152">
        <f>'Data Pull'!CPO16</f>
        <v>0</v>
      </c>
      <c r="PN71" s="152">
        <f>'Data Pull'!CQA16</f>
        <v>0</v>
      </c>
      <c r="PO71" s="152">
        <f>'Data Pull'!CQM16</f>
        <v>0</v>
      </c>
      <c r="PP71" s="152">
        <f>'Data Pull'!CQY16</f>
        <v>0</v>
      </c>
      <c r="PQ71" s="152">
        <f>'Data Pull'!CRK16</f>
        <v>0</v>
      </c>
      <c r="PR71" s="152">
        <f>'Data Pull'!CRW16</f>
        <v>0</v>
      </c>
      <c r="PS71" s="152">
        <f>'Data Pull'!CSI16</f>
        <v>0</v>
      </c>
      <c r="PT71" s="152">
        <f>'Data Pull'!CSU16</f>
        <v>0</v>
      </c>
      <c r="PU71" s="105">
        <f>'Data Pull'!CTG16</f>
        <v>0</v>
      </c>
    </row>
    <row r="72" spans="1:565" s="105" customFormat="1">
      <c r="A72" s="183"/>
      <c r="B72" s="154" t="s">
        <v>105</v>
      </c>
      <c r="C72" s="15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4"/>
      <c r="BR72" s="104"/>
      <c r="BS72" s="104"/>
      <c r="BT72" s="104"/>
      <c r="BU72" s="104"/>
      <c r="BV72" s="104"/>
      <c r="BW72" s="104"/>
      <c r="BX72" s="104"/>
      <c r="BY72" s="104"/>
      <c r="BZ72" s="104"/>
      <c r="CA72" s="104"/>
      <c r="CB72" s="104"/>
      <c r="CC72" s="104"/>
      <c r="CD72" s="104"/>
      <c r="CE72" s="104"/>
      <c r="CF72" s="104"/>
      <c r="CG72" s="104"/>
      <c r="CH72" s="104"/>
      <c r="CI72" s="104"/>
      <c r="CJ72" s="104"/>
      <c r="CK72" s="104"/>
      <c r="CL72" s="104"/>
      <c r="CM72" s="104"/>
      <c r="CN72" s="104"/>
      <c r="CO72" s="104"/>
      <c r="CP72" s="141"/>
      <c r="CQ72" s="141"/>
      <c r="CR72" s="141"/>
      <c r="CS72" s="141"/>
      <c r="CT72" s="141"/>
      <c r="CU72" s="141"/>
      <c r="CV72" s="141"/>
      <c r="CW72" s="141"/>
      <c r="CX72" s="141"/>
      <c r="CY72" s="141"/>
      <c r="CZ72" s="141"/>
      <c r="DA72" s="141"/>
      <c r="DB72" s="141"/>
      <c r="DC72" s="141"/>
      <c r="DD72" s="141"/>
      <c r="DE72" s="141"/>
      <c r="DF72" s="141"/>
      <c r="DG72" s="141"/>
      <c r="DH72" s="141"/>
      <c r="DI72" s="142"/>
      <c r="DJ72" s="142"/>
      <c r="DK72" s="142"/>
      <c r="DL72" s="142"/>
      <c r="DM72" s="142"/>
      <c r="DN72" s="142"/>
      <c r="DO72" s="142"/>
      <c r="DP72" s="142"/>
      <c r="DQ72" s="142"/>
      <c r="DR72" s="142"/>
      <c r="DS72" s="142"/>
      <c r="DT72" s="142"/>
      <c r="DU72" s="142"/>
      <c r="DV72" s="142"/>
      <c r="DW72" s="142"/>
      <c r="DX72" s="142"/>
      <c r="DY72" s="142"/>
      <c r="DZ72" s="142"/>
      <c r="EA72" s="142"/>
      <c r="EB72" s="142"/>
      <c r="EC72" s="142"/>
      <c r="ED72" s="142"/>
      <c r="EE72" s="142"/>
      <c r="EF72" s="142"/>
      <c r="EG72" s="142"/>
      <c r="EH72" s="142"/>
      <c r="EI72" s="142"/>
      <c r="EJ72" s="142"/>
      <c r="EK72" s="142"/>
      <c r="EL72" s="142"/>
      <c r="EM72" s="142"/>
      <c r="EN72" s="142"/>
      <c r="EO72" s="142"/>
      <c r="EP72" s="142"/>
      <c r="EQ72" s="142"/>
      <c r="ER72" s="142"/>
      <c r="ES72" s="142"/>
      <c r="ET72" s="142"/>
      <c r="EU72" s="142"/>
      <c r="EV72" s="142"/>
      <c r="EW72" s="142"/>
      <c r="EX72" s="142"/>
      <c r="EY72" s="142"/>
      <c r="EZ72" s="142"/>
      <c r="FA72" s="142"/>
      <c r="FB72" s="142"/>
      <c r="FC72" s="142"/>
      <c r="FD72" s="142"/>
      <c r="FE72" s="142"/>
      <c r="FF72" s="142"/>
      <c r="FG72" s="142"/>
      <c r="FH72" s="142"/>
      <c r="FI72" s="142"/>
      <c r="FJ72" s="142"/>
      <c r="FK72" s="142"/>
      <c r="FL72" s="142"/>
      <c r="FM72" s="142"/>
      <c r="FN72" s="142"/>
      <c r="FO72" s="142"/>
      <c r="FP72" s="142"/>
      <c r="FQ72" s="142"/>
      <c r="FR72" s="142"/>
      <c r="FS72" s="142"/>
      <c r="FT72" s="142"/>
      <c r="FU72" s="142"/>
      <c r="FV72" s="142"/>
      <c r="FW72" s="142"/>
      <c r="FX72" s="142"/>
      <c r="FY72" s="142"/>
      <c r="FZ72" s="142"/>
      <c r="GA72" s="142"/>
      <c r="GB72" s="142"/>
      <c r="GC72" s="142"/>
      <c r="GD72" s="142"/>
      <c r="GE72" s="142"/>
      <c r="GF72" s="142"/>
      <c r="GG72" s="142"/>
      <c r="GH72" s="142"/>
      <c r="GI72" s="142"/>
      <c r="GJ72" s="142"/>
      <c r="GK72" s="142"/>
      <c r="GL72" s="142"/>
      <c r="GM72" s="142"/>
      <c r="GN72" s="142"/>
      <c r="GO72" s="142"/>
      <c r="GP72" s="142"/>
      <c r="GQ72" s="142"/>
      <c r="GR72" s="142"/>
      <c r="GS72" s="142"/>
      <c r="GT72" s="142"/>
      <c r="GU72" s="142"/>
      <c r="GV72" s="142"/>
      <c r="GW72" s="142"/>
      <c r="GX72" s="142"/>
      <c r="GY72" s="142"/>
      <c r="GZ72" s="142"/>
      <c r="HA72" s="142"/>
      <c r="HB72" s="142"/>
      <c r="HC72" s="142"/>
      <c r="HD72" s="142"/>
      <c r="HE72" s="142"/>
      <c r="HF72" s="142"/>
      <c r="HG72" s="142"/>
      <c r="HH72" s="142"/>
      <c r="HI72" s="142"/>
      <c r="HJ72" s="142"/>
      <c r="HK72" s="142"/>
      <c r="HL72" s="142"/>
      <c r="HM72" s="142"/>
      <c r="HN72" s="142"/>
      <c r="HO72" s="142"/>
      <c r="HP72" s="142"/>
      <c r="HQ72" s="142"/>
      <c r="HR72" s="142"/>
      <c r="HS72" s="142"/>
      <c r="HT72" s="142"/>
      <c r="HU72" s="142"/>
      <c r="HV72" s="142"/>
      <c r="HW72" s="142"/>
      <c r="HX72" s="142"/>
      <c r="HY72" s="142"/>
      <c r="HZ72" s="142"/>
      <c r="IA72" s="142"/>
      <c r="IB72" s="142"/>
      <c r="IC72" s="142"/>
      <c r="ID72" s="142"/>
      <c r="IE72" s="142"/>
      <c r="IF72" s="142"/>
      <c r="IG72" s="142"/>
      <c r="IH72" s="142"/>
      <c r="II72" s="142"/>
      <c r="IJ72" s="142"/>
      <c r="IK72" s="142"/>
      <c r="IL72" s="142"/>
      <c r="IM72" s="142"/>
      <c r="IN72" s="142"/>
      <c r="IO72" s="142"/>
      <c r="IP72" s="142"/>
      <c r="IQ72" s="142"/>
      <c r="IR72" s="142"/>
      <c r="IS72" s="142"/>
      <c r="IT72" s="142"/>
      <c r="IU72" s="142"/>
      <c r="IV72" s="142"/>
      <c r="IW72" s="142"/>
      <c r="IX72" s="142"/>
      <c r="IY72" s="142"/>
      <c r="IZ72" s="142"/>
      <c r="JA72" s="142"/>
      <c r="JB72" s="142"/>
      <c r="JC72" s="142"/>
      <c r="JD72" s="142"/>
      <c r="JE72" s="142"/>
      <c r="JF72" s="142"/>
      <c r="JG72" s="142"/>
      <c r="JH72" s="142"/>
      <c r="JI72" s="142"/>
      <c r="JJ72" s="142"/>
      <c r="JK72" s="142"/>
      <c r="JL72" s="142"/>
      <c r="JM72" s="142"/>
      <c r="JN72" s="142"/>
      <c r="JO72" s="142"/>
      <c r="JP72" s="142"/>
      <c r="JQ72" s="142"/>
      <c r="JR72" s="142"/>
      <c r="JS72" s="142"/>
      <c r="JT72" s="142"/>
      <c r="JU72" s="142"/>
      <c r="JV72" s="142"/>
      <c r="JW72" s="142"/>
      <c r="JX72" s="142"/>
      <c r="JY72" s="142"/>
      <c r="JZ72" s="142"/>
      <c r="KA72" s="142"/>
      <c r="KB72" s="142"/>
      <c r="KC72" s="142"/>
      <c r="KD72" s="142"/>
      <c r="KE72" s="142"/>
      <c r="KF72" s="142"/>
      <c r="KG72" s="142"/>
      <c r="KH72" s="142"/>
      <c r="KI72" s="142"/>
      <c r="KJ72" s="142"/>
      <c r="KK72" s="142"/>
      <c r="KL72" s="142"/>
      <c r="KM72" s="142"/>
      <c r="KN72" s="142"/>
      <c r="KO72" s="142"/>
      <c r="KP72" s="142"/>
      <c r="KQ72" s="142"/>
      <c r="KR72" s="142"/>
      <c r="KS72" s="142"/>
      <c r="KT72" s="142"/>
      <c r="KU72" s="142"/>
      <c r="KV72" s="142"/>
      <c r="KW72" s="142"/>
      <c r="KX72" s="142"/>
      <c r="KY72" s="142"/>
      <c r="KZ72" s="142"/>
      <c r="LA72" s="142"/>
      <c r="LB72" s="142"/>
      <c r="LC72" s="142"/>
      <c r="LD72" s="142"/>
      <c r="LE72" s="142"/>
      <c r="LF72" s="142"/>
      <c r="LG72" s="142"/>
      <c r="LH72" s="142"/>
      <c r="LI72" s="142"/>
      <c r="LJ72" s="142"/>
      <c r="LK72" s="142"/>
      <c r="LL72" s="142"/>
      <c r="LM72" s="142"/>
      <c r="LN72" s="142"/>
      <c r="LO72" s="142"/>
      <c r="LP72" s="142"/>
      <c r="LQ72" s="142"/>
      <c r="LR72" s="142"/>
      <c r="LS72" s="142"/>
      <c r="LT72" s="142"/>
      <c r="LU72" s="142"/>
      <c r="LV72" s="142"/>
      <c r="LW72" s="142"/>
      <c r="LX72" s="142"/>
      <c r="LY72" s="142"/>
      <c r="LZ72" s="142"/>
      <c r="MA72" s="142"/>
      <c r="MB72" s="142"/>
      <c r="MC72" s="142"/>
      <c r="MD72" s="142"/>
      <c r="ME72" s="142"/>
      <c r="MF72" s="142"/>
      <c r="MG72" s="142"/>
      <c r="MH72" s="142"/>
      <c r="MI72" s="142"/>
      <c r="MJ72" s="142"/>
      <c r="MK72" s="142"/>
      <c r="ML72" s="142"/>
      <c r="MM72" s="142"/>
      <c r="MN72" s="142"/>
      <c r="MO72" s="142"/>
      <c r="MP72" s="142"/>
      <c r="MQ72" s="142"/>
      <c r="MR72" s="142"/>
      <c r="MS72" s="142"/>
      <c r="MT72" s="142"/>
      <c r="MU72" s="142"/>
      <c r="MV72" s="142"/>
      <c r="MW72" s="142"/>
      <c r="MX72" s="142"/>
      <c r="MY72" s="142"/>
      <c r="MZ72" s="142"/>
      <c r="NA72" s="142"/>
      <c r="NB72" s="142"/>
      <c r="NC72" s="142"/>
      <c r="ND72" s="142"/>
      <c r="NE72" s="142"/>
      <c r="NF72" s="142"/>
      <c r="NG72" s="142"/>
      <c r="NH72" s="142"/>
      <c r="NI72" s="142"/>
      <c r="NJ72" s="142"/>
      <c r="NK72" s="142"/>
      <c r="NL72" s="142"/>
      <c r="NM72" s="142"/>
      <c r="NN72" s="142"/>
      <c r="NO72" s="142"/>
      <c r="NP72" s="142"/>
      <c r="NQ72" s="142"/>
      <c r="NR72" s="142"/>
      <c r="NS72" s="142"/>
      <c r="NT72" s="142"/>
      <c r="NU72" s="142"/>
      <c r="NV72" s="142"/>
      <c r="NW72" s="142"/>
      <c r="NX72" s="142"/>
      <c r="NY72" s="142"/>
      <c r="NZ72" s="142"/>
      <c r="OA72" s="142"/>
      <c r="OB72" s="142"/>
      <c r="OC72" s="142"/>
      <c r="OD72" s="142"/>
      <c r="OE72" s="142"/>
      <c r="OF72" s="142"/>
      <c r="OG72" s="142"/>
      <c r="OH72" s="142"/>
      <c r="OI72" s="142"/>
      <c r="OJ72" s="142"/>
      <c r="OK72" s="142"/>
      <c r="OL72" s="142"/>
      <c r="OM72" s="142"/>
      <c r="ON72" s="142"/>
      <c r="OO72" s="142"/>
      <c r="OP72" s="142"/>
      <c r="OQ72" s="142"/>
      <c r="OR72" s="142"/>
      <c r="OS72" s="142"/>
      <c r="OT72" s="142"/>
      <c r="OU72" s="142"/>
      <c r="OV72" s="142"/>
      <c r="OW72" s="142"/>
      <c r="OX72" s="142"/>
      <c r="OY72" s="142"/>
      <c r="OZ72" s="142"/>
      <c r="PA72" s="142"/>
      <c r="PB72" s="142"/>
      <c r="PC72" s="142"/>
      <c r="PD72" s="142"/>
      <c r="PE72" s="142"/>
      <c r="PF72" s="142"/>
      <c r="PG72" s="142"/>
      <c r="PH72" s="142"/>
      <c r="PI72" s="142"/>
      <c r="PJ72" s="142"/>
      <c r="PK72" s="142"/>
      <c r="PL72" s="142"/>
      <c r="PM72" s="142"/>
      <c r="PN72" s="142"/>
      <c r="PO72" s="142"/>
      <c r="PP72" s="142"/>
      <c r="PQ72" s="142"/>
      <c r="PR72" s="142"/>
      <c r="PS72" s="142"/>
      <c r="PT72" s="142"/>
      <c r="PU72" s="146">
        <f>'Data Pull'!CTG17</f>
        <v>1</v>
      </c>
      <c r="PV72" s="146"/>
      <c r="PW72" s="146"/>
      <c r="PX72" s="146"/>
      <c r="PY72" s="146"/>
      <c r="PZ72" s="146"/>
      <c r="QA72" s="146"/>
      <c r="QB72" s="146"/>
      <c r="QC72" s="146"/>
      <c r="QD72" s="146"/>
      <c r="QE72" s="146"/>
      <c r="QF72" s="146"/>
      <c r="QG72" s="146"/>
      <c r="QH72" s="146"/>
      <c r="QI72" s="146"/>
      <c r="QJ72" s="146"/>
      <c r="QK72" s="146"/>
      <c r="QL72" s="146"/>
      <c r="QM72" s="146"/>
      <c r="QN72" s="146"/>
      <c r="QO72" s="146"/>
      <c r="QP72" s="146"/>
      <c r="QQ72" s="146"/>
      <c r="QR72" s="146"/>
      <c r="QS72" s="146"/>
      <c r="QT72" s="146"/>
      <c r="QU72" s="146"/>
      <c r="QV72" s="146"/>
      <c r="QW72" s="146"/>
      <c r="QX72" s="146"/>
      <c r="QY72" s="146"/>
      <c r="QZ72" s="146"/>
      <c r="RA72" s="146"/>
      <c r="RB72" s="146"/>
      <c r="RC72" s="146"/>
      <c r="RD72" s="146"/>
      <c r="RE72" s="146"/>
      <c r="RF72" s="146"/>
      <c r="RG72" s="146"/>
      <c r="RH72" s="146"/>
      <c r="RI72" s="146"/>
      <c r="RJ72" s="146"/>
      <c r="RK72" s="146"/>
      <c r="RL72" s="146"/>
      <c r="RM72" s="146"/>
      <c r="RN72" s="146"/>
      <c r="RO72" s="146"/>
      <c r="RP72" s="146"/>
      <c r="RQ72" s="146"/>
      <c r="RR72" s="146"/>
      <c r="RS72" s="146"/>
      <c r="RT72" s="146"/>
      <c r="RU72" s="146"/>
      <c r="RV72" s="146"/>
      <c r="RW72" s="146"/>
      <c r="RX72" s="146"/>
      <c r="RY72" s="146"/>
      <c r="RZ72" s="146"/>
      <c r="SA72" s="146"/>
      <c r="SB72" s="146"/>
      <c r="SC72" s="146"/>
      <c r="SD72" s="146"/>
      <c r="SE72" s="146"/>
      <c r="SF72" s="146"/>
      <c r="SG72" s="146"/>
      <c r="SH72" s="146"/>
      <c r="SI72" s="146"/>
      <c r="SJ72" s="146"/>
      <c r="SK72" s="146"/>
      <c r="SL72" s="146"/>
      <c r="SM72" s="146"/>
      <c r="SN72" s="146"/>
      <c r="SO72" s="146"/>
      <c r="SP72" s="146"/>
      <c r="SQ72" s="146"/>
      <c r="SR72" s="146"/>
      <c r="SS72" s="146"/>
      <c r="ST72" s="146"/>
      <c r="SU72" s="146"/>
      <c r="SV72" s="146"/>
      <c r="SW72" s="146"/>
      <c r="SX72" s="146"/>
      <c r="SY72" s="146"/>
      <c r="SZ72" s="146"/>
      <c r="TA72" s="146"/>
      <c r="TB72" s="146"/>
      <c r="TC72" s="146"/>
      <c r="TD72" s="146"/>
      <c r="TE72" s="146"/>
      <c r="TF72" s="146"/>
      <c r="TG72" s="146"/>
      <c r="TH72" s="146"/>
      <c r="TI72" s="146"/>
      <c r="TJ72" s="146"/>
      <c r="TK72" s="146"/>
      <c r="TL72" s="146"/>
      <c r="TM72" s="146"/>
      <c r="TN72" s="146"/>
      <c r="TO72" s="146"/>
      <c r="TP72" s="146"/>
      <c r="TQ72" s="146"/>
      <c r="TR72" s="146"/>
      <c r="TS72" s="146"/>
      <c r="TT72" s="146"/>
      <c r="TU72" s="146"/>
      <c r="TV72" s="146"/>
      <c r="TW72" s="146"/>
      <c r="TX72" s="146"/>
      <c r="TY72" s="146"/>
      <c r="TZ72" s="146"/>
      <c r="UA72" s="146"/>
      <c r="UB72" s="146"/>
      <c r="UC72" s="146"/>
      <c r="UD72" s="146"/>
      <c r="UE72" s="146"/>
      <c r="UF72" s="146"/>
      <c r="UG72" s="146"/>
      <c r="UH72" s="146"/>
      <c r="UI72" s="146"/>
      <c r="UJ72" s="146"/>
      <c r="UK72" s="146"/>
      <c r="UL72" s="146"/>
      <c r="UM72" s="146"/>
      <c r="UN72" s="146"/>
      <c r="UO72" s="146"/>
      <c r="UP72" s="146"/>
      <c r="UQ72" s="146"/>
      <c r="UR72" s="146"/>
      <c r="US72" s="146"/>
    </row>
    <row r="73" spans="1:565" s="105" customFormat="1">
      <c r="A73" s="183"/>
      <c r="B73" s="154" t="s">
        <v>107</v>
      </c>
      <c r="C73" s="15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4"/>
      <c r="BD73" s="104"/>
      <c r="BE73" s="104"/>
      <c r="BF73" s="104"/>
      <c r="BG73" s="104"/>
      <c r="BH73" s="104"/>
      <c r="BI73" s="104"/>
      <c r="BJ73" s="104"/>
      <c r="BK73" s="104"/>
      <c r="BL73" s="104"/>
      <c r="BM73" s="104"/>
      <c r="BN73" s="104"/>
      <c r="BO73" s="104"/>
      <c r="BP73" s="104"/>
      <c r="BQ73" s="104"/>
      <c r="BR73" s="104"/>
      <c r="BS73" s="104"/>
      <c r="BT73" s="104"/>
      <c r="BU73" s="104"/>
      <c r="BV73" s="104"/>
      <c r="BW73" s="104"/>
      <c r="BX73" s="104"/>
      <c r="BY73" s="104"/>
      <c r="BZ73" s="104"/>
      <c r="CA73" s="104"/>
      <c r="CB73" s="104"/>
      <c r="CC73" s="104"/>
      <c r="CD73" s="104"/>
      <c r="CE73" s="104"/>
      <c r="CF73" s="104"/>
      <c r="CG73" s="104"/>
      <c r="CH73" s="104"/>
      <c r="CI73" s="104"/>
      <c r="CJ73" s="104"/>
      <c r="CK73" s="104"/>
      <c r="CL73" s="104"/>
      <c r="CM73" s="104"/>
      <c r="CN73" s="104"/>
      <c r="CO73" s="104"/>
      <c r="CP73" s="141"/>
      <c r="CQ73" s="141"/>
      <c r="CR73" s="141"/>
      <c r="CS73" s="141"/>
      <c r="CT73" s="141"/>
      <c r="CU73" s="141"/>
      <c r="CV73" s="141"/>
      <c r="CW73" s="141"/>
      <c r="CX73" s="141"/>
      <c r="CY73" s="141"/>
      <c r="CZ73" s="141"/>
      <c r="DA73" s="141"/>
      <c r="DB73" s="141"/>
      <c r="DC73" s="141"/>
      <c r="DD73" s="141"/>
      <c r="DE73" s="141"/>
      <c r="DF73" s="141"/>
      <c r="DG73" s="141"/>
      <c r="DH73" s="141"/>
      <c r="DI73" s="142"/>
      <c r="DJ73" s="142"/>
      <c r="DK73" s="142"/>
      <c r="DL73" s="142"/>
      <c r="DM73" s="142"/>
      <c r="DN73" s="142"/>
      <c r="DO73" s="142"/>
      <c r="DP73" s="142"/>
      <c r="DQ73" s="142"/>
      <c r="DR73" s="142"/>
      <c r="DS73" s="142"/>
      <c r="DT73" s="142"/>
      <c r="DU73" s="142"/>
      <c r="DV73" s="142"/>
      <c r="DW73" s="142"/>
      <c r="DX73" s="142"/>
      <c r="DY73" s="142"/>
      <c r="DZ73" s="142"/>
      <c r="EA73" s="142"/>
      <c r="EB73" s="142"/>
      <c r="EC73" s="142"/>
      <c r="ED73" s="142"/>
      <c r="EE73" s="142"/>
      <c r="EF73" s="142"/>
      <c r="EG73" s="142"/>
      <c r="EH73" s="142"/>
      <c r="EI73" s="142"/>
      <c r="EJ73" s="142"/>
      <c r="EK73" s="142"/>
      <c r="EL73" s="142"/>
      <c r="EM73" s="142"/>
      <c r="EN73" s="142"/>
      <c r="EO73" s="142"/>
      <c r="EP73" s="142"/>
      <c r="EQ73" s="142"/>
      <c r="ER73" s="142"/>
      <c r="ES73" s="142"/>
      <c r="ET73" s="142"/>
      <c r="EU73" s="142"/>
      <c r="EV73" s="142"/>
      <c r="EW73" s="142"/>
      <c r="EX73" s="142"/>
      <c r="EY73" s="142"/>
      <c r="EZ73" s="142"/>
      <c r="FA73" s="142"/>
      <c r="FB73" s="142"/>
      <c r="FC73" s="142"/>
      <c r="FD73" s="142"/>
      <c r="FE73" s="142"/>
      <c r="FF73" s="142"/>
      <c r="FG73" s="142"/>
      <c r="FH73" s="142"/>
      <c r="FI73" s="142"/>
      <c r="FJ73" s="142"/>
      <c r="FK73" s="142"/>
      <c r="FL73" s="142"/>
      <c r="FM73" s="142"/>
      <c r="FN73" s="142"/>
      <c r="FO73" s="142"/>
      <c r="FP73" s="142"/>
      <c r="FQ73" s="142"/>
      <c r="FR73" s="142"/>
      <c r="FS73" s="142"/>
      <c r="FT73" s="142"/>
      <c r="FU73" s="142"/>
      <c r="FV73" s="142"/>
      <c r="FW73" s="142"/>
      <c r="FX73" s="142"/>
      <c r="FY73" s="142"/>
      <c r="FZ73" s="142"/>
      <c r="GA73" s="142"/>
      <c r="GB73" s="142"/>
      <c r="GC73" s="142"/>
      <c r="GD73" s="142"/>
      <c r="GE73" s="142"/>
      <c r="GF73" s="142"/>
      <c r="GG73" s="142"/>
      <c r="GH73" s="142"/>
      <c r="GI73" s="142"/>
      <c r="GJ73" s="142"/>
      <c r="GK73" s="142"/>
      <c r="GL73" s="142"/>
      <c r="GM73" s="142"/>
      <c r="GN73" s="142"/>
      <c r="GO73" s="142"/>
      <c r="GP73" s="142"/>
      <c r="GQ73" s="142"/>
      <c r="GR73" s="142"/>
      <c r="GS73" s="142"/>
      <c r="GT73" s="142"/>
      <c r="GU73" s="142"/>
      <c r="GV73" s="142"/>
      <c r="GW73" s="142"/>
      <c r="GX73" s="142"/>
      <c r="GY73" s="142"/>
      <c r="GZ73" s="142"/>
      <c r="HA73" s="142"/>
      <c r="HB73" s="142"/>
      <c r="HC73" s="142"/>
      <c r="HD73" s="142"/>
      <c r="HE73" s="142"/>
      <c r="HF73" s="142"/>
      <c r="HG73" s="142"/>
      <c r="HH73" s="142"/>
      <c r="HI73" s="142"/>
      <c r="HJ73" s="142"/>
      <c r="HK73" s="142"/>
      <c r="HL73" s="142"/>
      <c r="HM73" s="142"/>
      <c r="HN73" s="142"/>
      <c r="HO73" s="142"/>
      <c r="HP73" s="142"/>
      <c r="HQ73" s="142"/>
      <c r="HR73" s="142"/>
      <c r="HS73" s="142"/>
      <c r="HT73" s="142"/>
      <c r="HU73" s="142"/>
      <c r="HV73" s="142"/>
      <c r="HW73" s="142"/>
      <c r="HX73" s="142"/>
      <c r="HY73" s="142"/>
      <c r="HZ73" s="142"/>
      <c r="IA73" s="142"/>
      <c r="IB73" s="142"/>
      <c r="IC73" s="142"/>
      <c r="ID73" s="142"/>
      <c r="IE73" s="142"/>
      <c r="IF73" s="142"/>
      <c r="IG73" s="142"/>
      <c r="IH73" s="142"/>
      <c r="II73" s="142"/>
      <c r="IJ73" s="142"/>
      <c r="IK73" s="142"/>
      <c r="IL73" s="142"/>
      <c r="IM73" s="142"/>
      <c r="IN73" s="142"/>
      <c r="IO73" s="142"/>
      <c r="IP73" s="142"/>
      <c r="IQ73" s="142"/>
      <c r="IR73" s="142"/>
      <c r="IS73" s="142"/>
      <c r="IT73" s="142"/>
      <c r="IU73" s="142"/>
      <c r="IV73" s="142"/>
      <c r="IW73" s="142"/>
      <c r="IX73" s="142"/>
      <c r="IY73" s="142"/>
      <c r="IZ73" s="142"/>
      <c r="JA73" s="142"/>
      <c r="JB73" s="142"/>
      <c r="JC73" s="142"/>
      <c r="JD73" s="142"/>
      <c r="JE73" s="142"/>
      <c r="JF73" s="142"/>
      <c r="JG73" s="142"/>
      <c r="JH73" s="142"/>
      <c r="JI73" s="142"/>
      <c r="JJ73" s="142"/>
      <c r="JK73" s="142"/>
      <c r="JL73" s="142"/>
      <c r="JM73" s="142"/>
      <c r="JN73" s="142"/>
      <c r="JO73" s="142"/>
      <c r="JP73" s="142"/>
      <c r="JQ73" s="142"/>
      <c r="JR73" s="142"/>
      <c r="JS73" s="142"/>
      <c r="JT73" s="142"/>
      <c r="JU73" s="142"/>
      <c r="JV73" s="142"/>
      <c r="JW73" s="142"/>
      <c r="JX73" s="142"/>
      <c r="JY73" s="142"/>
      <c r="JZ73" s="142"/>
      <c r="KA73" s="142"/>
      <c r="KB73" s="142"/>
      <c r="KC73" s="142"/>
      <c r="KD73" s="142"/>
      <c r="KE73" s="142"/>
      <c r="KF73" s="142"/>
      <c r="KG73" s="142"/>
      <c r="KH73" s="142"/>
      <c r="KI73" s="142"/>
      <c r="KJ73" s="142"/>
      <c r="KK73" s="142"/>
      <c r="KL73" s="142"/>
      <c r="KM73" s="142"/>
      <c r="KN73" s="142"/>
      <c r="KO73" s="142"/>
      <c r="KP73" s="142"/>
      <c r="KQ73" s="142"/>
      <c r="KR73" s="142"/>
      <c r="KS73" s="142"/>
      <c r="KT73" s="142"/>
      <c r="KU73" s="142"/>
      <c r="KV73" s="142"/>
      <c r="KW73" s="142"/>
      <c r="KX73" s="142"/>
      <c r="KY73" s="142"/>
      <c r="KZ73" s="142"/>
      <c r="LA73" s="142"/>
      <c r="LB73" s="142"/>
      <c r="LC73" s="142"/>
      <c r="LD73" s="142"/>
      <c r="LE73" s="142"/>
      <c r="LF73" s="142"/>
      <c r="LG73" s="142"/>
      <c r="LH73" s="142"/>
      <c r="LI73" s="142"/>
      <c r="LJ73" s="142"/>
      <c r="LK73" s="142"/>
      <c r="LL73" s="142"/>
      <c r="LM73" s="142"/>
      <c r="LN73" s="142"/>
      <c r="LO73" s="142"/>
      <c r="LP73" s="142"/>
      <c r="LQ73" s="142"/>
      <c r="LR73" s="142"/>
      <c r="LS73" s="142"/>
      <c r="LT73" s="142"/>
      <c r="LU73" s="142"/>
      <c r="LV73" s="142"/>
      <c r="LW73" s="142"/>
      <c r="LX73" s="142"/>
      <c r="LY73" s="142"/>
      <c r="LZ73" s="142"/>
      <c r="MA73" s="142"/>
      <c r="MB73" s="142"/>
      <c r="MC73" s="142"/>
      <c r="MD73" s="142"/>
      <c r="ME73" s="142"/>
      <c r="MF73" s="142"/>
      <c r="MG73" s="142"/>
      <c r="MH73" s="142"/>
      <c r="MI73" s="142"/>
      <c r="MJ73" s="142"/>
      <c r="MK73" s="142"/>
      <c r="ML73" s="142"/>
      <c r="MM73" s="142"/>
      <c r="MN73" s="142"/>
      <c r="MO73" s="142"/>
      <c r="MP73" s="142"/>
      <c r="MQ73" s="142"/>
      <c r="MR73" s="142"/>
      <c r="MS73" s="142"/>
      <c r="MT73" s="142"/>
      <c r="MU73" s="142"/>
      <c r="MV73" s="142"/>
      <c r="MW73" s="142"/>
      <c r="MX73" s="142"/>
      <c r="MY73" s="142"/>
      <c r="MZ73" s="142"/>
      <c r="NA73" s="142"/>
      <c r="NB73" s="142"/>
      <c r="NC73" s="142"/>
      <c r="ND73" s="142"/>
      <c r="NE73" s="142"/>
      <c r="NF73" s="142"/>
      <c r="NG73" s="142"/>
      <c r="NH73" s="142"/>
      <c r="NI73" s="142"/>
      <c r="NJ73" s="142"/>
      <c r="NK73" s="142"/>
      <c r="NL73" s="142"/>
      <c r="NM73" s="142"/>
      <c r="NN73" s="142"/>
      <c r="NO73" s="142"/>
      <c r="NP73" s="142"/>
      <c r="NQ73" s="142"/>
      <c r="NR73" s="142"/>
      <c r="NS73" s="142"/>
      <c r="NT73" s="142"/>
      <c r="NU73" s="142"/>
      <c r="NV73" s="142"/>
      <c r="NW73" s="142"/>
      <c r="NX73" s="142"/>
      <c r="NY73" s="142"/>
      <c r="NZ73" s="142"/>
      <c r="OA73" s="142"/>
      <c r="OB73" s="142"/>
      <c r="OC73" s="142"/>
      <c r="OD73" s="142"/>
      <c r="OE73" s="142"/>
      <c r="OF73" s="142"/>
      <c r="OG73" s="142"/>
      <c r="OH73" s="142"/>
      <c r="OI73" s="142"/>
      <c r="OJ73" s="142"/>
      <c r="OK73" s="142"/>
      <c r="OL73" s="142"/>
      <c r="OM73" s="142"/>
      <c r="ON73" s="142"/>
      <c r="OO73" s="142"/>
      <c r="OP73" s="142"/>
      <c r="OQ73" s="142"/>
      <c r="OR73" s="142"/>
      <c r="OS73" s="142"/>
      <c r="OT73" s="142"/>
      <c r="OU73" s="142"/>
      <c r="OV73" s="142"/>
      <c r="OW73" s="142"/>
      <c r="OX73" s="142"/>
      <c r="OY73" s="142"/>
      <c r="OZ73" s="142"/>
      <c r="PA73" s="142"/>
      <c r="PB73" s="142"/>
      <c r="PC73" s="142"/>
      <c r="PD73" s="142"/>
      <c r="PE73" s="142"/>
      <c r="PF73" s="142"/>
      <c r="PG73" s="142"/>
      <c r="PH73" s="142"/>
      <c r="PI73" s="142"/>
      <c r="PJ73" s="142"/>
      <c r="PK73" s="142"/>
      <c r="PL73" s="142"/>
      <c r="PM73" s="142"/>
      <c r="PN73" s="142"/>
      <c r="PO73" s="142"/>
      <c r="PP73" s="142"/>
      <c r="PQ73" s="142"/>
      <c r="PR73" s="142"/>
      <c r="PS73" s="142"/>
      <c r="PT73" s="142"/>
      <c r="PU73" s="146">
        <f>'Data Pull'!CTG18</f>
        <v>0</v>
      </c>
      <c r="PV73" s="146"/>
      <c r="PW73" s="146"/>
      <c r="PX73" s="146"/>
      <c r="PY73" s="146"/>
      <c r="PZ73" s="146"/>
      <c r="QA73" s="146"/>
      <c r="QB73" s="146"/>
      <c r="QC73" s="146"/>
      <c r="QD73" s="146"/>
      <c r="QE73" s="146"/>
      <c r="QF73" s="146"/>
      <c r="QG73" s="146"/>
      <c r="QH73" s="146"/>
      <c r="QI73" s="146"/>
      <c r="QJ73" s="146"/>
      <c r="QK73" s="146"/>
      <c r="QL73" s="146"/>
      <c r="QM73" s="146"/>
      <c r="QN73" s="146"/>
      <c r="QO73" s="146"/>
      <c r="QP73" s="146"/>
      <c r="QQ73" s="146"/>
      <c r="QR73" s="146"/>
      <c r="QS73" s="146"/>
      <c r="QT73" s="146"/>
      <c r="QU73" s="146"/>
      <c r="QV73" s="146"/>
      <c r="QW73" s="146"/>
      <c r="QX73" s="146"/>
      <c r="QY73" s="146"/>
      <c r="QZ73" s="146"/>
      <c r="RA73" s="146"/>
      <c r="RB73" s="146"/>
      <c r="RC73" s="146"/>
      <c r="RD73" s="146"/>
      <c r="RE73" s="146"/>
      <c r="RF73" s="146"/>
      <c r="RG73" s="146"/>
      <c r="RH73" s="146"/>
      <c r="RI73" s="146"/>
      <c r="RJ73" s="146"/>
      <c r="RK73" s="146"/>
      <c r="RL73" s="146"/>
      <c r="RM73" s="146"/>
      <c r="RN73" s="146"/>
      <c r="RO73" s="146"/>
      <c r="RP73" s="146"/>
      <c r="RQ73" s="146"/>
      <c r="RR73" s="146"/>
      <c r="RS73" s="146"/>
      <c r="RT73" s="146"/>
      <c r="RU73" s="146"/>
      <c r="RV73" s="146"/>
      <c r="RW73" s="146"/>
      <c r="RX73" s="146"/>
      <c r="RY73" s="146"/>
      <c r="RZ73" s="146"/>
      <c r="SA73" s="146"/>
      <c r="SB73" s="146"/>
      <c r="SC73" s="146"/>
      <c r="SD73" s="146"/>
      <c r="SE73" s="146"/>
      <c r="SF73" s="146"/>
      <c r="SG73" s="146"/>
      <c r="SH73" s="146"/>
      <c r="SI73" s="146"/>
      <c r="SJ73" s="146"/>
      <c r="SK73" s="146"/>
      <c r="SL73" s="146"/>
      <c r="SM73" s="146"/>
      <c r="SN73" s="146"/>
      <c r="SO73" s="146"/>
      <c r="SP73" s="146"/>
      <c r="SQ73" s="146"/>
      <c r="SR73" s="146"/>
      <c r="SS73" s="146"/>
      <c r="ST73" s="146"/>
      <c r="SU73" s="146"/>
      <c r="SV73" s="146"/>
      <c r="SW73" s="146"/>
      <c r="SX73" s="146"/>
      <c r="SY73" s="146"/>
      <c r="SZ73" s="146"/>
      <c r="TA73" s="146"/>
      <c r="TB73" s="146"/>
      <c r="TC73" s="146"/>
      <c r="TD73" s="146"/>
      <c r="TE73" s="146"/>
      <c r="TF73" s="146"/>
      <c r="TG73" s="146"/>
      <c r="TH73" s="146"/>
      <c r="TI73" s="146"/>
      <c r="TJ73" s="146"/>
      <c r="TK73" s="146"/>
      <c r="TL73" s="146"/>
      <c r="TM73" s="146"/>
      <c r="TN73" s="146"/>
      <c r="TO73" s="146"/>
      <c r="TP73" s="146"/>
      <c r="TQ73" s="146"/>
      <c r="TR73" s="146"/>
      <c r="TS73" s="146"/>
      <c r="TT73" s="146"/>
      <c r="TU73" s="146"/>
      <c r="TV73" s="146"/>
      <c r="TW73" s="146"/>
      <c r="TX73" s="146"/>
      <c r="TY73" s="146"/>
      <c r="TZ73" s="146"/>
      <c r="UA73" s="146"/>
      <c r="UB73" s="146"/>
      <c r="UC73" s="146"/>
      <c r="UD73" s="146"/>
      <c r="UE73" s="146"/>
      <c r="UF73" s="146"/>
      <c r="UG73" s="146"/>
      <c r="UH73" s="146"/>
      <c r="UI73" s="146"/>
      <c r="UJ73" s="146"/>
      <c r="UK73" s="146"/>
      <c r="UL73" s="146"/>
      <c r="UM73" s="146"/>
      <c r="UN73" s="146"/>
      <c r="UO73" s="146"/>
      <c r="UP73" s="146"/>
      <c r="UQ73" s="146"/>
      <c r="UR73" s="146"/>
      <c r="US73" s="146"/>
    </row>
    <row r="74" spans="1:565" s="74" customFormat="1" ht="16.5" customHeight="1">
      <c r="A74" s="68" t="s">
        <v>30</v>
      </c>
      <c r="B74" s="163" t="s">
        <v>31</v>
      </c>
      <c r="C74" s="73"/>
      <c r="D74" s="73"/>
      <c r="E74" s="73"/>
      <c r="F74" s="73"/>
      <c r="G74" s="73"/>
      <c r="H74" s="73"/>
      <c r="I74" s="73"/>
      <c r="J74" s="73"/>
      <c r="L74" s="73"/>
      <c r="M74" s="74" t="s">
        <v>32</v>
      </c>
      <c r="O74" s="73"/>
      <c r="P74" s="73"/>
      <c r="R74" s="73"/>
      <c r="T74" s="73"/>
      <c r="U74" s="73"/>
      <c r="V74" s="73"/>
      <c r="W74" s="73"/>
      <c r="X74" s="73"/>
      <c r="Y74" s="73"/>
      <c r="Z74" s="73"/>
      <c r="AH74" s="74" t="s">
        <v>33</v>
      </c>
      <c r="AI74" s="74" t="s">
        <v>34</v>
      </c>
      <c r="AO74" s="74" t="s">
        <v>35</v>
      </c>
      <c r="AU74" s="74" t="s">
        <v>36</v>
      </c>
      <c r="AW74" s="74" t="s">
        <v>37</v>
      </c>
      <c r="BD74" s="74" t="s">
        <v>38</v>
      </c>
      <c r="BI74" s="74" t="s">
        <v>39</v>
      </c>
      <c r="BM74" s="74" t="s">
        <v>40</v>
      </c>
      <c r="BS74" s="74" t="s">
        <v>41</v>
      </c>
      <c r="BT74" s="74" t="s">
        <v>42</v>
      </c>
      <c r="BX74" s="74" t="s">
        <v>43</v>
      </c>
      <c r="BZ74" s="74" t="s">
        <v>44</v>
      </c>
      <c r="DP74" s="75"/>
      <c r="DQ74" s="75"/>
      <c r="DR74" s="75"/>
      <c r="DS74" s="75"/>
      <c r="DT74" s="75"/>
      <c r="DU74" s="75"/>
      <c r="DV74" s="75"/>
      <c r="EE74" s="76" t="s">
        <v>45</v>
      </c>
      <c r="IN74" s="77"/>
      <c r="MB74" s="78"/>
      <c r="NZ74" s="153"/>
    </row>
    <row r="75" spans="1:565" s="8" customFormat="1" ht="16.5" customHeight="1">
      <c r="A75" s="37" t="s">
        <v>46</v>
      </c>
      <c r="B75" s="163"/>
      <c r="C75" s="7"/>
      <c r="D75" s="7"/>
      <c r="E75" s="7"/>
      <c r="F75" s="7"/>
      <c r="G75" s="7"/>
      <c r="H75" s="7"/>
      <c r="I75" s="7"/>
      <c r="J75" s="7"/>
      <c r="L75" s="7"/>
      <c r="O75" s="7"/>
      <c r="P75" s="7"/>
      <c r="R75" s="7"/>
      <c r="T75" s="7"/>
      <c r="U75" s="7"/>
      <c r="V75" s="7"/>
      <c r="W75" s="7"/>
      <c r="X75" s="7"/>
      <c r="Y75" s="7"/>
      <c r="Z75" s="7"/>
      <c r="IN75" s="36"/>
      <c r="MB75" s="59"/>
    </row>
    <row r="76" spans="1:565" s="32" customFormat="1" ht="15" customHeight="1">
      <c r="A76" s="37" t="s">
        <v>47</v>
      </c>
      <c r="B76" s="163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 t="s">
        <v>48</v>
      </c>
      <c r="R76" s="7"/>
      <c r="S76" s="7"/>
      <c r="T76" s="7"/>
      <c r="U76" s="7"/>
      <c r="V76" s="7"/>
      <c r="W76" s="7"/>
      <c r="X76" s="7"/>
      <c r="Y76" s="7" t="s">
        <v>49</v>
      </c>
      <c r="Z76" s="7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 t="s">
        <v>50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 t="s">
        <v>51</v>
      </c>
      <c r="BG76" s="8"/>
      <c r="BH76" s="8"/>
      <c r="BI76" s="8"/>
      <c r="BJ76" s="8"/>
      <c r="BK76" s="8" t="s">
        <v>52</v>
      </c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 t="s">
        <v>53</v>
      </c>
      <c r="BZ76" s="8"/>
      <c r="CA76" s="8"/>
      <c r="CB76" s="8"/>
      <c r="CC76" s="8"/>
      <c r="CD76" s="8"/>
      <c r="CE76" s="8"/>
      <c r="CF76" s="8"/>
      <c r="CG76" s="38" t="s">
        <v>54</v>
      </c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39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6"/>
      <c r="DX76" s="6"/>
      <c r="DY76" s="6"/>
      <c r="DZ76" s="6"/>
      <c r="EA76" s="6"/>
      <c r="EB76" s="6"/>
      <c r="EC76" s="6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36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60"/>
    </row>
    <row r="77" spans="1:565" s="33" customFormat="1" ht="15" customHeight="1">
      <c r="A77" s="40" t="s">
        <v>30</v>
      </c>
      <c r="B77" s="160" t="s">
        <v>55</v>
      </c>
      <c r="C77" s="31"/>
      <c r="D77" s="31"/>
      <c r="E77" s="31"/>
      <c r="F77" s="31"/>
      <c r="G77" s="31"/>
      <c r="H77" s="31"/>
      <c r="I77" s="31"/>
      <c r="J77" s="31"/>
      <c r="K77" s="34"/>
      <c r="L77" s="31"/>
      <c r="M77" s="34" t="s">
        <v>32</v>
      </c>
      <c r="N77" s="34"/>
      <c r="O77" s="31"/>
      <c r="P77" s="31"/>
      <c r="Q77" s="34"/>
      <c r="R77" s="31"/>
      <c r="S77" s="34"/>
      <c r="T77" s="31"/>
      <c r="U77" s="31"/>
      <c r="V77" s="31"/>
      <c r="W77" s="31"/>
      <c r="X77" s="31"/>
      <c r="Y77" s="31"/>
      <c r="Z77" s="31"/>
      <c r="AA77" s="34"/>
      <c r="AB77" s="34"/>
      <c r="AC77" s="34"/>
      <c r="AD77" s="34"/>
      <c r="AE77" s="34"/>
      <c r="AF77" s="34"/>
      <c r="AG77" s="34"/>
      <c r="AH77" s="34" t="s">
        <v>33</v>
      </c>
      <c r="AI77" s="34" t="s">
        <v>34</v>
      </c>
      <c r="AJ77" s="34"/>
      <c r="AK77" s="34"/>
      <c r="AL77" s="34"/>
      <c r="AM77" s="34"/>
      <c r="AN77" s="34"/>
      <c r="AO77" s="34" t="s">
        <v>35</v>
      </c>
      <c r="AP77" s="34"/>
      <c r="AQ77" s="34"/>
      <c r="AR77" s="34"/>
      <c r="AS77" s="34"/>
      <c r="AT77" s="34"/>
      <c r="AU77" s="34" t="s">
        <v>36</v>
      </c>
      <c r="AV77" s="34"/>
      <c r="AW77" s="34" t="s">
        <v>37</v>
      </c>
      <c r="AX77" s="34"/>
      <c r="AY77" s="34"/>
      <c r="AZ77" s="34"/>
      <c r="BA77" s="34"/>
      <c r="BB77" s="34"/>
      <c r="BC77" s="34"/>
      <c r="BD77" s="34" t="s">
        <v>38</v>
      </c>
      <c r="BE77" s="34"/>
      <c r="BF77" s="34"/>
      <c r="BG77" s="34"/>
      <c r="BH77" s="34"/>
      <c r="BI77" s="34" t="s">
        <v>39</v>
      </c>
      <c r="BJ77" s="34"/>
      <c r="BK77" s="34"/>
      <c r="BL77" s="34"/>
      <c r="BM77" s="34" t="s">
        <v>40</v>
      </c>
      <c r="BN77" s="34"/>
      <c r="BO77" s="34"/>
      <c r="BP77" s="34"/>
      <c r="BQ77" s="34"/>
      <c r="BR77" s="34"/>
      <c r="BS77" s="34" t="s">
        <v>41</v>
      </c>
      <c r="BT77" s="34" t="s">
        <v>42</v>
      </c>
      <c r="BU77" s="34"/>
      <c r="BV77" s="34"/>
      <c r="BW77" s="34"/>
      <c r="BX77" s="34" t="s">
        <v>43</v>
      </c>
      <c r="BY77" s="34"/>
      <c r="BZ77" s="34" t="s">
        <v>44</v>
      </c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157"/>
      <c r="CQ77" s="157"/>
      <c r="CR77" s="157"/>
      <c r="CS77" s="157"/>
      <c r="CT77" s="157"/>
      <c r="CU77" s="34"/>
      <c r="CV77" s="34"/>
      <c r="CW77" s="34"/>
      <c r="CX77" s="34"/>
      <c r="CY77" s="34"/>
      <c r="CZ77" s="157"/>
      <c r="DA77" s="157"/>
      <c r="DB77" s="157"/>
      <c r="DC77" s="157"/>
      <c r="DD77" s="157"/>
      <c r="DE77" s="157"/>
      <c r="DF77" s="157"/>
      <c r="DG77" s="34"/>
      <c r="DH77" s="34"/>
      <c r="DI77" s="34"/>
      <c r="DJ77" s="34"/>
      <c r="DK77" s="34"/>
      <c r="DL77" s="34"/>
      <c r="DM77" s="34"/>
      <c r="DN77" s="34"/>
      <c r="DO77" s="34"/>
      <c r="DP77" s="158"/>
      <c r="DQ77" s="158"/>
      <c r="DR77" s="158"/>
      <c r="DS77" s="158"/>
      <c r="DT77" s="158"/>
      <c r="DU77" s="158"/>
      <c r="DV77" s="158"/>
      <c r="DW77" s="34"/>
      <c r="DX77" s="34"/>
      <c r="DY77" s="34"/>
      <c r="DZ77" s="34"/>
      <c r="EA77" s="34"/>
      <c r="EB77" s="34"/>
      <c r="EC77" s="34"/>
      <c r="ED77" s="27"/>
      <c r="EE77" s="27" t="s">
        <v>36</v>
      </c>
      <c r="EF77" s="27"/>
      <c r="EG77" s="27"/>
      <c r="EH77" s="27"/>
      <c r="EI77" s="27"/>
      <c r="EJ77" s="27"/>
      <c r="EK77" s="157"/>
      <c r="EL77" s="157"/>
      <c r="EM77" s="157"/>
      <c r="EN77" s="157"/>
      <c r="EO77" s="157"/>
      <c r="EP77" s="157"/>
      <c r="EQ77" s="157"/>
      <c r="ER77" s="157"/>
      <c r="ES77" s="157"/>
      <c r="ET77" s="157"/>
      <c r="EU77" s="157"/>
      <c r="EV77" s="157"/>
      <c r="EW77" s="157"/>
      <c r="EX77" s="157"/>
      <c r="EY77" s="157" t="s">
        <v>56</v>
      </c>
      <c r="EZ77" s="157"/>
      <c r="FA77" s="157"/>
      <c r="FB77" s="157"/>
      <c r="FC77" s="157"/>
      <c r="FD77" s="157"/>
      <c r="FE77" s="157"/>
      <c r="FF77" s="157" t="s">
        <v>57</v>
      </c>
      <c r="FG77" s="157"/>
      <c r="FH77" s="157"/>
      <c r="FI77" s="157"/>
      <c r="FJ77" s="157"/>
      <c r="FK77" s="157"/>
      <c r="FL77" s="157"/>
      <c r="FM77" s="157" t="s">
        <v>56</v>
      </c>
      <c r="FN77" s="157"/>
      <c r="FO77" s="157"/>
      <c r="FP77" s="157"/>
      <c r="FQ77" s="157"/>
      <c r="FR77" s="157"/>
      <c r="FS77" s="157"/>
      <c r="FT77" s="157" t="s">
        <v>57</v>
      </c>
      <c r="FU77" s="157"/>
      <c r="FV77" s="157"/>
      <c r="FW77" s="157"/>
      <c r="FX77" s="157"/>
      <c r="FY77" s="157"/>
      <c r="FZ77" s="157"/>
      <c r="GA77" s="157" t="s">
        <v>58</v>
      </c>
      <c r="GB77" s="157"/>
      <c r="GC77" s="157"/>
      <c r="GD77" s="157"/>
      <c r="GE77" s="157"/>
      <c r="GF77" s="157"/>
      <c r="GG77" s="157"/>
      <c r="GH77" s="34"/>
      <c r="GI77" s="34"/>
      <c r="GJ77" s="34"/>
      <c r="GK77" s="34"/>
      <c r="GL77" s="34"/>
      <c r="GM77" s="34"/>
      <c r="GN77" s="34"/>
      <c r="GO77" s="34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4"/>
      <c r="HH77" s="34"/>
      <c r="HI77" s="34"/>
      <c r="HJ77" s="34"/>
      <c r="HK77" s="34"/>
      <c r="HL77" s="34"/>
      <c r="HM77" s="34"/>
      <c r="HN77" s="34"/>
      <c r="HO77" s="34"/>
      <c r="HP77" s="34"/>
      <c r="HQ77" s="34"/>
      <c r="HR77" s="34"/>
      <c r="HS77" s="34"/>
      <c r="HT77" s="34"/>
      <c r="HU77" s="34"/>
      <c r="HV77" s="34"/>
      <c r="HW77" s="34"/>
      <c r="HX77" s="34"/>
      <c r="HY77" s="34"/>
      <c r="HZ77" s="34"/>
      <c r="IA77" s="34"/>
      <c r="IB77" s="34"/>
      <c r="IC77" s="34"/>
      <c r="ID77" s="34"/>
      <c r="IE77" s="34"/>
      <c r="IF77" s="34"/>
      <c r="IG77" s="34"/>
      <c r="IH77" s="34"/>
      <c r="II77" s="34"/>
      <c r="IJ77" s="34"/>
      <c r="IK77" s="34"/>
      <c r="IL77" s="34"/>
      <c r="IM77" s="34"/>
      <c r="IN77" s="36"/>
      <c r="IO77" s="34"/>
      <c r="IP77" s="34"/>
      <c r="IQ77" s="34"/>
      <c r="IR77" s="34"/>
      <c r="IS77" s="34"/>
      <c r="IT77" s="34"/>
      <c r="IU77" s="34"/>
      <c r="IV77" s="34"/>
      <c r="IW77" s="34"/>
      <c r="IX77" s="34"/>
      <c r="IY77" s="34"/>
      <c r="IZ77" s="34"/>
      <c r="JA77" s="34"/>
      <c r="JB77" s="34"/>
      <c r="JC77" s="34"/>
      <c r="JD77" s="34"/>
      <c r="JE77" s="34"/>
      <c r="JF77" s="34"/>
      <c r="JG77" s="34"/>
      <c r="JH77" s="34"/>
      <c r="JI77" s="34"/>
      <c r="JJ77" s="34"/>
      <c r="JK77" s="34"/>
      <c r="JL77" s="34"/>
      <c r="JM77" s="34"/>
      <c r="JN77" s="34"/>
      <c r="JO77" s="34"/>
      <c r="JP77" s="34"/>
      <c r="JQ77" s="34"/>
      <c r="JR77" s="34"/>
      <c r="JS77" s="34"/>
      <c r="JT77" s="34"/>
      <c r="JU77" s="34"/>
      <c r="JV77" s="34"/>
      <c r="JW77" s="34"/>
      <c r="JX77" s="34"/>
      <c r="JY77" s="34"/>
      <c r="JZ77" s="34"/>
      <c r="KA77" s="34"/>
      <c r="KB77" s="34"/>
      <c r="KC77" s="34"/>
      <c r="KD77" s="34"/>
      <c r="KE77" s="34"/>
      <c r="KF77" s="34"/>
      <c r="KG77" s="34"/>
      <c r="KH77" s="34"/>
      <c r="KI77" s="34"/>
      <c r="KJ77" s="34"/>
      <c r="KK77" s="34"/>
      <c r="KL77" s="34"/>
      <c r="KM77" s="34"/>
      <c r="KN77" s="34"/>
      <c r="KO77" s="34"/>
      <c r="KP77" s="34"/>
      <c r="KQ77" s="34"/>
      <c r="KR77" s="34"/>
      <c r="KS77" s="34"/>
      <c r="KT77" s="34"/>
      <c r="KU77" s="34"/>
      <c r="KV77" s="34"/>
      <c r="KW77" s="34"/>
      <c r="KX77" s="34"/>
      <c r="KY77" s="34"/>
      <c r="KZ77" s="34"/>
      <c r="LA77" s="34"/>
      <c r="LB77" s="34"/>
      <c r="LC77" s="34"/>
      <c r="LD77" s="34"/>
      <c r="LE77" s="34"/>
      <c r="LF77" s="34"/>
      <c r="LG77" s="34"/>
      <c r="LH77" s="34"/>
      <c r="LI77" s="34"/>
      <c r="LJ77" s="34"/>
      <c r="LK77" s="34"/>
      <c r="LL77" s="34"/>
      <c r="LM77" s="34"/>
      <c r="LN77" s="34"/>
      <c r="LO77" s="34"/>
      <c r="LP77" s="34"/>
      <c r="LQ77" s="34"/>
      <c r="LR77" s="34"/>
      <c r="LS77" s="34"/>
      <c r="LT77" s="34"/>
      <c r="LU77" s="34"/>
      <c r="LV77" s="34"/>
      <c r="LW77" s="34"/>
      <c r="LX77" s="34"/>
      <c r="LY77" s="34"/>
      <c r="LZ77" s="34"/>
      <c r="MA77" s="34"/>
      <c r="MB77" s="61"/>
    </row>
    <row r="78" spans="1:565" s="34" customFormat="1">
      <c r="A78" s="40" t="s">
        <v>46</v>
      </c>
      <c r="B78" s="160"/>
      <c r="C78" s="31"/>
      <c r="D78" s="31"/>
      <c r="E78" s="31"/>
      <c r="F78" s="31"/>
      <c r="G78" s="31"/>
      <c r="H78" s="31"/>
      <c r="I78" s="31"/>
      <c r="J78" s="31"/>
      <c r="L78" s="31"/>
      <c r="O78" s="31"/>
      <c r="P78" s="31"/>
      <c r="R78" s="31"/>
      <c r="T78" s="31"/>
      <c r="U78" s="31"/>
      <c r="V78" s="31"/>
      <c r="W78" s="31"/>
      <c r="X78" s="31"/>
      <c r="Y78" s="31"/>
      <c r="Z78" s="31"/>
      <c r="CU78" s="158"/>
      <c r="CV78" s="158"/>
      <c r="CW78" s="158"/>
      <c r="CX78" s="158"/>
      <c r="CY78" s="158"/>
      <c r="CZ78" s="158"/>
      <c r="DA78" s="158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EH78" s="157"/>
      <c r="EI78" s="157"/>
      <c r="EJ78" s="157"/>
      <c r="EK78" s="157"/>
      <c r="EL78" s="157"/>
      <c r="EM78" s="157"/>
      <c r="EN78" s="157"/>
      <c r="IN78" s="36"/>
      <c r="MB78" s="62"/>
    </row>
    <row r="79" spans="1:565" s="35" customFormat="1" ht="15" customHeight="1">
      <c r="A79" s="40" t="s">
        <v>47</v>
      </c>
      <c r="B79" s="160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 t="s">
        <v>48</v>
      </c>
      <c r="R79" s="31"/>
      <c r="S79" s="31"/>
      <c r="T79" s="31"/>
      <c r="U79" s="31"/>
      <c r="V79" s="31"/>
      <c r="W79" s="31"/>
      <c r="X79" s="31"/>
      <c r="Y79" s="31" t="s">
        <v>49</v>
      </c>
      <c r="Z79" s="31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 t="s">
        <v>50</v>
      </c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 t="s">
        <v>51</v>
      </c>
      <c r="BG79" s="34"/>
      <c r="BH79" s="34"/>
      <c r="BI79" s="34"/>
      <c r="BJ79" s="34"/>
      <c r="BK79" s="34" t="s">
        <v>52</v>
      </c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 t="s">
        <v>53</v>
      </c>
      <c r="BZ79" s="34"/>
      <c r="CA79" s="34"/>
      <c r="CB79" s="34"/>
      <c r="CC79" s="34"/>
      <c r="CD79" s="34"/>
      <c r="CE79" s="34"/>
      <c r="CF79" s="34"/>
      <c r="CG79" s="41" t="s">
        <v>54</v>
      </c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42"/>
      <c r="CV79" s="42"/>
      <c r="CW79" s="42"/>
      <c r="CX79" s="42"/>
      <c r="CY79" s="42"/>
      <c r="CZ79" s="42"/>
      <c r="DA79" s="42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158"/>
      <c r="DX79" s="158"/>
      <c r="DY79" s="158"/>
      <c r="DZ79" s="158"/>
      <c r="EA79" s="158"/>
      <c r="EB79" s="158"/>
      <c r="EC79" s="158"/>
      <c r="ED79" s="34"/>
      <c r="EE79" s="34"/>
      <c r="EF79" s="34"/>
      <c r="EG79" s="157" t="s">
        <v>59</v>
      </c>
      <c r="EH79" s="157"/>
      <c r="EI79" s="157"/>
      <c r="EJ79" s="157"/>
      <c r="EK79" s="157"/>
      <c r="EL79" s="157"/>
      <c r="EM79" s="157"/>
      <c r="EN79" s="157"/>
      <c r="EO79" s="157"/>
      <c r="EP79" s="157"/>
      <c r="EQ79" s="157"/>
      <c r="ER79" s="157"/>
      <c r="ES79" s="157"/>
      <c r="ET79" s="157"/>
      <c r="EU79" s="157"/>
      <c r="EV79" s="157"/>
      <c r="EW79" s="34"/>
      <c r="EX79" s="34"/>
      <c r="EY79" s="157" t="s">
        <v>57</v>
      </c>
      <c r="EZ79" s="157"/>
      <c r="FA79" s="157"/>
      <c r="FB79" s="157"/>
      <c r="FC79" s="157"/>
      <c r="FD79" s="157"/>
      <c r="FE79" s="157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6"/>
      <c r="IO79" s="34"/>
      <c r="IP79" s="34"/>
      <c r="IQ79" s="34"/>
      <c r="IR79" s="34"/>
      <c r="IS79" s="34"/>
      <c r="IT79" s="34"/>
      <c r="IU79" s="34"/>
      <c r="IV79" s="34"/>
      <c r="IW79" s="34"/>
      <c r="IX79" s="34"/>
      <c r="IY79" s="34"/>
      <c r="IZ79" s="34"/>
      <c r="JA79" s="34"/>
      <c r="JB79" s="34"/>
      <c r="JC79" s="34"/>
      <c r="JD79" s="34"/>
      <c r="JE79" s="34"/>
      <c r="JF79" s="34"/>
      <c r="JG79" s="34"/>
      <c r="JH79" s="34"/>
      <c r="JI79" s="34"/>
      <c r="JJ79" s="34"/>
      <c r="JK79" s="34"/>
      <c r="JL79" s="34"/>
      <c r="JM79" s="34"/>
      <c r="JN79" s="34"/>
      <c r="JO79" s="34"/>
      <c r="JP79" s="34"/>
      <c r="JQ79" s="34"/>
      <c r="JR79" s="34"/>
      <c r="JS79" s="34"/>
      <c r="JT79" s="34"/>
      <c r="JU79" s="34"/>
      <c r="JV79" s="34"/>
      <c r="JW79" s="34"/>
      <c r="JX79" s="34"/>
      <c r="JY79" s="34"/>
      <c r="JZ79" s="34"/>
      <c r="KA79" s="34"/>
      <c r="KB79" s="34"/>
      <c r="KC79" s="34"/>
      <c r="KD79" s="34"/>
      <c r="KE79" s="34"/>
      <c r="KF79" s="34"/>
      <c r="KG79" s="34"/>
      <c r="KH79" s="34"/>
      <c r="KI79" s="34"/>
      <c r="KJ79" s="34"/>
      <c r="KK79" s="34"/>
      <c r="KL79" s="34"/>
      <c r="KM79" s="34"/>
      <c r="KN79" s="34"/>
      <c r="KO79" s="34"/>
      <c r="KP79" s="34"/>
      <c r="KQ79" s="34"/>
      <c r="KR79" s="34"/>
      <c r="KS79" s="34"/>
      <c r="KT79" s="34"/>
      <c r="KU79" s="34"/>
      <c r="KV79" s="34"/>
      <c r="KW79" s="34"/>
      <c r="KX79" s="34"/>
      <c r="KY79" s="34"/>
      <c r="KZ79" s="34"/>
      <c r="LA79" s="34"/>
      <c r="LB79" s="34"/>
      <c r="LC79" s="34"/>
      <c r="LD79" s="34"/>
      <c r="LE79" s="34"/>
      <c r="LF79" s="34"/>
      <c r="LG79" s="34"/>
      <c r="LH79" s="34"/>
      <c r="LI79" s="34"/>
      <c r="LJ79" s="34"/>
      <c r="LK79" s="34"/>
      <c r="LL79" s="34"/>
      <c r="LM79" s="34"/>
      <c r="LN79" s="34"/>
      <c r="LO79" s="34"/>
      <c r="LP79" s="34"/>
      <c r="LQ79" s="34"/>
      <c r="LR79" s="34"/>
      <c r="LS79" s="34"/>
      <c r="LT79" s="34"/>
      <c r="LU79" s="34"/>
      <c r="LV79" s="34"/>
      <c r="LW79" s="34"/>
      <c r="LX79" s="34"/>
      <c r="LY79" s="34"/>
      <c r="LZ79" s="34"/>
      <c r="MA79" s="34"/>
      <c r="MB79" s="63"/>
    </row>
    <row r="80" spans="1:565" s="3" customFormat="1" ht="14.7" customHeight="1">
      <c r="A80" s="43"/>
      <c r="B80" s="44"/>
      <c r="C80" s="45"/>
      <c r="D80" s="45"/>
      <c r="E80" s="45"/>
      <c r="F80" s="45"/>
      <c r="G80" s="45"/>
      <c r="H80" s="45"/>
      <c r="I80" s="45"/>
      <c r="J80" s="45"/>
      <c r="K80" s="45" t="s">
        <v>60</v>
      </c>
      <c r="L80" s="45"/>
      <c r="M80" s="45" t="s">
        <v>61</v>
      </c>
      <c r="N80" s="45" t="s">
        <v>62</v>
      </c>
      <c r="O80" s="45"/>
      <c r="P80" s="45"/>
      <c r="Q80" s="45" t="s">
        <v>63</v>
      </c>
      <c r="R80" s="45"/>
      <c r="S80" s="45" t="s">
        <v>64</v>
      </c>
      <c r="T80" s="45"/>
      <c r="U80" s="45"/>
      <c r="V80" s="45"/>
      <c r="W80" s="45"/>
      <c r="X80" s="45"/>
      <c r="Y80" s="45"/>
      <c r="Z80" s="45"/>
      <c r="AA80" s="46"/>
      <c r="AB80" s="46"/>
      <c r="AC80" s="46" t="s">
        <v>65</v>
      </c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 t="s">
        <v>66</v>
      </c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 t="s">
        <v>67</v>
      </c>
      <c r="BE80" s="46"/>
      <c r="BF80" s="46"/>
      <c r="BG80" s="46"/>
      <c r="BH80" s="46"/>
      <c r="BI80" s="46"/>
      <c r="BJ80" s="46"/>
      <c r="BK80" s="46" t="s">
        <v>68</v>
      </c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164"/>
      <c r="CV80" s="164"/>
      <c r="CW80" s="164"/>
      <c r="CX80" s="164"/>
      <c r="CY80" s="164"/>
      <c r="CZ80" s="164"/>
      <c r="DA80" s="164"/>
      <c r="DB80" s="47"/>
      <c r="DC80" s="47"/>
      <c r="DD80" s="47"/>
      <c r="DE80" s="47"/>
      <c r="DF80" s="47"/>
      <c r="DG80" s="47"/>
      <c r="DH80" s="47"/>
      <c r="DI80" s="165"/>
      <c r="DJ80" s="165"/>
      <c r="DK80" s="165"/>
      <c r="DL80" s="165"/>
      <c r="DM80" s="165"/>
      <c r="DN80" s="165"/>
      <c r="DO80" s="165"/>
      <c r="DP80" s="46"/>
      <c r="DQ80" s="46"/>
      <c r="DR80" s="46"/>
      <c r="DS80" s="46"/>
      <c r="DT80" s="46"/>
      <c r="DU80" s="46"/>
      <c r="DV80" s="46"/>
      <c r="DW80" s="165"/>
      <c r="DX80" s="165"/>
      <c r="DY80" s="165"/>
      <c r="DZ80" s="165"/>
      <c r="EA80" s="165"/>
      <c r="EB80" s="165"/>
      <c r="EC80" s="165"/>
      <c r="ED80" s="46"/>
      <c r="EE80" s="46"/>
      <c r="EF80" s="46"/>
      <c r="EG80" s="46"/>
      <c r="EH80" s="46"/>
      <c r="EI80" s="46"/>
      <c r="EJ80" s="46"/>
      <c r="EK80" s="165"/>
      <c r="EL80" s="165"/>
      <c r="EM80" s="165"/>
      <c r="EN80" s="165"/>
      <c r="EO80" s="165"/>
      <c r="EP80" s="165"/>
      <c r="EQ80" s="165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166" t="s">
        <v>57</v>
      </c>
      <c r="FN80" s="166"/>
      <c r="FO80" s="166"/>
      <c r="FP80" s="166"/>
      <c r="FQ80" s="166"/>
      <c r="FR80" s="166"/>
      <c r="FS80" s="16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  <c r="HG80" s="46"/>
      <c r="HH80" s="46"/>
      <c r="HI80" s="46"/>
      <c r="HJ80" s="46"/>
      <c r="HK80" s="46"/>
      <c r="HL80" s="46"/>
      <c r="HM80" s="46"/>
      <c r="HN80" s="46"/>
      <c r="HO80" s="46"/>
      <c r="HP80" s="46"/>
      <c r="HQ80" s="46"/>
      <c r="HR80" s="46"/>
      <c r="HS80" s="46"/>
      <c r="HT80" s="46"/>
      <c r="HU80" s="46"/>
      <c r="HV80" s="46"/>
      <c r="HW80" s="46"/>
      <c r="HX80" s="46"/>
      <c r="HY80" s="46"/>
      <c r="HZ80" s="46"/>
      <c r="IA80" s="46"/>
      <c r="IB80" s="46"/>
      <c r="IC80" s="46"/>
      <c r="ID80" s="46"/>
      <c r="IE80" s="46"/>
      <c r="IF80" s="46"/>
      <c r="IG80" s="46"/>
      <c r="IH80" s="46"/>
      <c r="II80" s="46"/>
      <c r="IJ80" s="46"/>
      <c r="IK80" s="46"/>
      <c r="IL80" s="46"/>
      <c r="IM80" s="46"/>
      <c r="IN80" s="46"/>
      <c r="IO80" s="46"/>
      <c r="IP80" s="46"/>
      <c r="IQ80" s="46"/>
      <c r="IR80" s="46"/>
      <c r="IS80" s="46"/>
      <c r="IT80" s="46"/>
      <c r="IU80" s="46"/>
      <c r="IV80" s="46"/>
      <c r="IW80" s="46"/>
      <c r="IX80" s="46"/>
      <c r="IY80" s="46"/>
      <c r="IZ80" s="46"/>
      <c r="JA80" s="46"/>
      <c r="JB80" s="46"/>
      <c r="JC80" s="46"/>
      <c r="JD80" s="46"/>
      <c r="JE80" s="46"/>
      <c r="JF80" s="46"/>
      <c r="JG80" s="46"/>
      <c r="JH80" s="46"/>
      <c r="JI80" s="46"/>
      <c r="JJ80" s="46"/>
      <c r="JK80" s="46"/>
      <c r="JL80" s="46"/>
      <c r="JM80" s="46"/>
      <c r="JN80" s="46"/>
      <c r="JO80" s="46"/>
      <c r="JP80" s="46"/>
      <c r="JQ80" s="46"/>
      <c r="JR80" s="46"/>
      <c r="JS80" s="46"/>
      <c r="JT80" s="46"/>
      <c r="JU80" s="46"/>
      <c r="JV80" s="46"/>
      <c r="JW80" s="46"/>
      <c r="JX80" s="46"/>
      <c r="JY80" s="46"/>
      <c r="JZ80" s="46"/>
      <c r="KA80" s="46"/>
      <c r="KB80" s="46"/>
      <c r="KC80" s="46"/>
      <c r="KD80" s="46"/>
      <c r="KE80" s="46"/>
      <c r="KF80" s="46"/>
      <c r="KG80" s="46"/>
      <c r="KH80" s="46"/>
      <c r="KI80" s="46"/>
      <c r="KJ80" s="46"/>
      <c r="KK80" s="46"/>
      <c r="KL80" s="46"/>
      <c r="KM80" s="46"/>
      <c r="KN80" s="46"/>
      <c r="KO80" s="46"/>
      <c r="KP80" s="46"/>
      <c r="KQ80" s="46"/>
      <c r="KR80" s="46"/>
      <c r="KS80" s="46"/>
      <c r="KT80" s="46"/>
      <c r="KU80" s="46"/>
      <c r="KV80" s="46"/>
      <c r="KW80" s="46"/>
      <c r="KX80" s="46"/>
      <c r="KY80" s="46"/>
      <c r="KZ80" s="46"/>
      <c r="LA80" s="46"/>
      <c r="LB80" s="46"/>
      <c r="LC80" s="46"/>
      <c r="LD80" s="46"/>
      <c r="LE80" s="46"/>
      <c r="LF80" s="46"/>
      <c r="LG80" s="46"/>
      <c r="LH80" s="46"/>
      <c r="LI80" s="46"/>
      <c r="LJ80" s="46"/>
      <c r="LK80" s="46"/>
      <c r="LL80" s="46"/>
      <c r="LM80" s="46"/>
      <c r="LN80" s="46"/>
      <c r="LO80" s="46"/>
      <c r="LP80" s="46"/>
      <c r="LQ80" s="46"/>
      <c r="LR80" s="46"/>
      <c r="LS80" s="46"/>
      <c r="LT80" s="46"/>
      <c r="LU80" s="46"/>
      <c r="LV80" s="46"/>
      <c r="LW80" s="46"/>
      <c r="LX80" s="46"/>
      <c r="LY80" s="46"/>
      <c r="LZ80" s="46"/>
      <c r="MA80" s="46"/>
    </row>
    <row r="81" spans="1:544" s="125" customFormat="1">
      <c r="A81" s="121" t="s">
        <v>69</v>
      </c>
      <c r="B81" s="121"/>
      <c r="C81" s="122"/>
      <c r="D81" s="122">
        <v>23</v>
      </c>
      <c r="E81" s="122">
        <v>32</v>
      </c>
      <c r="F81" s="122">
        <v>27</v>
      </c>
      <c r="G81" s="122">
        <v>30</v>
      </c>
      <c r="H81" s="122">
        <v>20</v>
      </c>
      <c r="I81" s="122">
        <v>29</v>
      </c>
      <c r="J81" s="122">
        <v>34</v>
      </c>
      <c r="K81" s="122">
        <v>41</v>
      </c>
      <c r="L81" s="122">
        <v>23</v>
      </c>
      <c r="M81" s="122">
        <v>45</v>
      </c>
      <c r="N81" s="122">
        <v>24</v>
      </c>
      <c r="O81" s="122">
        <v>31</v>
      </c>
      <c r="P81" s="122">
        <v>28</v>
      </c>
      <c r="Q81" s="122">
        <v>29</v>
      </c>
      <c r="R81" s="122">
        <v>34</v>
      </c>
      <c r="S81" s="122">
        <v>24</v>
      </c>
      <c r="T81" s="122">
        <v>24</v>
      </c>
      <c r="U81" s="122">
        <v>29</v>
      </c>
      <c r="V81" s="122">
        <v>28</v>
      </c>
      <c r="W81" s="122">
        <v>27</v>
      </c>
      <c r="X81" s="122">
        <v>21</v>
      </c>
      <c r="Y81" s="122">
        <v>33</v>
      </c>
      <c r="Z81" s="122">
        <v>26</v>
      </c>
      <c r="AA81" s="122">
        <v>19</v>
      </c>
      <c r="AB81" s="122">
        <v>26</v>
      </c>
      <c r="AC81" s="122">
        <v>30</v>
      </c>
      <c r="AD81" s="122">
        <v>36</v>
      </c>
      <c r="AE81" s="122">
        <v>2</v>
      </c>
      <c r="AF81" s="122">
        <v>24</v>
      </c>
      <c r="AG81" s="122">
        <v>34</v>
      </c>
      <c r="AH81" s="122">
        <v>30</v>
      </c>
      <c r="AI81" s="122">
        <v>27</v>
      </c>
      <c r="AJ81" s="122">
        <v>35</v>
      </c>
      <c r="AK81" s="122">
        <v>22</v>
      </c>
      <c r="AL81" s="122">
        <v>41</v>
      </c>
      <c r="AM81" s="122">
        <v>36</v>
      </c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  <c r="BO81" s="122"/>
      <c r="BP81" s="122"/>
      <c r="BQ81" s="122"/>
      <c r="BR81" s="122"/>
      <c r="BS81" s="122"/>
      <c r="BT81" s="122"/>
      <c r="BU81" s="122"/>
      <c r="BV81" s="122"/>
      <c r="BW81" s="122"/>
      <c r="BX81" s="122"/>
      <c r="BY81" s="122"/>
      <c r="BZ81" s="122"/>
      <c r="CA81" s="122"/>
      <c r="CB81" s="122"/>
      <c r="CC81" s="122"/>
      <c r="CD81" s="122"/>
      <c r="CE81" s="122"/>
      <c r="CF81" s="122"/>
      <c r="CG81" s="122"/>
      <c r="CH81" s="122"/>
      <c r="CI81" s="122"/>
      <c r="CJ81" s="122"/>
      <c r="CK81" s="122"/>
      <c r="CL81" s="122"/>
      <c r="CM81" s="122"/>
      <c r="CN81" s="122"/>
      <c r="CO81" s="122"/>
      <c r="CP81" s="122"/>
      <c r="CQ81" s="122"/>
      <c r="CR81" s="122"/>
      <c r="CS81" s="122"/>
      <c r="CT81" s="122"/>
      <c r="CU81" s="122"/>
      <c r="CV81" s="122"/>
      <c r="CW81" s="122"/>
      <c r="CX81" s="122"/>
      <c r="CY81" s="122"/>
      <c r="CZ81" s="122"/>
      <c r="DA81" s="122"/>
      <c r="DB81" s="122"/>
      <c r="DC81" s="122"/>
      <c r="DD81" s="122"/>
      <c r="DE81" s="122"/>
      <c r="DF81" s="122"/>
      <c r="DG81" s="122"/>
      <c r="DH81" s="122"/>
      <c r="DI81" s="123"/>
      <c r="DJ81" s="123"/>
      <c r="DK81" s="123"/>
      <c r="DL81" s="123"/>
      <c r="DM81" s="123"/>
      <c r="DN81" s="123"/>
      <c r="DO81" s="123"/>
      <c r="DP81" s="123"/>
      <c r="DQ81" s="123"/>
      <c r="DR81" s="123"/>
      <c r="DS81" s="123"/>
      <c r="DT81" s="123"/>
      <c r="DU81" s="124">
        <v>0.13</v>
      </c>
      <c r="DV81" s="124">
        <v>0.12</v>
      </c>
      <c r="DW81" s="124">
        <v>0.12</v>
      </c>
      <c r="DX81" s="124">
        <v>0.11</v>
      </c>
      <c r="DY81" s="124">
        <v>0.11</v>
      </c>
      <c r="DZ81" s="124">
        <v>0.12</v>
      </c>
      <c r="EA81" s="124">
        <v>0.12</v>
      </c>
      <c r="EB81" s="124">
        <v>0.11</v>
      </c>
      <c r="EC81" s="124">
        <v>0.11</v>
      </c>
      <c r="ED81" s="124">
        <v>0.14000000000000001</v>
      </c>
      <c r="EE81" s="124">
        <v>0.14000000000000001</v>
      </c>
      <c r="EF81" s="124">
        <v>0.15</v>
      </c>
      <c r="EG81" s="124">
        <v>0.13</v>
      </c>
      <c r="EH81" s="124">
        <v>0.13</v>
      </c>
      <c r="EI81" s="124">
        <v>0.12</v>
      </c>
      <c r="EJ81" s="124">
        <v>0.12</v>
      </c>
      <c r="EK81" s="124">
        <v>0.11</v>
      </c>
      <c r="EL81" s="124">
        <v>0.1</v>
      </c>
      <c r="EM81" s="124">
        <v>0.1</v>
      </c>
      <c r="EN81" s="124">
        <v>0.1</v>
      </c>
      <c r="EO81" s="124">
        <v>0.1</v>
      </c>
      <c r="EP81" s="124">
        <v>0.11</v>
      </c>
      <c r="EQ81" s="124">
        <v>0.11</v>
      </c>
      <c r="ER81" s="124">
        <v>0.09</v>
      </c>
      <c r="ES81" s="124">
        <v>0.1</v>
      </c>
      <c r="ET81" s="124">
        <v>0.11</v>
      </c>
      <c r="EU81" s="124">
        <v>0.1</v>
      </c>
      <c r="EV81" s="124">
        <v>0.11</v>
      </c>
      <c r="EW81" s="124">
        <v>0.12</v>
      </c>
      <c r="EX81" s="124">
        <v>0.14000000000000001</v>
      </c>
      <c r="EY81" s="124">
        <v>0.1</v>
      </c>
      <c r="EZ81" s="124">
        <v>0.11</v>
      </c>
      <c r="FA81" s="124">
        <v>0.1</v>
      </c>
      <c r="FB81" s="124">
        <v>0.08</v>
      </c>
      <c r="FC81" s="123"/>
      <c r="FD81" s="123"/>
      <c r="FE81" s="123"/>
      <c r="FF81" s="123"/>
      <c r="FG81" s="123"/>
      <c r="FH81" s="123"/>
      <c r="FI81" s="123"/>
      <c r="FJ81" s="123"/>
      <c r="FK81" s="123"/>
      <c r="FL81" s="123"/>
      <c r="FM81" s="123"/>
      <c r="FN81" s="123"/>
      <c r="FO81" s="123"/>
      <c r="FP81" s="123"/>
      <c r="FQ81" s="123"/>
      <c r="FR81" s="123"/>
      <c r="FS81" s="123"/>
      <c r="FT81" s="123"/>
      <c r="FU81" s="123"/>
      <c r="FV81" s="123"/>
      <c r="FW81" s="123"/>
      <c r="FX81" s="123"/>
      <c r="FY81" s="123"/>
      <c r="FZ81" s="123"/>
      <c r="GA81" s="123"/>
      <c r="GB81" s="123"/>
      <c r="GC81" s="123"/>
      <c r="GD81" s="123"/>
      <c r="GE81" s="123"/>
      <c r="GF81" s="123"/>
      <c r="GG81" s="123"/>
      <c r="GH81" s="123"/>
      <c r="GI81" s="123"/>
      <c r="GJ81" s="123"/>
      <c r="GK81" s="123"/>
      <c r="GL81" s="123"/>
      <c r="GM81" s="123"/>
      <c r="GN81" s="123"/>
      <c r="GO81" s="123"/>
      <c r="GP81" s="123"/>
      <c r="GQ81" s="123"/>
      <c r="GR81" s="123"/>
      <c r="GS81" s="123"/>
      <c r="GT81" s="123"/>
      <c r="GU81" s="123"/>
      <c r="GV81" s="123"/>
      <c r="GW81" s="123"/>
      <c r="GX81" s="123"/>
      <c r="GY81" s="123"/>
      <c r="GZ81" s="123"/>
      <c r="HA81" s="123"/>
      <c r="HB81" s="123"/>
      <c r="HC81" s="123"/>
      <c r="HD81" s="123"/>
      <c r="HE81" s="123"/>
      <c r="HF81" s="123"/>
      <c r="HG81" s="123"/>
      <c r="HH81" s="123"/>
      <c r="HI81" s="123"/>
      <c r="HJ81" s="123"/>
      <c r="HK81" s="123"/>
      <c r="HL81" s="123"/>
      <c r="HM81" s="123"/>
      <c r="HN81" s="123"/>
      <c r="HO81" s="123"/>
      <c r="HP81" s="123"/>
      <c r="HQ81" s="123"/>
      <c r="HR81" s="123"/>
      <c r="HS81" s="123"/>
      <c r="HT81" s="123"/>
      <c r="HU81" s="123"/>
      <c r="HV81" s="123"/>
      <c r="HW81" s="123"/>
      <c r="HX81" s="123"/>
      <c r="HY81" s="123"/>
      <c r="HZ81" s="123"/>
      <c r="IA81" s="123"/>
      <c r="IB81" s="123"/>
      <c r="IC81" s="123"/>
      <c r="ID81" s="123"/>
      <c r="IE81" s="123"/>
      <c r="IF81" s="123"/>
      <c r="IG81" s="123"/>
      <c r="IH81" s="123"/>
      <c r="II81" s="123"/>
      <c r="IJ81" s="123"/>
      <c r="IK81" s="123"/>
      <c r="IL81" s="123"/>
      <c r="IM81" s="123"/>
      <c r="IN81" s="123"/>
      <c r="IO81" s="123"/>
      <c r="IP81" s="123"/>
      <c r="IQ81" s="123"/>
      <c r="IR81" s="123"/>
      <c r="IS81" s="123"/>
      <c r="IT81" s="123"/>
      <c r="IU81" s="123"/>
      <c r="IV81" s="123"/>
      <c r="IW81" s="123"/>
      <c r="IX81" s="123"/>
      <c r="IY81" s="123"/>
      <c r="IZ81" s="123"/>
      <c r="JA81" s="123"/>
      <c r="JB81" s="123"/>
      <c r="JC81" s="123"/>
      <c r="JD81" s="123"/>
      <c r="JE81" s="123"/>
      <c r="JF81" s="123"/>
      <c r="JG81" s="123"/>
      <c r="JH81" s="123"/>
      <c r="JI81" s="123"/>
      <c r="JJ81" s="123"/>
      <c r="JK81" s="123"/>
      <c r="JL81" s="123"/>
      <c r="JM81" s="123"/>
      <c r="JN81" s="123"/>
      <c r="JO81" s="123"/>
      <c r="JP81" s="123"/>
      <c r="JQ81" s="123"/>
      <c r="JR81" s="123"/>
      <c r="JS81" s="123"/>
      <c r="JT81" s="123"/>
      <c r="JU81" s="123"/>
      <c r="JV81" s="123"/>
      <c r="JW81" s="123"/>
      <c r="JX81" s="123"/>
      <c r="JY81" s="123"/>
      <c r="JZ81" s="123"/>
      <c r="KA81" s="123"/>
      <c r="KB81" s="123"/>
      <c r="KC81" s="123"/>
      <c r="KD81" s="123"/>
      <c r="KE81" s="123"/>
      <c r="KF81" s="123"/>
      <c r="KG81" s="123"/>
      <c r="KH81" s="123"/>
      <c r="KI81" s="123"/>
      <c r="KJ81" s="123"/>
      <c r="KK81" s="123"/>
      <c r="KL81" s="123"/>
      <c r="KM81" s="123"/>
      <c r="KN81" s="123"/>
      <c r="KO81" s="123"/>
      <c r="KP81" s="123"/>
      <c r="KQ81" s="123"/>
      <c r="KR81" s="123"/>
      <c r="KS81" s="123"/>
      <c r="KT81" s="123"/>
      <c r="KU81" s="123"/>
      <c r="KV81" s="123"/>
      <c r="KW81" s="123"/>
      <c r="KX81" s="123"/>
      <c r="KY81" s="123"/>
      <c r="KZ81" s="123"/>
      <c r="LA81" s="123"/>
      <c r="LB81" s="123"/>
      <c r="LC81" s="123"/>
      <c r="LD81" s="123"/>
      <c r="LE81" s="123"/>
      <c r="LF81" s="123"/>
      <c r="LG81" s="123"/>
      <c r="LH81" s="123"/>
      <c r="LI81" s="123"/>
      <c r="LJ81" s="123"/>
      <c r="LK81" s="123"/>
      <c r="LL81" s="123"/>
      <c r="LM81" s="123"/>
      <c r="LN81" s="123"/>
      <c r="LO81" s="123"/>
      <c r="LP81" s="123"/>
      <c r="LQ81" s="123"/>
      <c r="LR81" s="123"/>
      <c r="LS81" s="123"/>
      <c r="LT81" s="123"/>
      <c r="LU81" s="123"/>
      <c r="LV81" s="123"/>
      <c r="LW81" s="123"/>
      <c r="LX81" s="123"/>
      <c r="LY81" s="123"/>
      <c r="LZ81" s="123"/>
      <c r="MA81" s="123"/>
    </row>
    <row r="82" spans="1:544" s="2" customFormat="1">
      <c r="A82" s="168" t="s">
        <v>1</v>
      </c>
      <c r="B82" s="126" t="s">
        <v>70</v>
      </c>
      <c r="C82" s="126"/>
      <c r="D82" s="126">
        <f t="shared" ref="D82:AM82" si="1">D46-D83</f>
        <v>-14</v>
      </c>
      <c r="E82" s="126">
        <f t="shared" si="1"/>
        <v>-16</v>
      </c>
      <c r="F82" s="126">
        <f t="shared" si="1"/>
        <v>-9</v>
      </c>
      <c r="G82" s="126">
        <f t="shared" si="1"/>
        <v>-20</v>
      </c>
      <c r="H82" s="126">
        <f t="shared" si="1"/>
        <v>-12</v>
      </c>
      <c r="I82" s="126">
        <f t="shared" si="1"/>
        <v>-13</v>
      </c>
      <c r="J82" s="126">
        <f t="shared" si="1"/>
        <v>-9</v>
      </c>
      <c r="K82" s="126">
        <f t="shared" si="1"/>
        <v>-24</v>
      </c>
      <c r="L82" s="126">
        <f t="shared" si="1"/>
        <v>-5</v>
      </c>
      <c r="M82" s="126">
        <f t="shared" si="1"/>
        <v>-15</v>
      </c>
      <c r="N82" s="126">
        <f t="shared" si="1"/>
        <v>-13</v>
      </c>
      <c r="O82" s="126">
        <f t="shared" si="1"/>
        <v>-9</v>
      </c>
      <c r="P82" s="126">
        <f t="shared" si="1"/>
        <v>-13</v>
      </c>
      <c r="Q82" s="126">
        <f t="shared" si="1"/>
        <v>-5</v>
      </c>
      <c r="R82" s="126">
        <f t="shared" si="1"/>
        <v>-10</v>
      </c>
      <c r="S82" s="126">
        <f t="shared" si="1"/>
        <v>-10</v>
      </c>
      <c r="T82" s="126">
        <f t="shared" si="1"/>
        <v>-17</v>
      </c>
      <c r="U82" s="126">
        <f t="shared" si="1"/>
        <v>-3</v>
      </c>
      <c r="V82" s="126">
        <f t="shared" si="1"/>
        <v>-6</v>
      </c>
      <c r="W82" s="126">
        <f t="shared" si="1"/>
        <v>-3</v>
      </c>
      <c r="X82" s="126">
        <f t="shared" si="1"/>
        <v>-9</v>
      </c>
      <c r="Y82" s="126">
        <f t="shared" si="1"/>
        <v>-10</v>
      </c>
      <c r="Z82" s="126">
        <f t="shared" si="1"/>
        <v>-18</v>
      </c>
      <c r="AA82" s="126">
        <f t="shared" si="1"/>
        <v>-1</v>
      </c>
      <c r="AB82" s="126">
        <f t="shared" si="1"/>
        <v>-14</v>
      </c>
      <c r="AC82" s="126">
        <f t="shared" si="1"/>
        <v>-5</v>
      </c>
      <c r="AD82" s="126">
        <f t="shared" si="1"/>
        <v>-5</v>
      </c>
      <c r="AE82" s="126">
        <f t="shared" si="1"/>
        <v>0</v>
      </c>
      <c r="AF82" s="126">
        <f t="shared" si="1"/>
        <v>-14</v>
      </c>
      <c r="AG82" s="126">
        <f t="shared" si="1"/>
        <v>-16</v>
      </c>
      <c r="AH82" s="126">
        <f t="shared" si="1"/>
        <v>-15</v>
      </c>
      <c r="AI82" s="126">
        <f t="shared" si="1"/>
        <v>-15</v>
      </c>
      <c r="AJ82" s="126">
        <f t="shared" si="1"/>
        <v>-8</v>
      </c>
      <c r="AK82" s="126">
        <f t="shared" si="1"/>
        <v>-12</v>
      </c>
      <c r="AL82" s="126">
        <f t="shared" si="1"/>
        <v>-3</v>
      </c>
      <c r="AM82" s="126">
        <f t="shared" si="1"/>
        <v>-2</v>
      </c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  <c r="CL82" s="126"/>
      <c r="CM82" s="126"/>
      <c r="CN82" s="126"/>
      <c r="CO82" s="126"/>
      <c r="CP82" s="126">
        <f t="shared" ref="CP82:DU82" si="2">CP58-CP83</f>
        <v>67</v>
      </c>
      <c r="CQ82" s="126">
        <f t="shared" si="2"/>
        <v>-4</v>
      </c>
      <c r="CR82" s="126">
        <f t="shared" si="2"/>
        <v>-21</v>
      </c>
      <c r="CS82" s="126">
        <f t="shared" si="2"/>
        <v>-59</v>
      </c>
      <c r="CT82" s="126">
        <f t="shared" si="2"/>
        <v>-99</v>
      </c>
      <c r="CU82" s="126">
        <f t="shared" si="2"/>
        <v>-60</v>
      </c>
      <c r="CV82" s="126">
        <f t="shared" si="2"/>
        <v>-69</v>
      </c>
      <c r="CW82" s="126">
        <f t="shared" si="2"/>
        <v>-25</v>
      </c>
      <c r="CX82" s="126">
        <f t="shared" si="2"/>
        <v>-33</v>
      </c>
      <c r="CY82" s="126">
        <f t="shared" si="2"/>
        <v>-29</v>
      </c>
      <c r="CZ82" s="126">
        <f t="shared" si="2"/>
        <v>-51</v>
      </c>
      <c r="DA82" s="126">
        <f t="shared" si="2"/>
        <v>-36</v>
      </c>
      <c r="DB82" s="126">
        <f t="shared" si="2"/>
        <v>-47</v>
      </c>
      <c r="DC82" s="126">
        <f t="shared" si="2"/>
        <v>-60</v>
      </c>
      <c r="DD82" s="126">
        <f t="shared" si="2"/>
        <v>-58</v>
      </c>
      <c r="DE82" s="126">
        <f t="shared" si="2"/>
        <v>-25</v>
      </c>
      <c r="DF82" s="126">
        <f t="shared" si="2"/>
        <v>-57</v>
      </c>
      <c r="DG82" s="126">
        <f t="shared" si="2"/>
        <v>-92</v>
      </c>
      <c r="DH82" s="126">
        <f t="shared" si="2"/>
        <v>-96</v>
      </c>
      <c r="DI82" s="126">
        <f t="shared" si="2"/>
        <v>-67</v>
      </c>
      <c r="DJ82" s="126">
        <f t="shared" si="2"/>
        <v>16</v>
      </c>
      <c r="DK82" s="126">
        <f t="shared" si="2"/>
        <v>20</v>
      </c>
      <c r="DL82" s="126">
        <f t="shared" si="2"/>
        <v>-2</v>
      </c>
      <c r="DM82" s="126">
        <f t="shared" si="2"/>
        <v>16</v>
      </c>
      <c r="DN82" s="126">
        <f t="shared" si="2"/>
        <v>-26</v>
      </c>
      <c r="DO82" s="126">
        <f t="shared" si="2"/>
        <v>-35</v>
      </c>
      <c r="DP82" s="126">
        <f t="shared" si="2"/>
        <v>-7</v>
      </c>
      <c r="DQ82" s="126">
        <f t="shared" si="2"/>
        <v>-6</v>
      </c>
      <c r="DR82" s="126">
        <f t="shared" si="2"/>
        <v>29</v>
      </c>
      <c r="DS82" s="126">
        <f t="shared" si="2"/>
        <v>17</v>
      </c>
      <c r="DT82" s="126">
        <f t="shared" si="2"/>
        <v>34</v>
      </c>
      <c r="DU82" s="126">
        <f t="shared" si="2"/>
        <v>24</v>
      </c>
      <c r="DV82" s="126">
        <f t="shared" ref="DV82:FA82" si="3">DV58-DV83</f>
        <v>-4</v>
      </c>
      <c r="DW82" s="126">
        <f t="shared" si="3"/>
        <v>5</v>
      </c>
      <c r="DX82" s="126">
        <f t="shared" si="3"/>
        <v>44</v>
      </c>
      <c r="DY82" s="126">
        <f t="shared" si="3"/>
        <v>51</v>
      </c>
      <c r="DZ82" s="126">
        <f t="shared" si="3"/>
        <v>12</v>
      </c>
      <c r="EA82" s="126">
        <f t="shared" si="3"/>
        <v>-6</v>
      </c>
      <c r="EB82" s="126">
        <f t="shared" si="3"/>
        <v>20</v>
      </c>
      <c r="EC82" s="126">
        <f t="shared" si="3"/>
        <v>12</v>
      </c>
      <c r="ED82" s="126">
        <f t="shared" si="3"/>
        <v>9</v>
      </c>
      <c r="EE82" s="126">
        <f t="shared" si="3"/>
        <v>4</v>
      </c>
      <c r="EF82" s="126">
        <f t="shared" si="3"/>
        <v>-3</v>
      </c>
      <c r="EG82" s="126">
        <f t="shared" si="3"/>
        <v>28</v>
      </c>
      <c r="EH82" s="126">
        <f t="shared" si="3"/>
        <v>18</v>
      </c>
      <c r="EI82" s="126">
        <f t="shared" si="3"/>
        <v>10</v>
      </c>
      <c r="EJ82" s="126">
        <f t="shared" si="3"/>
        <v>45</v>
      </c>
      <c r="EK82" s="126">
        <f t="shared" si="3"/>
        <v>53</v>
      </c>
      <c r="EL82" s="126">
        <f t="shared" si="3"/>
        <v>41</v>
      </c>
      <c r="EM82" s="126">
        <f t="shared" si="3"/>
        <v>59</v>
      </c>
      <c r="EN82" s="126">
        <f t="shared" si="3"/>
        <v>3</v>
      </c>
      <c r="EO82" s="126">
        <f t="shared" si="3"/>
        <v>42</v>
      </c>
      <c r="EP82" s="126">
        <f t="shared" si="3"/>
        <v>41</v>
      </c>
      <c r="EQ82" s="126">
        <f t="shared" si="3"/>
        <v>87</v>
      </c>
      <c r="ER82" s="126">
        <f t="shared" si="3"/>
        <v>26</v>
      </c>
      <c r="ES82" s="126">
        <f t="shared" si="3"/>
        <v>40</v>
      </c>
      <c r="ET82" s="126">
        <f t="shared" si="3"/>
        <v>19</v>
      </c>
      <c r="EU82" s="126">
        <f t="shared" si="3"/>
        <v>25</v>
      </c>
      <c r="EV82" s="126">
        <f t="shared" si="3"/>
        <v>34</v>
      </c>
      <c r="EW82" s="126">
        <f t="shared" si="3"/>
        <v>-7</v>
      </c>
      <c r="EX82" s="126">
        <f t="shared" si="3"/>
        <v>40</v>
      </c>
      <c r="EY82" s="126">
        <f t="shared" si="3"/>
        <v>30</v>
      </c>
      <c r="EZ82" s="126">
        <f t="shared" si="3"/>
        <v>33</v>
      </c>
      <c r="FA82" s="126">
        <f t="shared" si="3"/>
        <v>49</v>
      </c>
      <c r="FB82" s="126">
        <f t="shared" ref="FB82:GG82" si="4">FB58-FB83</f>
        <v>82</v>
      </c>
      <c r="FC82" s="126">
        <f t="shared" si="4"/>
        <v>61</v>
      </c>
      <c r="FD82" s="126">
        <f t="shared" si="4"/>
        <v>62</v>
      </c>
      <c r="FE82" s="126">
        <f t="shared" si="4"/>
        <v>107</v>
      </c>
      <c r="FF82" s="126">
        <f t="shared" si="4"/>
        <v>127</v>
      </c>
      <c r="FG82" s="126">
        <f t="shared" si="4"/>
        <v>159</v>
      </c>
      <c r="FH82" s="126">
        <f t="shared" si="4"/>
        <v>118</v>
      </c>
      <c r="FI82" s="126">
        <f t="shared" si="4"/>
        <v>138</v>
      </c>
      <c r="FJ82" s="126">
        <f t="shared" si="4"/>
        <v>117</v>
      </c>
      <c r="FK82" s="126">
        <f t="shared" si="4"/>
        <v>117</v>
      </c>
      <c r="FL82" s="126">
        <f t="shared" si="4"/>
        <v>110</v>
      </c>
      <c r="FM82" s="126">
        <f t="shared" si="4"/>
        <v>128</v>
      </c>
      <c r="FN82" s="126">
        <f t="shared" si="4"/>
        <v>167</v>
      </c>
      <c r="FO82" s="126">
        <f t="shared" si="4"/>
        <v>82</v>
      </c>
      <c r="FP82" s="126">
        <f t="shared" si="4"/>
        <v>76</v>
      </c>
      <c r="FQ82" s="126">
        <f t="shared" si="4"/>
        <v>62</v>
      </c>
      <c r="FR82" s="126">
        <f t="shared" si="4"/>
        <v>67</v>
      </c>
      <c r="FS82" s="126">
        <f t="shared" si="4"/>
        <v>67</v>
      </c>
      <c r="FT82" s="126">
        <f t="shared" si="4"/>
        <v>111</v>
      </c>
      <c r="FU82" s="126">
        <f t="shared" si="4"/>
        <v>100</v>
      </c>
      <c r="FV82" s="126">
        <f t="shared" si="4"/>
        <v>49</v>
      </c>
      <c r="FW82" s="126">
        <f t="shared" si="4"/>
        <v>76</v>
      </c>
      <c r="FX82" s="126">
        <f t="shared" si="4"/>
        <v>91</v>
      </c>
      <c r="FY82" s="126">
        <f t="shared" si="4"/>
        <v>101</v>
      </c>
      <c r="FZ82" s="126">
        <f t="shared" si="4"/>
        <v>72</v>
      </c>
      <c r="GA82" s="126">
        <f t="shared" si="4"/>
        <v>111</v>
      </c>
      <c r="GB82" s="126">
        <f t="shared" si="4"/>
        <v>102</v>
      </c>
      <c r="GC82" s="126">
        <f t="shared" si="4"/>
        <v>109</v>
      </c>
      <c r="GD82" s="126">
        <f t="shared" si="4"/>
        <v>121</v>
      </c>
      <c r="GE82" s="126">
        <f t="shared" si="4"/>
        <v>126</v>
      </c>
      <c r="GF82" s="126">
        <f t="shared" si="4"/>
        <v>119</v>
      </c>
      <c r="GG82" s="126">
        <f t="shared" si="4"/>
        <v>108</v>
      </c>
      <c r="GH82" s="126">
        <f t="shared" ref="GH82:HM82" si="5">GH58-GH83</f>
        <v>96</v>
      </c>
      <c r="GI82" s="126">
        <f t="shared" si="5"/>
        <v>113</v>
      </c>
      <c r="GJ82" s="126">
        <f t="shared" si="5"/>
        <v>114</v>
      </c>
      <c r="GK82" s="126">
        <f t="shared" si="5"/>
        <v>88</v>
      </c>
      <c r="GL82" s="126">
        <f t="shared" si="5"/>
        <v>68</v>
      </c>
      <c r="GM82" s="126">
        <f t="shared" si="5"/>
        <v>79</v>
      </c>
      <c r="GN82" s="126">
        <f t="shared" si="5"/>
        <v>46</v>
      </c>
      <c r="GO82" s="126">
        <f t="shared" si="5"/>
        <v>78</v>
      </c>
      <c r="GP82" s="126">
        <f t="shared" si="5"/>
        <v>50</v>
      </c>
      <c r="GQ82" s="126">
        <f t="shared" si="5"/>
        <v>143</v>
      </c>
      <c r="GR82" s="126">
        <f t="shared" si="5"/>
        <v>110</v>
      </c>
      <c r="GS82" s="126">
        <f t="shared" si="5"/>
        <v>138</v>
      </c>
      <c r="GT82" s="126">
        <f t="shared" si="5"/>
        <v>73</v>
      </c>
      <c r="GU82" s="126">
        <f t="shared" si="5"/>
        <v>40</v>
      </c>
      <c r="GV82" s="126">
        <f t="shared" si="5"/>
        <v>67</v>
      </c>
      <c r="GW82" s="126">
        <f t="shared" si="5"/>
        <v>36</v>
      </c>
      <c r="GX82" s="126">
        <f t="shared" si="5"/>
        <v>63</v>
      </c>
      <c r="GY82" s="126">
        <f t="shared" si="5"/>
        <v>53</v>
      </c>
      <c r="GZ82" s="126">
        <f t="shared" si="5"/>
        <v>57</v>
      </c>
      <c r="HA82" s="126">
        <f t="shared" si="5"/>
        <v>63</v>
      </c>
      <c r="HB82" s="126">
        <f t="shared" si="5"/>
        <v>63</v>
      </c>
      <c r="HC82" s="126">
        <f t="shared" si="5"/>
        <v>111</v>
      </c>
      <c r="HD82" s="126">
        <f t="shared" si="5"/>
        <v>406</v>
      </c>
      <c r="HE82" s="126">
        <f t="shared" si="5"/>
        <v>318</v>
      </c>
      <c r="HF82" s="126">
        <f t="shared" si="5"/>
        <v>326</v>
      </c>
      <c r="HG82" s="126">
        <f t="shared" si="5"/>
        <v>282</v>
      </c>
      <c r="HH82" s="126">
        <f t="shared" si="5"/>
        <v>344</v>
      </c>
      <c r="HI82" s="126">
        <f t="shared" si="5"/>
        <v>352</v>
      </c>
      <c r="HJ82" s="126">
        <f t="shared" si="5"/>
        <v>315</v>
      </c>
      <c r="HK82" s="126">
        <f t="shared" si="5"/>
        <v>303</v>
      </c>
      <c r="HL82" s="126">
        <f t="shared" si="5"/>
        <v>354</v>
      </c>
      <c r="HM82" s="126">
        <f t="shared" si="5"/>
        <v>349</v>
      </c>
      <c r="HN82" s="126">
        <f t="shared" ref="HN82:JY82" si="6">HN58-HN83</f>
        <v>322</v>
      </c>
      <c r="HO82" s="126">
        <f t="shared" si="6"/>
        <v>303</v>
      </c>
      <c r="HP82" s="126">
        <f t="shared" si="6"/>
        <v>207</v>
      </c>
      <c r="HQ82" s="126">
        <f t="shared" si="6"/>
        <v>294</v>
      </c>
      <c r="HR82" s="126">
        <f t="shared" si="6"/>
        <v>1464</v>
      </c>
      <c r="HS82" s="126">
        <f t="shared" si="6"/>
        <v>1529</v>
      </c>
      <c r="HT82" s="126">
        <f t="shared" si="6"/>
        <v>348</v>
      </c>
      <c r="HU82" s="126">
        <f t="shared" si="6"/>
        <v>336</v>
      </c>
      <c r="HV82" s="126">
        <f>HV58-HV83</f>
        <v>346</v>
      </c>
      <c r="HW82" s="126">
        <f t="shared" si="6"/>
        <v>412</v>
      </c>
      <c r="HX82" s="126">
        <f t="shared" si="6"/>
        <v>424</v>
      </c>
      <c r="HY82" s="126">
        <f t="shared" si="6"/>
        <v>407</v>
      </c>
      <c r="HZ82" s="126">
        <f t="shared" si="6"/>
        <v>386</v>
      </c>
      <c r="IA82" s="126">
        <f>IA58-IA83</f>
        <v>362</v>
      </c>
      <c r="IB82" s="126">
        <f>IB58-IB83</f>
        <v>366</v>
      </c>
      <c r="IC82" s="126">
        <f t="shared" si="6"/>
        <v>312</v>
      </c>
      <c r="ID82" s="126">
        <f t="shared" si="6"/>
        <v>397</v>
      </c>
      <c r="IE82" s="126">
        <f t="shared" si="6"/>
        <v>353</v>
      </c>
      <c r="IF82" s="126">
        <f t="shared" si="6"/>
        <v>347</v>
      </c>
      <c r="IG82" s="126">
        <f t="shared" si="6"/>
        <v>351</v>
      </c>
      <c r="IH82" s="126">
        <f t="shared" si="6"/>
        <v>329</v>
      </c>
      <c r="II82" s="126">
        <f t="shared" si="6"/>
        <v>365</v>
      </c>
      <c r="IJ82" s="126">
        <f t="shared" si="6"/>
        <v>330</v>
      </c>
      <c r="IK82" s="126">
        <f t="shared" si="6"/>
        <v>394</v>
      </c>
      <c r="IL82" s="126">
        <f t="shared" si="6"/>
        <v>402</v>
      </c>
      <c r="IM82" s="126">
        <f t="shared" si="6"/>
        <v>291</v>
      </c>
      <c r="IN82" s="126">
        <f t="shared" si="6"/>
        <v>345</v>
      </c>
      <c r="IO82" s="126">
        <f t="shared" si="6"/>
        <v>294</v>
      </c>
      <c r="IP82" s="126">
        <f t="shared" si="6"/>
        <v>284</v>
      </c>
      <c r="IQ82" s="126">
        <f t="shared" si="6"/>
        <v>298</v>
      </c>
      <c r="IR82" s="126">
        <f t="shared" si="6"/>
        <v>330</v>
      </c>
      <c r="IS82" s="126">
        <f t="shared" si="6"/>
        <v>278</v>
      </c>
      <c r="IT82" s="126">
        <f t="shared" si="6"/>
        <v>266</v>
      </c>
      <c r="IU82" s="126">
        <f t="shared" si="6"/>
        <v>260</v>
      </c>
      <c r="IV82" s="126">
        <f t="shared" si="6"/>
        <v>223</v>
      </c>
      <c r="IW82" s="126">
        <f t="shared" si="6"/>
        <v>254</v>
      </c>
      <c r="IX82" s="126">
        <f t="shared" si="6"/>
        <v>285</v>
      </c>
      <c r="IY82" s="126">
        <f t="shared" si="6"/>
        <v>337</v>
      </c>
      <c r="IZ82" s="126">
        <f t="shared" si="6"/>
        <v>263</v>
      </c>
      <c r="JA82" s="126">
        <f t="shared" si="6"/>
        <v>272</v>
      </c>
      <c r="JB82" s="126">
        <f t="shared" si="6"/>
        <v>227</v>
      </c>
      <c r="JC82" s="126">
        <f t="shared" si="6"/>
        <v>259</v>
      </c>
      <c r="JD82" s="126">
        <f t="shared" si="6"/>
        <v>210</v>
      </c>
      <c r="JE82" s="126">
        <f t="shared" si="6"/>
        <v>212</v>
      </c>
      <c r="JF82" s="126">
        <f t="shared" si="6"/>
        <v>193</v>
      </c>
      <c r="JG82" s="126">
        <f t="shared" si="6"/>
        <v>254</v>
      </c>
      <c r="JH82" s="126">
        <f t="shared" si="6"/>
        <v>242</v>
      </c>
      <c r="JI82" s="126">
        <f t="shared" si="6"/>
        <v>255</v>
      </c>
      <c r="JJ82" s="126">
        <f t="shared" si="6"/>
        <v>246</v>
      </c>
      <c r="JK82" s="126">
        <f t="shared" si="6"/>
        <v>211</v>
      </c>
      <c r="JL82" s="126">
        <f t="shared" si="6"/>
        <v>238</v>
      </c>
      <c r="JM82" s="126">
        <f t="shared" si="6"/>
        <v>334</v>
      </c>
      <c r="JN82" s="126">
        <f t="shared" si="6"/>
        <v>248</v>
      </c>
      <c r="JO82" s="126">
        <f t="shared" si="6"/>
        <v>245</v>
      </c>
      <c r="JP82" s="126">
        <f t="shared" si="6"/>
        <v>212</v>
      </c>
      <c r="JQ82" s="126">
        <f t="shared" si="6"/>
        <v>208</v>
      </c>
      <c r="JR82" s="126">
        <f t="shared" si="6"/>
        <v>212</v>
      </c>
      <c r="JS82" s="126">
        <f t="shared" si="6"/>
        <v>198</v>
      </c>
      <c r="JT82" s="126">
        <f t="shared" si="6"/>
        <v>248</v>
      </c>
      <c r="JU82" s="126">
        <f t="shared" si="6"/>
        <v>301</v>
      </c>
      <c r="JV82" s="126">
        <f t="shared" si="6"/>
        <v>254</v>
      </c>
      <c r="JW82" s="126">
        <f t="shared" si="6"/>
        <v>245</v>
      </c>
      <c r="JX82" s="126">
        <f t="shared" si="6"/>
        <v>254</v>
      </c>
      <c r="JY82" s="126">
        <f t="shared" si="6"/>
        <v>219</v>
      </c>
      <c r="JZ82" s="126">
        <f t="shared" ref="JZ82:MK82" si="7">JZ58-JZ83</f>
        <v>233</v>
      </c>
      <c r="KA82" s="126">
        <f t="shared" si="7"/>
        <v>236</v>
      </c>
      <c r="KB82" s="126">
        <f t="shared" si="7"/>
        <v>261</v>
      </c>
      <c r="KC82" s="126">
        <f t="shared" si="7"/>
        <v>186</v>
      </c>
      <c r="KD82" s="126">
        <f t="shared" si="7"/>
        <v>211</v>
      </c>
      <c r="KE82" s="126">
        <f t="shared" si="7"/>
        <v>218</v>
      </c>
      <c r="KF82" s="126">
        <f t="shared" si="7"/>
        <v>149</v>
      </c>
      <c r="KG82" s="126">
        <f t="shared" si="7"/>
        <v>181</v>
      </c>
      <c r="KH82" s="126">
        <f t="shared" si="7"/>
        <v>186</v>
      </c>
      <c r="KI82" s="126">
        <f t="shared" si="7"/>
        <v>188</v>
      </c>
      <c r="KJ82" s="126">
        <f t="shared" si="7"/>
        <v>225</v>
      </c>
      <c r="KK82" s="126">
        <f t="shared" si="7"/>
        <v>208</v>
      </c>
      <c r="KL82" s="126">
        <f t="shared" si="7"/>
        <v>158</v>
      </c>
      <c r="KM82" s="126">
        <f t="shared" si="7"/>
        <v>131</v>
      </c>
      <c r="KN82" s="126">
        <f t="shared" si="7"/>
        <v>153</v>
      </c>
      <c r="KO82" s="126">
        <f t="shared" si="7"/>
        <v>152</v>
      </c>
      <c r="KP82" s="126">
        <f t="shared" si="7"/>
        <v>149</v>
      </c>
      <c r="KQ82" s="126">
        <f t="shared" si="7"/>
        <v>152</v>
      </c>
      <c r="KR82" s="126">
        <f t="shared" si="7"/>
        <v>114</v>
      </c>
      <c r="KS82" s="126">
        <f t="shared" si="7"/>
        <v>98</v>
      </c>
      <c r="KT82" s="126">
        <f t="shared" si="7"/>
        <v>108</v>
      </c>
      <c r="KU82" s="126">
        <f t="shared" si="7"/>
        <v>117</v>
      </c>
      <c r="KV82" s="126">
        <f t="shared" si="7"/>
        <v>172</v>
      </c>
      <c r="KW82" s="126">
        <f t="shared" si="7"/>
        <v>255</v>
      </c>
      <c r="KX82" s="126">
        <f t="shared" si="7"/>
        <v>219</v>
      </c>
      <c r="KY82" s="126">
        <f t="shared" si="7"/>
        <v>255</v>
      </c>
      <c r="KZ82" s="126">
        <f t="shared" si="7"/>
        <v>242</v>
      </c>
      <c r="LA82" s="126">
        <f t="shared" si="7"/>
        <v>186</v>
      </c>
      <c r="LB82" s="126">
        <f t="shared" si="7"/>
        <v>219</v>
      </c>
      <c r="LC82" s="126">
        <f t="shared" si="7"/>
        <v>219</v>
      </c>
      <c r="LD82" s="126">
        <f t="shared" si="7"/>
        <v>139</v>
      </c>
      <c r="LE82" s="126">
        <f t="shared" si="7"/>
        <v>296</v>
      </c>
      <c r="LF82" s="126">
        <f t="shared" si="7"/>
        <v>237</v>
      </c>
      <c r="LG82" s="126">
        <f t="shared" si="7"/>
        <v>126</v>
      </c>
      <c r="LH82" s="126">
        <f t="shared" si="7"/>
        <v>141</v>
      </c>
      <c r="LI82" s="126">
        <f t="shared" si="7"/>
        <v>117</v>
      </c>
      <c r="LJ82" s="126">
        <f t="shared" si="7"/>
        <v>171</v>
      </c>
      <c r="LK82" s="126">
        <f t="shared" si="7"/>
        <v>133</v>
      </c>
      <c r="LL82" s="126">
        <f t="shared" si="7"/>
        <v>154</v>
      </c>
      <c r="LM82" s="126">
        <f t="shared" si="7"/>
        <v>163</v>
      </c>
      <c r="LN82" s="126">
        <f t="shared" si="7"/>
        <v>147</v>
      </c>
      <c r="LO82" s="126">
        <f t="shared" si="7"/>
        <v>123</v>
      </c>
      <c r="LP82" s="126">
        <f t="shared" si="7"/>
        <v>168</v>
      </c>
      <c r="LQ82" s="126">
        <f t="shared" si="7"/>
        <v>174</v>
      </c>
      <c r="LR82" s="126">
        <f t="shared" si="7"/>
        <v>156</v>
      </c>
      <c r="LS82" s="126">
        <f t="shared" si="7"/>
        <v>159</v>
      </c>
      <c r="LT82" s="126">
        <f t="shared" si="7"/>
        <v>118</v>
      </c>
      <c r="LU82" s="126">
        <f t="shared" si="7"/>
        <v>106</v>
      </c>
      <c r="LV82" s="126">
        <f t="shared" si="7"/>
        <v>112</v>
      </c>
      <c r="LW82" s="126">
        <f t="shared" si="7"/>
        <v>113</v>
      </c>
      <c r="LX82" s="126">
        <f t="shared" si="7"/>
        <v>119</v>
      </c>
      <c r="LY82" s="126">
        <f t="shared" si="7"/>
        <v>116</v>
      </c>
      <c r="LZ82" s="126">
        <f t="shared" si="7"/>
        <v>90</v>
      </c>
      <c r="MA82" s="126">
        <f t="shared" si="7"/>
        <v>109</v>
      </c>
      <c r="MB82" s="126">
        <f t="shared" si="7"/>
        <v>117</v>
      </c>
      <c r="MC82" s="126">
        <f t="shared" si="7"/>
        <v>118</v>
      </c>
      <c r="MD82" s="126">
        <f t="shared" si="7"/>
        <v>134</v>
      </c>
      <c r="ME82" s="126">
        <f t="shared" si="7"/>
        <v>139</v>
      </c>
      <c r="MF82" s="126">
        <f t="shared" si="7"/>
        <v>144</v>
      </c>
      <c r="MG82" s="126">
        <f t="shared" si="7"/>
        <v>149</v>
      </c>
      <c r="MH82" s="126">
        <f t="shared" si="7"/>
        <v>162</v>
      </c>
      <c r="MI82" s="126">
        <f t="shared" si="7"/>
        <v>128</v>
      </c>
      <c r="MJ82" s="126">
        <f t="shared" si="7"/>
        <v>106</v>
      </c>
      <c r="MK82" s="126">
        <f t="shared" si="7"/>
        <v>134</v>
      </c>
      <c r="ML82" s="126">
        <f t="shared" ref="ML82:OW82" si="8">ML58-ML83</f>
        <v>163</v>
      </c>
      <c r="MM82" s="126">
        <f t="shared" si="8"/>
        <v>139</v>
      </c>
      <c r="MN82" s="126">
        <f t="shared" si="8"/>
        <v>140</v>
      </c>
      <c r="MO82" s="126">
        <f t="shared" si="8"/>
        <v>113</v>
      </c>
      <c r="MP82" s="126">
        <f t="shared" si="8"/>
        <v>126</v>
      </c>
      <c r="MQ82" s="126">
        <f t="shared" si="8"/>
        <v>116</v>
      </c>
      <c r="MR82" s="126">
        <f t="shared" si="8"/>
        <v>138</v>
      </c>
      <c r="MS82" s="126">
        <f t="shared" si="8"/>
        <v>122</v>
      </c>
      <c r="MT82" s="126">
        <f t="shared" si="8"/>
        <v>210</v>
      </c>
      <c r="MU82" s="126">
        <f t="shared" si="8"/>
        <v>176</v>
      </c>
      <c r="MV82" s="126">
        <f t="shared" si="8"/>
        <v>162</v>
      </c>
      <c r="MW82" s="126">
        <f t="shared" si="8"/>
        <v>205</v>
      </c>
      <c r="MX82" s="126">
        <f t="shared" si="8"/>
        <v>416</v>
      </c>
      <c r="MY82" s="126">
        <f t="shared" si="8"/>
        <v>233</v>
      </c>
      <c r="MZ82" s="126">
        <f t="shared" si="8"/>
        <v>236</v>
      </c>
      <c r="NA82" s="126">
        <f t="shared" si="8"/>
        <v>211</v>
      </c>
      <c r="NB82" s="126">
        <f t="shared" si="8"/>
        <v>93</v>
      </c>
      <c r="NC82" s="126">
        <f t="shared" si="8"/>
        <v>98</v>
      </c>
      <c r="ND82" s="126">
        <f t="shared" si="8"/>
        <v>102</v>
      </c>
      <c r="NE82" s="126">
        <f t="shared" si="8"/>
        <v>103</v>
      </c>
      <c r="NF82" s="126">
        <f t="shared" si="8"/>
        <v>87</v>
      </c>
      <c r="NG82" s="126">
        <f t="shared" si="8"/>
        <v>120</v>
      </c>
      <c r="NH82" s="126">
        <f t="shared" si="8"/>
        <v>117</v>
      </c>
      <c r="NI82" s="126">
        <f t="shared" si="8"/>
        <v>125</v>
      </c>
      <c r="NJ82" s="126">
        <f t="shared" si="8"/>
        <v>104</v>
      </c>
      <c r="NK82" s="126">
        <f t="shared" si="8"/>
        <v>123</v>
      </c>
      <c r="NL82" s="126">
        <f t="shared" si="8"/>
        <v>113</v>
      </c>
      <c r="NM82" s="126">
        <f t="shared" si="8"/>
        <v>119</v>
      </c>
      <c r="NN82" s="126">
        <f t="shared" si="8"/>
        <v>116</v>
      </c>
      <c r="NO82" s="126">
        <f t="shared" si="8"/>
        <v>119</v>
      </c>
      <c r="NP82" s="126">
        <f t="shared" si="8"/>
        <v>145</v>
      </c>
      <c r="NQ82" s="126">
        <f t="shared" si="8"/>
        <v>136</v>
      </c>
      <c r="NR82" s="126">
        <f t="shared" si="8"/>
        <v>131</v>
      </c>
      <c r="NS82" s="126">
        <f t="shared" si="8"/>
        <v>128</v>
      </c>
      <c r="NT82" s="126">
        <f t="shared" si="8"/>
        <v>128</v>
      </c>
      <c r="NU82" s="126">
        <f t="shared" si="8"/>
        <v>116</v>
      </c>
      <c r="NV82" s="126">
        <f t="shared" si="8"/>
        <v>146</v>
      </c>
      <c r="NW82" s="126">
        <f t="shared" si="8"/>
        <v>122</v>
      </c>
      <c r="NX82" s="126">
        <f t="shared" si="8"/>
        <v>92</v>
      </c>
      <c r="NY82" s="126">
        <f t="shared" si="8"/>
        <v>69</v>
      </c>
      <c r="NZ82" s="126">
        <f t="shared" si="8"/>
        <v>61</v>
      </c>
      <c r="OA82" s="126">
        <f t="shared" si="8"/>
        <v>58</v>
      </c>
      <c r="OB82" s="126">
        <f t="shared" si="8"/>
        <v>39</v>
      </c>
      <c r="OC82" s="126">
        <f t="shared" si="8"/>
        <v>44</v>
      </c>
      <c r="OD82" s="126">
        <f t="shared" si="8"/>
        <v>75</v>
      </c>
      <c r="OE82" s="126">
        <f t="shared" si="8"/>
        <v>77</v>
      </c>
      <c r="OF82" s="126">
        <f t="shared" si="8"/>
        <v>95</v>
      </c>
      <c r="OG82" s="126">
        <f t="shared" si="8"/>
        <v>101</v>
      </c>
      <c r="OH82" s="126">
        <f t="shared" si="8"/>
        <v>77</v>
      </c>
      <c r="OI82" s="126">
        <f t="shared" si="8"/>
        <v>84</v>
      </c>
      <c r="OJ82" s="126">
        <f t="shared" si="8"/>
        <v>82</v>
      </c>
      <c r="OK82" s="126">
        <f t="shared" si="8"/>
        <v>76</v>
      </c>
      <c r="OL82" s="126">
        <f t="shared" si="8"/>
        <v>79</v>
      </c>
      <c r="OM82" s="126">
        <f t="shared" si="8"/>
        <v>62</v>
      </c>
      <c r="ON82" s="126">
        <f t="shared" si="8"/>
        <v>71</v>
      </c>
      <c r="OO82" s="126">
        <f t="shared" si="8"/>
        <v>77</v>
      </c>
      <c r="OP82" s="126">
        <f t="shared" si="8"/>
        <v>101</v>
      </c>
      <c r="OQ82" s="126">
        <f t="shared" si="8"/>
        <v>58</v>
      </c>
      <c r="OR82" s="126">
        <f t="shared" si="8"/>
        <v>78</v>
      </c>
      <c r="OS82" s="126">
        <f t="shared" si="8"/>
        <v>80</v>
      </c>
      <c r="OT82" s="126">
        <f t="shared" si="8"/>
        <v>93</v>
      </c>
      <c r="OU82" s="126">
        <f t="shared" si="8"/>
        <v>70</v>
      </c>
      <c r="OV82" s="126">
        <f t="shared" si="8"/>
        <v>68</v>
      </c>
      <c r="OW82" s="126">
        <f t="shared" si="8"/>
        <v>81</v>
      </c>
      <c r="OX82" s="126">
        <f t="shared" ref="OX82:PK82" si="9">OX58-OX83</f>
        <v>51</v>
      </c>
      <c r="OY82" s="126">
        <f t="shared" si="9"/>
        <v>54</v>
      </c>
      <c r="OZ82" s="126">
        <f t="shared" si="9"/>
        <v>56</v>
      </c>
      <c r="PA82" s="126">
        <f t="shared" si="9"/>
        <v>68</v>
      </c>
      <c r="PB82" s="126">
        <f t="shared" si="9"/>
        <v>65</v>
      </c>
      <c r="PC82" s="126">
        <f t="shared" si="9"/>
        <v>85</v>
      </c>
      <c r="PD82" s="126">
        <f t="shared" si="9"/>
        <v>73</v>
      </c>
      <c r="PE82" s="126">
        <f t="shared" si="9"/>
        <v>49</v>
      </c>
      <c r="PF82" s="126">
        <f t="shared" si="9"/>
        <v>48</v>
      </c>
      <c r="PG82" s="126">
        <f t="shared" si="9"/>
        <v>39</v>
      </c>
      <c r="PH82" s="126">
        <f t="shared" si="9"/>
        <v>60</v>
      </c>
      <c r="PI82" s="126">
        <f t="shared" si="9"/>
        <v>60</v>
      </c>
      <c r="PJ82" s="126">
        <f t="shared" si="9"/>
        <v>65</v>
      </c>
      <c r="PK82" s="126">
        <f t="shared" si="9"/>
        <v>83</v>
      </c>
      <c r="PL82" s="126">
        <f t="shared" ref="PL82:QC82" si="10">PL58-PL83</f>
        <v>107</v>
      </c>
      <c r="PM82" s="126">
        <f t="shared" si="10"/>
        <v>92</v>
      </c>
      <c r="PN82" s="126">
        <f t="shared" si="10"/>
        <v>88</v>
      </c>
      <c r="PO82" s="126">
        <f t="shared" si="10"/>
        <v>99</v>
      </c>
      <c r="PP82" s="126">
        <f t="shared" si="10"/>
        <v>86</v>
      </c>
      <c r="PQ82" s="126">
        <f t="shared" si="10"/>
        <v>97</v>
      </c>
      <c r="PR82" s="126">
        <f t="shared" si="10"/>
        <v>114</v>
      </c>
      <c r="PS82" s="126">
        <f t="shared" si="10"/>
        <v>105</v>
      </c>
      <c r="PT82" s="126">
        <f t="shared" si="10"/>
        <v>104</v>
      </c>
      <c r="PU82" s="126">
        <f t="shared" si="10"/>
        <v>115</v>
      </c>
      <c r="PV82" s="126">
        <f t="shared" si="10"/>
        <v>0</v>
      </c>
      <c r="PW82" s="126">
        <f t="shared" si="10"/>
        <v>0</v>
      </c>
      <c r="PX82" s="126">
        <f t="shared" si="10"/>
        <v>0</v>
      </c>
      <c r="PY82" s="126">
        <f t="shared" si="10"/>
        <v>0</v>
      </c>
      <c r="PZ82" s="126">
        <f t="shared" si="10"/>
        <v>0</v>
      </c>
      <c r="QA82" s="126">
        <f t="shared" si="10"/>
        <v>0</v>
      </c>
      <c r="QB82" s="126">
        <f t="shared" si="10"/>
        <v>0</v>
      </c>
      <c r="QC82" s="126">
        <f t="shared" si="10"/>
        <v>0</v>
      </c>
      <c r="QD82" s="126">
        <f t="shared" ref="QD82:SO82" si="11">QD58-QD83</f>
        <v>0</v>
      </c>
      <c r="QE82" s="126">
        <f t="shared" si="11"/>
        <v>0</v>
      </c>
      <c r="QF82" s="126">
        <f t="shared" si="11"/>
        <v>0</v>
      </c>
      <c r="QG82" s="126">
        <f t="shared" si="11"/>
        <v>0</v>
      </c>
      <c r="QH82" s="126">
        <f t="shared" si="11"/>
        <v>0</v>
      </c>
      <c r="QI82" s="126">
        <f t="shared" si="11"/>
        <v>0</v>
      </c>
      <c r="QJ82" s="126">
        <f t="shared" si="11"/>
        <v>0</v>
      </c>
      <c r="QK82" s="126">
        <f t="shared" si="11"/>
        <v>0</v>
      </c>
      <c r="QL82" s="126">
        <f t="shared" si="11"/>
        <v>0</v>
      </c>
      <c r="QM82" s="126">
        <f t="shared" si="11"/>
        <v>0</v>
      </c>
      <c r="QN82" s="126">
        <f t="shared" si="11"/>
        <v>0</v>
      </c>
      <c r="QO82" s="126">
        <f t="shared" si="11"/>
        <v>0</v>
      </c>
      <c r="QP82" s="126">
        <f t="shared" si="11"/>
        <v>0</v>
      </c>
      <c r="QQ82" s="126">
        <f t="shared" si="11"/>
        <v>0</v>
      </c>
      <c r="QR82" s="126">
        <f t="shared" si="11"/>
        <v>0</v>
      </c>
      <c r="QS82" s="126">
        <f t="shared" si="11"/>
        <v>0</v>
      </c>
      <c r="QT82" s="126">
        <f t="shared" si="11"/>
        <v>0</v>
      </c>
      <c r="QU82" s="126">
        <f t="shared" si="11"/>
        <v>0</v>
      </c>
      <c r="QV82" s="126">
        <f t="shared" si="11"/>
        <v>0</v>
      </c>
      <c r="QW82" s="126">
        <f t="shared" si="11"/>
        <v>0</v>
      </c>
      <c r="QX82" s="126">
        <f t="shared" si="11"/>
        <v>0</v>
      </c>
      <c r="QY82" s="126">
        <f t="shared" si="11"/>
        <v>0</v>
      </c>
      <c r="QZ82" s="126">
        <f t="shared" si="11"/>
        <v>0</v>
      </c>
      <c r="RA82" s="126">
        <f t="shared" si="11"/>
        <v>0</v>
      </c>
      <c r="RB82" s="126">
        <f t="shared" si="11"/>
        <v>0</v>
      </c>
      <c r="RC82" s="126">
        <f t="shared" si="11"/>
        <v>0</v>
      </c>
      <c r="RD82" s="126">
        <f t="shared" si="11"/>
        <v>0</v>
      </c>
      <c r="RE82" s="126">
        <f t="shared" si="11"/>
        <v>0</v>
      </c>
      <c r="RF82" s="126">
        <f t="shared" si="11"/>
        <v>0</v>
      </c>
      <c r="RG82" s="126">
        <f t="shared" si="11"/>
        <v>0</v>
      </c>
      <c r="RH82" s="126">
        <f t="shared" si="11"/>
        <v>0</v>
      </c>
      <c r="RI82" s="126">
        <f t="shared" si="11"/>
        <v>0</v>
      </c>
      <c r="RJ82" s="126">
        <f t="shared" si="11"/>
        <v>0</v>
      </c>
      <c r="RK82" s="126">
        <f t="shared" si="11"/>
        <v>0</v>
      </c>
      <c r="RL82" s="126">
        <f t="shared" si="11"/>
        <v>0</v>
      </c>
      <c r="RM82" s="126">
        <f t="shared" si="11"/>
        <v>0</v>
      </c>
      <c r="RN82" s="126">
        <f t="shared" si="11"/>
        <v>0</v>
      </c>
      <c r="RO82" s="126">
        <f t="shared" si="11"/>
        <v>0</v>
      </c>
      <c r="RP82" s="126">
        <f t="shared" si="11"/>
        <v>0</v>
      </c>
      <c r="RQ82" s="126">
        <f t="shared" si="11"/>
        <v>0</v>
      </c>
      <c r="RR82" s="126">
        <f t="shared" si="11"/>
        <v>0</v>
      </c>
      <c r="RS82" s="126">
        <f t="shared" si="11"/>
        <v>0</v>
      </c>
      <c r="RT82" s="126">
        <f t="shared" si="11"/>
        <v>0</v>
      </c>
      <c r="RU82" s="126">
        <f t="shared" si="11"/>
        <v>0</v>
      </c>
      <c r="RV82" s="126">
        <f t="shared" si="11"/>
        <v>0</v>
      </c>
      <c r="RW82" s="126">
        <f t="shared" si="11"/>
        <v>0</v>
      </c>
      <c r="RX82" s="126">
        <f t="shared" si="11"/>
        <v>0</v>
      </c>
      <c r="RY82" s="126">
        <f t="shared" si="11"/>
        <v>0</v>
      </c>
      <c r="RZ82" s="126">
        <f t="shared" si="11"/>
        <v>0</v>
      </c>
      <c r="SA82" s="126">
        <f t="shared" si="11"/>
        <v>0</v>
      </c>
      <c r="SB82" s="126">
        <f t="shared" si="11"/>
        <v>0</v>
      </c>
      <c r="SC82" s="126">
        <f t="shared" si="11"/>
        <v>0</v>
      </c>
      <c r="SD82" s="126">
        <f t="shared" si="11"/>
        <v>0</v>
      </c>
      <c r="SE82" s="126">
        <f t="shared" si="11"/>
        <v>0</v>
      </c>
      <c r="SF82" s="126">
        <f t="shared" si="11"/>
        <v>0</v>
      </c>
      <c r="SG82" s="126">
        <f t="shared" si="11"/>
        <v>0</v>
      </c>
      <c r="SH82" s="126">
        <f t="shared" si="11"/>
        <v>0</v>
      </c>
      <c r="SI82" s="126">
        <f t="shared" si="11"/>
        <v>0</v>
      </c>
      <c r="SJ82" s="126">
        <f t="shared" si="11"/>
        <v>0</v>
      </c>
      <c r="SK82" s="126">
        <f t="shared" si="11"/>
        <v>0</v>
      </c>
      <c r="SL82" s="126">
        <f t="shared" si="11"/>
        <v>0</v>
      </c>
      <c r="SM82" s="126">
        <f t="shared" si="11"/>
        <v>0</v>
      </c>
      <c r="SN82" s="126">
        <f t="shared" si="11"/>
        <v>0</v>
      </c>
      <c r="SO82" s="126">
        <f t="shared" si="11"/>
        <v>0</v>
      </c>
      <c r="SP82" s="126">
        <f t="shared" ref="SP82:TX82" si="12">SP58-SP83</f>
        <v>0</v>
      </c>
      <c r="SQ82" s="126">
        <f t="shared" si="12"/>
        <v>0</v>
      </c>
      <c r="SR82" s="126">
        <f t="shared" si="12"/>
        <v>0</v>
      </c>
      <c r="SS82" s="126">
        <f t="shared" si="12"/>
        <v>0</v>
      </c>
      <c r="ST82" s="126">
        <f t="shared" si="12"/>
        <v>0</v>
      </c>
      <c r="SU82" s="126">
        <f t="shared" si="12"/>
        <v>0</v>
      </c>
      <c r="SV82" s="126">
        <f t="shared" si="12"/>
        <v>0</v>
      </c>
      <c r="SW82" s="126">
        <f t="shared" si="12"/>
        <v>0</v>
      </c>
      <c r="SX82" s="126">
        <f t="shared" si="12"/>
        <v>0</v>
      </c>
      <c r="SY82" s="126">
        <f t="shared" si="12"/>
        <v>0</v>
      </c>
      <c r="SZ82" s="126">
        <f t="shared" si="12"/>
        <v>0</v>
      </c>
      <c r="TA82" s="126">
        <f t="shared" si="12"/>
        <v>0</v>
      </c>
      <c r="TB82" s="126">
        <f t="shared" si="12"/>
        <v>0</v>
      </c>
      <c r="TC82" s="126">
        <f t="shared" si="12"/>
        <v>0</v>
      </c>
      <c r="TD82" s="126">
        <f t="shared" si="12"/>
        <v>0</v>
      </c>
      <c r="TE82" s="126">
        <f t="shared" si="12"/>
        <v>0</v>
      </c>
      <c r="TF82" s="126">
        <f t="shared" si="12"/>
        <v>0</v>
      </c>
      <c r="TG82" s="126">
        <f t="shared" si="12"/>
        <v>0</v>
      </c>
      <c r="TH82" s="126">
        <f t="shared" si="12"/>
        <v>0</v>
      </c>
      <c r="TI82" s="126">
        <f t="shared" si="12"/>
        <v>0</v>
      </c>
      <c r="TJ82" s="126">
        <f t="shared" si="12"/>
        <v>0</v>
      </c>
      <c r="TK82" s="126">
        <f t="shared" si="12"/>
        <v>0</v>
      </c>
      <c r="TL82" s="126">
        <f t="shared" si="12"/>
        <v>0</v>
      </c>
      <c r="TM82" s="126">
        <f t="shared" si="12"/>
        <v>0</v>
      </c>
      <c r="TN82" s="126">
        <f t="shared" si="12"/>
        <v>0</v>
      </c>
      <c r="TO82" s="126">
        <f t="shared" si="12"/>
        <v>0</v>
      </c>
      <c r="TP82" s="126">
        <f t="shared" si="12"/>
        <v>0</v>
      </c>
      <c r="TQ82" s="126">
        <f t="shared" si="12"/>
        <v>0</v>
      </c>
      <c r="TR82" s="126">
        <f t="shared" si="12"/>
        <v>0</v>
      </c>
      <c r="TS82" s="126">
        <f t="shared" si="12"/>
        <v>0</v>
      </c>
      <c r="TT82" s="126">
        <f t="shared" si="12"/>
        <v>0</v>
      </c>
      <c r="TU82" s="126">
        <f t="shared" si="12"/>
        <v>0</v>
      </c>
      <c r="TV82" s="126">
        <f t="shared" si="12"/>
        <v>0</v>
      </c>
      <c r="TW82" s="126">
        <f t="shared" si="12"/>
        <v>0</v>
      </c>
      <c r="TX82" s="126">
        <f t="shared" si="12"/>
        <v>0</v>
      </c>
    </row>
    <row r="83" spans="1:544" s="2" customFormat="1">
      <c r="A83" s="168"/>
      <c r="B83" s="126" t="s">
        <v>71</v>
      </c>
      <c r="C83" s="126"/>
      <c r="D83" s="126">
        <v>14</v>
      </c>
      <c r="E83" s="126">
        <v>19</v>
      </c>
      <c r="F83" s="126">
        <v>12</v>
      </c>
      <c r="G83" s="126">
        <v>27</v>
      </c>
      <c r="H83" s="126">
        <v>15</v>
      </c>
      <c r="I83" s="126">
        <v>20</v>
      </c>
      <c r="J83" s="126">
        <v>15</v>
      </c>
      <c r="K83" s="126">
        <v>31</v>
      </c>
      <c r="L83" s="126">
        <v>14</v>
      </c>
      <c r="M83" s="126">
        <v>17</v>
      </c>
      <c r="N83" s="126">
        <v>14</v>
      </c>
      <c r="O83" s="126">
        <v>12</v>
      </c>
      <c r="P83" s="126">
        <v>16</v>
      </c>
      <c r="Q83" s="126">
        <v>12</v>
      </c>
      <c r="R83" s="126">
        <v>13</v>
      </c>
      <c r="S83" s="126">
        <v>16</v>
      </c>
      <c r="T83" s="126">
        <v>20</v>
      </c>
      <c r="U83" s="126">
        <v>11</v>
      </c>
      <c r="V83" s="126">
        <v>12</v>
      </c>
      <c r="W83" s="126">
        <v>10</v>
      </c>
      <c r="X83" s="126">
        <v>12</v>
      </c>
      <c r="Y83" s="126">
        <v>15</v>
      </c>
      <c r="Z83" s="126">
        <v>19</v>
      </c>
      <c r="AA83" s="126">
        <v>14</v>
      </c>
      <c r="AB83" s="126">
        <v>19</v>
      </c>
      <c r="AC83" s="126">
        <v>10</v>
      </c>
      <c r="AD83" s="126">
        <v>13</v>
      </c>
      <c r="AE83" s="126">
        <v>10</v>
      </c>
      <c r="AF83" s="126">
        <v>20</v>
      </c>
      <c r="AG83" s="126">
        <v>22</v>
      </c>
      <c r="AH83" s="126">
        <v>20</v>
      </c>
      <c r="AI83" s="126">
        <v>16</v>
      </c>
      <c r="AJ83" s="126">
        <v>13</v>
      </c>
      <c r="AK83" s="126">
        <v>18</v>
      </c>
      <c r="AL83" s="126">
        <v>6</v>
      </c>
      <c r="AM83" s="126">
        <v>9</v>
      </c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6"/>
      <c r="BH83" s="126"/>
      <c r="BI83" s="126"/>
      <c r="BJ83" s="126"/>
      <c r="BK83" s="126"/>
      <c r="BL83" s="126"/>
      <c r="BM83" s="126"/>
      <c r="BN83" s="126"/>
      <c r="BO83" s="126"/>
      <c r="BP83" s="126"/>
      <c r="BQ83" s="126"/>
      <c r="BR83" s="126"/>
      <c r="BS83" s="126"/>
      <c r="BT83" s="126"/>
      <c r="BU83" s="126"/>
      <c r="BV83" s="126"/>
      <c r="BW83" s="126"/>
      <c r="BX83" s="126"/>
      <c r="BY83" s="126"/>
      <c r="BZ83" s="126"/>
      <c r="CA83" s="126"/>
      <c r="CB83" s="126"/>
      <c r="CC83" s="126"/>
      <c r="CD83" s="126"/>
      <c r="CE83" s="126"/>
      <c r="CF83" s="126"/>
      <c r="CG83" s="126"/>
      <c r="CH83" s="126"/>
      <c r="CI83" s="126"/>
      <c r="CJ83" s="126"/>
      <c r="CK83" s="126"/>
      <c r="CL83" s="126"/>
      <c r="CM83" s="126"/>
      <c r="CN83" s="126"/>
      <c r="CO83" s="126"/>
      <c r="CP83" s="126">
        <v>183</v>
      </c>
      <c r="CQ83" s="126">
        <v>137</v>
      </c>
      <c r="CR83" s="126">
        <v>147</v>
      </c>
      <c r="CS83" s="126">
        <v>184</v>
      </c>
      <c r="CT83" s="126">
        <v>262</v>
      </c>
      <c r="CU83" s="126">
        <v>210</v>
      </c>
      <c r="CV83" s="126">
        <v>241</v>
      </c>
      <c r="CW83" s="126">
        <v>185</v>
      </c>
      <c r="CX83" s="126">
        <v>160</v>
      </c>
      <c r="CY83" s="126">
        <v>123</v>
      </c>
      <c r="CZ83" s="126">
        <v>156</v>
      </c>
      <c r="DA83" s="126">
        <v>142</v>
      </c>
      <c r="DB83" s="126">
        <v>183</v>
      </c>
      <c r="DC83" s="126">
        <v>204</v>
      </c>
      <c r="DD83" s="126">
        <v>248</v>
      </c>
      <c r="DE83" s="126">
        <v>202</v>
      </c>
      <c r="DF83" s="126">
        <v>181</v>
      </c>
      <c r="DG83" s="126">
        <v>287</v>
      </c>
      <c r="DH83" s="126">
        <v>370</v>
      </c>
      <c r="DI83" s="126">
        <v>250</v>
      </c>
      <c r="DJ83" s="126">
        <v>187</v>
      </c>
      <c r="DK83" s="126">
        <v>143</v>
      </c>
      <c r="DL83" s="126">
        <v>166</v>
      </c>
      <c r="DM83" s="126">
        <v>109</v>
      </c>
      <c r="DN83" s="126">
        <v>166</v>
      </c>
      <c r="DO83" s="126">
        <v>241</v>
      </c>
      <c r="DP83" s="126">
        <v>209</v>
      </c>
      <c r="DQ83" s="126">
        <v>136</v>
      </c>
      <c r="DR83" s="126">
        <v>123</v>
      </c>
      <c r="DS83" s="126">
        <v>133</v>
      </c>
      <c r="DT83" s="126">
        <v>108</v>
      </c>
      <c r="DU83" s="126">
        <v>113</v>
      </c>
      <c r="DV83" s="126">
        <v>202</v>
      </c>
      <c r="DW83" s="126">
        <v>142</v>
      </c>
      <c r="DX83" s="126">
        <v>126</v>
      </c>
      <c r="DY83" s="126">
        <v>115</v>
      </c>
      <c r="DZ83" s="126">
        <v>122</v>
      </c>
      <c r="EA83" s="126">
        <v>120</v>
      </c>
      <c r="EB83" s="126">
        <v>90</v>
      </c>
      <c r="EC83" s="126">
        <v>135</v>
      </c>
      <c r="ED83" s="126">
        <v>224</v>
      </c>
      <c r="EE83" s="126">
        <v>296</v>
      </c>
      <c r="EF83" s="126">
        <v>325</v>
      </c>
      <c r="EG83" s="126">
        <v>305</v>
      </c>
      <c r="EH83" s="126">
        <v>238</v>
      </c>
      <c r="EI83" s="126">
        <v>248</v>
      </c>
      <c r="EJ83" s="126">
        <v>221</v>
      </c>
      <c r="EK83" s="126">
        <v>129</v>
      </c>
      <c r="EL83" s="126">
        <v>133</v>
      </c>
      <c r="EM83" s="126">
        <v>122</v>
      </c>
      <c r="EN83" s="126">
        <v>174</v>
      </c>
      <c r="EO83" s="126">
        <v>161</v>
      </c>
      <c r="EP83" s="126">
        <v>145</v>
      </c>
      <c r="EQ83" s="126">
        <v>127</v>
      </c>
      <c r="ER83" s="126">
        <v>183</v>
      </c>
      <c r="ES83" s="126">
        <v>159</v>
      </c>
      <c r="ET83" s="126">
        <v>185</v>
      </c>
      <c r="EU83" s="126">
        <v>202</v>
      </c>
      <c r="EV83" s="126">
        <v>163</v>
      </c>
      <c r="EW83" s="126">
        <v>233</v>
      </c>
      <c r="EX83" s="126">
        <v>228</v>
      </c>
      <c r="EY83" s="126">
        <v>192</v>
      </c>
      <c r="EZ83" s="126">
        <v>175</v>
      </c>
      <c r="FA83" s="126">
        <v>193</v>
      </c>
      <c r="FB83" s="126">
        <v>95</v>
      </c>
      <c r="FC83" s="126">
        <v>130</v>
      </c>
      <c r="FD83" s="126">
        <v>162</v>
      </c>
      <c r="FE83" s="126">
        <v>201</v>
      </c>
      <c r="FF83" s="126">
        <v>280</v>
      </c>
      <c r="FG83" s="126">
        <v>226</v>
      </c>
      <c r="FH83" s="126">
        <v>305</v>
      </c>
      <c r="FI83" s="126">
        <v>288</v>
      </c>
      <c r="FJ83" s="126">
        <v>287</v>
      </c>
      <c r="FK83" s="126">
        <v>289</v>
      </c>
      <c r="FL83" s="126">
        <v>340</v>
      </c>
      <c r="FM83" s="126">
        <v>268</v>
      </c>
      <c r="FN83" s="2">
        <v>176</v>
      </c>
      <c r="FO83" s="2">
        <v>250</v>
      </c>
      <c r="FP83" s="2">
        <v>223</v>
      </c>
      <c r="FQ83" s="2">
        <v>190</v>
      </c>
      <c r="FR83" s="2">
        <v>203</v>
      </c>
      <c r="FS83" s="2">
        <v>251</v>
      </c>
      <c r="FT83" s="2">
        <v>234</v>
      </c>
      <c r="FU83" s="2">
        <v>146</v>
      </c>
      <c r="FV83" s="2">
        <v>183</v>
      </c>
      <c r="FW83" s="2">
        <v>203</v>
      </c>
      <c r="FX83" s="2">
        <v>181</v>
      </c>
      <c r="FY83" s="2">
        <v>180</v>
      </c>
      <c r="FZ83" s="2">
        <v>217</v>
      </c>
      <c r="GA83" s="2">
        <v>232</v>
      </c>
      <c r="GB83" s="2">
        <v>251</v>
      </c>
      <c r="GC83" s="2">
        <v>231</v>
      </c>
      <c r="GD83" s="2">
        <v>232</v>
      </c>
      <c r="GE83" s="2">
        <v>202</v>
      </c>
      <c r="GF83" s="2">
        <v>225</v>
      </c>
      <c r="GG83" s="2">
        <v>260</v>
      </c>
      <c r="GH83" s="2">
        <v>233</v>
      </c>
      <c r="GI83" s="2">
        <v>217</v>
      </c>
      <c r="GJ83" s="2">
        <v>188</v>
      </c>
      <c r="GK83" s="2">
        <v>151</v>
      </c>
      <c r="GL83" s="2">
        <v>179</v>
      </c>
      <c r="GM83" s="2">
        <v>203</v>
      </c>
      <c r="GN83" s="2">
        <v>266</v>
      </c>
      <c r="GO83" s="2">
        <v>205</v>
      </c>
      <c r="GP83" s="2">
        <v>218</v>
      </c>
      <c r="GQ83" s="2">
        <v>127</v>
      </c>
      <c r="GR83" s="2">
        <v>137</v>
      </c>
      <c r="GS83" s="2">
        <v>149</v>
      </c>
      <c r="GT83" s="2">
        <v>193</v>
      </c>
      <c r="GU83" s="2">
        <v>241</v>
      </c>
      <c r="GV83" s="2">
        <v>292</v>
      </c>
      <c r="GW83" s="2">
        <v>263</v>
      </c>
      <c r="GX83" s="2">
        <v>264</v>
      </c>
      <c r="GY83" s="2">
        <v>237</v>
      </c>
      <c r="GZ83" s="2">
        <v>192</v>
      </c>
      <c r="HA83" s="2">
        <v>251</v>
      </c>
      <c r="HB83" s="2">
        <v>317</v>
      </c>
      <c r="HC83" s="2">
        <v>272</v>
      </c>
    </row>
    <row r="84" spans="1:544" s="2" customFormat="1">
      <c r="A84" s="168"/>
      <c r="B84" s="127" t="s">
        <v>72</v>
      </c>
      <c r="C84" s="127"/>
      <c r="D84" s="128">
        <v>21</v>
      </c>
      <c r="E84" s="128">
        <v>32</v>
      </c>
      <c r="F84" s="128">
        <v>29</v>
      </c>
      <c r="G84" s="128">
        <v>30</v>
      </c>
      <c r="H84" s="128">
        <v>18</v>
      </c>
      <c r="I84" s="128">
        <v>24</v>
      </c>
      <c r="J84" s="128">
        <v>32</v>
      </c>
      <c r="K84" s="128">
        <v>41</v>
      </c>
      <c r="L84" s="128">
        <v>24</v>
      </c>
      <c r="M84" s="128">
        <v>48</v>
      </c>
      <c r="N84" s="128">
        <v>28</v>
      </c>
      <c r="O84" s="128">
        <v>30</v>
      </c>
      <c r="P84" s="128">
        <v>25</v>
      </c>
      <c r="Q84" s="128">
        <v>26</v>
      </c>
      <c r="R84" s="128">
        <v>29</v>
      </c>
      <c r="S84" s="128">
        <v>23</v>
      </c>
      <c r="T84" s="128">
        <v>27</v>
      </c>
      <c r="U84" s="128">
        <v>27</v>
      </c>
      <c r="V84" s="128">
        <v>32</v>
      </c>
      <c r="W84" s="128">
        <v>34</v>
      </c>
      <c r="X84" s="128">
        <v>26</v>
      </c>
      <c r="Y84" s="128">
        <v>29</v>
      </c>
      <c r="Z84" s="128">
        <v>25</v>
      </c>
      <c r="AA84" s="128">
        <v>22</v>
      </c>
      <c r="AB84" s="128">
        <v>23</v>
      </c>
      <c r="AC84" s="128">
        <v>34</v>
      </c>
      <c r="AD84" s="128">
        <v>35</v>
      </c>
      <c r="AE84" s="128">
        <v>30</v>
      </c>
      <c r="AF84" s="128">
        <v>22</v>
      </c>
      <c r="AG84" s="128">
        <v>32</v>
      </c>
      <c r="AH84" s="128">
        <v>24</v>
      </c>
      <c r="AI84" s="128">
        <v>26</v>
      </c>
      <c r="AJ84" s="128">
        <v>28</v>
      </c>
      <c r="AK84" s="128">
        <v>25</v>
      </c>
      <c r="AL84" s="128">
        <v>49</v>
      </c>
      <c r="AM84" s="128">
        <v>38</v>
      </c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28"/>
      <c r="BD84" s="128"/>
      <c r="BE84" s="128"/>
      <c r="BF84" s="128"/>
      <c r="BG84" s="128"/>
      <c r="BH84" s="128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6">
        <v>21</v>
      </c>
      <c r="CQ84" s="128">
        <v>18</v>
      </c>
      <c r="CR84" s="128">
        <v>23.7</v>
      </c>
      <c r="CS84" s="129">
        <v>21.2</v>
      </c>
      <c r="CT84" s="130">
        <v>20.5</v>
      </c>
      <c r="CU84" s="128">
        <v>20</v>
      </c>
      <c r="CV84" s="128">
        <v>19</v>
      </c>
      <c r="CW84" s="128">
        <v>20</v>
      </c>
      <c r="CX84" s="128">
        <v>18.8</v>
      </c>
      <c r="CY84" s="128">
        <v>19</v>
      </c>
      <c r="CZ84" s="128">
        <v>17</v>
      </c>
      <c r="DA84" s="128">
        <v>21</v>
      </c>
      <c r="DB84" s="128">
        <v>20</v>
      </c>
      <c r="DC84" s="128">
        <v>17</v>
      </c>
      <c r="DD84" s="128">
        <v>18</v>
      </c>
      <c r="DE84" s="128">
        <v>21</v>
      </c>
      <c r="DF84" s="128">
        <v>19</v>
      </c>
      <c r="DG84" s="128">
        <v>21</v>
      </c>
      <c r="DH84" s="128">
        <v>18.5</v>
      </c>
      <c r="DI84" s="128">
        <v>20</v>
      </c>
      <c r="DJ84" s="128">
        <v>25</v>
      </c>
      <c r="DK84" s="128">
        <v>28</v>
      </c>
      <c r="DL84" s="128">
        <v>24</v>
      </c>
      <c r="DM84" s="128">
        <v>29</v>
      </c>
      <c r="DN84" s="128">
        <v>23</v>
      </c>
      <c r="DO84" s="128">
        <v>28</v>
      </c>
      <c r="DP84" s="128">
        <v>26</v>
      </c>
      <c r="DQ84" s="128">
        <v>30</v>
      </c>
      <c r="DR84" s="128">
        <v>25</v>
      </c>
      <c r="DS84" s="128">
        <v>25</v>
      </c>
      <c r="DT84" s="128">
        <v>25</v>
      </c>
      <c r="DU84" s="128">
        <v>27</v>
      </c>
      <c r="DV84" s="128">
        <v>22</v>
      </c>
      <c r="DW84" s="128">
        <v>23</v>
      </c>
      <c r="DX84" s="128">
        <v>27</v>
      </c>
      <c r="DY84" s="128">
        <v>24</v>
      </c>
      <c r="DZ84" s="128">
        <v>24</v>
      </c>
      <c r="EA84" s="128">
        <v>21</v>
      </c>
      <c r="EB84" s="128">
        <v>26</v>
      </c>
      <c r="EC84" s="128">
        <v>23</v>
      </c>
      <c r="ED84" s="128">
        <v>27</v>
      </c>
      <c r="EE84" s="128">
        <v>26</v>
      </c>
      <c r="EF84" s="128">
        <v>24</v>
      </c>
      <c r="EG84" s="128">
        <v>25</v>
      </c>
      <c r="EH84" s="128">
        <v>26</v>
      </c>
      <c r="EI84" s="128">
        <v>25</v>
      </c>
      <c r="EJ84" s="128">
        <v>26</v>
      </c>
      <c r="EK84" s="128">
        <v>27</v>
      </c>
      <c r="EL84" s="128">
        <v>21</v>
      </c>
      <c r="EM84" s="128">
        <v>25</v>
      </c>
      <c r="EN84" s="128">
        <v>19</v>
      </c>
      <c r="EO84" s="128">
        <v>21</v>
      </c>
      <c r="EP84" s="128">
        <v>23</v>
      </c>
      <c r="EQ84" s="128">
        <v>29</v>
      </c>
      <c r="ER84" s="128">
        <v>20</v>
      </c>
      <c r="ES84" s="128">
        <v>22</v>
      </c>
      <c r="ET84" s="128">
        <v>22</v>
      </c>
      <c r="EU84" s="128">
        <v>20</v>
      </c>
      <c r="EV84" s="128">
        <v>25</v>
      </c>
      <c r="EW84" s="128">
        <v>22</v>
      </c>
      <c r="EX84" s="128">
        <v>29</v>
      </c>
      <c r="EY84" s="128">
        <v>25</v>
      </c>
      <c r="EZ84" s="128">
        <v>23</v>
      </c>
      <c r="FA84" s="128">
        <v>22</v>
      </c>
      <c r="FB84" s="128">
        <v>29</v>
      </c>
      <c r="FC84" s="128">
        <v>24</v>
      </c>
      <c r="FD84" s="128">
        <v>24</v>
      </c>
      <c r="FE84" s="128">
        <v>27</v>
      </c>
      <c r="FF84" s="128">
        <v>24</v>
      </c>
      <c r="FG84" s="128">
        <v>24</v>
      </c>
      <c r="FH84" s="128">
        <v>24</v>
      </c>
      <c r="FI84" s="128">
        <v>25</v>
      </c>
      <c r="FJ84" s="128">
        <v>26</v>
      </c>
      <c r="FK84" s="128">
        <v>24</v>
      </c>
      <c r="FL84" s="128">
        <v>25</v>
      </c>
      <c r="FM84" s="128">
        <v>23</v>
      </c>
      <c r="FN84" s="128">
        <v>29</v>
      </c>
      <c r="FO84" s="128">
        <v>22</v>
      </c>
      <c r="FP84" s="128">
        <v>23</v>
      </c>
      <c r="FQ84" s="128">
        <v>22</v>
      </c>
      <c r="FR84" s="128">
        <v>22</v>
      </c>
      <c r="FS84" s="128">
        <v>23</v>
      </c>
      <c r="FT84" s="128">
        <v>23</v>
      </c>
      <c r="FU84" s="128">
        <v>28</v>
      </c>
      <c r="FV84" s="128">
        <v>24</v>
      </c>
      <c r="FW84" s="128">
        <v>21</v>
      </c>
      <c r="FX84" s="128">
        <v>23</v>
      </c>
      <c r="FY84" s="128">
        <v>24</v>
      </c>
      <c r="FZ84" s="128">
        <v>24</v>
      </c>
      <c r="GA84" s="128">
        <v>27</v>
      </c>
      <c r="GB84" s="128">
        <v>21</v>
      </c>
      <c r="GC84" s="128">
        <v>21</v>
      </c>
      <c r="GD84" s="128">
        <v>22</v>
      </c>
      <c r="GE84" s="128">
        <v>25</v>
      </c>
      <c r="GF84" s="128">
        <v>23</v>
      </c>
      <c r="GG84" s="128">
        <v>17</v>
      </c>
      <c r="GH84" s="128">
        <v>18</v>
      </c>
      <c r="GI84" s="128">
        <v>19</v>
      </c>
      <c r="GJ84" s="128">
        <v>22</v>
      </c>
      <c r="GK84" s="128">
        <v>25</v>
      </c>
      <c r="GL84" s="128">
        <v>23</v>
      </c>
      <c r="GM84" s="128">
        <v>25</v>
      </c>
      <c r="GN84" s="128">
        <v>21</v>
      </c>
      <c r="GO84" s="128">
        <v>21</v>
      </c>
      <c r="GP84" s="128">
        <v>19</v>
      </c>
      <c r="GQ84" s="128">
        <v>22</v>
      </c>
      <c r="GR84" s="128">
        <v>21</v>
      </c>
      <c r="GS84" s="128">
        <v>28</v>
      </c>
      <c r="GT84" s="128">
        <v>29</v>
      </c>
      <c r="GU84" s="128">
        <v>26</v>
      </c>
      <c r="GV84" s="128">
        <v>26</v>
      </c>
      <c r="GW84" s="128">
        <v>25</v>
      </c>
      <c r="GX84" s="128">
        <v>26</v>
      </c>
      <c r="GY84" s="128">
        <v>23</v>
      </c>
      <c r="GZ84" s="128">
        <v>27</v>
      </c>
      <c r="HA84" s="128">
        <v>25</v>
      </c>
      <c r="HB84" s="128">
        <v>23</v>
      </c>
      <c r="HC84" s="128">
        <v>23</v>
      </c>
      <c r="HD84" s="128">
        <v>0</v>
      </c>
      <c r="HE84" s="128">
        <v>0</v>
      </c>
      <c r="HF84" s="128">
        <v>0</v>
      </c>
      <c r="HG84" s="128">
        <v>0</v>
      </c>
      <c r="HH84" s="128">
        <v>0</v>
      </c>
      <c r="HI84" s="128">
        <v>0</v>
      </c>
      <c r="HJ84" s="128">
        <v>0</v>
      </c>
      <c r="HK84" s="128">
        <v>0</v>
      </c>
      <c r="HL84" s="128">
        <v>0</v>
      </c>
      <c r="HM84" s="128">
        <v>0</v>
      </c>
      <c r="HN84" s="128">
        <v>0</v>
      </c>
      <c r="HO84" s="128">
        <v>0</v>
      </c>
      <c r="HP84" s="128">
        <v>0</v>
      </c>
      <c r="HQ84" s="128">
        <v>0</v>
      </c>
      <c r="HR84" s="128">
        <v>0</v>
      </c>
      <c r="HS84" s="128">
        <v>0</v>
      </c>
      <c r="HT84" s="128">
        <v>0</v>
      </c>
      <c r="HU84" s="128">
        <v>0</v>
      </c>
      <c r="HV84" s="128">
        <v>0</v>
      </c>
      <c r="HW84" s="128">
        <v>0</v>
      </c>
      <c r="HX84" s="128">
        <v>0</v>
      </c>
      <c r="HY84" s="128">
        <v>0</v>
      </c>
      <c r="HZ84" s="128">
        <v>0</v>
      </c>
      <c r="IA84" s="128">
        <v>0</v>
      </c>
      <c r="IB84" s="128">
        <v>0</v>
      </c>
      <c r="IC84" s="128">
        <v>0</v>
      </c>
      <c r="ID84" s="128">
        <v>0</v>
      </c>
      <c r="IE84" s="128">
        <v>0</v>
      </c>
      <c r="IF84" s="128">
        <v>0</v>
      </c>
      <c r="IG84" s="128">
        <v>0</v>
      </c>
      <c r="IH84" s="128">
        <v>0</v>
      </c>
      <c r="II84" s="128">
        <v>0</v>
      </c>
      <c r="IJ84" s="128">
        <v>0</v>
      </c>
      <c r="IK84" s="128">
        <v>0</v>
      </c>
      <c r="IL84" s="128">
        <v>0</v>
      </c>
      <c r="IM84" s="128">
        <v>0</v>
      </c>
      <c r="IN84" s="128">
        <v>0</v>
      </c>
      <c r="IO84" s="128">
        <v>0</v>
      </c>
      <c r="IP84" s="128">
        <v>0</v>
      </c>
      <c r="IQ84" s="128">
        <v>0</v>
      </c>
      <c r="IR84" s="128">
        <v>0</v>
      </c>
      <c r="IS84" s="128">
        <v>0</v>
      </c>
      <c r="IT84" s="128">
        <v>0</v>
      </c>
      <c r="IU84" s="128">
        <v>0</v>
      </c>
      <c r="IV84" s="128">
        <v>0</v>
      </c>
      <c r="IW84" s="128">
        <v>0</v>
      </c>
      <c r="IX84" s="128">
        <v>0</v>
      </c>
      <c r="IY84" s="128">
        <v>0</v>
      </c>
      <c r="IZ84" s="128">
        <v>0</v>
      </c>
      <c r="JA84" s="128">
        <v>0</v>
      </c>
      <c r="JB84" s="128">
        <v>0</v>
      </c>
      <c r="JC84" s="128">
        <v>0</v>
      </c>
      <c r="JD84" s="128">
        <v>0</v>
      </c>
      <c r="JE84" s="128">
        <v>0</v>
      </c>
      <c r="JF84" s="128">
        <v>0</v>
      </c>
      <c r="JG84" s="128">
        <v>0</v>
      </c>
      <c r="JH84" s="128">
        <v>0</v>
      </c>
      <c r="JI84" s="128">
        <v>0</v>
      </c>
      <c r="JJ84" s="128">
        <v>0</v>
      </c>
      <c r="JK84" s="128">
        <v>0</v>
      </c>
      <c r="JL84" s="128">
        <v>0</v>
      </c>
      <c r="JM84" s="128">
        <v>0</v>
      </c>
      <c r="JN84" s="128">
        <v>0</v>
      </c>
      <c r="JO84" s="128">
        <v>0</v>
      </c>
      <c r="JP84" s="128">
        <v>0</v>
      </c>
      <c r="JQ84" s="128">
        <v>0</v>
      </c>
      <c r="JR84" s="128">
        <v>0</v>
      </c>
      <c r="JS84" s="128">
        <v>0</v>
      </c>
      <c r="JT84" s="128">
        <v>0</v>
      </c>
      <c r="JU84" s="128">
        <v>0</v>
      </c>
      <c r="JV84" s="128">
        <v>0</v>
      </c>
      <c r="JW84" s="128">
        <v>0</v>
      </c>
      <c r="JX84" s="128">
        <v>0</v>
      </c>
      <c r="JY84" s="128">
        <v>0</v>
      </c>
      <c r="JZ84" s="128">
        <v>0</v>
      </c>
      <c r="KA84" s="128">
        <v>0</v>
      </c>
      <c r="KB84" s="128">
        <v>0</v>
      </c>
      <c r="KC84" s="128">
        <v>0</v>
      </c>
      <c r="KD84" s="128">
        <v>0</v>
      </c>
      <c r="KE84" s="128">
        <v>0</v>
      </c>
      <c r="KF84" s="128">
        <v>0</v>
      </c>
      <c r="KG84" s="128">
        <v>0</v>
      </c>
      <c r="KH84" s="128">
        <v>0</v>
      </c>
      <c r="KI84" s="128">
        <v>0</v>
      </c>
      <c r="KJ84" s="128">
        <v>0</v>
      </c>
      <c r="KK84" s="128">
        <v>0</v>
      </c>
      <c r="KL84" s="128">
        <v>0</v>
      </c>
      <c r="KM84" s="128">
        <v>0</v>
      </c>
      <c r="KN84" s="128">
        <v>0</v>
      </c>
      <c r="KO84" s="128">
        <v>0</v>
      </c>
      <c r="KP84" s="128">
        <v>0</v>
      </c>
      <c r="KQ84" s="128">
        <v>0</v>
      </c>
      <c r="KR84" s="128">
        <v>0</v>
      </c>
      <c r="KS84" s="128">
        <v>0</v>
      </c>
      <c r="KT84" s="128">
        <v>0</v>
      </c>
      <c r="KU84" s="128">
        <v>0</v>
      </c>
      <c r="KV84" s="128">
        <v>0</v>
      </c>
      <c r="KW84" s="128">
        <v>0</v>
      </c>
      <c r="KX84" s="128">
        <v>0</v>
      </c>
      <c r="KY84" s="128">
        <v>0</v>
      </c>
      <c r="KZ84" s="128">
        <v>0</v>
      </c>
      <c r="LA84" s="128">
        <v>0</v>
      </c>
      <c r="LB84" s="128">
        <v>0</v>
      </c>
      <c r="LC84" s="128">
        <v>0</v>
      </c>
      <c r="LD84" s="128">
        <v>0</v>
      </c>
      <c r="LE84" s="128">
        <v>0</v>
      </c>
      <c r="LF84" s="128">
        <v>0</v>
      </c>
      <c r="LG84" s="128">
        <v>0</v>
      </c>
      <c r="LH84" s="128">
        <v>0</v>
      </c>
      <c r="LI84" s="128">
        <v>0</v>
      </c>
      <c r="LJ84" s="128">
        <v>0</v>
      </c>
      <c r="LK84" s="128">
        <v>0</v>
      </c>
      <c r="LL84" s="128">
        <v>0</v>
      </c>
      <c r="LM84" s="128">
        <v>0</v>
      </c>
      <c r="LN84" s="128">
        <v>0</v>
      </c>
      <c r="LO84" s="128">
        <v>0</v>
      </c>
      <c r="LP84" s="128">
        <v>0</v>
      </c>
      <c r="LQ84" s="128">
        <v>0</v>
      </c>
      <c r="LR84" s="128">
        <v>0</v>
      </c>
      <c r="LS84" s="128">
        <v>0</v>
      </c>
      <c r="LT84" s="128">
        <v>0</v>
      </c>
      <c r="LU84" s="128">
        <v>0</v>
      </c>
      <c r="LV84" s="128">
        <v>0</v>
      </c>
      <c r="LW84" s="128">
        <v>0</v>
      </c>
      <c r="LX84" s="128">
        <v>0</v>
      </c>
      <c r="LY84" s="128">
        <v>0</v>
      </c>
      <c r="LZ84" s="128">
        <v>0</v>
      </c>
      <c r="MA84" s="128">
        <v>0</v>
      </c>
      <c r="MB84" s="128">
        <v>0</v>
      </c>
      <c r="MC84" s="128">
        <v>0</v>
      </c>
      <c r="MD84" s="128">
        <v>0</v>
      </c>
      <c r="ME84" s="128">
        <v>0</v>
      </c>
      <c r="MF84" s="128">
        <v>0</v>
      </c>
      <c r="MG84" s="128">
        <v>0</v>
      </c>
      <c r="MH84" s="128">
        <v>0</v>
      </c>
      <c r="MI84" s="128">
        <v>0</v>
      </c>
      <c r="MJ84" s="128">
        <v>0</v>
      </c>
      <c r="MK84" s="128">
        <v>0</v>
      </c>
      <c r="ML84" s="128">
        <v>0</v>
      </c>
      <c r="MM84" s="128">
        <v>0</v>
      </c>
      <c r="MN84" s="128">
        <v>0</v>
      </c>
      <c r="MO84" s="128">
        <v>0</v>
      </c>
      <c r="MP84" s="128">
        <v>0</v>
      </c>
      <c r="MQ84" s="128">
        <v>0</v>
      </c>
      <c r="MR84" s="128">
        <v>0</v>
      </c>
      <c r="MS84" s="128">
        <v>0</v>
      </c>
      <c r="MT84" s="128">
        <v>0</v>
      </c>
      <c r="MU84" s="128">
        <v>0</v>
      </c>
      <c r="MV84" s="128">
        <v>0</v>
      </c>
      <c r="MW84" s="128">
        <v>0</v>
      </c>
      <c r="MX84" s="128">
        <v>0</v>
      </c>
      <c r="MY84" s="128">
        <v>0</v>
      </c>
      <c r="MZ84" s="128">
        <v>0</v>
      </c>
      <c r="NA84" s="128">
        <v>0</v>
      </c>
      <c r="NB84" s="128">
        <v>0</v>
      </c>
      <c r="NC84" s="128">
        <v>0</v>
      </c>
      <c r="ND84" s="128">
        <v>0</v>
      </c>
      <c r="NE84" s="128">
        <v>0</v>
      </c>
      <c r="NF84" s="128">
        <v>0</v>
      </c>
      <c r="NG84" s="128">
        <v>0</v>
      </c>
      <c r="NH84" s="128">
        <v>0</v>
      </c>
      <c r="NI84" s="128">
        <v>0</v>
      </c>
      <c r="NJ84" s="128">
        <v>0</v>
      </c>
      <c r="NK84" s="128">
        <v>0</v>
      </c>
      <c r="NL84" s="128">
        <v>0</v>
      </c>
      <c r="NM84" s="128">
        <v>0</v>
      </c>
      <c r="NN84" s="128">
        <v>0</v>
      </c>
      <c r="NO84" s="128">
        <v>0</v>
      </c>
      <c r="NP84" s="128">
        <v>0</v>
      </c>
      <c r="NQ84" s="128">
        <v>0</v>
      </c>
      <c r="NR84" s="128">
        <v>0</v>
      </c>
      <c r="NS84" s="128">
        <v>0</v>
      </c>
      <c r="NT84" s="128">
        <v>0</v>
      </c>
      <c r="NU84" s="128">
        <v>0</v>
      </c>
      <c r="NV84" s="128">
        <v>0</v>
      </c>
      <c r="NW84" s="128">
        <v>0</v>
      </c>
      <c r="NX84" s="128">
        <v>0</v>
      </c>
      <c r="NY84" s="128">
        <v>0</v>
      </c>
      <c r="NZ84" s="128">
        <v>0</v>
      </c>
      <c r="OA84" s="128">
        <v>0</v>
      </c>
      <c r="OB84" s="128">
        <v>0</v>
      </c>
      <c r="OC84" s="128">
        <v>0</v>
      </c>
      <c r="OD84" s="128">
        <v>0</v>
      </c>
      <c r="OE84" s="128">
        <v>0</v>
      </c>
      <c r="OF84" s="128">
        <v>0</v>
      </c>
      <c r="OG84" s="128">
        <v>0</v>
      </c>
      <c r="OH84" s="128">
        <v>0</v>
      </c>
      <c r="OI84" s="128">
        <v>0</v>
      </c>
      <c r="OJ84" s="128">
        <v>0</v>
      </c>
      <c r="OK84" s="128"/>
      <c r="OL84" s="128"/>
      <c r="OM84" s="128"/>
      <c r="ON84" s="128"/>
      <c r="OO84" s="128"/>
      <c r="OP84" s="128"/>
      <c r="OQ84" s="128"/>
      <c r="OR84" s="128"/>
      <c r="OS84" s="128"/>
      <c r="OT84" s="128"/>
      <c r="OU84" s="128"/>
      <c r="OV84" s="128"/>
      <c r="OW84" s="128"/>
      <c r="OX84" s="128"/>
      <c r="OY84" s="128"/>
      <c r="OZ84" s="128"/>
      <c r="PA84" s="128"/>
      <c r="PB84" s="128"/>
      <c r="PC84" s="128"/>
      <c r="PD84" s="128"/>
      <c r="PE84" s="128"/>
      <c r="PF84" s="128"/>
      <c r="PG84" s="128"/>
      <c r="PH84" s="128"/>
      <c r="PI84" s="128"/>
      <c r="PJ84" s="128"/>
      <c r="PK84" s="128"/>
      <c r="PL84" s="128"/>
      <c r="PM84" s="128"/>
      <c r="PN84" s="128"/>
      <c r="PO84" s="128"/>
      <c r="PP84" s="128"/>
      <c r="PQ84" s="128"/>
      <c r="PR84" s="128"/>
      <c r="PS84" s="128"/>
      <c r="PT84" s="128"/>
      <c r="PU84" s="128"/>
      <c r="PV84" s="128"/>
      <c r="PW84" s="128"/>
      <c r="PX84" s="128"/>
      <c r="PY84" s="128"/>
      <c r="PZ84" s="128"/>
      <c r="QA84" s="128"/>
      <c r="QB84" s="128"/>
      <c r="QC84" s="128"/>
      <c r="QD84" s="128"/>
      <c r="QE84" s="128"/>
      <c r="QF84" s="128"/>
      <c r="QG84" s="128"/>
      <c r="QH84" s="128"/>
      <c r="QI84" s="128"/>
      <c r="QJ84" s="128"/>
      <c r="QK84" s="128"/>
      <c r="QL84" s="128"/>
      <c r="QM84" s="128"/>
      <c r="QN84" s="128"/>
      <c r="QO84" s="128"/>
      <c r="QP84" s="128"/>
      <c r="QQ84" s="128"/>
      <c r="QR84" s="128"/>
      <c r="QS84" s="128"/>
      <c r="QT84" s="128"/>
      <c r="QU84" s="128"/>
      <c r="QV84" s="128"/>
      <c r="QW84" s="128"/>
      <c r="QX84" s="128"/>
      <c r="QY84" s="128"/>
      <c r="QZ84" s="128"/>
      <c r="RA84" s="128"/>
      <c r="RB84" s="128"/>
      <c r="RC84" s="128"/>
      <c r="RD84" s="128"/>
      <c r="RE84" s="128"/>
      <c r="RF84" s="128"/>
      <c r="RG84" s="128"/>
      <c r="RH84" s="128"/>
      <c r="RI84" s="128"/>
      <c r="RJ84" s="128"/>
      <c r="RK84" s="128"/>
      <c r="RL84" s="128"/>
      <c r="RM84" s="128"/>
      <c r="RN84" s="128"/>
      <c r="RO84" s="128"/>
      <c r="RP84" s="128"/>
      <c r="RQ84" s="128"/>
      <c r="RR84" s="128"/>
      <c r="RS84" s="128"/>
      <c r="RT84" s="128"/>
      <c r="RU84" s="128"/>
      <c r="RV84" s="128"/>
      <c r="RW84" s="128"/>
      <c r="RX84" s="128"/>
      <c r="RY84" s="128"/>
      <c r="RZ84" s="128"/>
      <c r="SA84" s="128"/>
      <c r="SB84" s="128"/>
      <c r="SC84" s="128"/>
      <c r="SD84" s="128"/>
      <c r="SE84" s="128"/>
      <c r="SF84" s="128"/>
      <c r="SG84" s="128"/>
      <c r="SH84" s="128"/>
      <c r="SI84" s="128"/>
      <c r="SJ84" s="128"/>
      <c r="SK84" s="128"/>
      <c r="SL84" s="128"/>
      <c r="SM84" s="128"/>
      <c r="SN84" s="128"/>
      <c r="SO84" s="128"/>
      <c r="SP84" s="128"/>
      <c r="SQ84" s="128"/>
      <c r="SR84" s="128"/>
      <c r="SS84" s="128"/>
      <c r="ST84" s="128"/>
      <c r="SU84" s="128"/>
      <c r="SV84" s="128"/>
      <c r="SW84" s="128"/>
      <c r="SX84" s="128"/>
      <c r="SY84" s="128"/>
      <c r="SZ84" s="128"/>
      <c r="TA84" s="128"/>
      <c r="TB84" s="128"/>
      <c r="TC84" s="128"/>
      <c r="TD84" s="128"/>
      <c r="TE84" s="128"/>
      <c r="TF84" s="128"/>
      <c r="TG84" s="128"/>
      <c r="TH84" s="128"/>
      <c r="TI84" s="128"/>
      <c r="TJ84" s="128"/>
      <c r="TK84" s="128"/>
      <c r="TL84" s="128"/>
      <c r="TM84" s="128"/>
      <c r="TN84" s="128"/>
      <c r="TO84" s="128"/>
      <c r="TP84" s="128"/>
      <c r="TQ84" s="128"/>
      <c r="TR84" s="128"/>
      <c r="TS84" s="128"/>
      <c r="TT84" s="128"/>
      <c r="TU84" s="128"/>
      <c r="TV84" s="128"/>
      <c r="TW84" s="128"/>
      <c r="TX84" s="128"/>
    </row>
    <row r="85" spans="1:544" s="2" customFormat="1">
      <c r="A85" s="168" t="s">
        <v>4</v>
      </c>
      <c r="B85" s="126" t="s">
        <v>70</v>
      </c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26"/>
      <c r="BW85" s="126"/>
      <c r="BX85" s="126"/>
      <c r="BY85" s="126"/>
      <c r="BZ85" s="126"/>
      <c r="CA85" s="126"/>
      <c r="CB85" s="126"/>
      <c r="CC85" s="126"/>
      <c r="CD85" s="126"/>
      <c r="CE85" s="126"/>
      <c r="CF85" s="126"/>
      <c r="CG85" s="126"/>
      <c r="CH85" s="126"/>
      <c r="CI85" s="126"/>
      <c r="CJ85" s="126"/>
      <c r="CK85" s="126"/>
      <c r="CL85" s="126"/>
      <c r="CM85" s="126"/>
      <c r="CN85" s="126"/>
      <c r="CO85" s="126"/>
      <c r="CP85" s="126">
        <f t="shared" ref="CP85:FA85" si="13">CP59-CP86</f>
        <v>41</v>
      </c>
      <c r="CQ85" s="126">
        <f t="shared" si="13"/>
        <v>39</v>
      </c>
      <c r="CR85" s="126">
        <f t="shared" si="13"/>
        <v>36</v>
      </c>
      <c r="CS85" s="126">
        <f t="shared" si="13"/>
        <v>48</v>
      </c>
      <c r="CT85" s="126">
        <f t="shared" si="13"/>
        <v>55</v>
      </c>
      <c r="CU85" s="126">
        <f t="shared" si="13"/>
        <v>68</v>
      </c>
      <c r="CV85" s="126">
        <f t="shared" si="13"/>
        <v>54</v>
      </c>
      <c r="CW85" s="126">
        <f t="shared" si="13"/>
        <v>63</v>
      </c>
      <c r="CX85" s="126">
        <f t="shared" si="13"/>
        <v>52</v>
      </c>
      <c r="CY85" s="126">
        <f t="shared" si="13"/>
        <v>32</v>
      </c>
      <c r="CZ85" s="126">
        <f t="shared" si="13"/>
        <v>35</v>
      </c>
      <c r="DA85" s="126">
        <f t="shared" si="13"/>
        <v>41</v>
      </c>
      <c r="DB85" s="126">
        <f t="shared" si="13"/>
        <v>61</v>
      </c>
      <c r="DC85" s="126">
        <f t="shared" si="13"/>
        <v>55</v>
      </c>
      <c r="DD85" s="126">
        <f t="shared" si="13"/>
        <v>76</v>
      </c>
      <c r="DE85" s="126">
        <f t="shared" si="13"/>
        <v>52</v>
      </c>
      <c r="DF85" s="126">
        <f t="shared" si="13"/>
        <v>43</v>
      </c>
      <c r="DG85" s="126">
        <f t="shared" si="13"/>
        <v>64</v>
      </c>
      <c r="DH85" s="126">
        <f t="shared" si="13"/>
        <v>71</v>
      </c>
      <c r="DI85" s="126">
        <f t="shared" si="13"/>
        <v>54</v>
      </c>
      <c r="DJ85" s="126">
        <f t="shared" si="13"/>
        <v>59</v>
      </c>
      <c r="DK85" s="126">
        <f t="shared" si="13"/>
        <v>54</v>
      </c>
      <c r="DL85" s="126">
        <f t="shared" si="13"/>
        <v>57</v>
      </c>
      <c r="DM85" s="126">
        <f t="shared" si="13"/>
        <v>36</v>
      </c>
      <c r="DN85" s="126">
        <f t="shared" si="13"/>
        <v>48</v>
      </c>
      <c r="DO85" s="126">
        <f t="shared" si="13"/>
        <v>56</v>
      </c>
      <c r="DP85" s="126">
        <f t="shared" si="13"/>
        <v>74</v>
      </c>
      <c r="DQ85" s="126">
        <f t="shared" si="13"/>
        <v>58</v>
      </c>
      <c r="DR85" s="126">
        <f t="shared" si="13"/>
        <v>45</v>
      </c>
      <c r="DS85" s="126">
        <f t="shared" si="13"/>
        <v>54</v>
      </c>
      <c r="DT85" s="126">
        <f t="shared" si="13"/>
        <v>47</v>
      </c>
      <c r="DU85" s="126">
        <f t="shared" si="13"/>
        <v>38</v>
      </c>
      <c r="DV85" s="126">
        <f t="shared" si="13"/>
        <v>65</v>
      </c>
      <c r="DW85" s="126">
        <f t="shared" si="13"/>
        <v>77</v>
      </c>
      <c r="DX85" s="126">
        <f t="shared" si="13"/>
        <v>60</v>
      </c>
      <c r="DY85" s="126">
        <f t="shared" si="13"/>
        <v>33</v>
      </c>
      <c r="DZ85" s="126">
        <f t="shared" si="13"/>
        <v>39</v>
      </c>
      <c r="EA85" s="126">
        <f t="shared" si="13"/>
        <v>51</v>
      </c>
      <c r="EB85" s="126">
        <f t="shared" si="13"/>
        <v>47</v>
      </c>
      <c r="EC85" s="126">
        <f t="shared" si="13"/>
        <v>55</v>
      </c>
      <c r="ED85" s="126">
        <f t="shared" si="13"/>
        <v>90</v>
      </c>
      <c r="EE85" s="126">
        <f t="shared" si="13"/>
        <v>98</v>
      </c>
      <c r="EF85" s="126">
        <f t="shared" si="13"/>
        <v>100</v>
      </c>
      <c r="EG85" s="126">
        <f t="shared" si="13"/>
        <v>122</v>
      </c>
      <c r="EH85" s="126">
        <f t="shared" si="13"/>
        <v>105</v>
      </c>
      <c r="EI85" s="126">
        <f t="shared" si="13"/>
        <v>121</v>
      </c>
      <c r="EJ85" s="126">
        <f t="shared" si="13"/>
        <v>121</v>
      </c>
      <c r="EK85" s="126">
        <f t="shared" si="13"/>
        <v>66</v>
      </c>
      <c r="EL85" s="126">
        <f t="shared" si="13"/>
        <v>60</v>
      </c>
      <c r="EM85" s="126">
        <f t="shared" si="13"/>
        <v>66</v>
      </c>
      <c r="EN85" s="126">
        <f t="shared" si="13"/>
        <v>76</v>
      </c>
      <c r="EO85" s="126">
        <f t="shared" si="13"/>
        <v>79</v>
      </c>
      <c r="EP85" s="126">
        <f t="shared" si="13"/>
        <v>77</v>
      </c>
      <c r="EQ85" s="126">
        <f t="shared" si="13"/>
        <v>77</v>
      </c>
      <c r="ER85" s="126">
        <f t="shared" si="13"/>
        <v>84</v>
      </c>
      <c r="ES85" s="126">
        <f t="shared" si="13"/>
        <v>77</v>
      </c>
      <c r="ET85" s="126">
        <f t="shared" si="13"/>
        <v>76</v>
      </c>
      <c r="EU85" s="126">
        <f t="shared" si="13"/>
        <v>82</v>
      </c>
      <c r="EV85" s="126">
        <f t="shared" si="13"/>
        <v>63</v>
      </c>
      <c r="EW85" s="126">
        <f t="shared" si="13"/>
        <v>71</v>
      </c>
      <c r="EX85" s="126">
        <f t="shared" si="13"/>
        <v>89</v>
      </c>
      <c r="EY85" s="126">
        <f t="shared" si="13"/>
        <v>112</v>
      </c>
      <c r="EZ85" s="126">
        <f t="shared" si="13"/>
        <v>82</v>
      </c>
      <c r="FA85" s="126">
        <f t="shared" si="13"/>
        <v>75</v>
      </c>
      <c r="FB85" s="126">
        <f t="shared" ref="FB85:HM85" si="14">FB59-FB86</f>
        <v>76</v>
      </c>
      <c r="FC85" s="126">
        <f t="shared" si="14"/>
        <v>65</v>
      </c>
      <c r="FD85" s="126">
        <f t="shared" si="14"/>
        <v>70</v>
      </c>
      <c r="FE85" s="126">
        <f t="shared" si="14"/>
        <v>101</v>
      </c>
      <c r="FF85" s="126">
        <f t="shared" si="14"/>
        <v>123</v>
      </c>
      <c r="FG85" s="126">
        <f t="shared" si="14"/>
        <v>139</v>
      </c>
      <c r="FH85" s="126">
        <f t="shared" si="14"/>
        <v>110</v>
      </c>
      <c r="FI85" s="126">
        <f t="shared" si="14"/>
        <v>97</v>
      </c>
      <c r="FJ85" s="126">
        <f t="shared" si="14"/>
        <v>138</v>
      </c>
      <c r="FK85" s="126">
        <f t="shared" si="14"/>
        <v>144</v>
      </c>
      <c r="FL85" s="126">
        <f t="shared" si="14"/>
        <v>171</v>
      </c>
      <c r="FM85" s="126">
        <f t="shared" si="14"/>
        <v>127</v>
      </c>
      <c r="FN85" s="126">
        <f t="shared" si="14"/>
        <v>129</v>
      </c>
      <c r="FO85" s="126">
        <f t="shared" si="14"/>
        <v>122</v>
      </c>
      <c r="FP85" s="126">
        <f t="shared" si="14"/>
        <v>111</v>
      </c>
      <c r="FQ85" s="126">
        <f t="shared" si="14"/>
        <v>96</v>
      </c>
      <c r="FR85" s="126">
        <f t="shared" si="14"/>
        <v>114</v>
      </c>
      <c r="FS85" s="126">
        <f t="shared" si="14"/>
        <v>130</v>
      </c>
      <c r="FT85" s="126">
        <f t="shared" si="14"/>
        <v>140</v>
      </c>
      <c r="FU85" s="126">
        <f t="shared" si="14"/>
        <v>122</v>
      </c>
      <c r="FV85" s="126">
        <f t="shared" si="14"/>
        <v>96</v>
      </c>
      <c r="FW85" s="126">
        <f t="shared" si="14"/>
        <v>97</v>
      </c>
      <c r="FX85" s="126">
        <f t="shared" si="14"/>
        <v>90</v>
      </c>
      <c r="FY85" s="126">
        <f t="shared" si="14"/>
        <v>96</v>
      </c>
      <c r="FZ85" s="126">
        <f t="shared" si="14"/>
        <v>114</v>
      </c>
      <c r="GA85" s="126">
        <f t="shared" si="14"/>
        <v>114</v>
      </c>
      <c r="GB85" s="126">
        <f t="shared" si="14"/>
        <v>134</v>
      </c>
      <c r="GC85" s="126">
        <f t="shared" si="14"/>
        <v>137</v>
      </c>
      <c r="GD85" s="126">
        <f t="shared" si="14"/>
        <v>110</v>
      </c>
      <c r="GE85" s="126">
        <f t="shared" si="14"/>
        <v>123</v>
      </c>
      <c r="GF85" s="126">
        <f t="shared" si="14"/>
        <v>115</v>
      </c>
      <c r="GG85" s="126">
        <f t="shared" si="14"/>
        <v>101</v>
      </c>
      <c r="GH85" s="126">
        <f t="shared" si="14"/>
        <v>111</v>
      </c>
      <c r="GI85" s="126">
        <f t="shared" si="14"/>
        <v>101</v>
      </c>
      <c r="GJ85" s="126">
        <f t="shared" si="14"/>
        <v>105</v>
      </c>
      <c r="GK85" s="126">
        <f t="shared" si="14"/>
        <v>78</v>
      </c>
      <c r="GL85" s="126">
        <f t="shared" si="14"/>
        <v>88</v>
      </c>
      <c r="GM85" s="126">
        <f t="shared" si="14"/>
        <v>106</v>
      </c>
      <c r="GN85" s="126">
        <f t="shared" si="14"/>
        <v>111</v>
      </c>
      <c r="GO85" s="126">
        <f t="shared" si="14"/>
        <v>83</v>
      </c>
      <c r="GP85" s="126">
        <f t="shared" si="14"/>
        <v>96</v>
      </c>
      <c r="GQ85" s="126">
        <f t="shared" si="14"/>
        <v>86</v>
      </c>
      <c r="GR85" s="126">
        <f t="shared" si="14"/>
        <v>84</v>
      </c>
      <c r="GS85" s="126">
        <f t="shared" si="14"/>
        <v>91</v>
      </c>
      <c r="GT85" s="126">
        <f t="shared" si="14"/>
        <v>81</v>
      </c>
      <c r="GU85" s="126">
        <f t="shared" si="14"/>
        <v>85</v>
      </c>
      <c r="GV85" s="126">
        <f t="shared" si="14"/>
        <v>104</v>
      </c>
      <c r="GW85" s="126">
        <f t="shared" si="14"/>
        <v>109</v>
      </c>
      <c r="GX85" s="126">
        <f t="shared" si="14"/>
        <v>112</v>
      </c>
      <c r="GY85" s="126">
        <f t="shared" si="14"/>
        <v>94</v>
      </c>
      <c r="GZ85" s="126">
        <f t="shared" si="14"/>
        <v>95</v>
      </c>
      <c r="HA85" s="126">
        <f t="shared" si="14"/>
        <v>89</v>
      </c>
      <c r="HB85" s="126">
        <f t="shared" si="14"/>
        <v>132</v>
      </c>
      <c r="HC85" s="126">
        <f t="shared" si="14"/>
        <v>114</v>
      </c>
      <c r="HD85" s="126">
        <f t="shared" si="14"/>
        <v>117</v>
      </c>
      <c r="HE85" s="126">
        <f t="shared" si="14"/>
        <v>121</v>
      </c>
      <c r="HF85" s="126">
        <f t="shared" si="14"/>
        <v>136</v>
      </c>
      <c r="HG85" s="126">
        <f t="shared" si="14"/>
        <v>114</v>
      </c>
      <c r="HH85" s="126">
        <f t="shared" si="14"/>
        <v>128</v>
      </c>
      <c r="HI85" s="126">
        <f t="shared" si="14"/>
        <v>115</v>
      </c>
      <c r="HJ85" s="126">
        <f t="shared" si="14"/>
        <v>122</v>
      </c>
      <c r="HK85" s="126">
        <f t="shared" si="14"/>
        <v>119</v>
      </c>
      <c r="HL85" s="126">
        <f t="shared" si="14"/>
        <v>132</v>
      </c>
      <c r="HM85" s="126">
        <f t="shared" si="14"/>
        <v>132</v>
      </c>
      <c r="HN85" s="126">
        <f t="shared" ref="HN85:JY85" si="15">HN59-HN86</f>
        <v>119</v>
      </c>
      <c r="HO85" s="126">
        <f t="shared" si="15"/>
        <v>137</v>
      </c>
      <c r="HP85" s="126">
        <f t="shared" si="15"/>
        <v>105</v>
      </c>
      <c r="HQ85" s="126">
        <f t="shared" ca="1" si="15"/>
        <v>144</v>
      </c>
      <c r="HR85" s="126">
        <f t="shared" ca="1" si="15"/>
        <v>507</v>
      </c>
      <c r="HS85" s="126">
        <f t="shared" ca="1" si="15"/>
        <v>662</v>
      </c>
      <c r="HT85" s="126">
        <f t="shared" ca="1" si="15"/>
        <v>130</v>
      </c>
      <c r="HU85" s="126">
        <f t="shared" ca="1" si="15"/>
        <v>152</v>
      </c>
      <c r="HV85" s="126">
        <f t="shared" ca="1" si="15"/>
        <v>156</v>
      </c>
      <c r="HW85" s="126">
        <f t="shared" ca="1" si="15"/>
        <v>158</v>
      </c>
      <c r="HX85" s="126">
        <f t="shared" ca="1" si="15"/>
        <v>153</v>
      </c>
      <c r="HY85" s="126">
        <f t="shared" ca="1" si="15"/>
        <v>145</v>
      </c>
      <c r="HZ85" s="126">
        <f t="shared" ca="1" si="15"/>
        <v>145</v>
      </c>
      <c r="IA85" s="126">
        <f t="shared" ca="1" si="15"/>
        <v>157</v>
      </c>
      <c r="IB85" s="126">
        <f t="shared" ca="1" si="15"/>
        <v>128</v>
      </c>
      <c r="IC85" s="126">
        <f t="shared" ca="1" si="15"/>
        <v>151</v>
      </c>
      <c r="ID85" s="126">
        <f t="shared" ca="1" si="15"/>
        <v>148</v>
      </c>
      <c r="IE85" s="126">
        <f t="shared" ca="1" si="15"/>
        <v>166</v>
      </c>
      <c r="IF85" s="126">
        <f t="shared" ca="1" si="15"/>
        <v>147</v>
      </c>
      <c r="IG85" s="126">
        <f t="shared" ca="1" si="15"/>
        <v>163</v>
      </c>
      <c r="IH85" s="126">
        <f t="shared" ca="1" si="15"/>
        <v>154</v>
      </c>
      <c r="II85" s="126">
        <f t="shared" ca="1" si="15"/>
        <v>167</v>
      </c>
      <c r="IJ85" s="126">
        <f t="shared" ca="1" si="15"/>
        <v>122</v>
      </c>
      <c r="IK85" s="126">
        <f t="shared" ca="1" si="15"/>
        <v>162</v>
      </c>
      <c r="IL85" s="126">
        <f t="shared" ca="1" si="15"/>
        <v>157</v>
      </c>
      <c r="IM85" s="126">
        <f t="shared" ca="1" si="15"/>
        <v>139</v>
      </c>
      <c r="IN85" s="126">
        <f t="shared" ca="1" si="15"/>
        <v>173</v>
      </c>
      <c r="IO85" s="126">
        <f t="shared" ca="1" si="15"/>
        <v>134</v>
      </c>
      <c r="IP85" s="126">
        <f t="shared" ca="1" si="15"/>
        <v>118</v>
      </c>
      <c r="IQ85" s="126">
        <f t="shared" ca="1" si="15"/>
        <v>140</v>
      </c>
      <c r="IR85" s="126">
        <f t="shared" ca="1" si="15"/>
        <v>150</v>
      </c>
      <c r="IS85" s="126">
        <f t="shared" ca="1" si="15"/>
        <v>141</v>
      </c>
      <c r="IT85" s="126">
        <f t="shared" ca="1" si="15"/>
        <v>109</v>
      </c>
      <c r="IU85" s="126">
        <f t="shared" ca="1" si="15"/>
        <v>117</v>
      </c>
      <c r="IV85" s="126">
        <f t="shared" ca="1" si="15"/>
        <v>117</v>
      </c>
      <c r="IW85" s="126">
        <f t="shared" ca="1" si="15"/>
        <v>120</v>
      </c>
      <c r="IX85" s="126">
        <f t="shared" ca="1" si="15"/>
        <v>133</v>
      </c>
      <c r="IY85" s="126">
        <f t="shared" ca="1" si="15"/>
        <v>156</v>
      </c>
      <c r="IZ85" s="126">
        <f t="shared" ca="1" si="15"/>
        <v>140</v>
      </c>
      <c r="JA85" s="126">
        <f t="shared" ca="1" si="15"/>
        <v>119</v>
      </c>
      <c r="JB85" s="126">
        <f t="shared" ca="1" si="15"/>
        <v>123</v>
      </c>
      <c r="JC85" s="126">
        <f t="shared" ca="1" si="15"/>
        <v>138</v>
      </c>
      <c r="JD85" s="126">
        <f t="shared" ca="1" si="15"/>
        <v>100</v>
      </c>
      <c r="JE85" s="126">
        <f t="shared" ca="1" si="15"/>
        <v>107</v>
      </c>
      <c r="JF85" s="126">
        <f t="shared" ca="1" si="15"/>
        <v>125</v>
      </c>
      <c r="JG85" s="126">
        <f t="shared" ca="1" si="15"/>
        <v>125</v>
      </c>
      <c r="JH85" s="126">
        <f t="shared" ca="1" si="15"/>
        <v>112</v>
      </c>
      <c r="JI85" s="126">
        <f t="shared" ca="1" si="15"/>
        <v>132</v>
      </c>
      <c r="JJ85" s="126">
        <f t="shared" ca="1" si="15"/>
        <v>134</v>
      </c>
      <c r="JK85" s="126">
        <f t="shared" ca="1" si="15"/>
        <v>116</v>
      </c>
      <c r="JL85" s="126">
        <f t="shared" ca="1" si="15"/>
        <v>108</v>
      </c>
      <c r="JM85" s="126">
        <f t="shared" ca="1" si="15"/>
        <v>135</v>
      </c>
      <c r="JN85" s="126">
        <f t="shared" ca="1" si="15"/>
        <v>119</v>
      </c>
      <c r="JO85" s="126">
        <f t="shared" ca="1" si="15"/>
        <v>124</v>
      </c>
      <c r="JP85" s="126">
        <f t="shared" ca="1" si="15"/>
        <v>105</v>
      </c>
      <c r="JQ85" s="126">
        <f t="shared" ca="1" si="15"/>
        <v>101</v>
      </c>
      <c r="JR85" s="126">
        <f t="shared" ca="1" si="15"/>
        <v>89</v>
      </c>
      <c r="JS85" s="126">
        <f t="shared" ca="1" si="15"/>
        <v>99</v>
      </c>
      <c r="JT85" s="126">
        <f t="shared" ca="1" si="15"/>
        <v>103</v>
      </c>
      <c r="JU85" s="126">
        <f t="shared" ca="1" si="15"/>
        <v>125</v>
      </c>
      <c r="JV85" s="126">
        <f t="shared" ca="1" si="15"/>
        <v>117</v>
      </c>
      <c r="JW85" s="126">
        <f t="shared" ca="1" si="15"/>
        <v>86</v>
      </c>
      <c r="JX85" s="126">
        <f t="shared" ca="1" si="15"/>
        <v>108</v>
      </c>
      <c r="JY85" s="126">
        <f t="shared" ca="1" si="15"/>
        <v>100</v>
      </c>
      <c r="JZ85" s="126">
        <f t="shared" ref="JZ85:MK85" ca="1" si="16">JZ59-JZ86</f>
        <v>102</v>
      </c>
      <c r="KA85" s="126">
        <f t="shared" ca="1" si="16"/>
        <v>109</v>
      </c>
      <c r="KB85" s="126">
        <f t="shared" ca="1" si="16"/>
        <v>91</v>
      </c>
      <c r="KC85" s="126">
        <f t="shared" ca="1" si="16"/>
        <v>98</v>
      </c>
      <c r="KD85" s="126">
        <f t="shared" ca="1" si="16"/>
        <v>89</v>
      </c>
      <c r="KE85" s="126">
        <f t="shared" ca="1" si="16"/>
        <v>93</v>
      </c>
      <c r="KF85" s="126">
        <f t="shared" ca="1" si="16"/>
        <v>72</v>
      </c>
      <c r="KG85" s="126">
        <f t="shared" ca="1" si="16"/>
        <v>78</v>
      </c>
      <c r="KH85" s="126">
        <f t="shared" ca="1" si="16"/>
        <v>80</v>
      </c>
      <c r="KI85" s="126">
        <f t="shared" ca="1" si="16"/>
        <v>79</v>
      </c>
      <c r="KJ85" s="126">
        <f t="shared" ca="1" si="16"/>
        <v>89</v>
      </c>
      <c r="KK85" s="126">
        <f t="shared" ca="1" si="16"/>
        <v>83</v>
      </c>
      <c r="KL85" s="126">
        <f t="shared" ca="1" si="16"/>
        <v>79</v>
      </c>
      <c r="KM85" s="126">
        <f t="shared" ca="1" si="16"/>
        <v>91</v>
      </c>
      <c r="KN85" s="126">
        <f t="shared" ca="1" si="16"/>
        <v>77</v>
      </c>
      <c r="KO85" s="126">
        <f t="shared" ca="1" si="16"/>
        <v>76</v>
      </c>
      <c r="KP85" s="126">
        <f t="shared" ca="1" si="16"/>
        <v>70</v>
      </c>
      <c r="KQ85" s="126">
        <f t="shared" ca="1" si="16"/>
        <v>67</v>
      </c>
      <c r="KR85" s="126">
        <f t="shared" ca="1" si="16"/>
        <v>75</v>
      </c>
      <c r="KS85" s="126">
        <f t="shared" ca="1" si="16"/>
        <v>48</v>
      </c>
      <c r="KT85" s="126">
        <f t="shared" ca="1" si="16"/>
        <v>51</v>
      </c>
      <c r="KU85" s="126">
        <f t="shared" ca="1" si="16"/>
        <v>63</v>
      </c>
      <c r="KV85" s="126">
        <f t="shared" ca="1" si="16"/>
        <v>92</v>
      </c>
      <c r="KW85" s="126">
        <f t="shared" ca="1" si="16"/>
        <v>86</v>
      </c>
      <c r="KX85" s="126">
        <f t="shared" ca="1" si="16"/>
        <v>73</v>
      </c>
      <c r="KY85" s="126">
        <f t="shared" ca="1" si="16"/>
        <v>103</v>
      </c>
      <c r="KZ85" s="126">
        <f t="shared" ca="1" si="16"/>
        <v>76</v>
      </c>
      <c r="LA85" s="126">
        <f t="shared" ca="1" si="16"/>
        <v>64</v>
      </c>
      <c r="LB85" s="126">
        <f t="shared" ca="1" si="16"/>
        <v>78</v>
      </c>
      <c r="LC85" s="126">
        <f t="shared" ca="1" si="16"/>
        <v>78</v>
      </c>
      <c r="LD85" s="126">
        <f t="shared" ca="1" si="16"/>
        <v>92</v>
      </c>
      <c r="LE85" s="126">
        <f t="shared" ca="1" si="16"/>
        <v>112</v>
      </c>
      <c r="LF85" s="126">
        <f t="shared" ca="1" si="16"/>
        <v>170</v>
      </c>
      <c r="LG85" s="126">
        <f t="shared" ca="1" si="16"/>
        <v>64</v>
      </c>
      <c r="LH85" s="126">
        <f t="shared" ca="1" si="16"/>
        <v>59</v>
      </c>
      <c r="LI85" s="126">
        <f t="shared" ca="1" si="16"/>
        <v>51</v>
      </c>
      <c r="LJ85" s="126">
        <f t="shared" ca="1" si="16"/>
        <v>60</v>
      </c>
      <c r="LK85" s="126">
        <f t="shared" ca="1" si="16"/>
        <v>67</v>
      </c>
      <c r="LL85" s="126">
        <f t="shared" ca="1" si="16"/>
        <v>101</v>
      </c>
      <c r="LM85" s="126">
        <f t="shared" ca="1" si="16"/>
        <v>73</v>
      </c>
      <c r="LN85" s="126">
        <f t="shared" ca="1" si="16"/>
        <v>52</v>
      </c>
      <c r="LO85" s="126">
        <f t="shared" ca="1" si="16"/>
        <v>68</v>
      </c>
      <c r="LP85" s="126">
        <f t="shared" ca="1" si="16"/>
        <v>70</v>
      </c>
      <c r="LQ85" s="126">
        <f t="shared" ca="1" si="16"/>
        <v>102</v>
      </c>
      <c r="LR85" s="126">
        <f t="shared" ca="1" si="16"/>
        <v>69</v>
      </c>
      <c r="LS85" s="126">
        <f t="shared" ca="1" si="16"/>
        <v>76</v>
      </c>
      <c r="LT85" s="126">
        <f t="shared" ca="1" si="16"/>
        <v>72</v>
      </c>
      <c r="LU85" s="126">
        <f t="shared" ca="1" si="16"/>
        <v>65</v>
      </c>
      <c r="LV85" s="126">
        <f t="shared" ca="1" si="16"/>
        <v>47</v>
      </c>
      <c r="LW85" s="126">
        <f t="shared" ca="1" si="16"/>
        <v>72</v>
      </c>
      <c r="LX85" s="126">
        <f t="shared" ca="1" si="16"/>
        <v>69</v>
      </c>
      <c r="LY85" s="126">
        <f t="shared" ca="1" si="16"/>
        <v>66</v>
      </c>
      <c r="LZ85" s="126">
        <f t="shared" ca="1" si="16"/>
        <v>56</v>
      </c>
      <c r="MA85" s="126">
        <f t="shared" ca="1" si="16"/>
        <v>59</v>
      </c>
      <c r="MB85" s="126">
        <f t="shared" ca="1" si="16"/>
        <v>61</v>
      </c>
      <c r="MC85" s="126">
        <f t="shared" ca="1" si="16"/>
        <v>69</v>
      </c>
      <c r="MD85" s="126">
        <f t="shared" ca="1" si="16"/>
        <v>81</v>
      </c>
      <c r="ME85" s="126">
        <f t="shared" ca="1" si="16"/>
        <v>73</v>
      </c>
      <c r="MF85" s="126">
        <f t="shared" ca="1" si="16"/>
        <v>74</v>
      </c>
      <c r="MG85" s="126">
        <f t="shared" ca="1" si="16"/>
        <v>54</v>
      </c>
      <c r="MH85" s="126">
        <f t="shared" ca="1" si="16"/>
        <v>69</v>
      </c>
      <c r="MI85" s="126">
        <f t="shared" ca="1" si="16"/>
        <v>60</v>
      </c>
      <c r="MJ85" s="126">
        <f t="shared" ca="1" si="16"/>
        <v>58</v>
      </c>
      <c r="MK85" s="126">
        <f t="shared" ca="1" si="16"/>
        <v>65</v>
      </c>
      <c r="ML85" s="126">
        <f t="shared" ref="ML85:OW85" ca="1" si="17">ML59-ML86</f>
        <v>77</v>
      </c>
      <c r="MM85" s="126">
        <f t="shared" ca="1" si="17"/>
        <v>66</v>
      </c>
      <c r="MN85" s="126">
        <f t="shared" ca="1" si="17"/>
        <v>64</v>
      </c>
      <c r="MO85" s="126">
        <f t="shared" ca="1" si="17"/>
        <v>58</v>
      </c>
      <c r="MP85" s="126">
        <f t="shared" ca="1" si="17"/>
        <v>68</v>
      </c>
      <c r="MQ85" s="126">
        <f t="shared" ca="1" si="17"/>
        <v>55</v>
      </c>
      <c r="MR85" s="126">
        <f t="shared" ca="1" si="17"/>
        <v>71</v>
      </c>
      <c r="MS85" s="126">
        <f t="shared" ca="1" si="17"/>
        <v>70</v>
      </c>
      <c r="MT85" s="126">
        <f t="shared" ca="1" si="17"/>
        <v>133</v>
      </c>
      <c r="MU85" s="126">
        <f t="shared" ca="1" si="17"/>
        <v>96</v>
      </c>
      <c r="MV85" s="126">
        <f t="shared" ca="1" si="17"/>
        <v>75</v>
      </c>
      <c r="MW85" s="126">
        <f t="shared" ca="1" si="17"/>
        <v>97</v>
      </c>
      <c r="MX85" s="126">
        <f t="shared" ca="1" si="17"/>
        <v>191</v>
      </c>
      <c r="MY85" s="126">
        <f t="shared" ca="1" si="17"/>
        <v>111</v>
      </c>
      <c r="MZ85" s="126">
        <f t="shared" ca="1" si="17"/>
        <v>125</v>
      </c>
      <c r="NA85" s="126">
        <f t="shared" ca="1" si="17"/>
        <v>131</v>
      </c>
      <c r="NB85" s="126">
        <f t="shared" ca="1" si="17"/>
        <v>66</v>
      </c>
      <c r="NC85" s="126">
        <f t="shared" ca="1" si="17"/>
        <v>60</v>
      </c>
      <c r="ND85" s="126">
        <f t="shared" ca="1" si="17"/>
        <v>51</v>
      </c>
      <c r="NE85" s="126">
        <f t="shared" ca="1" si="17"/>
        <v>47</v>
      </c>
      <c r="NF85" s="126">
        <f t="shared" ca="1" si="17"/>
        <v>54</v>
      </c>
      <c r="NG85" s="126">
        <f t="shared" ca="1" si="17"/>
        <v>42</v>
      </c>
      <c r="NH85" s="126">
        <f t="shared" ca="1" si="17"/>
        <v>52</v>
      </c>
      <c r="NI85" s="126">
        <f t="shared" ca="1" si="17"/>
        <v>61</v>
      </c>
      <c r="NJ85" s="126">
        <f t="shared" ca="1" si="17"/>
        <v>59</v>
      </c>
      <c r="NK85" s="126">
        <f t="shared" ca="1" si="17"/>
        <v>65</v>
      </c>
      <c r="NL85" s="126">
        <f t="shared" ca="1" si="17"/>
        <v>48</v>
      </c>
      <c r="NM85" s="126">
        <f t="shared" ca="1" si="17"/>
        <v>60</v>
      </c>
      <c r="NN85" s="126">
        <f t="shared" ca="1" si="17"/>
        <v>72</v>
      </c>
      <c r="NO85" s="126">
        <f t="shared" ca="1" si="17"/>
        <v>90</v>
      </c>
      <c r="NP85" s="126">
        <f t="shared" ca="1" si="17"/>
        <v>61</v>
      </c>
      <c r="NQ85" s="126">
        <f t="shared" ca="1" si="17"/>
        <v>77</v>
      </c>
      <c r="NR85" s="126">
        <f t="shared" ca="1" si="17"/>
        <v>71</v>
      </c>
      <c r="NS85" s="126">
        <f t="shared" ca="1" si="17"/>
        <v>69</v>
      </c>
      <c r="NT85" s="126">
        <f t="shared" ca="1" si="17"/>
        <v>69</v>
      </c>
      <c r="NU85" s="126">
        <f t="shared" ca="1" si="17"/>
        <v>64</v>
      </c>
      <c r="NV85" s="126">
        <f t="shared" ca="1" si="17"/>
        <v>78</v>
      </c>
      <c r="NW85" s="126">
        <f t="shared" ca="1" si="17"/>
        <v>66</v>
      </c>
      <c r="NX85" s="126">
        <f t="shared" ca="1" si="17"/>
        <v>51</v>
      </c>
      <c r="NY85" s="126">
        <f t="shared" ca="1" si="17"/>
        <v>48</v>
      </c>
      <c r="NZ85" s="126">
        <f t="shared" ca="1" si="17"/>
        <v>39</v>
      </c>
      <c r="OA85" s="126">
        <f t="shared" ca="1" si="17"/>
        <v>29</v>
      </c>
      <c r="OB85" s="126">
        <f t="shared" ca="1" si="17"/>
        <v>29</v>
      </c>
      <c r="OC85" s="126">
        <f t="shared" ca="1" si="17"/>
        <v>44</v>
      </c>
      <c r="OD85" s="126">
        <f t="shared" ca="1" si="17"/>
        <v>51</v>
      </c>
      <c r="OE85" s="126">
        <f t="shared" ca="1" si="17"/>
        <v>60</v>
      </c>
      <c r="OF85" s="126">
        <f t="shared" ca="1" si="17"/>
        <v>52</v>
      </c>
      <c r="OG85" s="126">
        <f t="shared" ca="1" si="17"/>
        <v>46</v>
      </c>
      <c r="OH85" s="126">
        <f t="shared" ca="1" si="17"/>
        <v>52</v>
      </c>
      <c r="OI85" s="126">
        <f t="shared" ca="1" si="17"/>
        <v>47</v>
      </c>
      <c r="OJ85" s="126">
        <f t="shared" ca="1" si="17"/>
        <v>52</v>
      </c>
      <c r="OK85" s="126">
        <f t="shared" ca="1" si="17"/>
        <v>39</v>
      </c>
      <c r="OL85" s="126">
        <f t="shared" ca="1" si="17"/>
        <v>52</v>
      </c>
      <c r="OM85" s="126">
        <f t="shared" ca="1" si="17"/>
        <v>58</v>
      </c>
      <c r="ON85" s="126">
        <f t="shared" ca="1" si="17"/>
        <v>33</v>
      </c>
      <c r="OO85" s="126">
        <f t="shared" ca="1" si="17"/>
        <v>38</v>
      </c>
      <c r="OP85" s="126">
        <f t="shared" ca="1" si="17"/>
        <v>49</v>
      </c>
      <c r="OQ85" s="126">
        <f t="shared" ca="1" si="17"/>
        <v>49</v>
      </c>
      <c r="OR85" s="126">
        <f t="shared" ca="1" si="17"/>
        <v>40</v>
      </c>
      <c r="OS85" s="126">
        <f t="shared" ca="1" si="17"/>
        <v>47</v>
      </c>
      <c r="OT85" s="126">
        <f t="shared" ca="1" si="17"/>
        <v>45</v>
      </c>
      <c r="OU85" s="126">
        <f t="shared" ca="1" si="17"/>
        <v>53</v>
      </c>
      <c r="OV85" s="126">
        <f t="shared" ca="1" si="17"/>
        <v>57</v>
      </c>
      <c r="OW85" s="126">
        <f t="shared" ca="1" si="17"/>
        <v>42</v>
      </c>
      <c r="OX85" s="126">
        <f t="shared" ref="OX85:RI85" ca="1" si="18">OX59-OX86</f>
        <v>46</v>
      </c>
      <c r="OY85" s="126">
        <f t="shared" ca="1" si="18"/>
        <v>39</v>
      </c>
      <c r="OZ85" s="126">
        <f t="shared" ca="1" si="18"/>
        <v>35</v>
      </c>
      <c r="PA85" s="126">
        <f t="shared" ca="1" si="18"/>
        <v>38</v>
      </c>
      <c r="PB85" s="126">
        <f t="shared" ca="1" si="18"/>
        <v>54</v>
      </c>
      <c r="PC85" s="126">
        <f t="shared" ca="1" si="18"/>
        <v>50</v>
      </c>
      <c r="PD85" s="126">
        <f t="shared" ca="1" si="18"/>
        <v>59</v>
      </c>
      <c r="PE85" s="126">
        <f t="shared" ca="1" si="18"/>
        <v>42</v>
      </c>
      <c r="PF85" s="126">
        <f t="shared" ca="1" si="18"/>
        <v>30</v>
      </c>
      <c r="PG85" s="126">
        <f t="shared" ca="1" si="18"/>
        <v>40</v>
      </c>
      <c r="PH85" s="126">
        <f t="shared" ca="1" si="18"/>
        <v>28</v>
      </c>
      <c r="PI85" s="126">
        <f t="shared" ca="1" si="18"/>
        <v>29</v>
      </c>
      <c r="PJ85" s="126">
        <f t="shared" ca="1" si="18"/>
        <v>34</v>
      </c>
      <c r="PK85" s="126">
        <f t="shared" ca="1" si="18"/>
        <v>35</v>
      </c>
      <c r="PL85" s="126">
        <f t="shared" ca="1" si="18"/>
        <v>47</v>
      </c>
      <c r="PM85" s="126">
        <f t="shared" ca="1" si="18"/>
        <v>41</v>
      </c>
      <c r="PN85" s="126">
        <f t="shared" ca="1" si="18"/>
        <v>66</v>
      </c>
      <c r="PO85" s="126">
        <f t="shared" ca="1" si="18"/>
        <v>49</v>
      </c>
      <c r="PP85" s="126">
        <f t="shared" ca="1" si="18"/>
        <v>50</v>
      </c>
      <c r="PQ85" s="126">
        <f t="shared" ca="1" si="18"/>
        <v>49</v>
      </c>
      <c r="PR85" s="126">
        <f t="shared" ca="1" si="18"/>
        <v>47</v>
      </c>
      <c r="PS85" s="126">
        <f t="shared" ca="1" si="18"/>
        <v>82</v>
      </c>
      <c r="PT85" s="126">
        <f t="shared" ca="1" si="18"/>
        <v>58</v>
      </c>
      <c r="PU85" s="126">
        <f t="shared" ca="1" si="18"/>
        <v>59</v>
      </c>
      <c r="PV85" s="126">
        <f t="shared" si="18"/>
        <v>0</v>
      </c>
      <c r="PW85" s="126">
        <f t="shared" si="18"/>
        <v>0</v>
      </c>
      <c r="PX85" s="126">
        <f t="shared" si="18"/>
        <v>0</v>
      </c>
      <c r="PY85" s="126">
        <f t="shared" si="18"/>
        <v>0</v>
      </c>
      <c r="PZ85" s="126">
        <f t="shared" si="18"/>
        <v>0</v>
      </c>
      <c r="QA85" s="126">
        <f t="shared" si="18"/>
        <v>0</v>
      </c>
      <c r="QB85" s="126">
        <f t="shared" si="18"/>
        <v>0</v>
      </c>
      <c r="QC85" s="126">
        <f t="shared" si="18"/>
        <v>0</v>
      </c>
      <c r="QD85" s="126">
        <f t="shared" si="18"/>
        <v>0</v>
      </c>
      <c r="QE85" s="126">
        <f t="shared" si="18"/>
        <v>0</v>
      </c>
      <c r="QF85" s="126">
        <f t="shared" si="18"/>
        <v>0</v>
      </c>
      <c r="QG85" s="126">
        <f t="shared" si="18"/>
        <v>0</v>
      </c>
      <c r="QH85" s="126">
        <f t="shared" si="18"/>
        <v>0</v>
      </c>
      <c r="QI85" s="126">
        <f t="shared" si="18"/>
        <v>0</v>
      </c>
      <c r="QJ85" s="126">
        <f t="shared" si="18"/>
        <v>0</v>
      </c>
      <c r="QK85" s="126">
        <f t="shared" si="18"/>
        <v>0</v>
      </c>
      <c r="QL85" s="126">
        <f t="shared" si="18"/>
        <v>0</v>
      </c>
      <c r="QM85" s="126">
        <f t="shared" si="18"/>
        <v>0</v>
      </c>
      <c r="QN85" s="126">
        <f t="shared" si="18"/>
        <v>0</v>
      </c>
      <c r="QO85" s="126">
        <f t="shared" si="18"/>
        <v>0</v>
      </c>
      <c r="QP85" s="126">
        <f t="shared" si="18"/>
        <v>0</v>
      </c>
      <c r="QQ85" s="126">
        <f t="shared" si="18"/>
        <v>0</v>
      </c>
      <c r="QR85" s="126">
        <f t="shared" si="18"/>
        <v>0</v>
      </c>
      <c r="QS85" s="126">
        <f t="shared" si="18"/>
        <v>0</v>
      </c>
      <c r="QT85" s="126">
        <f t="shared" si="18"/>
        <v>0</v>
      </c>
      <c r="QU85" s="126">
        <f t="shared" si="18"/>
        <v>0</v>
      </c>
      <c r="QV85" s="126">
        <f t="shared" si="18"/>
        <v>0</v>
      </c>
      <c r="QW85" s="126">
        <f t="shared" si="18"/>
        <v>0</v>
      </c>
      <c r="QX85" s="126">
        <f t="shared" si="18"/>
        <v>0</v>
      </c>
      <c r="QY85" s="126">
        <f t="shared" si="18"/>
        <v>0</v>
      </c>
      <c r="QZ85" s="126">
        <f t="shared" si="18"/>
        <v>0</v>
      </c>
      <c r="RA85" s="126">
        <f t="shared" si="18"/>
        <v>0</v>
      </c>
      <c r="RB85" s="126">
        <f t="shared" si="18"/>
        <v>0</v>
      </c>
      <c r="RC85" s="126">
        <f t="shared" si="18"/>
        <v>0</v>
      </c>
      <c r="RD85" s="126">
        <f t="shared" si="18"/>
        <v>0</v>
      </c>
      <c r="RE85" s="126">
        <f t="shared" si="18"/>
        <v>0</v>
      </c>
      <c r="RF85" s="126">
        <f t="shared" si="18"/>
        <v>0</v>
      </c>
      <c r="RG85" s="126">
        <f t="shared" si="18"/>
        <v>0</v>
      </c>
      <c r="RH85" s="126">
        <f t="shared" si="18"/>
        <v>0</v>
      </c>
      <c r="RI85" s="126">
        <f t="shared" si="18"/>
        <v>0</v>
      </c>
      <c r="RJ85" s="126">
        <f t="shared" ref="RJ85:TU85" si="19">RJ59-RJ86</f>
        <v>0</v>
      </c>
      <c r="RK85" s="126">
        <f t="shared" si="19"/>
        <v>0</v>
      </c>
      <c r="RL85" s="126">
        <f t="shared" si="19"/>
        <v>0</v>
      </c>
      <c r="RM85" s="126">
        <f t="shared" si="19"/>
        <v>0</v>
      </c>
      <c r="RN85" s="126">
        <f t="shared" si="19"/>
        <v>0</v>
      </c>
      <c r="RO85" s="126">
        <f t="shared" si="19"/>
        <v>0</v>
      </c>
      <c r="RP85" s="126">
        <f t="shared" si="19"/>
        <v>0</v>
      </c>
      <c r="RQ85" s="126">
        <f t="shared" si="19"/>
        <v>0</v>
      </c>
      <c r="RR85" s="126">
        <f t="shared" si="19"/>
        <v>0</v>
      </c>
      <c r="RS85" s="126">
        <f t="shared" si="19"/>
        <v>0</v>
      </c>
      <c r="RT85" s="126">
        <f t="shared" si="19"/>
        <v>0</v>
      </c>
      <c r="RU85" s="126">
        <f t="shared" si="19"/>
        <v>0</v>
      </c>
      <c r="RV85" s="126">
        <f t="shared" si="19"/>
        <v>0</v>
      </c>
      <c r="RW85" s="126">
        <f t="shared" si="19"/>
        <v>0</v>
      </c>
      <c r="RX85" s="126">
        <f t="shared" si="19"/>
        <v>0</v>
      </c>
      <c r="RY85" s="126">
        <f t="shared" si="19"/>
        <v>0</v>
      </c>
      <c r="RZ85" s="126">
        <f t="shared" si="19"/>
        <v>0</v>
      </c>
      <c r="SA85" s="126">
        <f t="shared" si="19"/>
        <v>0</v>
      </c>
      <c r="SB85" s="126">
        <f t="shared" si="19"/>
        <v>0</v>
      </c>
      <c r="SC85" s="126">
        <f t="shared" si="19"/>
        <v>0</v>
      </c>
      <c r="SD85" s="126">
        <f t="shared" si="19"/>
        <v>0</v>
      </c>
      <c r="SE85" s="126">
        <f t="shared" si="19"/>
        <v>0</v>
      </c>
      <c r="SF85" s="126">
        <f t="shared" si="19"/>
        <v>0</v>
      </c>
      <c r="SG85" s="126">
        <f t="shared" si="19"/>
        <v>0</v>
      </c>
      <c r="SH85" s="126">
        <f t="shared" si="19"/>
        <v>0</v>
      </c>
      <c r="SI85" s="126">
        <f t="shared" si="19"/>
        <v>0</v>
      </c>
      <c r="SJ85" s="126">
        <f t="shared" si="19"/>
        <v>0</v>
      </c>
      <c r="SK85" s="126">
        <f t="shared" si="19"/>
        <v>0</v>
      </c>
      <c r="SL85" s="126">
        <f t="shared" si="19"/>
        <v>0</v>
      </c>
      <c r="SM85" s="126">
        <f t="shared" si="19"/>
        <v>0</v>
      </c>
      <c r="SN85" s="126">
        <f t="shared" si="19"/>
        <v>0</v>
      </c>
      <c r="SO85" s="126">
        <f t="shared" si="19"/>
        <v>0</v>
      </c>
      <c r="SP85" s="126">
        <f t="shared" si="19"/>
        <v>0</v>
      </c>
      <c r="SQ85" s="126">
        <f t="shared" si="19"/>
        <v>0</v>
      </c>
      <c r="SR85" s="126">
        <f t="shared" si="19"/>
        <v>0</v>
      </c>
      <c r="SS85" s="126">
        <f t="shared" si="19"/>
        <v>0</v>
      </c>
      <c r="ST85" s="126">
        <f t="shared" si="19"/>
        <v>0</v>
      </c>
      <c r="SU85" s="126">
        <f t="shared" si="19"/>
        <v>0</v>
      </c>
      <c r="SV85" s="126">
        <f t="shared" si="19"/>
        <v>0</v>
      </c>
      <c r="SW85" s="126">
        <f t="shared" si="19"/>
        <v>0</v>
      </c>
      <c r="SX85" s="126">
        <f t="shared" si="19"/>
        <v>0</v>
      </c>
      <c r="SY85" s="126">
        <f t="shared" si="19"/>
        <v>0</v>
      </c>
      <c r="SZ85" s="126">
        <f t="shared" si="19"/>
        <v>0</v>
      </c>
      <c r="TA85" s="126">
        <f t="shared" si="19"/>
        <v>0</v>
      </c>
      <c r="TB85" s="126">
        <f t="shared" si="19"/>
        <v>0</v>
      </c>
      <c r="TC85" s="126">
        <f t="shared" si="19"/>
        <v>0</v>
      </c>
      <c r="TD85" s="126">
        <f t="shared" si="19"/>
        <v>0</v>
      </c>
      <c r="TE85" s="126">
        <f t="shared" si="19"/>
        <v>0</v>
      </c>
      <c r="TF85" s="126">
        <f t="shared" si="19"/>
        <v>0</v>
      </c>
      <c r="TG85" s="126">
        <f t="shared" si="19"/>
        <v>0</v>
      </c>
      <c r="TH85" s="126">
        <f t="shared" si="19"/>
        <v>0</v>
      </c>
      <c r="TI85" s="126">
        <f t="shared" si="19"/>
        <v>0</v>
      </c>
      <c r="TJ85" s="126">
        <f t="shared" si="19"/>
        <v>0</v>
      </c>
      <c r="TK85" s="126">
        <f t="shared" si="19"/>
        <v>0</v>
      </c>
      <c r="TL85" s="126">
        <f t="shared" si="19"/>
        <v>0</v>
      </c>
      <c r="TM85" s="126">
        <f t="shared" si="19"/>
        <v>0</v>
      </c>
      <c r="TN85" s="126">
        <f t="shared" si="19"/>
        <v>0</v>
      </c>
      <c r="TO85" s="126">
        <f t="shared" si="19"/>
        <v>0</v>
      </c>
      <c r="TP85" s="126">
        <f t="shared" si="19"/>
        <v>0</v>
      </c>
      <c r="TQ85" s="126">
        <f t="shared" si="19"/>
        <v>0</v>
      </c>
      <c r="TR85" s="126">
        <f t="shared" si="19"/>
        <v>0</v>
      </c>
      <c r="TS85" s="126">
        <f t="shared" si="19"/>
        <v>0</v>
      </c>
      <c r="TT85" s="126">
        <f t="shared" si="19"/>
        <v>0</v>
      </c>
      <c r="TU85" s="126">
        <f t="shared" si="19"/>
        <v>0</v>
      </c>
      <c r="TV85" s="126">
        <f t="shared" ref="TV85:TX85" si="20">TV59-TV86</f>
        <v>0</v>
      </c>
      <c r="TW85" s="126">
        <f t="shared" si="20"/>
        <v>0</v>
      </c>
      <c r="TX85" s="126">
        <f t="shared" si="20"/>
        <v>0</v>
      </c>
    </row>
    <row r="86" spans="1:544" s="2" customFormat="1">
      <c r="A86" s="168"/>
      <c r="B86" s="126" t="s">
        <v>71</v>
      </c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26"/>
      <c r="BW86" s="126"/>
      <c r="BX86" s="126"/>
      <c r="BY86" s="126"/>
      <c r="BZ86" s="126"/>
      <c r="CA86" s="126"/>
      <c r="CB86" s="126"/>
      <c r="CC86" s="126"/>
      <c r="CD86" s="126"/>
      <c r="CE86" s="126"/>
      <c r="CF86" s="126"/>
      <c r="CG86" s="126"/>
      <c r="CH86" s="126"/>
      <c r="CI86" s="126"/>
      <c r="CJ86" s="126"/>
      <c r="CK86" s="126"/>
      <c r="CL86" s="126"/>
      <c r="CM86" s="126"/>
      <c r="CN86" s="126"/>
      <c r="CO86" s="126"/>
      <c r="CP86" s="126">
        <v>16</v>
      </c>
      <c r="CQ86" s="126">
        <v>18</v>
      </c>
      <c r="CR86" s="126">
        <v>12</v>
      </c>
      <c r="CS86" s="126">
        <v>10</v>
      </c>
      <c r="CT86" s="126">
        <v>21</v>
      </c>
      <c r="CU86" s="126">
        <v>16</v>
      </c>
      <c r="CV86" s="126">
        <v>18</v>
      </c>
      <c r="CW86" s="126">
        <v>16</v>
      </c>
      <c r="CX86" s="126">
        <v>8</v>
      </c>
      <c r="CY86" s="126">
        <v>12</v>
      </c>
      <c r="CZ86" s="126">
        <v>18</v>
      </c>
      <c r="DA86" s="126">
        <v>7</v>
      </c>
      <c r="DB86" s="126">
        <v>15</v>
      </c>
      <c r="DC86" s="126">
        <v>15</v>
      </c>
      <c r="DD86" s="126">
        <v>17</v>
      </c>
      <c r="DE86" s="126">
        <v>9</v>
      </c>
      <c r="DF86" s="126">
        <v>15</v>
      </c>
      <c r="DG86" s="126">
        <v>11</v>
      </c>
      <c r="DH86" s="126">
        <v>19</v>
      </c>
      <c r="DI86" s="126">
        <v>13</v>
      </c>
      <c r="DJ86" s="126">
        <v>12</v>
      </c>
      <c r="DK86" s="126">
        <v>6</v>
      </c>
      <c r="DL86" s="126">
        <v>15</v>
      </c>
      <c r="DM86" s="126">
        <v>14</v>
      </c>
      <c r="DN86" s="126">
        <v>16</v>
      </c>
      <c r="DO86" s="126">
        <v>10</v>
      </c>
      <c r="DP86" s="126">
        <v>10</v>
      </c>
      <c r="DQ86" s="126">
        <v>12</v>
      </c>
      <c r="DR86" s="126">
        <v>19</v>
      </c>
      <c r="DS86" s="126">
        <v>8</v>
      </c>
      <c r="DT86" s="126">
        <v>11</v>
      </c>
      <c r="DU86" s="126">
        <v>8</v>
      </c>
      <c r="DV86" s="126">
        <v>10</v>
      </c>
      <c r="DW86" s="126">
        <v>10</v>
      </c>
      <c r="DX86" s="126">
        <v>13</v>
      </c>
      <c r="DY86" s="126">
        <v>9</v>
      </c>
      <c r="DZ86" s="126">
        <v>11</v>
      </c>
      <c r="EA86" s="126">
        <v>8</v>
      </c>
      <c r="EB86" s="126">
        <v>6</v>
      </c>
      <c r="EC86" s="126">
        <v>6</v>
      </c>
      <c r="ED86" s="126">
        <v>11</v>
      </c>
      <c r="EE86" s="126">
        <v>15</v>
      </c>
      <c r="EF86" s="126">
        <v>5</v>
      </c>
      <c r="EG86" s="126">
        <v>14</v>
      </c>
      <c r="EH86" s="126">
        <v>15</v>
      </c>
      <c r="EI86" s="126">
        <v>8</v>
      </c>
      <c r="EJ86" s="126">
        <v>11</v>
      </c>
      <c r="EK86" s="126">
        <v>12</v>
      </c>
      <c r="EL86" s="126">
        <v>8</v>
      </c>
      <c r="EM86" s="126">
        <v>11</v>
      </c>
      <c r="EN86" s="126">
        <v>6</v>
      </c>
      <c r="EO86" s="126">
        <v>9</v>
      </c>
      <c r="EP86" s="126">
        <v>8</v>
      </c>
      <c r="EQ86" s="126">
        <v>9</v>
      </c>
      <c r="ER86" s="126">
        <v>9</v>
      </c>
      <c r="ES86" s="126">
        <v>6</v>
      </c>
      <c r="ET86" s="126">
        <v>13</v>
      </c>
      <c r="EU86" s="126">
        <v>10</v>
      </c>
      <c r="EV86" s="126">
        <v>12</v>
      </c>
      <c r="EW86" s="126">
        <v>9</v>
      </c>
      <c r="EX86" s="126">
        <v>8</v>
      </c>
      <c r="EY86" s="126">
        <v>28</v>
      </c>
      <c r="EZ86" s="126">
        <v>12</v>
      </c>
      <c r="FA86" s="126">
        <v>8</v>
      </c>
      <c r="FB86" s="126">
        <v>14</v>
      </c>
      <c r="FC86" s="126">
        <v>14</v>
      </c>
      <c r="FD86" s="126">
        <v>12</v>
      </c>
      <c r="FE86" s="126">
        <v>13</v>
      </c>
      <c r="FF86" s="126">
        <v>10</v>
      </c>
      <c r="FG86" s="126">
        <v>15</v>
      </c>
      <c r="FH86" s="126">
        <v>24</v>
      </c>
      <c r="FI86" s="126">
        <v>23</v>
      </c>
      <c r="FJ86" s="126">
        <v>17</v>
      </c>
      <c r="FK86" s="126">
        <v>16</v>
      </c>
      <c r="FL86" s="126">
        <v>19</v>
      </c>
      <c r="FM86" s="126">
        <v>24</v>
      </c>
      <c r="FN86" s="126">
        <v>10</v>
      </c>
      <c r="FO86" s="126">
        <v>16</v>
      </c>
      <c r="FP86" s="126">
        <v>24</v>
      </c>
      <c r="FQ86" s="126">
        <v>10</v>
      </c>
      <c r="FR86" s="126">
        <v>16</v>
      </c>
      <c r="FS86" s="126">
        <v>18</v>
      </c>
      <c r="FT86" s="126">
        <v>20</v>
      </c>
      <c r="FU86" s="126">
        <v>13</v>
      </c>
      <c r="FV86" s="126">
        <v>12</v>
      </c>
      <c r="FW86" s="126">
        <v>12</v>
      </c>
      <c r="FX86" s="126">
        <v>22</v>
      </c>
      <c r="FY86" s="126">
        <v>12</v>
      </c>
      <c r="FZ86" s="126">
        <v>12</v>
      </c>
      <c r="GA86" s="126">
        <v>13</v>
      </c>
      <c r="GB86" s="126">
        <v>20</v>
      </c>
      <c r="GC86" s="126">
        <v>14</v>
      </c>
      <c r="GD86" s="126">
        <v>19</v>
      </c>
      <c r="GE86" s="126">
        <v>22</v>
      </c>
      <c r="GF86" s="126">
        <v>12</v>
      </c>
      <c r="GG86" s="126">
        <v>22</v>
      </c>
      <c r="GH86" s="126">
        <v>16</v>
      </c>
      <c r="GI86" s="126">
        <v>16</v>
      </c>
      <c r="GJ86" s="126">
        <v>16</v>
      </c>
      <c r="GK86" s="126">
        <v>16</v>
      </c>
      <c r="GL86" s="126">
        <v>17</v>
      </c>
      <c r="GM86" s="126">
        <v>15</v>
      </c>
      <c r="GN86" s="126">
        <v>15</v>
      </c>
      <c r="GO86" s="126">
        <v>16</v>
      </c>
      <c r="GP86" s="126">
        <v>14</v>
      </c>
      <c r="GQ86" s="126">
        <v>9</v>
      </c>
      <c r="GR86" s="126">
        <v>16</v>
      </c>
      <c r="GS86" s="126">
        <v>15</v>
      </c>
      <c r="GT86" s="126">
        <v>17</v>
      </c>
      <c r="GU86" s="126">
        <v>16</v>
      </c>
      <c r="GV86" s="126">
        <v>17</v>
      </c>
      <c r="GW86" s="126">
        <v>19</v>
      </c>
      <c r="GX86" s="126">
        <v>11</v>
      </c>
      <c r="GY86" s="126">
        <v>17</v>
      </c>
      <c r="GZ86" s="126">
        <v>12</v>
      </c>
      <c r="HA86" s="126">
        <v>16</v>
      </c>
      <c r="HB86" s="126">
        <v>14</v>
      </c>
      <c r="HC86" s="126">
        <v>17</v>
      </c>
    </row>
    <row r="87" spans="1:544" s="2" customFormat="1">
      <c r="A87" s="168"/>
      <c r="B87" s="127" t="s">
        <v>72</v>
      </c>
      <c r="C87" s="127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  <c r="AX87" s="128"/>
      <c r="AY87" s="128"/>
      <c r="AZ87" s="128"/>
      <c r="BA87" s="128"/>
      <c r="BB87" s="128"/>
      <c r="BC87" s="128"/>
      <c r="BD87" s="128"/>
      <c r="BE87" s="128"/>
      <c r="BF87" s="128"/>
      <c r="BG87" s="128"/>
      <c r="BH87" s="128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>
        <v>5</v>
      </c>
      <c r="CQ87" s="128">
        <v>3.3</v>
      </c>
      <c r="CR87" s="128">
        <v>4</v>
      </c>
      <c r="CS87" s="128">
        <v>9</v>
      </c>
      <c r="CT87" s="128">
        <v>6</v>
      </c>
      <c r="CU87" s="128">
        <v>7</v>
      </c>
      <c r="CV87" s="128">
        <v>5</v>
      </c>
      <c r="CW87" s="128">
        <v>6</v>
      </c>
      <c r="CX87" s="128">
        <v>11</v>
      </c>
      <c r="CY87" s="128">
        <v>7</v>
      </c>
      <c r="CZ87" s="128">
        <v>5</v>
      </c>
      <c r="DA87" s="128">
        <v>16</v>
      </c>
      <c r="DB87" s="128">
        <v>8</v>
      </c>
      <c r="DC87" s="128">
        <v>9</v>
      </c>
      <c r="DD87" s="128">
        <v>7</v>
      </c>
      <c r="DE87" s="128">
        <v>10</v>
      </c>
      <c r="DF87" s="128">
        <v>6</v>
      </c>
      <c r="DG87" s="128">
        <v>9</v>
      </c>
      <c r="DH87" s="128">
        <v>7</v>
      </c>
      <c r="DI87" s="128">
        <v>6</v>
      </c>
      <c r="DJ87" s="128">
        <v>8</v>
      </c>
      <c r="DK87" s="128">
        <v>20</v>
      </c>
      <c r="DL87" s="128">
        <v>5</v>
      </c>
      <c r="DM87" s="128">
        <v>7</v>
      </c>
      <c r="DN87" s="128">
        <v>6</v>
      </c>
      <c r="DO87" s="128">
        <v>11</v>
      </c>
      <c r="DP87" s="128">
        <v>10</v>
      </c>
      <c r="DQ87" s="128">
        <v>6</v>
      </c>
      <c r="DR87" s="128">
        <v>7</v>
      </c>
      <c r="DS87" s="128">
        <v>5</v>
      </c>
      <c r="DT87" s="128">
        <v>5</v>
      </c>
      <c r="DU87" s="128">
        <v>9</v>
      </c>
      <c r="DV87" s="128">
        <v>10</v>
      </c>
      <c r="DW87" s="128">
        <v>6</v>
      </c>
      <c r="DX87" s="128">
        <v>13</v>
      </c>
      <c r="DY87" s="128">
        <v>11</v>
      </c>
      <c r="DZ87" s="128">
        <v>11</v>
      </c>
      <c r="EA87" s="128">
        <v>4</v>
      </c>
      <c r="EB87" s="128">
        <v>6</v>
      </c>
      <c r="EC87" s="128">
        <v>17</v>
      </c>
      <c r="ED87" s="128">
        <v>9</v>
      </c>
      <c r="EE87" s="128">
        <v>10</v>
      </c>
      <c r="EF87" s="128">
        <v>13</v>
      </c>
      <c r="EG87" s="128">
        <v>7</v>
      </c>
      <c r="EH87" s="128">
        <v>15</v>
      </c>
      <c r="EI87" s="128">
        <v>11</v>
      </c>
      <c r="EJ87" s="128">
        <v>8</v>
      </c>
      <c r="EK87" s="128">
        <v>9</v>
      </c>
      <c r="EL87" s="128">
        <v>8</v>
      </c>
      <c r="EM87" s="128">
        <v>5</v>
      </c>
      <c r="EN87" s="128">
        <v>10</v>
      </c>
      <c r="EO87" s="128">
        <v>4</v>
      </c>
      <c r="EP87" s="128">
        <v>9</v>
      </c>
      <c r="EQ87" s="128">
        <v>6</v>
      </c>
      <c r="ER87" s="128">
        <v>9</v>
      </c>
      <c r="ES87" s="128">
        <v>14</v>
      </c>
      <c r="ET87" s="128">
        <v>8</v>
      </c>
      <c r="EU87" s="128">
        <v>9</v>
      </c>
      <c r="EV87" s="128">
        <v>6</v>
      </c>
      <c r="EW87" s="128">
        <v>8</v>
      </c>
      <c r="EX87" s="128">
        <v>6</v>
      </c>
      <c r="EY87" s="128">
        <v>6</v>
      </c>
      <c r="EZ87" s="128">
        <v>8</v>
      </c>
      <c r="FA87" s="128">
        <v>11</v>
      </c>
      <c r="FB87" s="128">
        <v>5</v>
      </c>
      <c r="FC87" s="128">
        <v>5</v>
      </c>
      <c r="FD87" s="128">
        <v>6</v>
      </c>
      <c r="FE87" s="128">
        <v>5</v>
      </c>
      <c r="FF87" s="128">
        <v>6</v>
      </c>
      <c r="FG87" s="128">
        <v>5</v>
      </c>
      <c r="FH87" s="128">
        <v>6</v>
      </c>
      <c r="FI87" s="128">
        <v>6</v>
      </c>
      <c r="FJ87" s="128">
        <v>8</v>
      </c>
      <c r="FK87" s="128">
        <v>8</v>
      </c>
      <c r="FL87" s="128">
        <v>10</v>
      </c>
      <c r="FM87" s="128">
        <v>5</v>
      </c>
      <c r="FN87" s="128">
        <v>10</v>
      </c>
      <c r="FO87" s="128">
        <v>7</v>
      </c>
      <c r="FP87" s="128">
        <v>4</v>
      </c>
      <c r="FQ87" s="128">
        <v>8</v>
      </c>
      <c r="FR87" s="128">
        <v>8</v>
      </c>
      <c r="FS87" s="128">
        <v>7</v>
      </c>
      <c r="FT87" s="128">
        <v>5</v>
      </c>
      <c r="FU87" s="128">
        <v>12</v>
      </c>
      <c r="FV87" s="128">
        <v>8</v>
      </c>
      <c r="FW87" s="128">
        <v>8</v>
      </c>
      <c r="FX87" s="128">
        <v>4</v>
      </c>
      <c r="FY87" s="128">
        <v>9</v>
      </c>
      <c r="FZ87" s="128">
        <v>6</v>
      </c>
      <c r="GA87" s="128">
        <v>8</v>
      </c>
      <c r="GB87" s="128">
        <v>7</v>
      </c>
      <c r="GC87" s="128">
        <v>6</v>
      </c>
      <c r="GD87" s="128">
        <v>7</v>
      </c>
      <c r="GE87" s="128">
        <v>5</v>
      </c>
      <c r="GF87" s="128">
        <v>6</v>
      </c>
      <c r="GG87" s="128">
        <v>2</v>
      </c>
      <c r="GH87" s="128">
        <v>2</v>
      </c>
      <c r="GI87" s="128">
        <v>8</v>
      </c>
      <c r="GJ87" s="128">
        <v>6</v>
      </c>
      <c r="GK87" s="128">
        <v>7</v>
      </c>
      <c r="GL87" s="128">
        <v>6</v>
      </c>
      <c r="GM87" s="128">
        <v>6</v>
      </c>
      <c r="GN87" s="128">
        <v>8</v>
      </c>
      <c r="GO87" s="128">
        <v>6</v>
      </c>
      <c r="GP87" s="128">
        <v>5</v>
      </c>
      <c r="GQ87" s="128">
        <v>8</v>
      </c>
      <c r="GR87" s="128">
        <v>4</v>
      </c>
      <c r="GS87" s="128">
        <v>6</v>
      </c>
      <c r="GT87" s="128">
        <v>6</v>
      </c>
      <c r="GU87" s="128">
        <v>4</v>
      </c>
      <c r="GV87" s="128">
        <v>6</v>
      </c>
      <c r="GW87" s="128">
        <v>5</v>
      </c>
      <c r="GX87" s="128">
        <v>9</v>
      </c>
      <c r="GY87" s="128">
        <v>10</v>
      </c>
      <c r="GZ87" s="128">
        <v>7</v>
      </c>
      <c r="HA87" s="128">
        <v>8</v>
      </c>
      <c r="HB87" s="128">
        <v>9</v>
      </c>
      <c r="HC87" s="128">
        <v>5</v>
      </c>
      <c r="HD87" s="128"/>
      <c r="HE87" s="128"/>
      <c r="HF87" s="128"/>
      <c r="HG87" s="128"/>
      <c r="HH87" s="128"/>
      <c r="HI87" s="128"/>
      <c r="HJ87" s="128"/>
      <c r="HK87" s="128"/>
      <c r="HL87" s="128"/>
      <c r="HM87" s="128"/>
      <c r="HN87" s="128"/>
      <c r="HO87" s="128"/>
      <c r="HP87" s="128"/>
      <c r="HQ87" s="128"/>
      <c r="HR87" s="128"/>
      <c r="HS87" s="128"/>
      <c r="HT87" s="128"/>
      <c r="HU87" s="128"/>
      <c r="HV87" s="128"/>
      <c r="HW87" s="128"/>
      <c r="HX87" s="128"/>
      <c r="HY87" s="128"/>
      <c r="HZ87" s="128"/>
      <c r="IA87" s="128"/>
      <c r="IB87" s="128"/>
      <c r="IC87" s="128"/>
      <c r="ID87" s="128"/>
      <c r="IE87" s="128"/>
      <c r="IF87" s="128"/>
      <c r="IG87" s="128"/>
      <c r="IH87" s="128"/>
      <c r="II87" s="128"/>
      <c r="IJ87" s="128"/>
      <c r="IK87" s="128"/>
      <c r="IL87" s="128"/>
      <c r="IM87" s="128"/>
      <c r="IN87" s="128"/>
      <c r="IO87" s="128"/>
      <c r="IP87" s="128"/>
      <c r="IQ87" s="128"/>
      <c r="IR87" s="128"/>
      <c r="IS87" s="128"/>
      <c r="IT87" s="128"/>
      <c r="IU87" s="128"/>
      <c r="IV87" s="128"/>
      <c r="IW87" s="128"/>
      <c r="IX87" s="128"/>
      <c r="IY87" s="128"/>
      <c r="IZ87" s="128"/>
      <c r="JA87" s="128"/>
      <c r="JB87" s="128"/>
      <c r="JC87" s="128"/>
      <c r="JD87" s="128"/>
      <c r="JE87" s="128"/>
      <c r="JF87" s="128"/>
      <c r="JG87" s="128"/>
      <c r="JH87" s="128"/>
      <c r="JI87" s="128"/>
      <c r="JJ87" s="128"/>
      <c r="JK87" s="128"/>
      <c r="JL87" s="128"/>
      <c r="JM87" s="128"/>
      <c r="JN87" s="128"/>
      <c r="JO87" s="128"/>
      <c r="JP87" s="128"/>
      <c r="JQ87" s="128"/>
      <c r="JR87" s="128"/>
      <c r="JS87" s="128"/>
      <c r="JT87" s="128"/>
      <c r="JU87" s="128"/>
      <c r="JV87" s="128"/>
      <c r="JW87" s="128"/>
      <c r="JX87" s="128"/>
      <c r="JY87" s="128"/>
      <c r="JZ87" s="128"/>
      <c r="KA87" s="128"/>
      <c r="KB87" s="128"/>
      <c r="KC87" s="128"/>
      <c r="KD87" s="128"/>
      <c r="KE87" s="128"/>
      <c r="KF87" s="128"/>
      <c r="KG87" s="128"/>
      <c r="KH87" s="128"/>
      <c r="KI87" s="128"/>
      <c r="KJ87" s="128"/>
      <c r="KK87" s="128"/>
      <c r="KL87" s="128"/>
      <c r="KM87" s="128"/>
      <c r="KN87" s="128"/>
      <c r="KO87" s="128"/>
      <c r="KP87" s="128"/>
      <c r="KQ87" s="128"/>
      <c r="KR87" s="128"/>
      <c r="KS87" s="128"/>
      <c r="KT87" s="128"/>
      <c r="KU87" s="128"/>
      <c r="KV87" s="128"/>
      <c r="KW87" s="128"/>
      <c r="KX87" s="128"/>
      <c r="KY87" s="128"/>
      <c r="KZ87" s="128"/>
      <c r="LA87" s="128"/>
      <c r="LB87" s="128"/>
      <c r="LC87" s="128"/>
      <c r="LD87" s="128"/>
      <c r="LE87" s="128"/>
      <c r="LF87" s="128"/>
      <c r="LG87" s="128"/>
      <c r="LH87" s="128"/>
      <c r="LI87" s="128"/>
      <c r="LJ87" s="128"/>
      <c r="LK87" s="128"/>
      <c r="LL87" s="128"/>
      <c r="LM87" s="128"/>
      <c r="LN87" s="128"/>
      <c r="LO87" s="128"/>
      <c r="LP87" s="128"/>
      <c r="LQ87" s="128"/>
      <c r="LR87" s="128"/>
      <c r="LS87" s="128"/>
      <c r="LT87" s="128"/>
      <c r="LU87" s="128"/>
      <c r="LV87" s="128"/>
      <c r="LW87" s="128"/>
      <c r="LX87" s="128"/>
      <c r="LY87" s="128"/>
      <c r="LZ87" s="128"/>
      <c r="MA87" s="128"/>
      <c r="MB87" s="128"/>
      <c r="MC87" s="128"/>
      <c r="MD87" s="128"/>
      <c r="ME87" s="128"/>
      <c r="MF87" s="128"/>
      <c r="MG87" s="128"/>
      <c r="MH87" s="128"/>
      <c r="MI87" s="128"/>
      <c r="MJ87" s="128"/>
      <c r="MK87" s="128"/>
      <c r="ML87" s="128"/>
      <c r="MM87" s="128"/>
      <c r="MN87" s="128"/>
      <c r="MO87" s="128"/>
      <c r="MP87" s="128"/>
      <c r="MQ87" s="128"/>
      <c r="MR87" s="128"/>
      <c r="MS87" s="128"/>
      <c r="MT87" s="128"/>
      <c r="MU87" s="128"/>
      <c r="MV87" s="128"/>
      <c r="MW87" s="128"/>
      <c r="MX87" s="128"/>
      <c r="MY87" s="128"/>
      <c r="MZ87" s="128"/>
      <c r="NA87" s="128"/>
      <c r="NB87" s="128"/>
      <c r="NC87" s="128"/>
      <c r="ND87" s="128"/>
      <c r="NE87" s="128"/>
      <c r="NF87" s="128"/>
      <c r="NG87" s="128"/>
      <c r="NH87" s="128"/>
      <c r="NI87" s="128"/>
      <c r="NJ87" s="128"/>
      <c r="NK87" s="128"/>
      <c r="NL87" s="128"/>
      <c r="NM87" s="128"/>
      <c r="NN87" s="128"/>
      <c r="NO87" s="128"/>
      <c r="NP87" s="128"/>
      <c r="NQ87" s="128"/>
      <c r="NR87" s="128"/>
      <c r="NS87" s="128"/>
      <c r="NT87" s="128"/>
      <c r="NU87" s="128"/>
      <c r="NV87" s="128"/>
      <c r="NW87" s="128"/>
      <c r="NX87" s="128"/>
      <c r="NY87" s="128"/>
      <c r="NZ87" s="128"/>
      <c r="OA87" s="128"/>
      <c r="OB87" s="128"/>
      <c r="OC87" s="128"/>
      <c r="OD87" s="128"/>
      <c r="OE87" s="128"/>
      <c r="OF87" s="128"/>
      <c r="OG87" s="128"/>
      <c r="OH87" s="128"/>
      <c r="OI87" s="128"/>
      <c r="OJ87" s="128"/>
      <c r="OK87" s="128"/>
      <c r="OL87" s="128"/>
      <c r="OM87" s="128"/>
      <c r="ON87" s="128"/>
      <c r="OO87" s="128"/>
      <c r="OP87" s="128"/>
      <c r="OQ87" s="128"/>
      <c r="OR87" s="128"/>
      <c r="OS87" s="128"/>
      <c r="OT87" s="128"/>
      <c r="OU87" s="128"/>
      <c r="OV87" s="128"/>
      <c r="OW87" s="128"/>
      <c r="OX87" s="128"/>
      <c r="OY87" s="128"/>
      <c r="OZ87" s="128"/>
      <c r="PA87" s="128"/>
      <c r="PB87" s="128"/>
      <c r="PC87" s="128"/>
      <c r="PD87" s="128"/>
      <c r="PE87" s="128"/>
      <c r="PF87" s="128"/>
      <c r="PG87" s="128"/>
      <c r="PH87" s="128"/>
      <c r="PI87" s="128"/>
      <c r="PJ87" s="128"/>
      <c r="PK87" s="128"/>
      <c r="PL87" s="128"/>
      <c r="PM87" s="128"/>
      <c r="PN87" s="128"/>
      <c r="PO87" s="128"/>
      <c r="PP87" s="128"/>
      <c r="PQ87" s="128"/>
      <c r="PR87" s="128"/>
      <c r="PS87" s="128"/>
      <c r="PT87" s="128"/>
      <c r="PU87" s="128"/>
      <c r="PV87" s="128"/>
      <c r="PW87" s="128"/>
      <c r="PX87" s="128"/>
      <c r="PY87" s="128"/>
      <c r="PZ87" s="128"/>
      <c r="QA87" s="128"/>
      <c r="QB87" s="128"/>
      <c r="QC87" s="128"/>
      <c r="QD87" s="128"/>
      <c r="QE87" s="128"/>
      <c r="QF87" s="128"/>
      <c r="QG87" s="128"/>
      <c r="QH87" s="128"/>
      <c r="QI87" s="128"/>
      <c r="QJ87" s="128"/>
      <c r="QK87" s="128"/>
      <c r="QL87" s="128"/>
      <c r="QM87" s="128"/>
      <c r="QN87" s="128"/>
      <c r="QO87" s="128"/>
      <c r="QP87" s="128"/>
      <c r="QQ87" s="128"/>
      <c r="QR87" s="128"/>
      <c r="QS87" s="128"/>
      <c r="QT87" s="128"/>
      <c r="QU87" s="128"/>
      <c r="QV87" s="128"/>
      <c r="QW87" s="128"/>
      <c r="QX87" s="128"/>
      <c r="QY87" s="128"/>
      <c r="QZ87" s="128"/>
      <c r="RA87" s="128"/>
      <c r="RB87" s="128"/>
      <c r="RC87" s="128"/>
      <c r="RD87" s="128"/>
      <c r="RE87" s="128"/>
      <c r="RF87" s="128"/>
      <c r="RG87" s="128"/>
      <c r="RH87" s="128"/>
      <c r="RI87" s="128"/>
      <c r="RJ87" s="128"/>
      <c r="RK87" s="128"/>
      <c r="RL87" s="128"/>
      <c r="RM87" s="128"/>
      <c r="RN87" s="128"/>
      <c r="RO87" s="128"/>
      <c r="RP87" s="128"/>
      <c r="RQ87" s="128"/>
      <c r="RR87" s="128"/>
      <c r="RS87" s="128"/>
      <c r="RT87" s="128"/>
      <c r="RU87" s="128"/>
      <c r="RV87" s="128"/>
      <c r="RW87" s="128"/>
      <c r="RX87" s="128"/>
      <c r="RY87" s="128"/>
      <c r="RZ87" s="128"/>
      <c r="SA87" s="128"/>
      <c r="SB87" s="128"/>
      <c r="SC87" s="128"/>
      <c r="SD87" s="128"/>
      <c r="SE87" s="128"/>
      <c r="SF87" s="128"/>
      <c r="SG87" s="128"/>
      <c r="SH87" s="128"/>
      <c r="SI87" s="128"/>
      <c r="SJ87" s="128"/>
      <c r="SK87" s="128"/>
      <c r="SL87" s="128"/>
      <c r="SM87" s="128"/>
      <c r="SN87" s="128"/>
      <c r="SO87" s="128"/>
      <c r="SP87" s="128"/>
      <c r="SQ87" s="128"/>
      <c r="SR87" s="128"/>
      <c r="SS87" s="128"/>
      <c r="ST87" s="128"/>
      <c r="SU87" s="128"/>
      <c r="SV87" s="128"/>
      <c r="SW87" s="128"/>
      <c r="SX87" s="128"/>
      <c r="SY87" s="128"/>
      <c r="SZ87" s="128"/>
      <c r="TA87" s="128"/>
      <c r="TB87" s="128"/>
      <c r="TC87" s="128"/>
      <c r="TD87" s="128"/>
      <c r="TE87" s="128"/>
      <c r="TF87" s="128"/>
      <c r="TG87" s="128"/>
      <c r="TH87" s="128"/>
      <c r="TI87" s="128"/>
      <c r="TJ87" s="128"/>
      <c r="TK87" s="128"/>
      <c r="TL87" s="128"/>
      <c r="TM87" s="128"/>
      <c r="TN87" s="128"/>
      <c r="TO87" s="128"/>
      <c r="TP87" s="128"/>
      <c r="TQ87" s="128"/>
      <c r="TR87" s="128"/>
      <c r="TS87" s="128"/>
      <c r="TT87" s="128"/>
      <c r="TU87" s="128"/>
      <c r="TV87" s="128"/>
      <c r="TW87" s="128"/>
      <c r="TX87" s="128"/>
    </row>
    <row r="88" spans="1:544" s="2" customFormat="1">
      <c r="A88" s="173" t="s">
        <v>105</v>
      </c>
      <c r="B88" s="126" t="s">
        <v>70</v>
      </c>
      <c r="C88" s="127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128"/>
      <c r="AY88" s="128"/>
      <c r="AZ88" s="128"/>
      <c r="BA88" s="128"/>
      <c r="BB88" s="128"/>
      <c r="BC88" s="128"/>
      <c r="BD88" s="128"/>
      <c r="BE88" s="128"/>
      <c r="BF88" s="128"/>
      <c r="BG88" s="128"/>
      <c r="BH88" s="128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55">
        <v>0</v>
      </c>
      <c r="CQ88" s="155">
        <f t="shared" ref="CQ88" si="21">CQ56-CQ89</f>
        <v>0</v>
      </c>
      <c r="CR88" s="155">
        <f t="shared" ref="CR88" si="22">CR56-CR89</f>
        <v>0</v>
      </c>
      <c r="CS88" s="155">
        <f t="shared" ref="CS88" si="23">CS56-CS89</f>
        <v>0</v>
      </c>
      <c r="CT88" s="155">
        <f t="shared" ref="CT88" si="24">CT56-CT89</f>
        <v>0</v>
      </c>
      <c r="CU88" s="155">
        <f t="shared" ref="CU88" si="25">CU56-CU89</f>
        <v>0</v>
      </c>
      <c r="CV88" s="155">
        <f t="shared" ref="CV88" si="26">CV56-CV89</f>
        <v>0</v>
      </c>
      <c r="CW88" s="155">
        <f t="shared" ref="CW88" si="27">CW56-CW89</f>
        <v>0</v>
      </c>
      <c r="CX88" s="155">
        <f t="shared" ref="CX88" si="28">CX56-CX89</f>
        <v>0</v>
      </c>
      <c r="CY88" s="155">
        <f t="shared" ref="CY88" si="29">CY56-CY89</f>
        <v>0</v>
      </c>
      <c r="CZ88" s="155">
        <f t="shared" ref="CZ88" si="30">CZ56-CZ89</f>
        <v>0</v>
      </c>
      <c r="DA88" s="155">
        <f t="shared" ref="DA88" si="31">DA56-DA89</f>
        <v>0</v>
      </c>
      <c r="DB88" s="155">
        <f t="shared" ref="DB88" si="32">DB56-DB89</f>
        <v>0</v>
      </c>
      <c r="DC88" s="155">
        <f t="shared" ref="DC88" si="33">DC56-DC89</f>
        <v>0</v>
      </c>
      <c r="DD88" s="155">
        <f t="shared" ref="DD88" si="34">DD56-DD89</f>
        <v>0</v>
      </c>
      <c r="DE88" s="155">
        <f t="shared" ref="DE88" si="35">DE56-DE89</f>
        <v>0</v>
      </c>
      <c r="DF88" s="155">
        <f t="shared" ref="DF88" si="36">DF56-DF89</f>
        <v>0</v>
      </c>
      <c r="DG88" s="155">
        <f t="shared" ref="DG88" si="37">DG56-DG89</f>
        <v>0</v>
      </c>
      <c r="DH88" s="155">
        <f t="shared" ref="DH88" si="38">DH56-DH89</f>
        <v>0</v>
      </c>
      <c r="DI88" s="155">
        <f t="shared" ref="DI88" si="39">DI56-DI89</f>
        <v>0</v>
      </c>
      <c r="DJ88" s="155">
        <f t="shared" ref="DJ88" si="40">DJ56-DJ89</f>
        <v>0</v>
      </c>
      <c r="DK88" s="155">
        <f t="shared" ref="DK88" si="41">DK56-DK89</f>
        <v>0</v>
      </c>
      <c r="DL88" s="155">
        <f t="shared" ref="DL88" si="42">DL56-DL89</f>
        <v>0</v>
      </c>
      <c r="DM88" s="155">
        <f t="shared" ref="DM88" si="43">DM56-DM89</f>
        <v>0</v>
      </c>
      <c r="DN88" s="155">
        <f t="shared" ref="DN88" si="44">DN56-DN89</f>
        <v>0</v>
      </c>
      <c r="DO88" s="155">
        <f t="shared" ref="DO88" si="45">DO56-DO89</f>
        <v>0</v>
      </c>
      <c r="DP88" s="155">
        <f t="shared" ref="DP88" si="46">DP56-DP89</f>
        <v>0</v>
      </c>
      <c r="DQ88" s="155">
        <f t="shared" ref="DQ88" si="47">DQ56-DQ89</f>
        <v>0</v>
      </c>
      <c r="DR88" s="155">
        <f t="shared" ref="DR88" si="48">DR56-DR89</f>
        <v>0</v>
      </c>
      <c r="DS88" s="155">
        <f t="shared" ref="DS88" si="49">DS56-DS89</f>
        <v>0</v>
      </c>
      <c r="DT88" s="155">
        <f t="shared" ref="DT88" si="50">DT56-DT89</f>
        <v>0</v>
      </c>
      <c r="DU88" s="155">
        <f t="shared" ref="DU88" si="51">DU56-DU89</f>
        <v>0</v>
      </c>
      <c r="DV88" s="155">
        <f t="shared" ref="DV88" si="52">DV56-DV89</f>
        <v>0</v>
      </c>
      <c r="DW88" s="155">
        <f t="shared" ref="DW88" si="53">DW56-DW89</f>
        <v>0</v>
      </c>
      <c r="DX88" s="155">
        <f t="shared" ref="DX88" si="54">DX56-DX89</f>
        <v>0</v>
      </c>
      <c r="DY88" s="155">
        <f t="shared" ref="DY88" si="55">DY56-DY89</f>
        <v>0</v>
      </c>
      <c r="DZ88" s="155">
        <f t="shared" ref="DZ88" si="56">DZ56-DZ89</f>
        <v>0</v>
      </c>
      <c r="EA88" s="155">
        <f t="shared" ref="EA88" si="57">EA56-EA89</f>
        <v>0</v>
      </c>
      <c r="EB88" s="155">
        <f t="shared" ref="EB88" si="58">EB56-EB89</f>
        <v>0</v>
      </c>
      <c r="EC88" s="155">
        <f t="shared" ref="EC88" si="59">EC56-EC89</f>
        <v>0</v>
      </c>
      <c r="ED88" s="155">
        <f t="shared" ref="ED88" si="60">ED56-ED89</f>
        <v>0</v>
      </c>
      <c r="EE88" s="155">
        <f t="shared" ref="EE88" si="61">EE56-EE89</f>
        <v>0</v>
      </c>
      <c r="EF88" s="155">
        <f t="shared" ref="EF88" si="62">EF56-EF89</f>
        <v>0</v>
      </c>
      <c r="EG88" s="155">
        <f t="shared" ref="EG88" si="63">EG56-EG89</f>
        <v>0</v>
      </c>
      <c r="EH88" s="155">
        <f t="shared" ref="EH88" si="64">EH56-EH89</f>
        <v>0</v>
      </c>
      <c r="EI88" s="155">
        <f t="shared" ref="EI88" si="65">EI56-EI89</f>
        <v>0</v>
      </c>
      <c r="EJ88" s="155">
        <f t="shared" ref="EJ88" si="66">EJ56-EJ89</f>
        <v>0</v>
      </c>
      <c r="EK88" s="155">
        <f t="shared" ref="EK88" si="67">EK56-EK89</f>
        <v>0</v>
      </c>
      <c r="EL88" s="155">
        <f t="shared" ref="EL88" si="68">EL56-EL89</f>
        <v>0</v>
      </c>
      <c r="EM88" s="155">
        <f t="shared" ref="EM88" si="69">EM56-EM89</f>
        <v>0</v>
      </c>
      <c r="EN88" s="155">
        <f t="shared" ref="EN88" si="70">EN56-EN89</f>
        <v>0</v>
      </c>
      <c r="EO88" s="155">
        <f t="shared" ref="EO88" si="71">EO56-EO89</f>
        <v>0</v>
      </c>
      <c r="EP88" s="155">
        <f t="shared" ref="EP88" si="72">EP56-EP89</f>
        <v>0</v>
      </c>
      <c r="EQ88" s="155">
        <f t="shared" ref="EQ88" si="73">EQ56-EQ89</f>
        <v>0</v>
      </c>
      <c r="ER88" s="155">
        <f t="shared" ref="ER88" si="74">ER56-ER89</f>
        <v>0</v>
      </c>
      <c r="ES88" s="155">
        <f t="shared" ref="ES88" si="75">ES56-ES89</f>
        <v>0</v>
      </c>
      <c r="ET88" s="155">
        <f t="shared" ref="ET88" si="76">ET56-ET89</f>
        <v>0</v>
      </c>
      <c r="EU88" s="155">
        <f t="shared" ref="EU88" si="77">EU56-EU89</f>
        <v>0</v>
      </c>
      <c r="EV88" s="155">
        <f t="shared" ref="EV88" si="78">EV56-EV89</f>
        <v>0</v>
      </c>
      <c r="EW88" s="155">
        <f t="shared" ref="EW88" si="79">EW56-EW89</f>
        <v>0</v>
      </c>
      <c r="EX88" s="155">
        <f t="shared" ref="EX88" si="80">EX56-EX89</f>
        <v>0</v>
      </c>
      <c r="EY88" s="155">
        <f t="shared" ref="EY88" si="81">EY56-EY89</f>
        <v>0</v>
      </c>
      <c r="EZ88" s="155">
        <f t="shared" ref="EZ88" si="82">EZ56-EZ89</f>
        <v>0</v>
      </c>
      <c r="FA88" s="155">
        <f t="shared" ref="FA88" si="83">FA56-FA89</f>
        <v>0</v>
      </c>
      <c r="FB88" s="155">
        <f t="shared" ref="FB88" si="84">FB56-FB89</f>
        <v>0</v>
      </c>
      <c r="FC88" s="155">
        <f t="shared" ref="FC88" si="85">FC56-FC89</f>
        <v>0</v>
      </c>
      <c r="FD88" s="155">
        <f t="shared" ref="FD88" si="86">FD56-FD89</f>
        <v>0</v>
      </c>
      <c r="FE88" s="155">
        <f t="shared" ref="FE88" si="87">FE56-FE89</f>
        <v>0</v>
      </c>
      <c r="FF88" s="155">
        <f t="shared" ref="FF88" si="88">FF56-FF89</f>
        <v>0</v>
      </c>
      <c r="FG88" s="155">
        <f t="shared" ref="FG88" si="89">FG56-FG89</f>
        <v>0</v>
      </c>
      <c r="FH88" s="155">
        <f t="shared" ref="FH88" si="90">FH56-FH89</f>
        <v>0</v>
      </c>
      <c r="FI88" s="155">
        <f t="shared" ref="FI88" si="91">FI56-FI89</f>
        <v>0</v>
      </c>
      <c r="FJ88" s="155">
        <f t="shared" ref="FJ88" si="92">FJ56-FJ89</f>
        <v>0</v>
      </c>
      <c r="FK88" s="155">
        <f t="shared" ref="FK88" si="93">FK56-FK89</f>
        <v>0</v>
      </c>
      <c r="FL88" s="155">
        <f t="shared" ref="FL88" si="94">FL56-FL89</f>
        <v>0</v>
      </c>
      <c r="FM88" s="155">
        <f t="shared" ref="FM88" si="95">FM56-FM89</f>
        <v>0</v>
      </c>
      <c r="FN88" s="155">
        <f t="shared" ref="FN88" si="96">FN56-FN89</f>
        <v>0</v>
      </c>
      <c r="FO88" s="155">
        <f t="shared" ref="FO88" si="97">FO56-FO89</f>
        <v>0</v>
      </c>
      <c r="FP88" s="155">
        <f t="shared" ref="FP88" si="98">FP56-FP89</f>
        <v>0</v>
      </c>
      <c r="FQ88" s="155">
        <f t="shared" ref="FQ88" si="99">FQ56-FQ89</f>
        <v>0</v>
      </c>
      <c r="FR88" s="155">
        <f t="shared" ref="FR88" si="100">FR56-FR89</f>
        <v>0</v>
      </c>
      <c r="FS88" s="155">
        <f t="shared" ref="FS88" si="101">FS56-FS89</f>
        <v>0</v>
      </c>
      <c r="FT88" s="155">
        <f t="shared" ref="FT88" si="102">FT56-FT89</f>
        <v>0</v>
      </c>
      <c r="FU88" s="155">
        <f t="shared" ref="FU88" si="103">FU56-FU89</f>
        <v>0</v>
      </c>
      <c r="FV88" s="155">
        <f t="shared" ref="FV88" si="104">FV56-FV89</f>
        <v>0</v>
      </c>
      <c r="FW88" s="155">
        <f t="shared" ref="FW88" si="105">FW56-FW89</f>
        <v>0</v>
      </c>
      <c r="FX88" s="155">
        <f t="shared" ref="FX88" si="106">FX56-FX89</f>
        <v>0</v>
      </c>
      <c r="FY88" s="155">
        <f t="shared" ref="FY88" si="107">FY56-FY89</f>
        <v>0</v>
      </c>
      <c r="FZ88" s="155">
        <f t="shared" ref="FZ88" si="108">FZ56-FZ89</f>
        <v>0</v>
      </c>
      <c r="GA88" s="155">
        <f t="shared" ref="GA88" si="109">GA56-GA89</f>
        <v>0</v>
      </c>
      <c r="GB88" s="155">
        <f t="shared" ref="GB88" si="110">GB56-GB89</f>
        <v>0</v>
      </c>
      <c r="GC88" s="155">
        <f t="shared" ref="GC88" si="111">GC56-GC89</f>
        <v>0</v>
      </c>
      <c r="GD88" s="155">
        <f t="shared" ref="GD88" si="112">GD56-GD89</f>
        <v>0</v>
      </c>
      <c r="GE88" s="155">
        <f t="shared" ref="GE88" si="113">GE56-GE89</f>
        <v>0</v>
      </c>
      <c r="GF88" s="155">
        <f t="shared" ref="GF88" si="114">GF56-GF89</f>
        <v>0</v>
      </c>
      <c r="GG88" s="155">
        <f t="shared" ref="GG88" si="115">GG56-GG89</f>
        <v>0</v>
      </c>
      <c r="GH88" s="155">
        <f t="shared" ref="GH88" si="116">GH56-GH89</f>
        <v>0</v>
      </c>
      <c r="GI88" s="155">
        <f t="shared" ref="GI88" si="117">GI56-GI89</f>
        <v>0</v>
      </c>
      <c r="GJ88" s="155">
        <f t="shared" ref="GJ88" si="118">GJ56-GJ89</f>
        <v>0</v>
      </c>
      <c r="GK88" s="155">
        <f t="shared" ref="GK88" si="119">GK56-GK89</f>
        <v>0</v>
      </c>
      <c r="GL88" s="155">
        <f t="shared" ref="GL88" si="120">GL56-GL89</f>
        <v>0</v>
      </c>
      <c r="GM88" s="155">
        <f t="shared" ref="GM88" si="121">GM56-GM89</f>
        <v>0</v>
      </c>
      <c r="GN88" s="155">
        <f t="shared" ref="GN88" si="122">GN56-GN89</f>
        <v>0</v>
      </c>
      <c r="GO88" s="155">
        <f t="shared" ref="GO88" si="123">GO56-GO89</f>
        <v>0</v>
      </c>
      <c r="GP88" s="155">
        <f t="shared" ref="GP88" si="124">GP56-GP89</f>
        <v>0</v>
      </c>
      <c r="GQ88" s="155">
        <f t="shared" ref="GQ88" si="125">GQ56-GQ89</f>
        <v>0</v>
      </c>
      <c r="GR88" s="155">
        <f t="shared" ref="GR88" si="126">GR56-GR89</f>
        <v>0</v>
      </c>
      <c r="GS88" s="155">
        <f t="shared" ref="GS88" si="127">GS56-GS89</f>
        <v>0</v>
      </c>
      <c r="GT88" s="155">
        <f t="shared" ref="GT88" si="128">GT56-GT89</f>
        <v>0</v>
      </c>
      <c r="GU88" s="155">
        <f t="shared" ref="GU88" si="129">GU56-GU89</f>
        <v>0</v>
      </c>
      <c r="GV88" s="155">
        <f t="shared" ref="GV88" si="130">GV56-GV89</f>
        <v>0</v>
      </c>
      <c r="GW88" s="155">
        <f t="shared" ref="GW88" si="131">GW56-GW89</f>
        <v>0</v>
      </c>
      <c r="GX88" s="155">
        <f t="shared" ref="GX88" si="132">GX56-GX89</f>
        <v>0</v>
      </c>
      <c r="GY88" s="155">
        <f t="shared" ref="GY88" si="133">GY56-GY89</f>
        <v>0</v>
      </c>
      <c r="GZ88" s="155">
        <f t="shared" ref="GZ88" si="134">GZ56-GZ89</f>
        <v>0</v>
      </c>
      <c r="HA88" s="155">
        <f t="shared" ref="HA88" si="135">HA56-HA89</f>
        <v>0</v>
      </c>
      <c r="HB88" s="155">
        <f t="shared" ref="HB88" si="136">HB56-HB89</f>
        <v>0</v>
      </c>
      <c r="HC88" s="155">
        <f t="shared" ref="HC88" si="137">HC56-HC89</f>
        <v>0</v>
      </c>
      <c r="HD88" s="155">
        <f t="shared" ref="HD88" si="138">HD56-HD89</f>
        <v>0</v>
      </c>
      <c r="HE88" s="155">
        <f t="shared" ref="HE88" si="139">HE56-HE89</f>
        <v>0</v>
      </c>
      <c r="HF88" s="155">
        <f t="shared" ref="HF88" si="140">HF56-HF89</f>
        <v>0</v>
      </c>
      <c r="HG88" s="155">
        <f t="shared" ref="HG88" si="141">HG56-HG89</f>
        <v>0</v>
      </c>
      <c r="HH88" s="155">
        <f t="shared" ref="HH88" si="142">HH56-HH89</f>
        <v>0</v>
      </c>
      <c r="HI88" s="155">
        <f t="shared" ref="HI88" si="143">HI56-HI89</f>
        <v>0</v>
      </c>
      <c r="HJ88" s="155">
        <f t="shared" ref="HJ88" si="144">HJ56-HJ89</f>
        <v>0</v>
      </c>
      <c r="HK88" s="155">
        <f t="shared" ref="HK88" si="145">HK56-HK89</f>
        <v>0</v>
      </c>
      <c r="HL88" s="155">
        <f t="shared" ref="HL88" si="146">HL56-HL89</f>
        <v>0</v>
      </c>
      <c r="HM88" s="155">
        <f t="shared" ref="HM88" si="147">HM56-HM89</f>
        <v>0</v>
      </c>
      <c r="HN88" s="155">
        <f t="shared" ref="HN88" si="148">HN56-HN89</f>
        <v>0</v>
      </c>
      <c r="HO88" s="155">
        <f t="shared" ref="HO88" si="149">HO56-HO89</f>
        <v>0</v>
      </c>
      <c r="HP88" s="155">
        <f t="shared" ref="HP88" si="150">HP56-HP89</f>
        <v>0</v>
      </c>
      <c r="HQ88" s="155">
        <f t="shared" ref="HQ88" si="151">HQ56-HQ89</f>
        <v>0</v>
      </c>
      <c r="HR88" s="155">
        <f t="shared" ref="HR88" si="152">HR56-HR89</f>
        <v>0</v>
      </c>
      <c r="HS88" s="155">
        <f t="shared" ref="HS88" si="153">HS56-HS89</f>
        <v>0</v>
      </c>
      <c r="HT88" s="155">
        <f t="shared" ref="HT88" si="154">HT56-HT89</f>
        <v>0</v>
      </c>
      <c r="HU88" s="155">
        <f t="shared" ref="HU88" si="155">HU56-HU89</f>
        <v>0</v>
      </c>
      <c r="HV88" s="155">
        <f t="shared" ref="HV88" si="156">HV56-HV89</f>
        <v>0</v>
      </c>
      <c r="HW88" s="155">
        <f t="shared" ref="HW88" si="157">HW56-HW89</f>
        <v>0</v>
      </c>
      <c r="HX88" s="155">
        <f t="shared" ref="HX88" si="158">HX56-HX89</f>
        <v>0</v>
      </c>
      <c r="HY88" s="155">
        <f t="shared" ref="HY88" si="159">HY56-HY89</f>
        <v>0</v>
      </c>
      <c r="HZ88" s="155">
        <f t="shared" ref="HZ88" si="160">HZ56-HZ89</f>
        <v>0</v>
      </c>
      <c r="IA88" s="155">
        <f t="shared" ref="IA88" si="161">IA56-IA89</f>
        <v>0</v>
      </c>
      <c r="IB88" s="155">
        <f t="shared" ref="IB88" si="162">IB56-IB89</f>
        <v>0</v>
      </c>
      <c r="IC88" s="155">
        <f t="shared" ref="IC88" si="163">IC56-IC89</f>
        <v>0</v>
      </c>
      <c r="ID88" s="155">
        <f t="shared" ref="ID88" si="164">ID56-ID89</f>
        <v>0</v>
      </c>
      <c r="IE88" s="155">
        <f t="shared" ref="IE88" si="165">IE56-IE89</f>
        <v>0</v>
      </c>
      <c r="IF88" s="155">
        <f t="shared" ref="IF88" si="166">IF56-IF89</f>
        <v>0</v>
      </c>
      <c r="IG88" s="155">
        <f t="shared" ref="IG88" si="167">IG56-IG89</f>
        <v>0</v>
      </c>
      <c r="IH88" s="155">
        <f t="shared" ref="IH88" si="168">IH56-IH89</f>
        <v>0</v>
      </c>
      <c r="II88" s="155">
        <f t="shared" ref="II88" si="169">II56-II89</f>
        <v>0</v>
      </c>
      <c r="IJ88" s="155">
        <f t="shared" ref="IJ88" si="170">IJ56-IJ89</f>
        <v>0</v>
      </c>
      <c r="IK88" s="155">
        <f t="shared" ref="IK88" si="171">IK56-IK89</f>
        <v>0</v>
      </c>
      <c r="IL88" s="155">
        <f t="shared" ref="IL88" si="172">IL56-IL89</f>
        <v>0</v>
      </c>
      <c r="IM88" s="155">
        <f t="shared" ref="IM88" si="173">IM56-IM89</f>
        <v>0</v>
      </c>
      <c r="IN88" s="155">
        <f t="shared" ref="IN88" si="174">IN56-IN89</f>
        <v>0</v>
      </c>
      <c r="IO88" s="155">
        <f t="shared" ref="IO88" si="175">IO56-IO89</f>
        <v>0</v>
      </c>
      <c r="IP88" s="155">
        <f t="shared" ref="IP88" si="176">IP56-IP89</f>
        <v>0</v>
      </c>
      <c r="IQ88" s="155">
        <f t="shared" ref="IQ88" si="177">IQ56-IQ89</f>
        <v>0</v>
      </c>
      <c r="IR88" s="155">
        <f t="shared" ref="IR88" si="178">IR56-IR89</f>
        <v>0</v>
      </c>
      <c r="IS88" s="155">
        <f t="shared" ref="IS88" si="179">IS56-IS89</f>
        <v>0</v>
      </c>
      <c r="IT88" s="155">
        <f t="shared" ref="IT88" si="180">IT56-IT89</f>
        <v>0</v>
      </c>
      <c r="IU88" s="155">
        <f t="shared" ref="IU88" si="181">IU56-IU89</f>
        <v>0</v>
      </c>
      <c r="IV88" s="155">
        <f t="shared" ref="IV88" si="182">IV56-IV89</f>
        <v>0</v>
      </c>
      <c r="IW88" s="155">
        <f t="shared" ref="IW88" si="183">IW56-IW89</f>
        <v>0</v>
      </c>
      <c r="IX88" s="155">
        <f t="shared" ref="IX88" si="184">IX56-IX89</f>
        <v>0</v>
      </c>
      <c r="IY88" s="155">
        <f t="shared" ref="IY88" si="185">IY56-IY89</f>
        <v>0</v>
      </c>
      <c r="IZ88" s="155">
        <f t="shared" ref="IZ88" si="186">IZ56-IZ89</f>
        <v>0</v>
      </c>
      <c r="JA88" s="155">
        <f t="shared" ref="JA88" si="187">JA56-JA89</f>
        <v>0</v>
      </c>
      <c r="JB88" s="155">
        <f t="shared" ref="JB88" si="188">JB56-JB89</f>
        <v>0</v>
      </c>
      <c r="JC88" s="155">
        <f t="shared" ref="JC88" si="189">JC56-JC89</f>
        <v>0</v>
      </c>
      <c r="JD88" s="155">
        <f t="shared" ref="JD88" si="190">JD56-JD89</f>
        <v>0</v>
      </c>
      <c r="JE88" s="155">
        <f t="shared" ref="JE88" si="191">JE56-JE89</f>
        <v>0</v>
      </c>
      <c r="JF88" s="155">
        <f t="shared" ref="JF88" si="192">JF56-JF89</f>
        <v>0</v>
      </c>
      <c r="JG88" s="155">
        <f t="shared" ref="JG88" si="193">JG56-JG89</f>
        <v>0</v>
      </c>
      <c r="JH88" s="155">
        <f t="shared" ref="JH88" si="194">JH56-JH89</f>
        <v>0</v>
      </c>
      <c r="JI88" s="155">
        <f t="shared" ref="JI88" si="195">JI56-JI89</f>
        <v>0</v>
      </c>
      <c r="JJ88" s="155">
        <f t="shared" ref="JJ88" si="196">JJ56-JJ89</f>
        <v>0</v>
      </c>
      <c r="JK88" s="155">
        <f t="shared" ref="JK88" si="197">JK56-JK89</f>
        <v>0</v>
      </c>
      <c r="JL88" s="155">
        <f t="shared" ref="JL88" si="198">JL56-JL89</f>
        <v>0</v>
      </c>
      <c r="JM88" s="155">
        <f t="shared" ref="JM88" si="199">JM56-JM89</f>
        <v>0</v>
      </c>
      <c r="JN88" s="155">
        <f t="shared" ref="JN88" si="200">JN56-JN89</f>
        <v>0</v>
      </c>
      <c r="JO88" s="155">
        <f t="shared" ref="JO88" si="201">JO56-JO89</f>
        <v>0</v>
      </c>
      <c r="JP88" s="155">
        <f t="shared" ref="JP88" si="202">JP56-JP89</f>
        <v>0</v>
      </c>
      <c r="JQ88" s="155">
        <f t="shared" ref="JQ88" si="203">JQ56-JQ89</f>
        <v>0</v>
      </c>
      <c r="JR88" s="155">
        <f t="shared" ref="JR88" si="204">JR56-JR89</f>
        <v>0</v>
      </c>
      <c r="JS88" s="155">
        <f t="shared" ref="JS88" si="205">JS56-JS89</f>
        <v>0</v>
      </c>
      <c r="JT88" s="155">
        <f t="shared" ref="JT88" si="206">JT56-JT89</f>
        <v>0</v>
      </c>
      <c r="JU88" s="155">
        <f t="shared" ref="JU88" si="207">JU56-JU89</f>
        <v>0</v>
      </c>
      <c r="JV88" s="155">
        <f t="shared" ref="JV88" si="208">JV56-JV89</f>
        <v>0</v>
      </c>
      <c r="JW88" s="155">
        <f t="shared" ref="JW88" si="209">JW56-JW89</f>
        <v>0</v>
      </c>
      <c r="JX88" s="155">
        <f t="shared" ref="JX88" si="210">JX56-JX89</f>
        <v>0</v>
      </c>
      <c r="JY88" s="155">
        <f t="shared" ref="JY88" si="211">JY56-JY89</f>
        <v>0</v>
      </c>
      <c r="JZ88" s="155">
        <f t="shared" ref="JZ88" si="212">JZ56-JZ89</f>
        <v>0</v>
      </c>
      <c r="KA88" s="155">
        <f t="shared" ref="KA88" si="213">KA56-KA89</f>
        <v>0</v>
      </c>
      <c r="KB88" s="155">
        <f t="shared" ref="KB88" si="214">KB56-KB89</f>
        <v>0</v>
      </c>
      <c r="KC88" s="155">
        <f t="shared" ref="KC88" si="215">KC56-KC89</f>
        <v>0</v>
      </c>
      <c r="KD88" s="155">
        <f t="shared" ref="KD88" si="216">KD56-KD89</f>
        <v>0</v>
      </c>
      <c r="KE88" s="155">
        <f t="shared" ref="KE88" si="217">KE56-KE89</f>
        <v>0</v>
      </c>
      <c r="KF88" s="155">
        <f t="shared" ref="KF88" si="218">KF56-KF89</f>
        <v>0</v>
      </c>
      <c r="KG88" s="155">
        <f t="shared" ref="KG88" si="219">KG56-KG89</f>
        <v>0</v>
      </c>
      <c r="KH88" s="155">
        <f t="shared" ref="KH88" si="220">KH56-KH89</f>
        <v>0</v>
      </c>
      <c r="KI88" s="155">
        <f t="shared" ref="KI88" si="221">KI56-KI89</f>
        <v>0</v>
      </c>
      <c r="KJ88" s="155">
        <f t="shared" ref="KJ88" si="222">KJ56-KJ89</f>
        <v>0</v>
      </c>
      <c r="KK88" s="155">
        <f t="shared" ref="KK88" si="223">KK56-KK89</f>
        <v>0</v>
      </c>
      <c r="KL88" s="155">
        <f t="shared" ref="KL88" si="224">KL56-KL89</f>
        <v>0</v>
      </c>
      <c r="KM88" s="155">
        <f t="shared" ref="KM88" si="225">KM56-KM89</f>
        <v>0</v>
      </c>
      <c r="KN88" s="155">
        <f t="shared" ref="KN88" si="226">KN56-KN89</f>
        <v>0</v>
      </c>
      <c r="KO88" s="155">
        <f t="shared" ref="KO88" si="227">KO56-KO89</f>
        <v>0</v>
      </c>
      <c r="KP88" s="155">
        <f t="shared" ref="KP88" si="228">KP56-KP89</f>
        <v>0</v>
      </c>
      <c r="KQ88" s="155">
        <f t="shared" ref="KQ88" si="229">KQ56-KQ89</f>
        <v>0</v>
      </c>
      <c r="KR88" s="155">
        <f t="shared" ref="KR88" si="230">KR56-KR89</f>
        <v>0</v>
      </c>
      <c r="KS88" s="155">
        <f t="shared" ref="KS88" si="231">KS56-KS89</f>
        <v>0</v>
      </c>
      <c r="KT88" s="155">
        <f t="shared" ref="KT88" si="232">KT56-KT89</f>
        <v>0</v>
      </c>
      <c r="KU88" s="155">
        <f t="shared" ref="KU88" si="233">KU56-KU89</f>
        <v>0</v>
      </c>
      <c r="KV88" s="155">
        <f t="shared" ref="KV88" si="234">KV56-KV89</f>
        <v>0</v>
      </c>
      <c r="KW88" s="155">
        <f t="shared" ref="KW88" si="235">KW56-KW89</f>
        <v>0</v>
      </c>
      <c r="KX88" s="155">
        <f t="shared" ref="KX88" si="236">KX56-KX89</f>
        <v>0</v>
      </c>
      <c r="KY88" s="155">
        <f t="shared" ref="KY88" si="237">KY56-KY89</f>
        <v>0</v>
      </c>
      <c r="KZ88" s="155">
        <f t="shared" ref="KZ88" si="238">KZ56-KZ89</f>
        <v>0</v>
      </c>
      <c r="LA88" s="155">
        <f t="shared" ref="LA88" si="239">LA56-LA89</f>
        <v>0</v>
      </c>
      <c r="LB88" s="155">
        <f t="shared" ref="LB88" si="240">LB56-LB89</f>
        <v>0</v>
      </c>
      <c r="LC88" s="155">
        <f t="shared" ref="LC88" si="241">LC56-LC89</f>
        <v>0</v>
      </c>
      <c r="LD88" s="155">
        <f t="shared" ref="LD88" si="242">LD56-LD89</f>
        <v>0</v>
      </c>
      <c r="LE88" s="155">
        <f t="shared" ref="LE88" si="243">LE56-LE89</f>
        <v>0</v>
      </c>
      <c r="LF88" s="155">
        <f t="shared" ref="LF88" si="244">LF56-LF89</f>
        <v>0</v>
      </c>
      <c r="LG88" s="155">
        <f t="shared" ref="LG88" si="245">LG56-LG89</f>
        <v>0</v>
      </c>
      <c r="LH88" s="155">
        <f t="shared" ref="LH88" si="246">LH56-LH89</f>
        <v>0</v>
      </c>
      <c r="LI88" s="155">
        <f t="shared" ref="LI88" si="247">LI56-LI89</f>
        <v>0</v>
      </c>
      <c r="LJ88" s="155">
        <f t="shared" ref="LJ88" si="248">LJ56-LJ89</f>
        <v>0</v>
      </c>
      <c r="LK88" s="155">
        <f t="shared" ref="LK88" si="249">LK56-LK89</f>
        <v>0</v>
      </c>
      <c r="LL88" s="155">
        <f t="shared" ref="LL88" si="250">LL56-LL89</f>
        <v>0</v>
      </c>
      <c r="LM88" s="155">
        <f t="shared" ref="LM88" si="251">LM56-LM89</f>
        <v>0</v>
      </c>
      <c r="LN88" s="155">
        <f t="shared" ref="LN88" si="252">LN56-LN89</f>
        <v>0</v>
      </c>
      <c r="LO88" s="155">
        <f t="shared" ref="LO88" si="253">LO56-LO89</f>
        <v>0</v>
      </c>
      <c r="LP88" s="155">
        <f t="shared" ref="LP88" si="254">LP56-LP89</f>
        <v>0</v>
      </c>
      <c r="LQ88" s="155">
        <f t="shared" ref="LQ88" si="255">LQ56-LQ89</f>
        <v>0</v>
      </c>
      <c r="LR88" s="155">
        <f t="shared" ref="LR88" si="256">LR56-LR89</f>
        <v>0</v>
      </c>
      <c r="LS88" s="155">
        <f t="shared" ref="LS88" si="257">LS56-LS89</f>
        <v>0</v>
      </c>
      <c r="LT88" s="155">
        <f t="shared" ref="LT88" si="258">LT56-LT89</f>
        <v>0</v>
      </c>
      <c r="LU88" s="155">
        <f t="shared" ref="LU88" si="259">LU56-LU89</f>
        <v>0</v>
      </c>
      <c r="LV88" s="155">
        <f t="shared" ref="LV88" si="260">LV56-LV89</f>
        <v>0</v>
      </c>
      <c r="LW88" s="155">
        <f t="shared" ref="LW88" si="261">LW56-LW89</f>
        <v>0</v>
      </c>
      <c r="LX88" s="155">
        <f t="shared" ref="LX88" si="262">LX56-LX89</f>
        <v>0</v>
      </c>
      <c r="LY88" s="155">
        <f t="shared" ref="LY88" si="263">LY56-LY89</f>
        <v>0</v>
      </c>
      <c r="LZ88" s="155">
        <f t="shared" ref="LZ88" si="264">LZ56-LZ89</f>
        <v>0</v>
      </c>
      <c r="MA88" s="155">
        <f t="shared" ref="MA88" si="265">MA56-MA89</f>
        <v>0</v>
      </c>
      <c r="MB88" s="155">
        <f t="shared" ref="MB88" si="266">MB56-MB89</f>
        <v>0</v>
      </c>
      <c r="MC88" s="155">
        <f t="shared" ref="MC88" si="267">MC56-MC89</f>
        <v>0</v>
      </c>
      <c r="MD88" s="155">
        <f t="shared" ref="MD88" si="268">MD56-MD89</f>
        <v>0</v>
      </c>
      <c r="ME88" s="155">
        <f t="shared" ref="ME88" si="269">ME56-ME89</f>
        <v>0</v>
      </c>
      <c r="MF88" s="155">
        <f t="shared" ref="MF88" si="270">MF56-MF89</f>
        <v>0</v>
      </c>
      <c r="MG88" s="155">
        <f t="shared" ref="MG88" si="271">MG56-MG89</f>
        <v>0</v>
      </c>
      <c r="MH88" s="155">
        <f t="shared" ref="MH88" si="272">MH56-MH89</f>
        <v>0</v>
      </c>
      <c r="MI88" s="155">
        <f t="shared" ref="MI88" si="273">MI56-MI89</f>
        <v>0</v>
      </c>
      <c r="MJ88" s="155">
        <f t="shared" ref="MJ88" si="274">MJ56-MJ89</f>
        <v>0</v>
      </c>
      <c r="MK88" s="155">
        <f t="shared" ref="MK88" si="275">MK56-MK89</f>
        <v>0</v>
      </c>
      <c r="ML88" s="155">
        <f t="shared" ref="ML88" si="276">ML56-ML89</f>
        <v>0</v>
      </c>
      <c r="MM88" s="155">
        <f t="shared" ref="MM88" si="277">MM56-MM89</f>
        <v>0</v>
      </c>
      <c r="MN88" s="155">
        <f t="shared" ref="MN88" si="278">MN56-MN89</f>
        <v>0</v>
      </c>
      <c r="MO88" s="155">
        <f t="shared" ref="MO88" si="279">MO56-MO89</f>
        <v>0</v>
      </c>
      <c r="MP88" s="155">
        <f t="shared" ref="MP88" si="280">MP56-MP89</f>
        <v>0</v>
      </c>
      <c r="MQ88" s="155">
        <f t="shared" ref="MQ88" si="281">MQ56-MQ89</f>
        <v>0</v>
      </c>
      <c r="MR88" s="155">
        <f t="shared" ref="MR88" si="282">MR56-MR89</f>
        <v>0</v>
      </c>
      <c r="MS88" s="155">
        <f t="shared" ref="MS88" si="283">MS56-MS89</f>
        <v>0</v>
      </c>
      <c r="MT88" s="155">
        <f t="shared" ref="MT88" si="284">MT56-MT89</f>
        <v>0</v>
      </c>
      <c r="MU88" s="155">
        <f t="shared" ref="MU88" si="285">MU56-MU89</f>
        <v>0</v>
      </c>
      <c r="MV88" s="155">
        <f t="shared" ref="MV88" si="286">MV56-MV89</f>
        <v>0</v>
      </c>
      <c r="MW88" s="155">
        <f t="shared" ref="MW88" si="287">MW56-MW89</f>
        <v>0</v>
      </c>
      <c r="MX88" s="155">
        <f t="shared" ref="MX88" si="288">MX56-MX89</f>
        <v>0</v>
      </c>
      <c r="MY88" s="155">
        <f t="shared" ref="MY88" si="289">MY56-MY89</f>
        <v>0</v>
      </c>
      <c r="MZ88" s="155">
        <f t="shared" ref="MZ88" si="290">MZ56-MZ89</f>
        <v>0</v>
      </c>
      <c r="NA88" s="155">
        <f t="shared" ref="NA88" si="291">NA56-NA89</f>
        <v>0</v>
      </c>
      <c r="NB88" s="155">
        <f t="shared" ref="NB88" si="292">NB56-NB89</f>
        <v>0</v>
      </c>
      <c r="NC88" s="155">
        <f t="shared" ref="NC88" si="293">NC56-NC89</f>
        <v>0</v>
      </c>
      <c r="ND88" s="155">
        <f t="shared" ref="ND88" si="294">ND56-ND89</f>
        <v>0</v>
      </c>
      <c r="NE88" s="155">
        <f t="shared" ref="NE88" si="295">NE56-NE89</f>
        <v>0</v>
      </c>
      <c r="NF88" s="155">
        <f t="shared" ref="NF88" si="296">NF56-NF89</f>
        <v>0</v>
      </c>
      <c r="NG88" s="155">
        <f t="shared" ref="NG88" si="297">NG56-NG89</f>
        <v>0</v>
      </c>
      <c r="NH88" s="155">
        <f t="shared" ref="NH88" si="298">NH56-NH89</f>
        <v>0</v>
      </c>
      <c r="NI88" s="155">
        <f t="shared" ref="NI88" si="299">NI56-NI89</f>
        <v>0</v>
      </c>
      <c r="NJ88" s="155">
        <f t="shared" ref="NJ88" si="300">NJ56-NJ89</f>
        <v>0</v>
      </c>
      <c r="NK88" s="155">
        <f t="shared" ref="NK88" si="301">NK56-NK89</f>
        <v>0</v>
      </c>
      <c r="NL88" s="155">
        <f t="shared" ref="NL88" si="302">NL56-NL89</f>
        <v>0</v>
      </c>
      <c r="NM88" s="155">
        <f t="shared" ref="NM88" si="303">NM56-NM89</f>
        <v>0</v>
      </c>
      <c r="NN88" s="155">
        <f t="shared" ref="NN88" si="304">NN56-NN89</f>
        <v>0</v>
      </c>
      <c r="NO88" s="155">
        <f t="shared" ref="NO88" si="305">NO56-NO89</f>
        <v>0</v>
      </c>
      <c r="NP88" s="155">
        <f t="shared" ref="NP88" si="306">NP56-NP89</f>
        <v>0</v>
      </c>
      <c r="NQ88" s="155">
        <f t="shared" ref="NQ88" si="307">NQ56-NQ89</f>
        <v>0</v>
      </c>
      <c r="NR88" s="155">
        <f t="shared" ref="NR88" si="308">NR56-NR89</f>
        <v>0</v>
      </c>
      <c r="NS88" s="155">
        <f t="shared" ref="NS88" si="309">NS56-NS89</f>
        <v>0</v>
      </c>
      <c r="NT88" s="155">
        <f t="shared" ref="NT88" si="310">NT56-NT89</f>
        <v>0</v>
      </c>
      <c r="NU88" s="155">
        <f t="shared" ref="NU88" si="311">NU56-NU89</f>
        <v>0</v>
      </c>
      <c r="NV88" s="155">
        <f t="shared" ref="NV88" si="312">NV56-NV89</f>
        <v>0</v>
      </c>
      <c r="NW88" s="155">
        <f t="shared" ref="NW88" si="313">NW56-NW89</f>
        <v>0</v>
      </c>
      <c r="NX88" s="155">
        <f t="shared" ref="NX88" si="314">NX56-NX89</f>
        <v>0</v>
      </c>
      <c r="NY88" s="155">
        <f t="shared" ref="NY88" si="315">NY56-NY89</f>
        <v>0</v>
      </c>
      <c r="NZ88" s="155">
        <f t="shared" ref="NZ88" si="316">NZ56-NZ89</f>
        <v>0</v>
      </c>
      <c r="OA88" s="155">
        <f t="shared" ref="OA88" si="317">OA56-OA89</f>
        <v>0</v>
      </c>
      <c r="OB88" s="155">
        <f t="shared" ref="OB88" si="318">OB56-OB89</f>
        <v>0</v>
      </c>
      <c r="OC88" s="155">
        <f t="shared" ref="OC88" si="319">OC56-OC89</f>
        <v>0</v>
      </c>
      <c r="OD88" s="155">
        <f t="shared" ref="OD88" si="320">OD56-OD89</f>
        <v>0</v>
      </c>
      <c r="OE88" s="155">
        <f t="shared" ref="OE88" si="321">OE56-OE89</f>
        <v>0</v>
      </c>
      <c r="OF88" s="155">
        <f t="shared" ref="OF88" si="322">OF56-OF89</f>
        <v>0</v>
      </c>
      <c r="OG88" s="155">
        <f t="shared" ref="OG88" si="323">OG56-OG89</f>
        <v>0</v>
      </c>
      <c r="OH88" s="155">
        <f t="shared" ref="OH88" si="324">OH56-OH89</f>
        <v>0</v>
      </c>
      <c r="OI88" s="155">
        <f t="shared" ref="OI88" si="325">OI56-OI89</f>
        <v>0</v>
      </c>
      <c r="OJ88" s="155">
        <f t="shared" ref="OJ88" si="326">OJ56-OJ89</f>
        <v>0</v>
      </c>
      <c r="OK88" s="155">
        <f t="shared" ref="OK88" si="327">OK56-OK89</f>
        <v>0</v>
      </c>
      <c r="OL88" s="155">
        <f t="shared" ref="OL88" si="328">OL56-OL89</f>
        <v>0</v>
      </c>
      <c r="OM88" s="155">
        <f t="shared" ref="OM88" si="329">OM56-OM89</f>
        <v>0</v>
      </c>
      <c r="ON88" s="155">
        <f t="shared" ref="ON88" si="330">ON56-ON89</f>
        <v>0</v>
      </c>
      <c r="OO88" s="155">
        <f t="shared" ref="OO88" si="331">OO56-OO89</f>
        <v>0</v>
      </c>
      <c r="OP88" s="155">
        <f t="shared" ref="OP88" si="332">OP56-OP89</f>
        <v>0</v>
      </c>
      <c r="OQ88" s="155">
        <f t="shared" ref="OQ88" si="333">OQ56-OQ89</f>
        <v>0</v>
      </c>
      <c r="OR88" s="155">
        <f t="shared" ref="OR88" si="334">OR56-OR89</f>
        <v>0</v>
      </c>
      <c r="OS88" s="155">
        <f t="shared" ref="OS88" si="335">OS56-OS89</f>
        <v>0</v>
      </c>
      <c r="OT88" s="155">
        <f t="shared" ref="OT88" si="336">OT56-OT89</f>
        <v>0</v>
      </c>
      <c r="OU88" s="155">
        <f t="shared" ref="OU88" si="337">OU56-OU89</f>
        <v>0</v>
      </c>
      <c r="OV88" s="155">
        <f t="shared" ref="OV88" si="338">OV56-OV89</f>
        <v>0</v>
      </c>
      <c r="OW88" s="155">
        <f t="shared" ref="OW88" si="339">OW56-OW89</f>
        <v>0</v>
      </c>
      <c r="OX88" s="155">
        <f t="shared" ref="OX88" si="340">OX56-OX89</f>
        <v>0</v>
      </c>
      <c r="OY88" s="155">
        <f t="shared" ref="OY88" si="341">OY56-OY89</f>
        <v>0</v>
      </c>
      <c r="OZ88" s="155">
        <f t="shared" ref="OZ88" si="342">OZ56-OZ89</f>
        <v>0</v>
      </c>
      <c r="PA88" s="155">
        <f t="shared" ref="PA88" si="343">PA56-PA89</f>
        <v>0</v>
      </c>
      <c r="PB88" s="155">
        <f t="shared" ref="PB88" si="344">PB56-PB89</f>
        <v>0</v>
      </c>
      <c r="PC88" s="155">
        <f t="shared" ref="PC88" si="345">PC56-PC89</f>
        <v>0</v>
      </c>
      <c r="PD88" s="155">
        <f t="shared" ref="PD88" si="346">PD56-PD89</f>
        <v>0</v>
      </c>
      <c r="PE88" s="155">
        <f t="shared" ref="PE88" si="347">PE56-PE89</f>
        <v>0</v>
      </c>
      <c r="PF88" s="155">
        <f t="shared" ref="PF88" si="348">PF56-PF89</f>
        <v>0</v>
      </c>
      <c r="PG88" s="155">
        <f t="shared" ref="PG88:RR88" si="349">PG56-PG89</f>
        <v>0</v>
      </c>
      <c r="PH88" s="155">
        <f t="shared" si="349"/>
        <v>0</v>
      </c>
      <c r="PI88" s="155">
        <f t="shared" si="349"/>
        <v>0</v>
      </c>
      <c r="PJ88" s="155">
        <f t="shared" si="349"/>
        <v>0</v>
      </c>
      <c r="PK88" s="155">
        <f t="shared" si="349"/>
        <v>0</v>
      </c>
      <c r="PL88" s="155">
        <f t="shared" si="349"/>
        <v>0</v>
      </c>
      <c r="PM88" s="155">
        <f t="shared" si="349"/>
        <v>0</v>
      </c>
      <c r="PN88" s="155">
        <f t="shared" si="349"/>
        <v>0</v>
      </c>
      <c r="PO88" s="155">
        <f t="shared" si="349"/>
        <v>0</v>
      </c>
      <c r="PP88" s="155">
        <f t="shared" si="349"/>
        <v>0</v>
      </c>
      <c r="PQ88" s="155">
        <f t="shared" si="349"/>
        <v>0</v>
      </c>
      <c r="PR88" s="155">
        <f t="shared" si="349"/>
        <v>0</v>
      </c>
      <c r="PS88" s="155">
        <f t="shared" si="349"/>
        <v>0</v>
      </c>
      <c r="PT88" s="155">
        <f t="shared" si="349"/>
        <v>0</v>
      </c>
      <c r="PU88" s="128">
        <f>PU72-PU89</f>
        <v>1</v>
      </c>
      <c r="PV88" s="128">
        <f t="shared" si="349"/>
        <v>0</v>
      </c>
      <c r="PW88" s="128">
        <f t="shared" si="349"/>
        <v>0</v>
      </c>
      <c r="PX88" s="128">
        <f t="shared" si="349"/>
        <v>0</v>
      </c>
      <c r="PY88" s="128">
        <f t="shared" si="349"/>
        <v>0</v>
      </c>
      <c r="PZ88" s="128">
        <f t="shared" si="349"/>
        <v>0</v>
      </c>
      <c r="QA88" s="128">
        <f t="shared" si="349"/>
        <v>0</v>
      </c>
      <c r="QB88" s="128">
        <f t="shared" si="349"/>
        <v>0</v>
      </c>
      <c r="QC88" s="128">
        <f t="shared" si="349"/>
        <v>0</v>
      </c>
      <c r="QD88" s="128">
        <f t="shared" si="349"/>
        <v>0</v>
      </c>
      <c r="QE88" s="128">
        <f t="shared" si="349"/>
        <v>0</v>
      </c>
      <c r="QF88" s="128">
        <f t="shared" si="349"/>
        <v>0</v>
      </c>
      <c r="QG88" s="128">
        <f t="shared" si="349"/>
        <v>0</v>
      </c>
      <c r="QH88" s="128">
        <f t="shared" si="349"/>
        <v>0</v>
      </c>
      <c r="QI88" s="128">
        <f t="shared" si="349"/>
        <v>0</v>
      </c>
      <c r="QJ88" s="128">
        <f t="shared" si="349"/>
        <v>0</v>
      </c>
      <c r="QK88" s="128">
        <f t="shared" si="349"/>
        <v>0</v>
      </c>
      <c r="QL88" s="128">
        <f t="shared" si="349"/>
        <v>0</v>
      </c>
      <c r="QM88" s="128">
        <f t="shared" si="349"/>
        <v>0</v>
      </c>
      <c r="QN88" s="128">
        <f t="shared" si="349"/>
        <v>0</v>
      </c>
      <c r="QO88" s="128">
        <f t="shared" si="349"/>
        <v>0</v>
      </c>
      <c r="QP88" s="128">
        <f t="shared" si="349"/>
        <v>0</v>
      </c>
      <c r="QQ88" s="128">
        <f t="shared" si="349"/>
        <v>0</v>
      </c>
      <c r="QR88" s="128">
        <f t="shared" si="349"/>
        <v>0</v>
      </c>
      <c r="QS88" s="128">
        <f t="shared" si="349"/>
        <v>0</v>
      </c>
      <c r="QT88" s="128">
        <f t="shared" si="349"/>
        <v>0</v>
      </c>
      <c r="QU88" s="128">
        <f t="shared" si="349"/>
        <v>0</v>
      </c>
      <c r="QV88" s="128">
        <f t="shared" si="349"/>
        <v>0</v>
      </c>
      <c r="QW88" s="128">
        <f t="shared" si="349"/>
        <v>0</v>
      </c>
      <c r="QX88" s="128">
        <f t="shared" si="349"/>
        <v>0</v>
      </c>
      <c r="QY88" s="128">
        <f t="shared" si="349"/>
        <v>0</v>
      </c>
      <c r="QZ88" s="128">
        <f t="shared" si="349"/>
        <v>0</v>
      </c>
      <c r="RA88" s="128">
        <f t="shared" si="349"/>
        <v>0</v>
      </c>
      <c r="RB88" s="128">
        <f t="shared" si="349"/>
        <v>0</v>
      </c>
      <c r="RC88" s="128">
        <f t="shared" si="349"/>
        <v>0</v>
      </c>
      <c r="RD88" s="128">
        <f t="shared" si="349"/>
        <v>0</v>
      </c>
      <c r="RE88" s="128">
        <f t="shared" si="349"/>
        <v>0</v>
      </c>
      <c r="RF88" s="128">
        <f t="shared" si="349"/>
        <v>0</v>
      </c>
      <c r="RG88" s="128">
        <f t="shared" si="349"/>
        <v>0</v>
      </c>
      <c r="RH88" s="128">
        <f t="shared" si="349"/>
        <v>0</v>
      </c>
      <c r="RI88" s="128">
        <f t="shared" si="349"/>
        <v>0</v>
      </c>
      <c r="RJ88" s="128">
        <f t="shared" si="349"/>
        <v>0</v>
      </c>
      <c r="RK88" s="128">
        <f t="shared" si="349"/>
        <v>0</v>
      </c>
      <c r="RL88" s="128">
        <f t="shared" si="349"/>
        <v>0</v>
      </c>
      <c r="RM88" s="128">
        <f t="shared" si="349"/>
        <v>0</v>
      </c>
      <c r="RN88" s="128">
        <f t="shared" si="349"/>
        <v>0</v>
      </c>
      <c r="RO88" s="128">
        <f t="shared" si="349"/>
        <v>0</v>
      </c>
      <c r="RP88" s="128">
        <f t="shared" si="349"/>
        <v>0</v>
      </c>
      <c r="RQ88" s="128">
        <f t="shared" si="349"/>
        <v>0</v>
      </c>
      <c r="RR88" s="128">
        <f t="shared" si="349"/>
        <v>0</v>
      </c>
      <c r="RS88" s="128">
        <f t="shared" ref="RS88:TX88" si="350">RS56-RS89</f>
        <v>0</v>
      </c>
      <c r="RT88" s="128">
        <f t="shared" si="350"/>
        <v>0</v>
      </c>
      <c r="RU88" s="128">
        <f t="shared" si="350"/>
        <v>0</v>
      </c>
      <c r="RV88" s="128">
        <f t="shared" si="350"/>
        <v>0</v>
      </c>
      <c r="RW88" s="128">
        <f t="shared" si="350"/>
        <v>0</v>
      </c>
      <c r="RX88" s="128">
        <f t="shared" si="350"/>
        <v>0</v>
      </c>
      <c r="RY88" s="128">
        <f t="shared" si="350"/>
        <v>0</v>
      </c>
      <c r="RZ88" s="128">
        <f t="shared" si="350"/>
        <v>0</v>
      </c>
      <c r="SA88" s="128">
        <f t="shared" si="350"/>
        <v>0</v>
      </c>
      <c r="SB88" s="128">
        <f t="shared" si="350"/>
        <v>0</v>
      </c>
      <c r="SC88" s="128">
        <f t="shared" si="350"/>
        <v>0</v>
      </c>
      <c r="SD88" s="128">
        <f t="shared" si="350"/>
        <v>0</v>
      </c>
      <c r="SE88" s="128">
        <f t="shared" si="350"/>
        <v>0</v>
      </c>
      <c r="SF88" s="128">
        <f t="shared" si="350"/>
        <v>0</v>
      </c>
      <c r="SG88" s="128">
        <f t="shared" si="350"/>
        <v>0</v>
      </c>
      <c r="SH88" s="128">
        <f t="shared" si="350"/>
        <v>0</v>
      </c>
      <c r="SI88" s="128">
        <f t="shared" si="350"/>
        <v>0</v>
      </c>
      <c r="SJ88" s="128">
        <f t="shared" si="350"/>
        <v>0</v>
      </c>
      <c r="SK88" s="128">
        <f t="shared" si="350"/>
        <v>0</v>
      </c>
      <c r="SL88" s="128">
        <f t="shared" si="350"/>
        <v>0</v>
      </c>
      <c r="SM88" s="128">
        <f t="shared" si="350"/>
        <v>0</v>
      </c>
      <c r="SN88" s="128">
        <f t="shared" si="350"/>
        <v>0</v>
      </c>
      <c r="SO88" s="128">
        <f t="shared" si="350"/>
        <v>0</v>
      </c>
      <c r="SP88" s="128">
        <f t="shared" si="350"/>
        <v>0</v>
      </c>
      <c r="SQ88" s="128">
        <f t="shared" si="350"/>
        <v>0</v>
      </c>
      <c r="SR88" s="128">
        <f t="shared" si="350"/>
        <v>0</v>
      </c>
      <c r="SS88" s="128">
        <f t="shared" si="350"/>
        <v>0</v>
      </c>
      <c r="ST88" s="128">
        <f t="shared" si="350"/>
        <v>0</v>
      </c>
      <c r="SU88" s="128">
        <f t="shared" si="350"/>
        <v>0</v>
      </c>
      <c r="SV88" s="128">
        <f t="shared" si="350"/>
        <v>0</v>
      </c>
      <c r="SW88" s="128">
        <f t="shared" si="350"/>
        <v>0</v>
      </c>
      <c r="SX88" s="128">
        <f t="shared" si="350"/>
        <v>0</v>
      </c>
      <c r="SY88" s="128">
        <f t="shared" si="350"/>
        <v>0</v>
      </c>
      <c r="SZ88" s="128">
        <f t="shared" si="350"/>
        <v>0</v>
      </c>
      <c r="TA88" s="128">
        <f t="shared" si="350"/>
        <v>0</v>
      </c>
      <c r="TB88" s="128">
        <f t="shared" si="350"/>
        <v>0</v>
      </c>
      <c r="TC88" s="128">
        <f t="shared" si="350"/>
        <v>0</v>
      </c>
      <c r="TD88" s="128">
        <f t="shared" si="350"/>
        <v>0</v>
      </c>
      <c r="TE88" s="128">
        <f t="shared" si="350"/>
        <v>0</v>
      </c>
      <c r="TF88" s="128">
        <f t="shared" si="350"/>
        <v>0</v>
      </c>
      <c r="TG88" s="128">
        <f t="shared" si="350"/>
        <v>0</v>
      </c>
      <c r="TH88" s="128">
        <f t="shared" si="350"/>
        <v>0</v>
      </c>
      <c r="TI88" s="128">
        <f t="shared" si="350"/>
        <v>0</v>
      </c>
      <c r="TJ88" s="128">
        <f t="shared" si="350"/>
        <v>0</v>
      </c>
      <c r="TK88" s="128">
        <f t="shared" si="350"/>
        <v>0</v>
      </c>
      <c r="TL88" s="128">
        <f t="shared" si="350"/>
        <v>0</v>
      </c>
      <c r="TM88" s="128">
        <f t="shared" si="350"/>
        <v>0</v>
      </c>
      <c r="TN88" s="128">
        <f t="shared" si="350"/>
        <v>0</v>
      </c>
      <c r="TO88" s="128">
        <f t="shared" si="350"/>
        <v>0</v>
      </c>
      <c r="TP88" s="128">
        <f t="shared" si="350"/>
        <v>0</v>
      </c>
      <c r="TQ88" s="128">
        <f t="shared" si="350"/>
        <v>0</v>
      </c>
      <c r="TR88" s="128">
        <f t="shared" si="350"/>
        <v>0</v>
      </c>
      <c r="TS88" s="128">
        <f t="shared" si="350"/>
        <v>0</v>
      </c>
      <c r="TT88" s="128">
        <f t="shared" si="350"/>
        <v>0</v>
      </c>
      <c r="TU88" s="128">
        <f t="shared" si="350"/>
        <v>0</v>
      </c>
      <c r="TV88" s="128">
        <f t="shared" si="350"/>
        <v>0</v>
      </c>
      <c r="TW88" s="128">
        <f t="shared" si="350"/>
        <v>0</v>
      </c>
      <c r="TX88" s="128">
        <f t="shared" si="350"/>
        <v>0</v>
      </c>
    </row>
    <row r="89" spans="1:544" s="2" customFormat="1">
      <c r="A89" s="174"/>
      <c r="B89" s="126" t="s">
        <v>71</v>
      </c>
      <c r="C89" s="127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  <c r="AX89" s="128"/>
      <c r="AY89" s="128"/>
      <c r="AZ89" s="128"/>
      <c r="BA89" s="128"/>
      <c r="BB89" s="128"/>
      <c r="BC89" s="128"/>
      <c r="BD89" s="128"/>
      <c r="BE89" s="128"/>
      <c r="BF89" s="128"/>
      <c r="BG89" s="128"/>
      <c r="BH89" s="128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55">
        <v>0</v>
      </c>
      <c r="CQ89" s="155">
        <v>0</v>
      </c>
      <c r="CR89" s="155">
        <v>0</v>
      </c>
      <c r="CS89" s="155">
        <v>0</v>
      </c>
      <c r="CT89" s="155">
        <v>0</v>
      </c>
      <c r="CU89" s="155">
        <v>0</v>
      </c>
      <c r="CV89" s="155">
        <v>0</v>
      </c>
      <c r="CW89" s="155">
        <v>0</v>
      </c>
      <c r="CX89" s="155">
        <v>0</v>
      </c>
      <c r="CY89" s="155">
        <v>0</v>
      </c>
      <c r="CZ89" s="155">
        <v>0</v>
      </c>
      <c r="DA89" s="155">
        <v>0</v>
      </c>
      <c r="DB89" s="155">
        <v>0</v>
      </c>
      <c r="DC89" s="155">
        <v>0</v>
      </c>
      <c r="DD89" s="155">
        <v>0</v>
      </c>
      <c r="DE89" s="155">
        <v>0</v>
      </c>
      <c r="DF89" s="155">
        <v>0</v>
      </c>
      <c r="DG89" s="155">
        <v>0</v>
      </c>
      <c r="DH89" s="155">
        <v>0</v>
      </c>
      <c r="DI89" s="155">
        <v>0</v>
      </c>
      <c r="DJ89" s="155">
        <v>0</v>
      </c>
      <c r="DK89" s="155">
        <v>0</v>
      </c>
      <c r="DL89" s="155">
        <v>0</v>
      </c>
      <c r="DM89" s="155">
        <v>0</v>
      </c>
      <c r="DN89" s="155">
        <v>0</v>
      </c>
      <c r="DO89" s="155">
        <v>0</v>
      </c>
      <c r="DP89" s="155">
        <v>0</v>
      </c>
      <c r="DQ89" s="155">
        <v>0</v>
      </c>
      <c r="DR89" s="155">
        <v>0</v>
      </c>
      <c r="DS89" s="155">
        <v>0</v>
      </c>
      <c r="DT89" s="155">
        <v>0</v>
      </c>
      <c r="DU89" s="155">
        <v>0</v>
      </c>
      <c r="DV89" s="155">
        <v>0</v>
      </c>
      <c r="DW89" s="155">
        <v>0</v>
      </c>
      <c r="DX89" s="155">
        <v>0</v>
      </c>
      <c r="DY89" s="155">
        <v>0</v>
      </c>
      <c r="DZ89" s="155">
        <v>0</v>
      </c>
      <c r="EA89" s="155">
        <v>0</v>
      </c>
      <c r="EB89" s="155">
        <v>0</v>
      </c>
      <c r="EC89" s="155">
        <v>0</v>
      </c>
      <c r="ED89" s="155">
        <v>0</v>
      </c>
      <c r="EE89" s="155">
        <v>0</v>
      </c>
      <c r="EF89" s="155">
        <v>0</v>
      </c>
      <c r="EG89" s="155">
        <v>0</v>
      </c>
      <c r="EH89" s="155">
        <v>0</v>
      </c>
      <c r="EI89" s="155">
        <v>0</v>
      </c>
      <c r="EJ89" s="155">
        <v>0</v>
      </c>
      <c r="EK89" s="155">
        <v>0</v>
      </c>
      <c r="EL89" s="155">
        <v>0</v>
      </c>
      <c r="EM89" s="155">
        <v>0</v>
      </c>
      <c r="EN89" s="155">
        <v>0</v>
      </c>
      <c r="EO89" s="155">
        <v>0</v>
      </c>
      <c r="EP89" s="155">
        <v>0</v>
      </c>
      <c r="EQ89" s="155">
        <v>0</v>
      </c>
      <c r="ER89" s="155">
        <v>0</v>
      </c>
      <c r="ES89" s="155">
        <v>0</v>
      </c>
      <c r="ET89" s="155">
        <v>0</v>
      </c>
      <c r="EU89" s="155">
        <v>0</v>
      </c>
      <c r="EV89" s="155">
        <v>0</v>
      </c>
      <c r="EW89" s="155">
        <v>0</v>
      </c>
      <c r="EX89" s="155">
        <v>0</v>
      </c>
      <c r="EY89" s="155">
        <v>0</v>
      </c>
      <c r="EZ89" s="155">
        <v>0</v>
      </c>
      <c r="FA89" s="155">
        <v>0</v>
      </c>
      <c r="FB89" s="155">
        <v>0</v>
      </c>
      <c r="FC89" s="155">
        <v>0</v>
      </c>
      <c r="FD89" s="155">
        <v>0</v>
      </c>
      <c r="FE89" s="155">
        <v>0</v>
      </c>
      <c r="FF89" s="155">
        <v>0</v>
      </c>
      <c r="FG89" s="155">
        <v>0</v>
      </c>
      <c r="FH89" s="155">
        <v>0</v>
      </c>
      <c r="FI89" s="155">
        <v>0</v>
      </c>
      <c r="FJ89" s="155">
        <v>0</v>
      </c>
      <c r="FK89" s="155">
        <v>0</v>
      </c>
      <c r="FL89" s="155">
        <v>0</v>
      </c>
      <c r="FM89" s="155">
        <v>0</v>
      </c>
      <c r="FN89" s="155">
        <v>0</v>
      </c>
      <c r="FO89" s="155">
        <v>0</v>
      </c>
      <c r="FP89" s="155">
        <v>0</v>
      </c>
      <c r="FQ89" s="155">
        <v>0</v>
      </c>
      <c r="FR89" s="155">
        <v>0</v>
      </c>
      <c r="FS89" s="155">
        <v>0</v>
      </c>
      <c r="FT89" s="155">
        <v>0</v>
      </c>
      <c r="FU89" s="155">
        <v>0</v>
      </c>
      <c r="FV89" s="155">
        <v>0</v>
      </c>
      <c r="FW89" s="155">
        <v>0</v>
      </c>
      <c r="FX89" s="155">
        <v>0</v>
      </c>
      <c r="FY89" s="155">
        <v>0</v>
      </c>
      <c r="FZ89" s="155">
        <v>0</v>
      </c>
      <c r="GA89" s="155">
        <v>0</v>
      </c>
      <c r="GB89" s="155">
        <v>0</v>
      </c>
      <c r="GC89" s="155">
        <v>0</v>
      </c>
      <c r="GD89" s="155">
        <v>0</v>
      </c>
      <c r="GE89" s="155">
        <v>0</v>
      </c>
      <c r="GF89" s="155">
        <v>0</v>
      </c>
      <c r="GG89" s="155">
        <v>0</v>
      </c>
      <c r="GH89" s="155">
        <v>0</v>
      </c>
      <c r="GI89" s="155">
        <v>0</v>
      </c>
      <c r="GJ89" s="155">
        <v>0</v>
      </c>
      <c r="GK89" s="155">
        <v>0</v>
      </c>
      <c r="GL89" s="155">
        <v>0</v>
      </c>
      <c r="GM89" s="155">
        <v>0</v>
      </c>
      <c r="GN89" s="155">
        <v>0</v>
      </c>
      <c r="GO89" s="155">
        <v>0</v>
      </c>
      <c r="GP89" s="155">
        <v>0</v>
      </c>
      <c r="GQ89" s="155">
        <v>0</v>
      </c>
      <c r="GR89" s="155">
        <v>0</v>
      </c>
      <c r="GS89" s="155">
        <v>0</v>
      </c>
      <c r="GT89" s="155">
        <v>0</v>
      </c>
      <c r="GU89" s="155">
        <v>0</v>
      </c>
      <c r="GV89" s="155">
        <v>0</v>
      </c>
      <c r="GW89" s="155">
        <v>0</v>
      </c>
      <c r="GX89" s="155">
        <v>0</v>
      </c>
      <c r="GY89" s="155">
        <v>0</v>
      </c>
      <c r="GZ89" s="155">
        <v>0</v>
      </c>
      <c r="HA89" s="155">
        <v>0</v>
      </c>
      <c r="HB89" s="155">
        <v>0</v>
      </c>
      <c r="HC89" s="155">
        <v>0</v>
      </c>
      <c r="HD89" s="155">
        <v>0</v>
      </c>
      <c r="HE89" s="155">
        <v>0</v>
      </c>
      <c r="HF89" s="155">
        <v>0</v>
      </c>
      <c r="HG89" s="155">
        <v>0</v>
      </c>
      <c r="HH89" s="155">
        <v>0</v>
      </c>
      <c r="HI89" s="155">
        <v>0</v>
      </c>
      <c r="HJ89" s="155">
        <v>0</v>
      </c>
      <c r="HK89" s="155">
        <v>0</v>
      </c>
      <c r="HL89" s="155">
        <v>0</v>
      </c>
      <c r="HM89" s="155">
        <v>0</v>
      </c>
      <c r="HN89" s="155">
        <v>0</v>
      </c>
      <c r="HO89" s="155">
        <v>0</v>
      </c>
      <c r="HP89" s="155">
        <v>0</v>
      </c>
      <c r="HQ89" s="155">
        <v>0</v>
      </c>
      <c r="HR89" s="155">
        <v>0</v>
      </c>
      <c r="HS89" s="155">
        <v>0</v>
      </c>
      <c r="HT89" s="155">
        <v>0</v>
      </c>
      <c r="HU89" s="155">
        <v>0</v>
      </c>
      <c r="HV89" s="155">
        <v>0</v>
      </c>
      <c r="HW89" s="155">
        <v>0</v>
      </c>
      <c r="HX89" s="155">
        <v>0</v>
      </c>
      <c r="HY89" s="155">
        <v>0</v>
      </c>
      <c r="HZ89" s="155">
        <v>0</v>
      </c>
      <c r="IA89" s="155">
        <v>0</v>
      </c>
      <c r="IB89" s="155">
        <v>0</v>
      </c>
      <c r="IC89" s="155">
        <v>0</v>
      </c>
      <c r="ID89" s="155">
        <v>0</v>
      </c>
      <c r="IE89" s="155">
        <v>0</v>
      </c>
      <c r="IF89" s="155">
        <v>0</v>
      </c>
      <c r="IG89" s="155">
        <v>0</v>
      </c>
      <c r="IH89" s="155">
        <v>0</v>
      </c>
      <c r="II89" s="155">
        <v>0</v>
      </c>
      <c r="IJ89" s="155">
        <v>0</v>
      </c>
      <c r="IK89" s="155">
        <v>0</v>
      </c>
      <c r="IL89" s="155">
        <v>0</v>
      </c>
      <c r="IM89" s="155">
        <v>0</v>
      </c>
      <c r="IN89" s="155">
        <v>0</v>
      </c>
      <c r="IO89" s="155">
        <v>0</v>
      </c>
      <c r="IP89" s="155">
        <v>0</v>
      </c>
      <c r="IQ89" s="155">
        <v>0</v>
      </c>
      <c r="IR89" s="155">
        <v>0</v>
      </c>
      <c r="IS89" s="155">
        <v>0</v>
      </c>
      <c r="IT89" s="155">
        <v>0</v>
      </c>
      <c r="IU89" s="155">
        <v>0</v>
      </c>
      <c r="IV89" s="155">
        <v>0</v>
      </c>
      <c r="IW89" s="155">
        <v>0</v>
      </c>
      <c r="IX89" s="155">
        <v>0</v>
      </c>
      <c r="IY89" s="155">
        <v>0</v>
      </c>
      <c r="IZ89" s="155">
        <v>0</v>
      </c>
      <c r="JA89" s="155">
        <v>0</v>
      </c>
      <c r="JB89" s="155">
        <v>0</v>
      </c>
      <c r="JC89" s="155">
        <v>0</v>
      </c>
      <c r="JD89" s="155">
        <v>0</v>
      </c>
      <c r="JE89" s="155">
        <v>0</v>
      </c>
      <c r="JF89" s="155">
        <v>0</v>
      </c>
      <c r="JG89" s="155">
        <v>0</v>
      </c>
      <c r="JH89" s="155">
        <v>0</v>
      </c>
      <c r="JI89" s="155">
        <v>0</v>
      </c>
      <c r="JJ89" s="155">
        <v>0</v>
      </c>
      <c r="JK89" s="155">
        <v>0</v>
      </c>
      <c r="JL89" s="155">
        <v>0</v>
      </c>
      <c r="JM89" s="155">
        <v>0</v>
      </c>
      <c r="JN89" s="155">
        <v>0</v>
      </c>
      <c r="JO89" s="155">
        <v>0</v>
      </c>
      <c r="JP89" s="155">
        <v>0</v>
      </c>
      <c r="JQ89" s="155">
        <v>0</v>
      </c>
      <c r="JR89" s="155">
        <v>0</v>
      </c>
      <c r="JS89" s="155">
        <v>0</v>
      </c>
      <c r="JT89" s="155">
        <v>0</v>
      </c>
      <c r="JU89" s="155">
        <v>0</v>
      </c>
      <c r="JV89" s="155">
        <v>0</v>
      </c>
      <c r="JW89" s="155">
        <v>0</v>
      </c>
      <c r="JX89" s="155">
        <v>0</v>
      </c>
      <c r="JY89" s="155">
        <v>0</v>
      </c>
      <c r="JZ89" s="155">
        <v>0</v>
      </c>
      <c r="KA89" s="155">
        <v>0</v>
      </c>
      <c r="KB89" s="155">
        <v>0</v>
      </c>
      <c r="KC89" s="155">
        <v>0</v>
      </c>
      <c r="KD89" s="155">
        <v>0</v>
      </c>
      <c r="KE89" s="155">
        <v>0</v>
      </c>
      <c r="KF89" s="155">
        <v>0</v>
      </c>
      <c r="KG89" s="155">
        <v>0</v>
      </c>
      <c r="KH89" s="155">
        <v>0</v>
      </c>
      <c r="KI89" s="155">
        <v>0</v>
      </c>
      <c r="KJ89" s="155">
        <v>0</v>
      </c>
      <c r="KK89" s="155">
        <v>0</v>
      </c>
      <c r="KL89" s="155">
        <v>0</v>
      </c>
      <c r="KM89" s="155">
        <v>0</v>
      </c>
      <c r="KN89" s="155">
        <v>0</v>
      </c>
      <c r="KO89" s="155">
        <v>0</v>
      </c>
      <c r="KP89" s="155">
        <v>0</v>
      </c>
      <c r="KQ89" s="155">
        <v>0</v>
      </c>
      <c r="KR89" s="155">
        <v>0</v>
      </c>
      <c r="KS89" s="155">
        <v>0</v>
      </c>
      <c r="KT89" s="155">
        <v>0</v>
      </c>
      <c r="KU89" s="155">
        <v>0</v>
      </c>
      <c r="KV89" s="155">
        <v>0</v>
      </c>
      <c r="KW89" s="155">
        <v>0</v>
      </c>
      <c r="KX89" s="155">
        <v>0</v>
      </c>
      <c r="KY89" s="155">
        <v>0</v>
      </c>
      <c r="KZ89" s="155">
        <v>0</v>
      </c>
      <c r="LA89" s="155">
        <v>0</v>
      </c>
      <c r="LB89" s="155">
        <v>0</v>
      </c>
      <c r="LC89" s="155">
        <v>0</v>
      </c>
      <c r="LD89" s="155">
        <v>0</v>
      </c>
      <c r="LE89" s="155">
        <v>0</v>
      </c>
      <c r="LF89" s="155">
        <v>0</v>
      </c>
      <c r="LG89" s="155">
        <v>0</v>
      </c>
      <c r="LH89" s="155">
        <v>0</v>
      </c>
      <c r="LI89" s="155">
        <v>0</v>
      </c>
      <c r="LJ89" s="155">
        <v>0</v>
      </c>
      <c r="LK89" s="155">
        <v>0</v>
      </c>
      <c r="LL89" s="155">
        <v>0</v>
      </c>
      <c r="LM89" s="155">
        <v>0</v>
      </c>
      <c r="LN89" s="155">
        <v>0</v>
      </c>
      <c r="LO89" s="155">
        <v>0</v>
      </c>
      <c r="LP89" s="155">
        <v>0</v>
      </c>
      <c r="LQ89" s="155">
        <v>0</v>
      </c>
      <c r="LR89" s="155">
        <v>0</v>
      </c>
      <c r="LS89" s="155">
        <v>0</v>
      </c>
      <c r="LT89" s="155">
        <v>0</v>
      </c>
      <c r="LU89" s="155">
        <v>0</v>
      </c>
      <c r="LV89" s="155">
        <v>0</v>
      </c>
      <c r="LW89" s="155">
        <v>0</v>
      </c>
      <c r="LX89" s="155">
        <v>0</v>
      </c>
      <c r="LY89" s="155">
        <v>0</v>
      </c>
      <c r="LZ89" s="155">
        <v>0</v>
      </c>
      <c r="MA89" s="155">
        <v>0</v>
      </c>
      <c r="MB89" s="155">
        <v>0</v>
      </c>
      <c r="MC89" s="155">
        <v>0</v>
      </c>
      <c r="MD89" s="155">
        <v>0</v>
      </c>
      <c r="ME89" s="155">
        <v>0</v>
      </c>
      <c r="MF89" s="155">
        <v>0</v>
      </c>
      <c r="MG89" s="155">
        <v>0</v>
      </c>
      <c r="MH89" s="155">
        <v>0</v>
      </c>
      <c r="MI89" s="155">
        <v>0</v>
      </c>
      <c r="MJ89" s="155">
        <v>0</v>
      </c>
      <c r="MK89" s="155">
        <v>0</v>
      </c>
      <c r="ML89" s="155">
        <v>0</v>
      </c>
      <c r="MM89" s="155">
        <v>0</v>
      </c>
      <c r="MN89" s="155">
        <v>0</v>
      </c>
      <c r="MO89" s="155">
        <v>0</v>
      </c>
      <c r="MP89" s="155">
        <v>0</v>
      </c>
      <c r="MQ89" s="155">
        <v>0</v>
      </c>
      <c r="MR89" s="155">
        <v>0</v>
      </c>
      <c r="MS89" s="155">
        <v>0</v>
      </c>
      <c r="MT89" s="155">
        <v>0</v>
      </c>
      <c r="MU89" s="155">
        <v>0</v>
      </c>
      <c r="MV89" s="155">
        <v>0</v>
      </c>
      <c r="MW89" s="155">
        <v>0</v>
      </c>
      <c r="MX89" s="155">
        <v>0</v>
      </c>
      <c r="MY89" s="155">
        <v>0</v>
      </c>
      <c r="MZ89" s="155">
        <v>0</v>
      </c>
      <c r="NA89" s="155">
        <v>0</v>
      </c>
      <c r="NB89" s="155">
        <v>0</v>
      </c>
      <c r="NC89" s="155">
        <v>0</v>
      </c>
      <c r="ND89" s="155">
        <v>0</v>
      </c>
      <c r="NE89" s="155">
        <v>0</v>
      </c>
      <c r="NF89" s="155">
        <v>0</v>
      </c>
      <c r="NG89" s="155">
        <v>0</v>
      </c>
      <c r="NH89" s="155">
        <v>0</v>
      </c>
      <c r="NI89" s="155">
        <v>0</v>
      </c>
      <c r="NJ89" s="155">
        <v>0</v>
      </c>
      <c r="NK89" s="155">
        <v>0</v>
      </c>
      <c r="NL89" s="155">
        <v>0</v>
      </c>
      <c r="NM89" s="155">
        <v>0</v>
      </c>
      <c r="NN89" s="155">
        <v>0</v>
      </c>
      <c r="NO89" s="155">
        <v>0</v>
      </c>
      <c r="NP89" s="155">
        <v>0</v>
      </c>
      <c r="NQ89" s="155">
        <v>0</v>
      </c>
      <c r="NR89" s="155">
        <v>0</v>
      </c>
      <c r="NS89" s="155">
        <v>0</v>
      </c>
      <c r="NT89" s="155">
        <v>0</v>
      </c>
      <c r="NU89" s="155">
        <v>0</v>
      </c>
      <c r="NV89" s="155">
        <v>0</v>
      </c>
      <c r="NW89" s="155">
        <v>0</v>
      </c>
      <c r="NX89" s="155">
        <v>0</v>
      </c>
      <c r="NY89" s="155">
        <v>0</v>
      </c>
      <c r="NZ89" s="155">
        <v>0</v>
      </c>
      <c r="OA89" s="155">
        <v>0</v>
      </c>
      <c r="OB89" s="155">
        <v>0</v>
      </c>
      <c r="OC89" s="155">
        <v>0</v>
      </c>
      <c r="OD89" s="155">
        <v>0</v>
      </c>
      <c r="OE89" s="155">
        <v>0</v>
      </c>
      <c r="OF89" s="155">
        <v>0</v>
      </c>
      <c r="OG89" s="155">
        <v>0</v>
      </c>
      <c r="OH89" s="155">
        <v>0</v>
      </c>
      <c r="OI89" s="155">
        <v>0</v>
      </c>
      <c r="OJ89" s="155">
        <v>0</v>
      </c>
      <c r="OK89" s="155">
        <v>0</v>
      </c>
      <c r="OL89" s="155">
        <v>0</v>
      </c>
      <c r="OM89" s="155">
        <v>0</v>
      </c>
      <c r="ON89" s="155">
        <v>0</v>
      </c>
      <c r="OO89" s="155">
        <v>0</v>
      </c>
      <c r="OP89" s="155">
        <v>0</v>
      </c>
      <c r="OQ89" s="155">
        <v>0</v>
      </c>
      <c r="OR89" s="155">
        <v>0</v>
      </c>
      <c r="OS89" s="155">
        <v>0</v>
      </c>
      <c r="OT89" s="155">
        <v>0</v>
      </c>
      <c r="OU89" s="155">
        <v>0</v>
      </c>
      <c r="OV89" s="155">
        <v>0</v>
      </c>
      <c r="OW89" s="155">
        <v>0</v>
      </c>
      <c r="OX89" s="155">
        <v>0</v>
      </c>
      <c r="OY89" s="155">
        <v>0</v>
      </c>
      <c r="OZ89" s="155">
        <v>0</v>
      </c>
      <c r="PA89" s="155">
        <v>0</v>
      </c>
      <c r="PB89" s="155">
        <v>0</v>
      </c>
      <c r="PC89" s="155">
        <v>0</v>
      </c>
      <c r="PD89" s="155">
        <v>0</v>
      </c>
      <c r="PE89" s="155">
        <v>0</v>
      </c>
      <c r="PF89" s="155">
        <v>0</v>
      </c>
      <c r="PG89" s="155">
        <v>0</v>
      </c>
      <c r="PH89" s="155">
        <v>0</v>
      </c>
      <c r="PI89" s="155">
        <v>0</v>
      </c>
      <c r="PJ89" s="155">
        <v>0</v>
      </c>
      <c r="PK89" s="155">
        <v>0</v>
      </c>
      <c r="PL89" s="155">
        <v>0</v>
      </c>
      <c r="PM89" s="155">
        <v>0</v>
      </c>
      <c r="PN89" s="155">
        <v>0</v>
      </c>
      <c r="PO89" s="155">
        <v>0</v>
      </c>
      <c r="PP89" s="155">
        <v>0</v>
      </c>
      <c r="PQ89" s="155">
        <v>0</v>
      </c>
      <c r="PR89" s="155">
        <v>0</v>
      </c>
      <c r="PS89" s="155">
        <v>0</v>
      </c>
      <c r="PT89" s="155">
        <v>0</v>
      </c>
      <c r="PU89" s="128"/>
      <c r="PV89" s="128"/>
      <c r="PW89" s="128"/>
      <c r="PX89" s="128"/>
      <c r="PY89" s="128"/>
      <c r="PZ89" s="128"/>
      <c r="QA89" s="128"/>
      <c r="QB89" s="128"/>
      <c r="QC89" s="128"/>
      <c r="QD89" s="128"/>
      <c r="QE89" s="128"/>
      <c r="QF89" s="128"/>
      <c r="QG89" s="128"/>
      <c r="QH89" s="128"/>
      <c r="QI89" s="128"/>
      <c r="QJ89" s="128"/>
      <c r="QK89" s="128"/>
      <c r="QL89" s="128"/>
      <c r="QM89" s="128"/>
      <c r="QN89" s="128"/>
      <c r="QO89" s="128"/>
      <c r="QP89" s="128"/>
      <c r="QQ89" s="128"/>
      <c r="QR89" s="128"/>
      <c r="QS89" s="128"/>
      <c r="QT89" s="128"/>
      <c r="QU89" s="128"/>
      <c r="QV89" s="128"/>
      <c r="QW89" s="128"/>
      <c r="QX89" s="128"/>
      <c r="QY89" s="128"/>
      <c r="QZ89" s="128"/>
      <c r="RA89" s="128"/>
      <c r="RB89" s="128"/>
      <c r="RC89" s="128"/>
      <c r="RD89" s="128"/>
      <c r="RE89" s="128"/>
      <c r="RF89" s="128"/>
      <c r="RG89" s="128"/>
      <c r="RH89" s="128"/>
      <c r="RI89" s="128"/>
      <c r="RJ89" s="128"/>
      <c r="RK89" s="128"/>
      <c r="RL89" s="128"/>
      <c r="RM89" s="128"/>
      <c r="RN89" s="128"/>
      <c r="RO89" s="128"/>
      <c r="RP89" s="128"/>
      <c r="RQ89" s="128"/>
      <c r="RR89" s="128"/>
      <c r="RS89" s="128"/>
      <c r="RT89" s="128"/>
      <c r="RU89" s="128"/>
      <c r="RV89" s="128"/>
      <c r="RW89" s="128"/>
      <c r="RX89" s="128"/>
      <c r="RY89" s="128"/>
      <c r="RZ89" s="128"/>
      <c r="SA89" s="128"/>
      <c r="SB89" s="128"/>
      <c r="SC89" s="128"/>
      <c r="SD89" s="128"/>
      <c r="SE89" s="128"/>
      <c r="SF89" s="128"/>
      <c r="SG89" s="128"/>
      <c r="SH89" s="128"/>
      <c r="SI89" s="128"/>
      <c r="SJ89" s="128"/>
      <c r="SK89" s="128"/>
      <c r="SL89" s="128"/>
      <c r="SM89" s="128"/>
      <c r="SN89" s="128"/>
      <c r="SO89" s="128"/>
      <c r="SP89" s="128"/>
      <c r="SQ89" s="128"/>
      <c r="SR89" s="128"/>
      <c r="SS89" s="128"/>
      <c r="ST89" s="128"/>
      <c r="SU89" s="128"/>
      <c r="SV89" s="128"/>
      <c r="SW89" s="128"/>
      <c r="SX89" s="128"/>
      <c r="SY89" s="128"/>
      <c r="SZ89" s="128"/>
      <c r="TA89" s="128"/>
      <c r="TB89" s="128"/>
      <c r="TC89" s="128"/>
      <c r="TD89" s="128"/>
      <c r="TE89" s="128"/>
      <c r="TF89" s="128"/>
      <c r="TG89" s="128"/>
      <c r="TH89" s="128"/>
      <c r="TI89" s="128"/>
      <c r="TJ89" s="128"/>
      <c r="TK89" s="128"/>
      <c r="TL89" s="128"/>
      <c r="TM89" s="128"/>
      <c r="TN89" s="128"/>
      <c r="TO89" s="128"/>
      <c r="TP89" s="128"/>
      <c r="TQ89" s="128"/>
      <c r="TR89" s="128"/>
      <c r="TS89" s="128"/>
      <c r="TT89" s="128"/>
      <c r="TU89" s="128"/>
      <c r="TV89" s="128"/>
      <c r="TW89" s="128"/>
      <c r="TX89" s="128"/>
    </row>
    <row r="90" spans="1:544" s="2" customFormat="1">
      <c r="A90" s="175"/>
      <c r="B90" s="127" t="s">
        <v>72</v>
      </c>
      <c r="C90" s="127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55">
        <v>0</v>
      </c>
      <c r="CQ90" s="155">
        <v>0</v>
      </c>
      <c r="CR90" s="155">
        <v>0</v>
      </c>
      <c r="CS90" s="155">
        <v>0</v>
      </c>
      <c r="CT90" s="155">
        <v>0</v>
      </c>
      <c r="CU90" s="155">
        <v>0</v>
      </c>
      <c r="CV90" s="155">
        <v>0</v>
      </c>
      <c r="CW90" s="155">
        <v>0</v>
      </c>
      <c r="CX90" s="155">
        <v>0</v>
      </c>
      <c r="CY90" s="155">
        <v>0</v>
      </c>
      <c r="CZ90" s="155">
        <v>0</v>
      </c>
      <c r="DA90" s="155">
        <v>0</v>
      </c>
      <c r="DB90" s="155">
        <v>0</v>
      </c>
      <c r="DC90" s="155">
        <v>0</v>
      </c>
      <c r="DD90" s="155">
        <v>0</v>
      </c>
      <c r="DE90" s="155">
        <v>0</v>
      </c>
      <c r="DF90" s="155">
        <v>0</v>
      </c>
      <c r="DG90" s="155">
        <v>0</v>
      </c>
      <c r="DH90" s="155">
        <v>0</v>
      </c>
      <c r="DI90" s="155">
        <v>0</v>
      </c>
      <c r="DJ90" s="155">
        <v>0</v>
      </c>
      <c r="DK90" s="155">
        <v>0</v>
      </c>
      <c r="DL90" s="155">
        <v>0</v>
      </c>
      <c r="DM90" s="155">
        <v>0</v>
      </c>
      <c r="DN90" s="155">
        <v>0</v>
      </c>
      <c r="DO90" s="155">
        <v>0</v>
      </c>
      <c r="DP90" s="155">
        <v>0</v>
      </c>
      <c r="DQ90" s="155">
        <v>0</v>
      </c>
      <c r="DR90" s="155">
        <v>0</v>
      </c>
      <c r="DS90" s="155">
        <v>0</v>
      </c>
      <c r="DT90" s="155">
        <v>0</v>
      </c>
      <c r="DU90" s="155">
        <v>0</v>
      </c>
      <c r="DV90" s="155">
        <v>0</v>
      </c>
      <c r="DW90" s="155">
        <v>0</v>
      </c>
      <c r="DX90" s="155">
        <v>0</v>
      </c>
      <c r="DY90" s="155">
        <v>0</v>
      </c>
      <c r="DZ90" s="155">
        <v>0</v>
      </c>
      <c r="EA90" s="155">
        <v>0</v>
      </c>
      <c r="EB90" s="155">
        <v>0</v>
      </c>
      <c r="EC90" s="155">
        <v>0</v>
      </c>
      <c r="ED90" s="155">
        <v>0</v>
      </c>
      <c r="EE90" s="155">
        <v>0</v>
      </c>
      <c r="EF90" s="155">
        <v>0</v>
      </c>
      <c r="EG90" s="155">
        <v>0</v>
      </c>
      <c r="EH90" s="155">
        <v>0</v>
      </c>
      <c r="EI90" s="155">
        <v>0</v>
      </c>
      <c r="EJ90" s="155">
        <v>0</v>
      </c>
      <c r="EK90" s="155">
        <v>0</v>
      </c>
      <c r="EL90" s="155">
        <v>0</v>
      </c>
      <c r="EM90" s="155">
        <v>0</v>
      </c>
      <c r="EN90" s="155">
        <v>0</v>
      </c>
      <c r="EO90" s="155">
        <v>0</v>
      </c>
      <c r="EP90" s="155">
        <v>0</v>
      </c>
      <c r="EQ90" s="155">
        <v>0</v>
      </c>
      <c r="ER90" s="155">
        <v>0</v>
      </c>
      <c r="ES90" s="155">
        <v>0</v>
      </c>
      <c r="ET90" s="155">
        <v>0</v>
      </c>
      <c r="EU90" s="155">
        <v>0</v>
      </c>
      <c r="EV90" s="155">
        <v>0</v>
      </c>
      <c r="EW90" s="155">
        <v>0</v>
      </c>
      <c r="EX90" s="155">
        <v>0</v>
      </c>
      <c r="EY90" s="155">
        <v>0</v>
      </c>
      <c r="EZ90" s="155">
        <v>0</v>
      </c>
      <c r="FA90" s="155">
        <v>0</v>
      </c>
      <c r="FB90" s="155">
        <v>0</v>
      </c>
      <c r="FC90" s="155">
        <v>0</v>
      </c>
      <c r="FD90" s="155">
        <v>0</v>
      </c>
      <c r="FE90" s="155">
        <v>0</v>
      </c>
      <c r="FF90" s="155">
        <v>0</v>
      </c>
      <c r="FG90" s="155">
        <v>0</v>
      </c>
      <c r="FH90" s="155">
        <v>0</v>
      </c>
      <c r="FI90" s="155">
        <v>0</v>
      </c>
      <c r="FJ90" s="155">
        <v>0</v>
      </c>
      <c r="FK90" s="155">
        <v>0</v>
      </c>
      <c r="FL90" s="155">
        <v>0</v>
      </c>
      <c r="FM90" s="155">
        <v>0</v>
      </c>
      <c r="FN90" s="155">
        <v>0</v>
      </c>
      <c r="FO90" s="155">
        <v>0</v>
      </c>
      <c r="FP90" s="155">
        <v>0</v>
      </c>
      <c r="FQ90" s="155">
        <v>0</v>
      </c>
      <c r="FR90" s="155">
        <v>0</v>
      </c>
      <c r="FS90" s="155">
        <v>0</v>
      </c>
      <c r="FT90" s="155">
        <v>0</v>
      </c>
      <c r="FU90" s="155">
        <v>0</v>
      </c>
      <c r="FV90" s="155">
        <v>0</v>
      </c>
      <c r="FW90" s="155">
        <v>0</v>
      </c>
      <c r="FX90" s="155">
        <v>0</v>
      </c>
      <c r="FY90" s="155">
        <v>0</v>
      </c>
      <c r="FZ90" s="155">
        <v>0</v>
      </c>
      <c r="GA90" s="155">
        <v>0</v>
      </c>
      <c r="GB90" s="155">
        <v>0</v>
      </c>
      <c r="GC90" s="155">
        <v>0</v>
      </c>
      <c r="GD90" s="155">
        <v>0</v>
      </c>
      <c r="GE90" s="155">
        <v>0</v>
      </c>
      <c r="GF90" s="155">
        <v>0</v>
      </c>
      <c r="GG90" s="155">
        <v>0</v>
      </c>
      <c r="GH90" s="155">
        <v>0</v>
      </c>
      <c r="GI90" s="155">
        <v>0</v>
      </c>
      <c r="GJ90" s="155">
        <v>0</v>
      </c>
      <c r="GK90" s="155">
        <v>0</v>
      </c>
      <c r="GL90" s="155">
        <v>0</v>
      </c>
      <c r="GM90" s="155">
        <v>0</v>
      </c>
      <c r="GN90" s="155">
        <v>0</v>
      </c>
      <c r="GO90" s="155">
        <v>0</v>
      </c>
      <c r="GP90" s="155">
        <v>0</v>
      </c>
      <c r="GQ90" s="155">
        <v>0</v>
      </c>
      <c r="GR90" s="155">
        <v>0</v>
      </c>
      <c r="GS90" s="155">
        <v>0</v>
      </c>
      <c r="GT90" s="155">
        <v>0</v>
      </c>
      <c r="GU90" s="155">
        <v>0</v>
      </c>
      <c r="GV90" s="155">
        <v>0</v>
      </c>
      <c r="GW90" s="155">
        <v>0</v>
      </c>
      <c r="GX90" s="155">
        <v>0</v>
      </c>
      <c r="GY90" s="155">
        <v>0</v>
      </c>
      <c r="GZ90" s="155">
        <v>0</v>
      </c>
      <c r="HA90" s="155">
        <v>0</v>
      </c>
      <c r="HB90" s="155">
        <v>0</v>
      </c>
      <c r="HC90" s="155">
        <v>0</v>
      </c>
      <c r="HD90" s="155">
        <v>0</v>
      </c>
      <c r="HE90" s="155">
        <v>0</v>
      </c>
      <c r="HF90" s="155">
        <v>0</v>
      </c>
      <c r="HG90" s="155">
        <v>0</v>
      </c>
      <c r="HH90" s="155">
        <v>0</v>
      </c>
      <c r="HI90" s="155">
        <v>0</v>
      </c>
      <c r="HJ90" s="155">
        <v>0</v>
      </c>
      <c r="HK90" s="155">
        <v>0</v>
      </c>
      <c r="HL90" s="155">
        <v>0</v>
      </c>
      <c r="HM90" s="155">
        <v>0</v>
      </c>
      <c r="HN90" s="155">
        <v>0</v>
      </c>
      <c r="HO90" s="155">
        <v>0</v>
      </c>
      <c r="HP90" s="155">
        <v>0</v>
      </c>
      <c r="HQ90" s="155">
        <v>0</v>
      </c>
      <c r="HR90" s="155">
        <v>0</v>
      </c>
      <c r="HS90" s="155">
        <v>0</v>
      </c>
      <c r="HT90" s="155">
        <v>0</v>
      </c>
      <c r="HU90" s="155">
        <v>0</v>
      </c>
      <c r="HV90" s="155">
        <v>0</v>
      </c>
      <c r="HW90" s="155">
        <v>0</v>
      </c>
      <c r="HX90" s="155">
        <v>0</v>
      </c>
      <c r="HY90" s="155">
        <v>0</v>
      </c>
      <c r="HZ90" s="155">
        <v>0</v>
      </c>
      <c r="IA90" s="155">
        <v>0</v>
      </c>
      <c r="IB90" s="155">
        <v>0</v>
      </c>
      <c r="IC90" s="155">
        <v>0</v>
      </c>
      <c r="ID90" s="155">
        <v>0</v>
      </c>
      <c r="IE90" s="155">
        <v>0</v>
      </c>
      <c r="IF90" s="155">
        <v>0</v>
      </c>
      <c r="IG90" s="155">
        <v>0</v>
      </c>
      <c r="IH90" s="155">
        <v>0</v>
      </c>
      <c r="II90" s="155">
        <v>0</v>
      </c>
      <c r="IJ90" s="155">
        <v>0</v>
      </c>
      <c r="IK90" s="155">
        <v>0</v>
      </c>
      <c r="IL90" s="155">
        <v>0</v>
      </c>
      <c r="IM90" s="155">
        <v>0</v>
      </c>
      <c r="IN90" s="155">
        <v>0</v>
      </c>
      <c r="IO90" s="155">
        <v>0</v>
      </c>
      <c r="IP90" s="155">
        <v>0</v>
      </c>
      <c r="IQ90" s="155">
        <v>0</v>
      </c>
      <c r="IR90" s="155">
        <v>0</v>
      </c>
      <c r="IS90" s="155">
        <v>0</v>
      </c>
      <c r="IT90" s="155">
        <v>0</v>
      </c>
      <c r="IU90" s="155">
        <v>0</v>
      </c>
      <c r="IV90" s="155">
        <v>0</v>
      </c>
      <c r="IW90" s="155">
        <v>0</v>
      </c>
      <c r="IX90" s="155">
        <v>0</v>
      </c>
      <c r="IY90" s="155">
        <v>0</v>
      </c>
      <c r="IZ90" s="155">
        <v>0</v>
      </c>
      <c r="JA90" s="155">
        <v>0</v>
      </c>
      <c r="JB90" s="155">
        <v>0</v>
      </c>
      <c r="JC90" s="155">
        <v>0</v>
      </c>
      <c r="JD90" s="155">
        <v>0</v>
      </c>
      <c r="JE90" s="155">
        <v>0</v>
      </c>
      <c r="JF90" s="155">
        <v>0</v>
      </c>
      <c r="JG90" s="155">
        <v>0</v>
      </c>
      <c r="JH90" s="155">
        <v>0</v>
      </c>
      <c r="JI90" s="155">
        <v>0</v>
      </c>
      <c r="JJ90" s="155">
        <v>0</v>
      </c>
      <c r="JK90" s="155">
        <v>0</v>
      </c>
      <c r="JL90" s="155">
        <v>0</v>
      </c>
      <c r="JM90" s="155">
        <v>0</v>
      </c>
      <c r="JN90" s="155">
        <v>0</v>
      </c>
      <c r="JO90" s="155">
        <v>0</v>
      </c>
      <c r="JP90" s="155">
        <v>0</v>
      </c>
      <c r="JQ90" s="155">
        <v>0</v>
      </c>
      <c r="JR90" s="155">
        <v>0</v>
      </c>
      <c r="JS90" s="155">
        <v>0</v>
      </c>
      <c r="JT90" s="155">
        <v>0</v>
      </c>
      <c r="JU90" s="155">
        <v>0</v>
      </c>
      <c r="JV90" s="155">
        <v>0</v>
      </c>
      <c r="JW90" s="155">
        <v>0</v>
      </c>
      <c r="JX90" s="155">
        <v>0</v>
      </c>
      <c r="JY90" s="155">
        <v>0</v>
      </c>
      <c r="JZ90" s="155">
        <v>0</v>
      </c>
      <c r="KA90" s="155">
        <v>0</v>
      </c>
      <c r="KB90" s="155">
        <v>0</v>
      </c>
      <c r="KC90" s="155">
        <v>0</v>
      </c>
      <c r="KD90" s="155">
        <v>0</v>
      </c>
      <c r="KE90" s="155">
        <v>0</v>
      </c>
      <c r="KF90" s="155">
        <v>0</v>
      </c>
      <c r="KG90" s="155">
        <v>0</v>
      </c>
      <c r="KH90" s="155">
        <v>0</v>
      </c>
      <c r="KI90" s="155">
        <v>0</v>
      </c>
      <c r="KJ90" s="155">
        <v>0</v>
      </c>
      <c r="KK90" s="155">
        <v>0</v>
      </c>
      <c r="KL90" s="155">
        <v>0</v>
      </c>
      <c r="KM90" s="155">
        <v>0</v>
      </c>
      <c r="KN90" s="155">
        <v>0</v>
      </c>
      <c r="KO90" s="155">
        <v>0</v>
      </c>
      <c r="KP90" s="155">
        <v>0</v>
      </c>
      <c r="KQ90" s="155">
        <v>0</v>
      </c>
      <c r="KR90" s="155">
        <v>0</v>
      </c>
      <c r="KS90" s="155">
        <v>0</v>
      </c>
      <c r="KT90" s="155">
        <v>0</v>
      </c>
      <c r="KU90" s="155">
        <v>0</v>
      </c>
      <c r="KV90" s="155">
        <v>0</v>
      </c>
      <c r="KW90" s="155">
        <v>0</v>
      </c>
      <c r="KX90" s="155">
        <v>0</v>
      </c>
      <c r="KY90" s="155">
        <v>0</v>
      </c>
      <c r="KZ90" s="155">
        <v>0</v>
      </c>
      <c r="LA90" s="155">
        <v>0</v>
      </c>
      <c r="LB90" s="155">
        <v>0</v>
      </c>
      <c r="LC90" s="155">
        <v>0</v>
      </c>
      <c r="LD90" s="155">
        <v>0</v>
      </c>
      <c r="LE90" s="155">
        <v>0</v>
      </c>
      <c r="LF90" s="155">
        <v>0</v>
      </c>
      <c r="LG90" s="155">
        <v>0</v>
      </c>
      <c r="LH90" s="155">
        <v>0</v>
      </c>
      <c r="LI90" s="155">
        <v>0</v>
      </c>
      <c r="LJ90" s="155">
        <v>0</v>
      </c>
      <c r="LK90" s="155">
        <v>0</v>
      </c>
      <c r="LL90" s="155">
        <v>0</v>
      </c>
      <c r="LM90" s="155">
        <v>0</v>
      </c>
      <c r="LN90" s="155">
        <v>0</v>
      </c>
      <c r="LO90" s="155">
        <v>0</v>
      </c>
      <c r="LP90" s="155">
        <v>0</v>
      </c>
      <c r="LQ90" s="155">
        <v>0</v>
      </c>
      <c r="LR90" s="155">
        <v>0</v>
      </c>
      <c r="LS90" s="155">
        <v>0</v>
      </c>
      <c r="LT90" s="155">
        <v>0</v>
      </c>
      <c r="LU90" s="155">
        <v>0</v>
      </c>
      <c r="LV90" s="155">
        <v>0</v>
      </c>
      <c r="LW90" s="155">
        <v>0</v>
      </c>
      <c r="LX90" s="155">
        <v>0</v>
      </c>
      <c r="LY90" s="155">
        <v>0</v>
      </c>
      <c r="LZ90" s="155">
        <v>0</v>
      </c>
      <c r="MA90" s="155">
        <v>0</v>
      </c>
      <c r="MB90" s="155">
        <v>0</v>
      </c>
      <c r="MC90" s="155">
        <v>0</v>
      </c>
      <c r="MD90" s="155">
        <v>0</v>
      </c>
      <c r="ME90" s="155">
        <v>0</v>
      </c>
      <c r="MF90" s="155">
        <v>0</v>
      </c>
      <c r="MG90" s="155">
        <v>0</v>
      </c>
      <c r="MH90" s="155">
        <v>0</v>
      </c>
      <c r="MI90" s="155">
        <v>0</v>
      </c>
      <c r="MJ90" s="155">
        <v>0</v>
      </c>
      <c r="MK90" s="155">
        <v>0</v>
      </c>
      <c r="ML90" s="155">
        <v>0</v>
      </c>
      <c r="MM90" s="155">
        <v>0</v>
      </c>
      <c r="MN90" s="155">
        <v>0</v>
      </c>
      <c r="MO90" s="155">
        <v>0</v>
      </c>
      <c r="MP90" s="155">
        <v>0</v>
      </c>
      <c r="MQ90" s="155">
        <v>0</v>
      </c>
      <c r="MR90" s="155">
        <v>0</v>
      </c>
      <c r="MS90" s="155">
        <v>0</v>
      </c>
      <c r="MT90" s="155">
        <v>0</v>
      </c>
      <c r="MU90" s="155">
        <v>0</v>
      </c>
      <c r="MV90" s="155">
        <v>0</v>
      </c>
      <c r="MW90" s="155">
        <v>0</v>
      </c>
      <c r="MX90" s="155">
        <v>0</v>
      </c>
      <c r="MY90" s="155">
        <v>0</v>
      </c>
      <c r="MZ90" s="155">
        <v>0</v>
      </c>
      <c r="NA90" s="155">
        <v>0</v>
      </c>
      <c r="NB90" s="155">
        <v>0</v>
      </c>
      <c r="NC90" s="155">
        <v>0</v>
      </c>
      <c r="ND90" s="155">
        <v>0</v>
      </c>
      <c r="NE90" s="155">
        <v>0</v>
      </c>
      <c r="NF90" s="155">
        <v>0</v>
      </c>
      <c r="NG90" s="155">
        <v>0</v>
      </c>
      <c r="NH90" s="155">
        <v>0</v>
      </c>
      <c r="NI90" s="155">
        <v>0</v>
      </c>
      <c r="NJ90" s="155">
        <v>0</v>
      </c>
      <c r="NK90" s="155">
        <v>0</v>
      </c>
      <c r="NL90" s="155">
        <v>0</v>
      </c>
      <c r="NM90" s="155">
        <v>0</v>
      </c>
      <c r="NN90" s="155">
        <v>0</v>
      </c>
      <c r="NO90" s="155">
        <v>0</v>
      </c>
      <c r="NP90" s="155">
        <v>0</v>
      </c>
      <c r="NQ90" s="155">
        <v>0</v>
      </c>
      <c r="NR90" s="155">
        <v>0</v>
      </c>
      <c r="NS90" s="155">
        <v>0</v>
      </c>
      <c r="NT90" s="155">
        <v>0</v>
      </c>
      <c r="NU90" s="155">
        <v>0</v>
      </c>
      <c r="NV90" s="155">
        <v>0</v>
      </c>
      <c r="NW90" s="155">
        <v>0</v>
      </c>
      <c r="NX90" s="155">
        <v>0</v>
      </c>
      <c r="NY90" s="155">
        <v>0</v>
      </c>
      <c r="NZ90" s="155">
        <v>0</v>
      </c>
      <c r="OA90" s="155">
        <v>0</v>
      </c>
      <c r="OB90" s="155">
        <v>0</v>
      </c>
      <c r="OC90" s="155">
        <v>0</v>
      </c>
      <c r="OD90" s="155">
        <v>0</v>
      </c>
      <c r="OE90" s="155">
        <v>0</v>
      </c>
      <c r="OF90" s="155">
        <v>0</v>
      </c>
      <c r="OG90" s="155">
        <v>0</v>
      </c>
      <c r="OH90" s="155">
        <v>0</v>
      </c>
      <c r="OI90" s="155">
        <v>0</v>
      </c>
      <c r="OJ90" s="155">
        <v>0</v>
      </c>
      <c r="OK90" s="155">
        <v>0</v>
      </c>
      <c r="OL90" s="155">
        <v>0</v>
      </c>
      <c r="OM90" s="155">
        <v>0</v>
      </c>
      <c r="ON90" s="155">
        <v>0</v>
      </c>
      <c r="OO90" s="155">
        <v>0</v>
      </c>
      <c r="OP90" s="155">
        <v>0</v>
      </c>
      <c r="OQ90" s="155">
        <v>0</v>
      </c>
      <c r="OR90" s="155">
        <v>0</v>
      </c>
      <c r="OS90" s="155">
        <v>0</v>
      </c>
      <c r="OT90" s="155">
        <v>0</v>
      </c>
      <c r="OU90" s="155">
        <v>0</v>
      </c>
      <c r="OV90" s="155">
        <v>0</v>
      </c>
      <c r="OW90" s="155">
        <v>0</v>
      </c>
      <c r="OX90" s="155">
        <v>0</v>
      </c>
      <c r="OY90" s="155">
        <v>0</v>
      </c>
      <c r="OZ90" s="155">
        <v>0</v>
      </c>
      <c r="PA90" s="155">
        <v>0</v>
      </c>
      <c r="PB90" s="155">
        <v>0</v>
      </c>
      <c r="PC90" s="155">
        <v>0</v>
      </c>
      <c r="PD90" s="155">
        <v>0</v>
      </c>
      <c r="PE90" s="155">
        <v>0</v>
      </c>
      <c r="PF90" s="155">
        <v>0</v>
      </c>
      <c r="PG90" s="155">
        <v>0</v>
      </c>
      <c r="PH90" s="155">
        <v>0</v>
      </c>
      <c r="PI90" s="155">
        <v>0</v>
      </c>
      <c r="PJ90" s="155">
        <v>0</v>
      </c>
      <c r="PK90" s="155">
        <v>0</v>
      </c>
      <c r="PL90" s="155">
        <v>0</v>
      </c>
      <c r="PM90" s="155">
        <v>0</v>
      </c>
      <c r="PN90" s="155">
        <v>0</v>
      </c>
      <c r="PO90" s="155">
        <v>0</v>
      </c>
      <c r="PP90" s="155">
        <v>0</v>
      </c>
      <c r="PQ90" s="155">
        <v>0</v>
      </c>
      <c r="PR90" s="155">
        <v>0</v>
      </c>
      <c r="PS90" s="155">
        <v>0</v>
      </c>
      <c r="PT90" s="155">
        <v>0</v>
      </c>
      <c r="PU90" s="128"/>
      <c r="PV90" s="128"/>
      <c r="PW90" s="128"/>
      <c r="PX90" s="128"/>
      <c r="PY90" s="128"/>
      <c r="PZ90" s="128"/>
      <c r="QA90" s="128"/>
      <c r="QB90" s="128"/>
      <c r="QC90" s="128"/>
      <c r="QD90" s="128"/>
      <c r="QE90" s="128"/>
      <c r="QF90" s="128"/>
      <c r="QG90" s="128"/>
      <c r="QH90" s="128"/>
      <c r="QI90" s="128"/>
      <c r="QJ90" s="128"/>
      <c r="QK90" s="128"/>
      <c r="QL90" s="128"/>
      <c r="QM90" s="128"/>
      <c r="QN90" s="128"/>
      <c r="QO90" s="128"/>
      <c r="QP90" s="128"/>
      <c r="QQ90" s="128"/>
      <c r="QR90" s="128"/>
      <c r="QS90" s="128"/>
      <c r="QT90" s="128"/>
      <c r="QU90" s="128"/>
      <c r="QV90" s="128"/>
      <c r="QW90" s="128"/>
      <c r="QX90" s="128"/>
      <c r="QY90" s="128"/>
      <c r="QZ90" s="128"/>
      <c r="RA90" s="128"/>
      <c r="RB90" s="128"/>
      <c r="RC90" s="128"/>
      <c r="RD90" s="128"/>
      <c r="RE90" s="128"/>
      <c r="RF90" s="128"/>
      <c r="RG90" s="128"/>
      <c r="RH90" s="128"/>
      <c r="RI90" s="128"/>
      <c r="RJ90" s="128"/>
      <c r="RK90" s="128"/>
      <c r="RL90" s="128"/>
      <c r="RM90" s="128"/>
      <c r="RN90" s="128"/>
      <c r="RO90" s="128"/>
      <c r="RP90" s="128"/>
      <c r="RQ90" s="128"/>
      <c r="RR90" s="128"/>
      <c r="RS90" s="128"/>
      <c r="RT90" s="128"/>
      <c r="RU90" s="128"/>
      <c r="RV90" s="128"/>
      <c r="RW90" s="128"/>
      <c r="RX90" s="128"/>
      <c r="RY90" s="128"/>
      <c r="RZ90" s="128"/>
      <c r="SA90" s="128"/>
      <c r="SB90" s="128"/>
      <c r="SC90" s="128"/>
      <c r="SD90" s="128"/>
      <c r="SE90" s="128"/>
      <c r="SF90" s="128"/>
      <c r="SG90" s="128"/>
      <c r="SH90" s="128"/>
      <c r="SI90" s="128"/>
      <c r="SJ90" s="128"/>
      <c r="SK90" s="128"/>
      <c r="SL90" s="128"/>
      <c r="SM90" s="128"/>
      <c r="SN90" s="128"/>
      <c r="SO90" s="128"/>
      <c r="SP90" s="128"/>
      <c r="SQ90" s="128"/>
      <c r="SR90" s="128"/>
      <c r="SS90" s="128"/>
      <c r="ST90" s="128"/>
      <c r="SU90" s="128"/>
      <c r="SV90" s="128"/>
      <c r="SW90" s="128"/>
      <c r="SX90" s="128"/>
      <c r="SY90" s="128"/>
      <c r="SZ90" s="128"/>
      <c r="TA90" s="128"/>
      <c r="TB90" s="128"/>
      <c r="TC90" s="128"/>
      <c r="TD90" s="128"/>
      <c r="TE90" s="128"/>
      <c r="TF90" s="128"/>
      <c r="TG90" s="128"/>
      <c r="TH90" s="128"/>
      <c r="TI90" s="128"/>
      <c r="TJ90" s="128"/>
      <c r="TK90" s="128"/>
      <c r="TL90" s="128"/>
      <c r="TM90" s="128"/>
      <c r="TN90" s="128"/>
      <c r="TO90" s="128"/>
      <c r="TP90" s="128"/>
      <c r="TQ90" s="128"/>
      <c r="TR90" s="128"/>
      <c r="TS90" s="128"/>
      <c r="TT90" s="128"/>
      <c r="TU90" s="128"/>
      <c r="TV90" s="128"/>
      <c r="TW90" s="128"/>
      <c r="TX90" s="128"/>
    </row>
    <row r="91" spans="1:544" s="2" customFormat="1">
      <c r="A91" s="173" t="s">
        <v>106</v>
      </c>
      <c r="B91" s="126" t="s">
        <v>70</v>
      </c>
      <c r="C91" s="127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28"/>
      <c r="AZ91" s="128"/>
      <c r="BA91" s="128"/>
      <c r="BB91" s="128"/>
      <c r="BC91" s="128"/>
      <c r="BD91" s="128"/>
      <c r="BE91" s="128"/>
      <c r="BF91" s="128"/>
      <c r="BG91" s="128"/>
      <c r="BH91" s="128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55">
        <v>0</v>
      </c>
      <c r="CQ91" s="155">
        <f>CQ57-CQ92</f>
        <v>0</v>
      </c>
      <c r="CR91" s="155">
        <f t="shared" ref="CR91:FC91" si="351">CR57-CR92</f>
        <v>0</v>
      </c>
      <c r="CS91" s="155">
        <f t="shared" si="351"/>
        <v>0</v>
      </c>
      <c r="CT91" s="155">
        <f t="shared" si="351"/>
        <v>0</v>
      </c>
      <c r="CU91" s="155">
        <f t="shared" si="351"/>
        <v>0</v>
      </c>
      <c r="CV91" s="155">
        <f t="shared" si="351"/>
        <v>0</v>
      </c>
      <c r="CW91" s="155">
        <f t="shared" si="351"/>
        <v>0</v>
      </c>
      <c r="CX91" s="155">
        <f t="shared" si="351"/>
        <v>0</v>
      </c>
      <c r="CY91" s="155">
        <f t="shared" si="351"/>
        <v>0</v>
      </c>
      <c r="CZ91" s="155">
        <f t="shared" si="351"/>
        <v>0</v>
      </c>
      <c r="DA91" s="155">
        <f t="shared" si="351"/>
        <v>0</v>
      </c>
      <c r="DB91" s="155">
        <f t="shared" si="351"/>
        <v>0</v>
      </c>
      <c r="DC91" s="155">
        <f t="shared" si="351"/>
        <v>0</v>
      </c>
      <c r="DD91" s="155">
        <f t="shared" si="351"/>
        <v>0</v>
      </c>
      <c r="DE91" s="155">
        <f t="shared" si="351"/>
        <v>0</v>
      </c>
      <c r="DF91" s="155">
        <f t="shared" si="351"/>
        <v>0</v>
      </c>
      <c r="DG91" s="155">
        <f t="shared" si="351"/>
        <v>0</v>
      </c>
      <c r="DH91" s="155">
        <f t="shared" si="351"/>
        <v>0</v>
      </c>
      <c r="DI91" s="155">
        <f t="shared" si="351"/>
        <v>0</v>
      </c>
      <c r="DJ91" s="155">
        <f t="shared" si="351"/>
        <v>0</v>
      </c>
      <c r="DK91" s="155">
        <f t="shared" si="351"/>
        <v>0</v>
      </c>
      <c r="DL91" s="155">
        <f t="shared" si="351"/>
        <v>0</v>
      </c>
      <c r="DM91" s="155">
        <f t="shared" si="351"/>
        <v>0</v>
      </c>
      <c r="DN91" s="155">
        <f t="shared" si="351"/>
        <v>0</v>
      </c>
      <c r="DO91" s="155">
        <f t="shared" si="351"/>
        <v>0</v>
      </c>
      <c r="DP91" s="155">
        <f t="shared" si="351"/>
        <v>0</v>
      </c>
      <c r="DQ91" s="155">
        <f t="shared" si="351"/>
        <v>0</v>
      </c>
      <c r="DR91" s="155">
        <f t="shared" si="351"/>
        <v>0</v>
      </c>
      <c r="DS91" s="155">
        <f t="shared" si="351"/>
        <v>0</v>
      </c>
      <c r="DT91" s="155">
        <f t="shared" si="351"/>
        <v>0</v>
      </c>
      <c r="DU91" s="155">
        <f t="shared" si="351"/>
        <v>0</v>
      </c>
      <c r="DV91" s="155">
        <f t="shared" si="351"/>
        <v>0</v>
      </c>
      <c r="DW91" s="155">
        <f t="shared" si="351"/>
        <v>0</v>
      </c>
      <c r="DX91" s="155">
        <f t="shared" si="351"/>
        <v>0</v>
      </c>
      <c r="DY91" s="155">
        <f t="shared" si="351"/>
        <v>0</v>
      </c>
      <c r="DZ91" s="155">
        <f t="shared" si="351"/>
        <v>0</v>
      </c>
      <c r="EA91" s="155">
        <f t="shared" si="351"/>
        <v>0</v>
      </c>
      <c r="EB91" s="155">
        <f t="shared" si="351"/>
        <v>0</v>
      </c>
      <c r="EC91" s="155">
        <f t="shared" si="351"/>
        <v>0</v>
      </c>
      <c r="ED91" s="155">
        <f t="shared" si="351"/>
        <v>0</v>
      </c>
      <c r="EE91" s="155">
        <f t="shared" si="351"/>
        <v>0</v>
      </c>
      <c r="EF91" s="155">
        <f t="shared" si="351"/>
        <v>0</v>
      </c>
      <c r="EG91" s="155">
        <f t="shared" si="351"/>
        <v>0</v>
      </c>
      <c r="EH91" s="155">
        <f t="shared" si="351"/>
        <v>0</v>
      </c>
      <c r="EI91" s="155">
        <f t="shared" si="351"/>
        <v>0</v>
      </c>
      <c r="EJ91" s="155">
        <f t="shared" si="351"/>
        <v>0</v>
      </c>
      <c r="EK91" s="155">
        <f t="shared" si="351"/>
        <v>0</v>
      </c>
      <c r="EL91" s="155">
        <f t="shared" si="351"/>
        <v>0</v>
      </c>
      <c r="EM91" s="155">
        <f t="shared" si="351"/>
        <v>0</v>
      </c>
      <c r="EN91" s="155">
        <f t="shared" si="351"/>
        <v>0</v>
      </c>
      <c r="EO91" s="155">
        <f t="shared" si="351"/>
        <v>0</v>
      </c>
      <c r="EP91" s="155">
        <f t="shared" si="351"/>
        <v>0</v>
      </c>
      <c r="EQ91" s="155">
        <f t="shared" si="351"/>
        <v>0</v>
      </c>
      <c r="ER91" s="155">
        <f t="shared" si="351"/>
        <v>0</v>
      </c>
      <c r="ES91" s="155">
        <f t="shared" si="351"/>
        <v>0</v>
      </c>
      <c r="ET91" s="155">
        <f t="shared" si="351"/>
        <v>0</v>
      </c>
      <c r="EU91" s="155">
        <f t="shared" si="351"/>
        <v>0</v>
      </c>
      <c r="EV91" s="155">
        <f t="shared" si="351"/>
        <v>0</v>
      </c>
      <c r="EW91" s="155">
        <f t="shared" si="351"/>
        <v>0</v>
      </c>
      <c r="EX91" s="155">
        <f t="shared" si="351"/>
        <v>0</v>
      </c>
      <c r="EY91" s="155">
        <f t="shared" si="351"/>
        <v>0</v>
      </c>
      <c r="EZ91" s="155">
        <f t="shared" si="351"/>
        <v>0</v>
      </c>
      <c r="FA91" s="155">
        <f t="shared" si="351"/>
        <v>0</v>
      </c>
      <c r="FB91" s="155">
        <f t="shared" si="351"/>
        <v>0</v>
      </c>
      <c r="FC91" s="155">
        <f t="shared" si="351"/>
        <v>0</v>
      </c>
      <c r="FD91" s="155">
        <f t="shared" ref="FD91:HO91" si="352">FD57-FD92</f>
        <v>0</v>
      </c>
      <c r="FE91" s="155">
        <f t="shared" si="352"/>
        <v>0</v>
      </c>
      <c r="FF91" s="155">
        <f t="shared" si="352"/>
        <v>0</v>
      </c>
      <c r="FG91" s="155">
        <f t="shared" si="352"/>
        <v>0</v>
      </c>
      <c r="FH91" s="155">
        <f t="shared" si="352"/>
        <v>0</v>
      </c>
      <c r="FI91" s="155">
        <f t="shared" si="352"/>
        <v>0</v>
      </c>
      <c r="FJ91" s="155">
        <f t="shared" si="352"/>
        <v>0</v>
      </c>
      <c r="FK91" s="155">
        <f t="shared" si="352"/>
        <v>0</v>
      </c>
      <c r="FL91" s="155">
        <f t="shared" si="352"/>
        <v>0</v>
      </c>
      <c r="FM91" s="155">
        <f t="shared" si="352"/>
        <v>0</v>
      </c>
      <c r="FN91" s="155">
        <f t="shared" si="352"/>
        <v>0</v>
      </c>
      <c r="FO91" s="155">
        <f t="shared" si="352"/>
        <v>0</v>
      </c>
      <c r="FP91" s="155">
        <f t="shared" si="352"/>
        <v>0</v>
      </c>
      <c r="FQ91" s="155">
        <f t="shared" si="352"/>
        <v>0</v>
      </c>
      <c r="FR91" s="155">
        <f t="shared" si="352"/>
        <v>0</v>
      </c>
      <c r="FS91" s="155">
        <f t="shared" si="352"/>
        <v>0</v>
      </c>
      <c r="FT91" s="155">
        <f t="shared" si="352"/>
        <v>0</v>
      </c>
      <c r="FU91" s="155">
        <f t="shared" si="352"/>
        <v>0</v>
      </c>
      <c r="FV91" s="155">
        <f t="shared" si="352"/>
        <v>0</v>
      </c>
      <c r="FW91" s="155">
        <f t="shared" si="352"/>
        <v>0</v>
      </c>
      <c r="FX91" s="155">
        <f t="shared" si="352"/>
        <v>0</v>
      </c>
      <c r="FY91" s="155">
        <f t="shared" si="352"/>
        <v>0</v>
      </c>
      <c r="FZ91" s="155">
        <f t="shared" si="352"/>
        <v>0</v>
      </c>
      <c r="GA91" s="155">
        <f t="shared" si="352"/>
        <v>0</v>
      </c>
      <c r="GB91" s="155">
        <f t="shared" si="352"/>
        <v>0</v>
      </c>
      <c r="GC91" s="155">
        <f t="shared" si="352"/>
        <v>0</v>
      </c>
      <c r="GD91" s="155">
        <f t="shared" si="352"/>
        <v>0</v>
      </c>
      <c r="GE91" s="155">
        <f t="shared" si="352"/>
        <v>0</v>
      </c>
      <c r="GF91" s="155">
        <f t="shared" si="352"/>
        <v>0</v>
      </c>
      <c r="GG91" s="155">
        <f t="shared" si="352"/>
        <v>0</v>
      </c>
      <c r="GH91" s="155">
        <f t="shared" si="352"/>
        <v>0</v>
      </c>
      <c r="GI91" s="155">
        <f t="shared" si="352"/>
        <v>0</v>
      </c>
      <c r="GJ91" s="155">
        <f t="shared" si="352"/>
        <v>0</v>
      </c>
      <c r="GK91" s="155">
        <f t="shared" si="352"/>
        <v>0</v>
      </c>
      <c r="GL91" s="155">
        <f t="shared" si="352"/>
        <v>0</v>
      </c>
      <c r="GM91" s="155">
        <f t="shared" si="352"/>
        <v>0</v>
      </c>
      <c r="GN91" s="155">
        <f t="shared" si="352"/>
        <v>0</v>
      </c>
      <c r="GO91" s="155">
        <f t="shared" si="352"/>
        <v>0</v>
      </c>
      <c r="GP91" s="155">
        <f t="shared" si="352"/>
        <v>0</v>
      </c>
      <c r="GQ91" s="155">
        <f t="shared" si="352"/>
        <v>0</v>
      </c>
      <c r="GR91" s="155">
        <f t="shared" si="352"/>
        <v>0</v>
      </c>
      <c r="GS91" s="155">
        <f t="shared" si="352"/>
        <v>0</v>
      </c>
      <c r="GT91" s="155">
        <f t="shared" si="352"/>
        <v>0</v>
      </c>
      <c r="GU91" s="155">
        <f t="shared" si="352"/>
        <v>0</v>
      </c>
      <c r="GV91" s="155">
        <f t="shared" si="352"/>
        <v>0</v>
      </c>
      <c r="GW91" s="155">
        <f t="shared" si="352"/>
        <v>0</v>
      </c>
      <c r="GX91" s="155">
        <f t="shared" si="352"/>
        <v>0</v>
      </c>
      <c r="GY91" s="155">
        <f t="shared" si="352"/>
        <v>0</v>
      </c>
      <c r="GZ91" s="155">
        <f t="shared" si="352"/>
        <v>0</v>
      </c>
      <c r="HA91" s="155">
        <f t="shared" si="352"/>
        <v>0</v>
      </c>
      <c r="HB91" s="155">
        <f t="shared" si="352"/>
        <v>0</v>
      </c>
      <c r="HC91" s="155">
        <f t="shared" si="352"/>
        <v>0</v>
      </c>
      <c r="HD91" s="155">
        <f t="shared" si="352"/>
        <v>0</v>
      </c>
      <c r="HE91" s="155">
        <f t="shared" si="352"/>
        <v>0</v>
      </c>
      <c r="HF91" s="155">
        <f t="shared" si="352"/>
        <v>0</v>
      </c>
      <c r="HG91" s="155">
        <f t="shared" si="352"/>
        <v>0</v>
      </c>
      <c r="HH91" s="155">
        <f t="shared" si="352"/>
        <v>0</v>
      </c>
      <c r="HI91" s="155">
        <f t="shared" si="352"/>
        <v>0</v>
      </c>
      <c r="HJ91" s="155">
        <f t="shared" si="352"/>
        <v>0</v>
      </c>
      <c r="HK91" s="155">
        <f t="shared" si="352"/>
        <v>0</v>
      </c>
      <c r="HL91" s="155">
        <f t="shared" si="352"/>
        <v>0</v>
      </c>
      <c r="HM91" s="155">
        <f t="shared" si="352"/>
        <v>0</v>
      </c>
      <c r="HN91" s="155">
        <f t="shared" si="352"/>
        <v>0</v>
      </c>
      <c r="HO91" s="155">
        <f t="shared" si="352"/>
        <v>0</v>
      </c>
      <c r="HP91" s="155">
        <f t="shared" ref="HP91:KA91" si="353">HP57-HP92</f>
        <v>0</v>
      </c>
      <c r="HQ91" s="155">
        <f t="shared" si="353"/>
        <v>0</v>
      </c>
      <c r="HR91" s="155">
        <f t="shared" si="353"/>
        <v>0</v>
      </c>
      <c r="HS91" s="155">
        <f t="shared" si="353"/>
        <v>0</v>
      </c>
      <c r="HT91" s="155">
        <f t="shared" si="353"/>
        <v>0</v>
      </c>
      <c r="HU91" s="155">
        <f t="shared" si="353"/>
        <v>0</v>
      </c>
      <c r="HV91" s="155">
        <f t="shared" si="353"/>
        <v>0</v>
      </c>
      <c r="HW91" s="155">
        <f t="shared" si="353"/>
        <v>0</v>
      </c>
      <c r="HX91" s="155">
        <f t="shared" si="353"/>
        <v>0</v>
      </c>
      <c r="HY91" s="155">
        <f t="shared" si="353"/>
        <v>0</v>
      </c>
      <c r="HZ91" s="155">
        <f t="shared" si="353"/>
        <v>0</v>
      </c>
      <c r="IA91" s="155">
        <f t="shared" si="353"/>
        <v>0</v>
      </c>
      <c r="IB91" s="155">
        <f t="shared" si="353"/>
        <v>0</v>
      </c>
      <c r="IC91" s="155">
        <f t="shared" si="353"/>
        <v>0</v>
      </c>
      <c r="ID91" s="155">
        <f t="shared" si="353"/>
        <v>0</v>
      </c>
      <c r="IE91" s="155">
        <f t="shared" si="353"/>
        <v>0</v>
      </c>
      <c r="IF91" s="155">
        <f t="shared" si="353"/>
        <v>0</v>
      </c>
      <c r="IG91" s="155">
        <f t="shared" si="353"/>
        <v>0</v>
      </c>
      <c r="IH91" s="155">
        <f t="shared" si="353"/>
        <v>0</v>
      </c>
      <c r="II91" s="155">
        <f t="shared" si="353"/>
        <v>0</v>
      </c>
      <c r="IJ91" s="155">
        <f t="shared" si="353"/>
        <v>0</v>
      </c>
      <c r="IK91" s="155">
        <f t="shared" si="353"/>
        <v>0</v>
      </c>
      <c r="IL91" s="155">
        <f t="shared" si="353"/>
        <v>0</v>
      </c>
      <c r="IM91" s="155">
        <f t="shared" si="353"/>
        <v>0</v>
      </c>
      <c r="IN91" s="155">
        <f t="shared" si="353"/>
        <v>0</v>
      </c>
      <c r="IO91" s="155">
        <f t="shared" si="353"/>
        <v>0</v>
      </c>
      <c r="IP91" s="155">
        <f t="shared" si="353"/>
        <v>0</v>
      </c>
      <c r="IQ91" s="155">
        <f t="shared" si="353"/>
        <v>0</v>
      </c>
      <c r="IR91" s="155">
        <f t="shared" si="353"/>
        <v>0</v>
      </c>
      <c r="IS91" s="155">
        <f t="shared" si="353"/>
        <v>0</v>
      </c>
      <c r="IT91" s="155">
        <f t="shared" si="353"/>
        <v>0</v>
      </c>
      <c r="IU91" s="155">
        <f t="shared" si="353"/>
        <v>0</v>
      </c>
      <c r="IV91" s="155">
        <f t="shared" si="353"/>
        <v>0</v>
      </c>
      <c r="IW91" s="155">
        <f t="shared" si="353"/>
        <v>0</v>
      </c>
      <c r="IX91" s="155">
        <f t="shared" si="353"/>
        <v>0</v>
      </c>
      <c r="IY91" s="155">
        <f t="shared" si="353"/>
        <v>0</v>
      </c>
      <c r="IZ91" s="155">
        <f t="shared" si="353"/>
        <v>0</v>
      </c>
      <c r="JA91" s="155">
        <f t="shared" si="353"/>
        <v>0</v>
      </c>
      <c r="JB91" s="155">
        <f t="shared" si="353"/>
        <v>0</v>
      </c>
      <c r="JC91" s="155">
        <f t="shared" si="353"/>
        <v>0</v>
      </c>
      <c r="JD91" s="155">
        <f t="shared" si="353"/>
        <v>0</v>
      </c>
      <c r="JE91" s="155">
        <f t="shared" si="353"/>
        <v>0</v>
      </c>
      <c r="JF91" s="155">
        <f t="shared" si="353"/>
        <v>0</v>
      </c>
      <c r="JG91" s="155">
        <f t="shared" si="353"/>
        <v>0</v>
      </c>
      <c r="JH91" s="155">
        <f t="shared" si="353"/>
        <v>0</v>
      </c>
      <c r="JI91" s="155">
        <f t="shared" si="353"/>
        <v>0</v>
      </c>
      <c r="JJ91" s="155">
        <f t="shared" si="353"/>
        <v>0</v>
      </c>
      <c r="JK91" s="155">
        <f t="shared" si="353"/>
        <v>0</v>
      </c>
      <c r="JL91" s="155">
        <f t="shared" si="353"/>
        <v>0</v>
      </c>
      <c r="JM91" s="155">
        <f t="shared" si="353"/>
        <v>0</v>
      </c>
      <c r="JN91" s="155">
        <f t="shared" si="353"/>
        <v>0</v>
      </c>
      <c r="JO91" s="155">
        <f t="shared" si="353"/>
        <v>0</v>
      </c>
      <c r="JP91" s="155">
        <f t="shared" si="353"/>
        <v>0</v>
      </c>
      <c r="JQ91" s="155">
        <f t="shared" si="353"/>
        <v>0</v>
      </c>
      <c r="JR91" s="155">
        <f t="shared" si="353"/>
        <v>0</v>
      </c>
      <c r="JS91" s="155">
        <f t="shared" si="353"/>
        <v>0</v>
      </c>
      <c r="JT91" s="155">
        <f t="shared" si="353"/>
        <v>0</v>
      </c>
      <c r="JU91" s="155">
        <f t="shared" si="353"/>
        <v>0</v>
      </c>
      <c r="JV91" s="155">
        <f t="shared" si="353"/>
        <v>0</v>
      </c>
      <c r="JW91" s="155">
        <f t="shared" si="353"/>
        <v>0</v>
      </c>
      <c r="JX91" s="155">
        <f t="shared" si="353"/>
        <v>0</v>
      </c>
      <c r="JY91" s="155">
        <f t="shared" si="353"/>
        <v>0</v>
      </c>
      <c r="JZ91" s="155">
        <f t="shared" si="353"/>
        <v>0</v>
      </c>
      <c r="KA91" s="155">
        <f t="shared" si="353"/>
        <v>0</v>
      </c>
      <c r="KB91" s="155">
        <f t="shared" ref="KB91:MM91" si="354">KB57-KB92</f>
        <v>0</v>
      </c>
      <c r="KC91" s="155">
        <f t="shared" si="354"/>
        <v>0</v>
      </c>
      <c r="KD91" s="155">
        <f t="shared" si="354"/>
        <v>0</v>
      </c>
      <c r="KE91" s="155">
        <f t="shared" si="354"/>
        <v>0</v>
      </c>
      <c r="KF91" s="155">
        <f t="shared" si="354"/>
        <v>0</v>
      </c>
      <c r="KG91" s="155">
        <f t="shared" si="354"/>
        <v>0</v>
      </c>
      <c r="KH91" s="155">
        <f t="shared" si="354"/>
        <v>0</v>
      </c>
      <c r="KI91" s="155">
        <f t="shared" si="354"/>
        <v>0</v>
      </c>
      <c r="KJ91" s="155">
        <f t="shared" si="354"/>
        <v>0</v>
      </c>
      <c r="KK91" s="155">
        <f t="shared" si="354"/>
        <v>0</v>
      </c>
      <c r="KL91" s="155">
        <f t="shared" si="354"/>
        <v>0</v>
      </c>
      <c r="KM91" s="155">
        <f t="shared" si="354"/>
        <v>0</v>
      </c>
      <c r="KN91" s="155">
        <f t="shared" si="354"/>
        <v>0</v>
      </c>
      <c r="KO91" s="155">
        <f t="shared" si="354"/>
        <v>0</v>
      </c>
      <c r="KP91" s="155">
        <f t="shared" si="354"/>
        <v>0</v>
      </c>
      <c r="KQ91" s="155">
        <f t="shared" si="354"/>
        <v>0</v>
      </c>
      <c r="KR91" s="155">
        <f t="shared" si="354"/>
        <v>0</v>
      </c>
      <c r="KS91" s="155">
        <f t="shared" si="354"/>
        <v>0</v>
      </c>
      <c r="KT91" s="155">
        <f t="shared" si="354"/>
        <v>0</v>
      </c>
      <c r="KU91" s="155">
        <f t="shared" si="354"/>
        <v>0</v>
      </c>
      <c r="KV91" s="155">
        <f t="shared" si="354"/>
        <v>0</v>
      </c>
      <c r="KW91" s="155">
        <f t="shared" si="354"/>
        <v>0</v>
      </c>
      <c r="KX91" s="155">
        <f t="shared" si="354"/>
        <v>0</v>
      </c>
      <c r="KY91" s="155">
        <f t="shared" si="354"/>
        <v>0</v>
      </c>
      <c r="KZ91" s="155">
        <f t="shared" si="354"/>
        <v>0</v>
      </c>
      <c r="LA91" s="155">
        <f t="shared" si="354"/>
        <v>0</v>
      </c>
      <c r="LB91" s="155">
        <f t="shared" si="354"/>
        <v>0</v>
      </c>
      <c r="LC91" s="155">
        <f t="shared" si="354"/>
        <v>0</v>
      </c>
      <c r="LD91" s="155">
        <f t="shared" si="354"/>
        <v>0</v>
      </c>
      <c r="LE91" s="155">
        <f t="shared" si="354"/>
        <v>0</v>
      </c>
      <c r="LF91" s="155">
        <f t="shared" si="354"/>
        <v>0</v>
      </c>
      <c r="LG91" s="155">
        <f t="shared" si="354"/>
        <v>0</v>
      </c>
      <c r="LH91" s="155">
        <f t="shared" si="354"/>
        <v>0</v>
      </c>
      <c r="LI91" s="155">
        <f t="shared" si="354"/>
        <v>0</v>
      </c>
      <c r="LJ91" s="155">
        <f t="shared" si="354"/>
        <v>0</v>
      </c>
      <c r="LK91" s="155">
        <f t="shared" si="354"/>
        <v>0</v>
      </c>
      <c r="LL91" s="155">
        <f t="shared" si="354"/>
        <v>0</v>
      </c>
      <c r="LM91" s="155">
        <f t="shared" si="354"/>
        <v>0</v>
      </c>
      <c r="LN91" s="155">
        <f t="shared" si="354"/>
        <v>0</v>
      </c>
      <c r="LO91" s="155">
        <f t="shared" si="354"/>
        <v>0</v>
      </c>
      <c r="LP91" s="155">
        <f t="shared" si="354"/>
        <v>0</v>
      </c>
      <c r="LQ91" s="155">
        <f t="shared" si="354"/>
        <v>0</v>
      </c>
      <c r="LR91" s="155">
        <f t="shared" si="354"/>
        <v>0</v>
      </c>
      <c r="LS91" s="155">
        <f t="shared" si="354"/>
        <v>0</v>
      </c>
      <c r="LT91" s="155">
        <f t="shared" si="354"/>
        <v>0</v>
      </c>
      <c r="LU91" s="155">
        <f t="shared" si="354"/>
        <v>0</v>
      </c>
      <c r="LV91" s="155">
        <f t="shared" si="354"/>
        <v>0</v>
      </c>
      <c r="LW91" s="155">
        <f t="shared" si="354"/>
        <v>0</v>
      </c>
      <c r="LX91" s="155">
        <f t="shared" si="354"/>
        <v>0</v>
      </c>
      <c r="LY91" s="155">
        <f t="shared" si="354"/>
        <v>0</v>
      </c>
      <c r="LZ91" s="155">
        <f t="shared" si="354"/>
        <v>0</v>
      </c>
      <c r="MA91" s="155">
        <f t="shared" si="354"/>
        <v>0</v>
      </c>
      <c r="MB91" s="155">
        <f t="shared" si="354"/>
        <v>0</v>
      </c>
      <c r="MC91" s="155">
        <f t="shared" si="354"/>
        <v>0</v>
      </c>
      <c r="MD91" s="155">
        <f t="shared" si="354"/>
        <v>0</v>
      </c>
      <c r="ME91" s="155">
        <f t="shared" si="354"/>
        <v>0</v>
      </c>
      <c r="MF91" s="155">
        <f t="shared" si="354"/>
        <v>0</v>
      </c>
      <c r="MG91" s="155">
        <f t="shared" si="354"/>
        <v>0</v>
      </c>
      <c r="MH91" s="155">
        <f t="shared" si="354"/>
        <v>0</v>
      </c>
      <c r="MI91" s="155">
        <f t="shared" si="354"/>
        <v>0</v>
      </c>
      <c r="MJ91" s="155">
        <f t="shared" si="354"/>
        <v>0</v>
      </c>
      <c r="MK91" s="155">
        <f t="shared" si="354"/>
        <v>0</v>
      </c>
      <c r="ML91" s="155">
        <f t="shared" si="354"/>
        <v>0</v>
      </c>
      <c r="MM91" s="155">
        <f t="shared" si="354"/>
        <v>0</v>
      </c>
      <c r="MN91" s="155">
        <f t="shared" ref="MN91:OY91" si="355">MN57-MN92</f>
        <v>0</v>
      </c>
      <c r="MO91" s="155">
        <f t="shared" si="355"/>
        <v>0</v>
      </c>
      <c r="MP91" s="155">
        <f t="shared" si="355"/>
        <v>0</v>
      </c>
      <c r="MQ91" s="155">
        <f t="shared" si="355"/>
        <v>0</v>
      </c>
      <c r="MR91" s="155">
        <f t="shared" si="355"/>
        <v>0</v>
      </c>
      <c r="MS91" s="155">
        <f t="shared" si="355"/>
        <v>0</v>
      </c>
      <c r="MT91" s="155">
        <f t="shared" si="355"/>
        <v>0</v>
      </c>
      <c r="MU91" s="155">
        <f t="shared" si="355"/>
        <v>0</v>
      </c>
      <c r="MV91" s="155">
        <f t="shared" si="355"/>
        <v>0</v>
      </c>
      <c r="MW91" s="155">
        <f t="shared" si="355"/>
        <v>0</v>
      </c>
      <c r="MX91" s="155">
        <f t="shared" si="355"/>
        <v>0</v>
      </c>
      <c r="MY91" s="155">
        <f t="shared" si="355"/>
        <v>0</v>
      </c>
      <c r="MZ91" s="155">
        <f t="shared" si="355"/>
        <v>0</v>
      </c>
      <c r="NA91" s="155">
        <f t="shared" si="355"/>
        <v>0</v>
      </c>
      <c r="NB91" s="155">
        <f t="shared" si="355"/>
        <v>0</v>
      </c>
      <c r="NC91" s="155">
        <f t="shared" si="355"/>
        <v>0</v>
      </c>
      <c r="ND91" s="155">
        <f t="shared" si="355"/>
        <v>0</v>
      </c>
      <c r="NE91" s="155">
        <f t="shared" si="355"/>
        <v>0</v>
      </c>
      <c r="NF91" s="155">
        <f t="shared" si="355"/>
        <v>0</v>
      </c>
      <c r="NG91" s="155">
        <f t="shared" si="355"/>
        <v>0</v>
      </c>
      <c r="NH91" s="155">
        <f t="shared" si="355"/>
        <v>0</v>
      </c>
      <c r="NI91" s="155">
        <f t="shared" si="355"/>
        <v>0</v>
      </c>
      <c r="NJ91" s="155">
        <f t="shared" si="355"/>
        <v>0</v>
      </c>
      <c r="NK91" s="155">
        <f t="shared" si="355"/>
        <v>0</v>
      </c>
      <c r="NL91" s="155">
        <f t="shared" si="355"/>
        <v>0</v>
      </c>
      <c r="NM91" s="155">
        <f t="shared" si="355"/>
        <v>0</v>
      </c>
      <c r="NN91" s="155">
        <f t="shared" si="355"/>
        <v>0</v>
      </c>
      <c r="NO91" s="155">
        <f t="shared" si="355"/>
        <v>0</v>
      </c>
      <c r="NP91" s="155">
        <f t="shared" si="355"/>
        <v>0</v>
      </c>
      <c r="NQ91" s="155">
        <f t="shared" si="355"/>
        <v>0</v>
      </c>
      <c r="NR91" s="155">
        <f t="shared" si="355"/>
        <v>0</v>
      </c>
      <c r="NS91" s="155">
        <f t="shared" si="355"/>
        <v>0</v>
      </c>
      <c r="NT91" s="155">
        <f t="shared" si="355"/>
        <v>0</v>
      </c>
      <c r="NU91" s="155">
        <f t="shared" si="355"/>
        <v>0</v>
      </c>
      <c r="NV91" s="155">
        <f t="shared" si="355"/>
        <v>0</v>
      </c>
      <c r="NW91" s="155">
        <f t="shared" si="355"/>
        <v>0</v>
      </c>
      <c r="NX91" s="155">
        <f t="shared" si="355"/>
        <v>0</v>
      </c>
      <c r="NY91" s="155">
        <f t="shared" si="355"/>
        <v>0</v>
      </c>
      <c r="NZ91" s="155">
        <f t="shared" si="355"/>
        <v>0</v>
      </c>
      <c r="OA91" s="155">
        <f t="shared" si="355"/>
        <v>0</v>
      </c>
      <c r="OB91" s="155">
        <f t="shared" si="355"/>
        <v>0</v>
      </c>
      <c r="OC91" s="155">
        <f t="shared" si="355"/>
        <v>0</v>
      </c>
      <c r="OD91" s="155">
        <f t="shared" si="355"/>
        <v>0</v>
      </c>
      <c r="OE91" s="155">
        <f t="shared" si="355"/>
        <v>0</v>
      </c>
      <c r="OF91" s="155">
        <f t="shared" si="355"/>
        <v>0</v>
      </c>
      <c r="OG91" s="155">
        <f t="shared" si="355"/>
        <v>0</v>
      </c>
      <c r="OH91" s="155">
        <f t="shared" si="355"/>
        <v>0</v>
      </c>
      <c r="OI91" s="155">
        <f t="shared" si="355"/>
        <v>0</v>
      </c>
      <c r="OJ91" s="155">
        <f t="shared" si="355"/>
        <v>0</v>
      </c>
      <c r="OK91" s="155">
        <f t="shared" si="355"/>
        <v>0</v>
      </c>
      <c r="OL91" s="155">
        <f t="shared" si="355"/>
        <v>0</v>
      </c>
      <c r="OM91" s="155">
        <f t="shared" si="355"/>
        <v>0</v>
      </c>
      <c r="ON91" s="155">
        <f t="shared" si="355"/>
        <v>0</v>
      </c>
      <c r="OO91" s="155">
        <f t="shared" si="355"/>
        <v>0</v>
      </c>
      <c r="OP91" s="155">
        <f t="shared" si="355"/>
        <v>0</v>
      </c>
      <c r="OQ91" s="155">
        <f t="shared" si="355"/>
        <v>0</v>
      </c>
      <c r="OR91" s="155">
        <f t="shared" si="355"/>
        <v>0</v>
      </c>
      <c r="OS91" s="155">
        <f t="shared" si="355"/>
        <v>0</v>
      </c>
      <c r="OT91" s="155">
        <f t="shared" si="355"/>
        <v>0</v>
      </c>
      <c r="OU91" s="155">
        <f t="shared" si="355"/>
        <v>0</v>
      </c>
      <c r="OV91" s="155">
        <f t="shared" si="355"/>
        <v>0</v>
      </c>
      <c r="OW91" s="155">
        <f t="shared" si="355"/>
        <v>0</v>
      </c>
      <c r="OX91" s="155">
        <f t="shared" si="355"/>
        <v>0</v>
      </c>
      <c r="OY91" s="155">
        <f t="shared" si="355"/>
        <v>0</v>
      </c>
      <c r="OZ91" s="155">
        <f t="shared" ref="OZ91:PT91" si="356">OZ57-OZ92</f>
        <v>0</v>
      </c>
      <c r="PA91" s="155">
        <f t="shared" si="356"/>
        <v>0</v>
      </c>
      <c r="PB91" s="155">
        <f t="shared" si="356"/>
        <v>0</v>
      </c>
      <c r="PC91" s="155">
        <f t="shared" si="356"/>
        <v>0</v>
      </c>
      <c r="PD91" s="155">
        <f t="shared" si="356"/>
        <v>0</v>
      </c>
      <c r="PE91" s="155">
        <f t="shared" si="356"/>
        <v>0</v>
      </c>
      <c r="PF91" s="155">
        <f t="shared" si="356"/>
        <v>0</v>
      </c>
      <c r="PG91" s="155">
        <f t="shared" si="356"/>
        <v>0</v>
      </c>
      <c r="PH91" s="155">
        <f t="shared" si="356"/>
        <v>0</v>
      </c>
      <c r="PI91" s="155">
        <f t="shared" si="356"/>
        <v>0</v>
      </c>
      <c r="PJ91" s="155">
        <f t="shared" si="356"/>
        <v>0</v>
      </c>
      <c r="PK91" s="155">
        <f t="shared" si="356"/>
        <v>0</v>
      </c>
      <c r="PL91" s="155">
        <f t="shared" si="356"/>
        <v>0</v>
      </c>
      <c r="PM91" s="155">
        <f t="shared" si="356"/>
        <v>0</v>
      </c>
      <c r="PN91" s="155">
        <f t="shared" si="356"/>
        <v>0</v>
      </c>
      <c r="PO91" s="155">
        <f t="shared" si="356"/>
        <v>0</v>
      </c>
      <c r="PP91" s="155">
        <f t="shared" si="356"/>
        <v>0</v>
      </c>
      <c r="PQ91" s="155">
        <f t="shared" si="356"/>
        <v>0</v>
      </c>
      <c r="PR91" s="155">
        <f t="shared" si="356"/>
        <v>0</v>
      </c>
      <c r="PS91" s="155">
        <f t="shared" si="356"/>
        <v>0</v>
      </c>
      <c r="PT91" s="155">
        <f t="shared" si="356"/>
        <v>0</v>
      </c>
      <c r="PU91" s="128">
        <f>PU73-PU92</f>
        <v>0</v>
      </c>
      <c r="PV91" s="128">
        <f t="shared" ref="PV91" si="357">PV59-PV92</f>
        <v>0</v>
      </c>
      <c r="PW91" s="128">
        <f t="shared" ref="PW91" si="358">PW59-PW92</f>
        <v>0</v>
      </c>
      <c r="PX91" s="128">
        <f t="shared" ref="PX91" si="359">PX59-PX92</f>
        <v>0</v>
      </c>
      <c r="PY91" s="128">
        <f t="shared" ref="PY91" si="360">PY59-PY92</f>
        <v>0</v>
      </c>
      <c r="PZ91" s="128">
        <f t="shared" ref="PZ91" si="361">PZ59-PZ92</f>
        <v>0</v>
      </c>
      <c r="QA91" s="128">
        <f t="shared" ref="QA91" si="362">QA59-QA92</f>
        <v>0</v>
      </c>
      <c r="QB91" s="128">
        <f t="shared" ref="QB91" si="363">QB59-QB92</f>
        <v>0</v>
      </c>
      <c r="QC91" s="128">
        <f t="shared" ref="QC91" si="364">QC59-QC92</f>
        <v>0</v>
      </c>
      <c r="QD91" s="128">
        <f t="shared" ref="QD91" si="365">QD59-QD92</f>
        <v>0</v>
      </c>
      <c r="QE91" s="128">
        <f t="shared" ref="QE91" si="366">QE59-QE92</f>
        <v>0</v>
      </c>
      <c r="QF91" s="128">
        <f t="shared" ref="QF91" si="367">QF59-QF92</f>
        <v>0</v>
      </c>
      <c r="QG91" s="128">
        <f t="shared" ref="QG91" si="368">QG59-QG92</f>
        <v>0</v>
      </c>
      <c r="QH91" s="128">
        <f t="shared" ref="QH91" si="369">QH59-QH92</f>
        <v>0</v>
      </c>
      <c r="QI91" s="128">
        <f t="shared" ref="QI91" si="370">QI59-QI92</f>
        <v>0</v>
      </c>
      <c r="QJ91" s="128">
        <f t="shared" ref="QJ91" si="371">QJ59-QJ92</f>
        <v>0</v>
      </c>
      <c r="QK91" s="128">
        <f t="shared" ref="QK91" si="372">QK59-QK92</f>
        <v>0</v>
      </c>
      <c r="QL91" s="128">
        <f t="shared" ref="QL91" si="373">QL59-QL92</f>
        <v>0</v>
      </c>
      <c r="QM91" s="128">
        <f t="shared" ref="QM91" si="374">QM59-QM92</f>
        <v>0</v>
      </c>
      <c r="QN91" s="128">
        <f t="shared" ref="QN91" si="375">QN59-QN92</f>
        <v>0</v>
      </c>
      <c r="QO91" s="128">
        <f t="shared" ref="QO91" si="376">QO59-QO92</f>
        <v>0</v>
      </c>
      <c r="QP91" s="128">
        <f t="shared" ref="QP91" si="377">QP59-QP92</f>
        <v>0</v>
      </c>
      <c r="QQ91" s="128">
        <f t="shared" ref="QQ91" si="378">QQ59-QQ92</f>
        <v>0</v>
      </c>
      <c r="QR91" s="128">
        <f t="shared" ref="QR91" si="379">QR59-QR92</f>
        <v>0</v>
      </c>
      <c r="QS91" s="128">
        <f t="shared" ref="QS91" si="380">QS59-QS92</f>
        <v>0</v>
      </c>
      <c r="QT91" s="128">
        <f t="shared" ref="QT91" si="381">QT59-QT92</f>
        <v>0</v>
      </c>
      <c r="QU91" s="128">
        <f t="shared" ref="QU91" si="382">QU59-QU92</f>
        <v>0</v>
      </c>
      <c r="QV91" s="128">
        <f t="shared" ref="QV91" si="383">QV59-QV92</f>
        <v>0</v>
      </c>
      <c r="QW91" s="128">
        <f t="shared" ref="QW91" si="384">QW59-QW92</f>
        <v>0</v>
      </c>
      <c r="QX91" s="128">
        <f t="shared" ref="QX91" si="385">QX59-QX92</f>
        <v>0</v>
      </c>
      <c r="QY91" s="128">
        <f t="shared" ref="QY91" si="386">QY59-QY92</f>
        <v>0</v>
      </c>
      <c r="QZ91" s="128">
        <f t="shared" ref="QZ91" si="387">QZ59-QZ92</f>
        <v>0</v>
      </c>
      <c r="RA91" s="128">
        <f t="shared" ref="RA91" si="388">RA59-RA92</f>
        <v>0</v>
      </c>
      <c r="RB91" s="128">
        <f t="shared" ref="RB91" si="389">RB59-RB92</f>
        <v>0</v>
      </c>
      <c r="RC91" s="128">
        <f t="shared" ref="RC91" si="390">RC59-RC92</f>
        <v>0</v>
      </c>
      <c r="RD91" s="128">
        <f t="shared" ref="RD91" si="391">RD59-RD92</f>
        <v>0</v>
      </c>
      <c r="RE91" s="128">
        <f t="shared" ref="RE91" si="392">RE59-RE92</f>
        <v>0</v>
      </c>
      <c r="RF91" s="128">
        <f t="shared" ref="RF91" si="393">RF59-RF92</f>
        <v>0</v>
      </c>
      <c r="RG91" s="128">
        <f t="shared" ref="RG91" si="394">RG59-RG92</f>
        <v>0</v>
      </c>
      <c r="RH91" s="128">
        <f t="shared" ref="RH91" si="395">RH59-RH92</f>
        <v>0</v>
      </c>
      <c r="RI91" s="128">
        <f t="shared" ref="RI91" si="396">RI59-RI92</f>
        <v>0</v>
      </c>
      <c r="RJ91" s="128">
        <f t="shared" ref="RJ91" si="397">RJ59-RJ92</f>
        <v>0</v>
      </c>
      <c r="RK91" s="128">
        <f t="shared" ref="RK91" si="398">RK59-RK92</f>
        <v>0</v>
      </c>
      <c r="RL91" s="128">
        <f t="shared" ref="RL91" si="399">RL59-RL92</f>
        <v>0</v>
      </c>
      <c r="RM91" s="128">
        <f t="shared" ref="RM91" si="400">RM59-RM92</f>
        <v>0</v>
      </c>
      <c r="RN91" s="128">
        <f t="shared" ref="RN91" si="401">RN59-RN92</f>
        <v>0</v>
      </c>
      <c r="RO91" s="128">
        <f t="shared" ref="RO91" si="402">RO59-RO92</f>
        <v>0</v>
      </c>
      <c r="RP91" s="128">
        <f t="shared" ref="RP91" si="403">RP59-RP92</f>
        <v>0</v>
      </c>
      <c r="RQ91" s="128">
        <f t="shared" ref="RQ91" si="404">RQ59-RQ92</f>
        <v>0</v>
      </c>
      <c r="RR91" s="128">
        <f t="shared" ref="RR91" si="405">RR59-RR92</f>
        <v>0</v>
      </c>
      <c r="RS91" s="128">
        <f t="shared" ref="RS91" si="406">RS59-RS92</f>
        <v>0</v>
      </c>
      <c r="RT91" s="128">
        <f t="shared" ref="RT91" si="407">RT59-RT92</f>
        <v>0</v>
      </c>
      <c r="RU91" s="128">
        <f t="shared" ref="RU91" si="408">RU59-RU92</f>
        <v>0</v>
      </c>
      <c r="RV91" s="128">
        <f t="shared" ref="RV91" si="409">RV59-RV92</f>
        <v>0</v>
      </c>
      <c r="RW91" s="128">
        <f t="shared" ref="RW91" si="410">RW59-RW92</f>
        <v>0</v>
      </c>
      <c r="RX91" s="128">
        <f t="shared" ref="RX91" si="411">RX59-RX92</f>
        <v>0</v>
      </c>
      <c r="RY91" s="128">
        <f t="shared" ref="RY91" si="412">RY59-RY92</f>
        <v>0</v>
      </c>
      <c r="RZ91" s="128">
        <f t="shared" ref="RZ91" si="413">RZ59-RZ92</f>
        <v>0</v>
      </c>
      <c r="SA91" s="128">
        <f t="shared" ref="SA91" si="414">SA59-SA92</f>
        <v>0</v>
      </c>
      <c r="SB91" s="128">
        <f t="shared" ref="SB91" si="415">SB59-SB92</f>
        <v>0</v>
      </c>
      <c r="SC91" s="128">
        <f t="shared" ref="SC91" si="416">SC59-SC92</f>
        <v>0</v>
      </c>
      <c r="SD91" s="128">
        <f t="shared" ref="SD91" si="417">SD59-SD92</f>
        <v>0</v>
      </c>
      <c r="SE91" s="128">
        <f t="shared" ref="SE91" si="418">SE59-SE92</f>
        <v>0</v>
      </c>
      <c r="SF91" s="128">
        <f t="shared" ref="SF91" si="419">SF59-SF92</f>
        <v>0</v>
      </c>
      <c r="SG91" s="128">
        <f t="shared" ref="SG91" si="420">SG59-SG92</f>
        <v>0</v>
      </c>
      <c r="SH91" s="128">
        <f t="shared" ref="SH91" si="421">SH59-SH92</f>
        <v>0</v>
      </c>
      <c r="SI91" s="128">
        <f t="shared" ref="SI91" si="422">SI59-SI92</f>
        <v>0</v>
      </c>
      <c r="SJ91" s="128">
        <f t="shared" ref="SJ91" si="423">SJ59-SJ92</f>
        <v>0</v>
      </c>
      <c r="SK91" s="128">
        <f t="shared" ref="SK91" si="424">SK59-SK92</f>
        <v>0</v>
      </c>
      <c r="SL91" s="128">
        <f t="shared" ref="SL91" si="425">SL59-SL92</f>
        <v>0</v>
      </c>
      <c r="SM91" s="128">
        <f t="shared" ref="SM91" si="426">SM59-SM92</f>
        <v>0</v>
      </c>
      <c r="SN91" s="128">
        <f t="shared" ref="SN91" si="427">SN59-SN92</f>
        <v>0</v>
      </c>
      <c r="SO91" s="128">
        <f t="shared" ref="SO91" si="428">SO59-SO92</f>
        <v>0</v>
      </c>
      <c r="SP91" s="128">
        <f t="shared" ref="SP91" si="429">SP59-SP92</f>
        <v>0</v>
      </c>
      <c r="SQ91" s="128">
        <f t="shared" ref="SQ91" si="430">SQ59-SQ92</f>
        <v>0</v>
      </c>
      <c r="SR91" s="128">
        <f t="shared" ref="SR91" si="431">SR59-SR92</f>
        <v>0</v>
      </c>
      <c r="SS91" s="128">
        <f t="shared" ref="SS91" si="432">SS59-SS92</f>
        <v>0</v>
      </c>
      <c r="ST91" s="128">
        <f t="shared" ref="ST91" si="433">ST59-ST92</f>
        <v>0</v>
      </c>
      <c r="SU91" s="128">
        <f t="shared" ref="SU91" si="434">SU59-SU92</f>
        <v>0</v>
      </c>
      <c r="SV91" s="128">
        <f t="shared" ref="SV91" si="435">SV59-SV92</f>
        <v>0</v>
      </c>
      <c r="SW91" s="128">
        <f t="shared" ref="SW91" si="436">SW59-SW92</f>
        <v>0</v>
      </c>
      <c r="SX91" s="128">
        <f t="shared" ref="SX91" si="437">SX59-SX92</f>
        <v>0</v>
      </c>
      <c r="SY91" s="128">
        <f t="shared" ref="SY91" si="438">SY59-SY92</f>
        <v>0</v>
      </c>
      <c r="SZ91" s="128">
        <f t="shared" ref="SZ91" si="439">SZ59-SZ92</f>
        <v>0</v>
      </c>
      <c r="TA91" s="128">
        <f t="shared" ref="TA91" si="440">TA59-TA92</f>
        <v>0</v>
      </c>
      <c r="TB91" s="128">
        <f t="shared" ref="TB91" si="441">TB59-TB92</f>
        <v>0</v>
      </c>
      <c r="TC91" s="128">
        <f t="shared" ref="TC91" si="442">TC59-TC92</f>
        <v>0</v>
      </c>
      <c r="TD91" s="128">
        <f t="shared" ref="TD91" si="443">TD59-TD92</f>
        <v>0</v>
      </c>
      <c r="TE91" s="128">
        <f t="shared" ref="TE91" si="444">TE59-TE92</f>
        <v>0</v>
      </c>
      <c r="TF91" s="128">
        <f t="shared" ref="TF91" si="445">TF59-TF92</f>
        <v>0</v>
      </c>
      <c r="TG91" s="128">
        <f t="shared" ref="TG91" si="446">TG59-TG92</f>
        <v>0</v>
      </c>
      <c r="TH91" s="128">
        <f t="shared" ref="TH91" si="447">TH59-TH92</f>
        <v>0</v>
      </c>
      <c r="TI91" s="128">
        <f t="shared" ref="TI91" si="448">TI59-TI92</f>
        <v>0</v>
      </c>
      <c r="TJ91" s="128">
        <f t="shared" ref="TJ91" si="449">TJ59-TJ92</f>
        <v>0</v>
      </c>
      <c r="TK91" s="128">
        <f t="shared" ref="TK91" si="450">TK59-TK92</f>
        <v>0</v>
      </c>
      <c r="TL91" s="128">
        <f t="shared" ref="TL91" si="451">TL59-TL92</f>
        <v>0</v>
      </c>
      <c r="TM91" s="128">
        <f t="shared" ref="TM91" si="452">TM59-TM92</f>
        <v>0</v>
      </c>
      <c r="TN91" s="128">
        <f t="shared" ref="TN91" si="453">TN59-TN92</f>
        <v>0</v>
      </c>
      <c r="TO91" s="128">
        <f t="shared" ref="TO91" si="454">TO59-TO92</f>
        <v>0</v>
      </c>
      <c r="TP91" s="128">
        <f t="shared" ref="TP91" si="455">TP59-TP92</f>
        <v>0</v>
      </c>
      <c r="TQ91" s="128">
        <f t="shared" ref="TQ91" si="456">TQ59-TQ92</f>
        <v>0</v>
      </c>
      <c r="TR91" s="128">
        <f t="shared" ref="TR91" si="457">TR59-TR92</f>
        <v>0</v>
      </c>
      <c r="TS91" s="128">
        <f t="shared" ref="TS91" si="458">TS59-TS92</f>
        <v>0</v>
      </c>
      <c r="TT91" s="128">
        <f t="shared" ref="TT91" si="459">TT59-TT92</f>
        <v>0</v>
      </c>
      <c r="TU91" s="128">
        <f t="shared" ref="TU91" si="460">TU59-TU92</f>
        <v>0</v>
      </c>
      <c r="TV91" s="128">
        <f t="shared" ref="TV91" si="461">TV59-TV92</f>
        <v>0</v>
      </c>
      <c r="TW91" s="128">
        <f t="shared" ref="TW91" si="462">TW59-TW92</f>
        <v>0</v>
      </c>
      <c r="TX91" s="128">
        <f t="shared" ref="TX91" si="463">TX59-TX92</f>
        <v>0</v>
      </c>
    </row>
    <row r="92" spans="1:544" s="2" customFormat="1">
      <c r="A92" s="174"/>
      <c r="B92" s="126" t="s">
        <v>71</v>
      </c>
      <c r="C92" s="127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28"/>
      <c r="BD92" s="128"/>
      <c r="BE92" s="128"/>
      <c r="BF92" s="128"/>
      <c r="BG92" s="128"/>
      <c r="BH92" s="128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55">
        <v>0</v>
      </c>
      <c r="CQ92" s="155">
        <v>0</v>
      </c>
      <c r="CR92" s="155">
        <v>0</v>
      </c>
      <c r="CS92" s="155">
        <v>0</v>
      </c>
      <c r="CT92" s="155">
        <v>0</v>
      </c>
      <c r="CU92" s="155">
        <v>0</v>
      </c>
      <c r="CV92" s="155">
        <v>0</v>
      </c>
      <c r="CW92" s="155">
        <v>0</v>
      </c>
      <c r="CX92" s="155">
        <v>0</v>
      </c>
      <c r="CY92" s="155">
        <v>0</v>
      </c>
      <c r="CZ92" s="155">
        <v>0</v>
      </c>
      <c r="DA92" s="155">
        <v>0</v>
      </c>
      <c r="DB92" s="155">
        <v>0</v>
      </c>
      <c r="DC92" s="155">
        <v>0</v>
      </c>
      <c r="DD92" s="155">
        <v>0</v>
      </c>
      <c r="DE92" s="155">
        <v>0</v>
      </c>
      <c r="DF92" s="155">
        <v>0</v>
      </c>
      <c r="DG92" s="155">
        <v>0</v>
      </c>
      <c r="DH92" s="155">
        <v>0</v>
      </c>
      <c r="DI92" s="155">
        <v>0</v>
      </c>
      <c r="DJ92" s="155">
        <v>0</v>
      </c>
      <c r="DK92" s="155">
        <v>0</v>
      </c>
      <c r="DL92" s="155">
        <v>0</v>
      </c>
      <c r="DM92" s="155">
        <v>0</v>
      </c>
      <c r="DN92" s="155">
        <v>0</v>
      </c>
      <c r="DO92" s="155">
        <v>0</v>
      </c>
      <c r="DP92" s="155">
        <v>0</v>
      </c>
      <c r="DQ92" s="155">
        <v>0</v>
      </c>
      <c r="DR92" s="155">
        <v>0</v>
      </c>
      <c r="DS92" s="155">
        <v>0</v>
      </c>
      <c r="DT92" s="155">
        <v>0</v>
      </c>
      <c r="DU92" s="155">
        <v>0</v>
      </c>
      <c r="DV92" s="155">
        <v>0</v>
      </c>
      <c r="DW92" s="155">
        <v>0</v>
      </c>
      <c r="DX92" s="155">
        <v>0</v>
      </c>
      <c r="DY92" s="155">
        <v>0</v>
      </c>
      <c r="DZ92" s="155">
        <v>0</v>
      </c>
      <c r="EA92" s="155">
        <v>0</v>
      </c>
      <c r="EB92" s="155">
        <v>0</v>
      </c>
      <c r="EC92" s="155">
        <v>0</v>
      </c>
      <c r="ED92" s="155">
        <v>0</v>
      </c>
      <c r="EE92" s="155">
        <v>0</v>
      </c>
      <c r="EF92" s="155">
        <v>0</v>
      </c>
      <c r="EG92" s="155">
        <v>0</v>
      </c>
      <c r="EH92" s="155">
        <v>0</v>
      </c>
      <c r="EI92" s="155">
        <v>0</v>
      </c>
      <c r="EJ92" s="155">
        <v>0</v>
      </c>
      <c r="EK92" s="155">
        <v>0</v>
      </c>
      <c r="EL92" s="155">
        <v>0</v>
      </c>
      <c r="EM92" s="155">
        <v>0</v>
      </c>
      <c r="EN92" s="155">
        <v>0</v>
      </c>
      <c r="EO92" s="155">
        <v>0</v>
      </c>
      <c r="EP92" s="155">
        <v>0</v>
      </c>
      <c r="EQ92" s="155">
        <v>0</v>
      </c>
      <c r="ER92" s="155">
        <v>0</v>
      </c>
      <c r="ES92" s="155">
        <v>0</v>
      </c>
      <c r="ET92" s="155">
        <v>0</v>
      </c>
      <c r="EU92" s="155">
        <v>0</v>
      </c>
      <c r="EV92" s="155">
        <v>0</v>
      </c>
      <c r="EW92" s="155">
        <v>0</v>
      </c>
      <c r="EX92" s="155">
        <v>0</v>
      </c>
      <c r="EY92" s="155">
        <v>0</v>
      </c>
      <c r="EZ92" s="155">
        <v>0</v>
      </c>
      <c r="FA92" s="155">
        <v>0</v>
      </c>
      <c r="FB92" s="155">
        <v>0</v>
      </c>
      <c r="FC92" s="155">
        <v>0</v>
      </c>
      <c r="FD92" s="155">
        <v>0</v>
      </c>
      <c r="FE92" s="155">
        <v>0</v>
      </c>
      <c r="FF92" s="155">
        <v>0</v>
      </c>
      <c r="FG92" s="155">
        <v>0</v>
      </c>
      <c r="FH92" s="155">
        <v>0</v>
      </c>
      <c r="FI92" s="155">
        <v>0</v>
      </c>
      <c r="FJ92" s="155">
        <v>0</v>
      </c>
      <c r="FK92" s="155">
        <v>0</v>
      </c>
      <c r="FL92" s="155">
        <v>0</v>
      </c>
      <c r="FM92" s="155">
        <v>0</v>
      </c>
      <c r="FN92" s="155">
        <v>0</v>
      </c>
      <c r="FO92" s="155">
        <v>0</v>
      </c>
      <c r="FP92" s="155">
        <v>0</v>
      </c>
      <c r="FQ92" s="155">
        <v>0</v>
      </c>
      <c r="FR92" s="155">
        <v>0</v>
      </c>
      <c r="FS92" s="155">
        <v>0</v>
      </c>
      <c r="FT92" s="155">
        <v>0</v>
      </c>
      <c r="FU92" s="155">
        <v>0</v>
      </c>
      <c r="FV92" s="155">
        <v>0</v>
      </c>
      <c r="FW92" s="155">
        <v>0</v>
      </c>
      <c r="FX92" s="155">
        <v>0</v>
      </c>
      <c r="FY92" s="155">
        <v>0</v>
      </c>
      <c r="FZ92" s="155">
        <v>0</v>
      </c>
      <c r="GA92" s="155">
        <v>0</v>
      </c>
      <c r="GB92" s="155">
        <v>0</v>
      </c>
      <c r="GC92" s="155">
        <v>0</v>
      </c>
      <c r="GD92" s="155">
        <v>0</v>
      </c>
      <c r="GE92" s="155">
        <v>0</v>
      </c>
      <c r="GF92" s="155">
        <v>0</v>
      </c>
      <c r="GG92" s="155">
        <v>0</v>
      </c>
      <c r="GH92" s="155">
        <v>0</v>
      </c>
      <c r="GI92" s="155">
        <v>0</v>
      </c>
      <c r="GJ92" s="155">
        <v>0</v>
      </c>
      <c r="GK92" s="155">
        <v>0</v>
      </c>
      <c r="GL92" s="155">
        <v>0</v>
      </c>
      <c r="GM92" s="155">
        <v>0</v>
      </c>
      <c r="GN92" s="155">
        <v>0</v>
      </c>
      <c r="GO92" s="155">
        <v>0</v>
      </c>
      <c r="GP92" s="155">
        <v>0</v>
      </c>
      <c r="GQ92" s="155">
        <v>0</v>
      </c>
      <c r="GR92" s="155">
        <v>0</v>
      </c>
      <c r="GS92" s="155">
        <v>0</v>
      </c>
      <c r="GT92" s="155">
        <v>0</v>
      </c>
      <c r="GU92" s="155">
        <v>0</v>
      </c>
      <c r="GV92" s="155">
        <v>0</v>
      </c>
      <c r="GW92" s="155">
        <v>0</v>
      </c>
      <c r="GX92" s="155">
        <v>0</v>
      </c>
      <c r="GY92" s="155">
        <v>0</v>
      </c>
      <c r="GZ92" s="155">
        <v>0</v>
      </c>
      <c r="HA92" s="155">
        <v>0</v>
      </c>
      <c r="HB92" s="155">
        <v>0</v>
      </c>
      <c r="HC92" s="155">
        <v>0</v>
      </c>
      <c r="HD92" s="155">
        <v>0</v>
      </c>
      <c r="HE92" s="155">
        <v>0</v>
      </c>
      <c r="HF92" s="155">
        <v>0</v>
      </c>
      <c r="HG92" s="155">
        <v>0</v>
      </c>
      <c r="HH92" s="155">
        <v>0</v>
      </c>
      <c r="HI92" s="155">
        <v>0</v>
      </c>
      <c r="HJ92" s="155">
        <v>0</v>
      </c>
      <c r="HK92" s="155">
        <v>0</v>
      </c>
      <c r="HL92" s="155">
        <v>0</v>
      </c>
      <c r="HM92" s="155">
        <v>0</v>
      </c>
      <c r="HN92" s="155">
        <v>0</v>
      </c>
      <c r="HO92" s="155">
        <v>0</v>
      </c>
      <c r="HP92" s="155">
        <v>0</v>
      </c>
      <c r="HQ92" s="155">
        <v>0</v>
      </c>
      <c r="HR92" s="155">
        <v>0</v>
      </c>
      <c r="HS92" s="155">
        <v>0</v>
      </c>
      <c r="HT92" s="155">
        <v>0</v>
      </c>
      <c r="HU92" s="155">
        <v>0</v>
      </c>
      <c r="HV92" s="155">
        <v>0</v>
      </c>
      <c r="HW92" s="155">
        <v>0</v>
      </c>
      <c r="HX92" s="155">
        <v>0</v>
      </c>
      <c r="HY92" s="155">
        <v>0</v>
      </c>
      <c r="HZ92" s="155">
        <v>0</v>
      </c>
      <c r="IA92" s="155">
        <v>0</v>
      </c>
      <c r="IB92" s="155">
        <v>0</v>
      </c>
      <c r="IC92" s="155">
        <v>0</v>
      </c>
      <c r="ID92" s="155">
        <v>0</v>
      </c>
      <c r="IE92" s="155">
        <v>0</v>
      </c>
      <c r="IF92" s="155">
        <v>0</v>
      </c>
      <c r="IG92" s="155">
        <v>0</v>
      </c>
      <c r="IH92" s="155">
        <v>0</v>
      </c>
      <c r="II92" s="155">
        <v>0</v>
      </c>
      <c r="IJ92" s="155">
        <v>0</v>
      </c>
      <c r="IK92" s="155">
        <v>0</v>
      </c>
      <c r="IL92" s="155">
        <v>0</v>
      </c>
      <c r="IM92" s="155">
        <v>0</v>
      </c>
      <c r="IN92" s="155">
        <v>0</v>
      </c>
      <c r="IO92" s="155">
        <v>0</v>
      </c>
      <c r="IP92" s="155">
        <v>0</v>
      </c>
      <c r="IQ92" s="155">
        <v>0</v>
      </c>
      <c r="IR92" s="155">
        <v>0</v>
      </c>
      <c r="IS92" s="155">
        <v>0</v>
      </c>
      <c r="IT92" s="155">
        <v>0</v>
      </c>
      <c r="IU92" s="155">
        <v>0</v>
      </c>
      <c r="IV92" s="155">
        <v>0</v>
      </c>
      <c r="IW92" s="155">
        <v>0</v>
      </c>
      <c r="IX92" s="155">
        <v>0</v>
      </c>
      <c r="IY92" s="155">
        <v>0</v>
      </c>
      <c r="IZ92" s="155">
        <v>0</v>
      </c>
      <c r="JA92" s="155">
        <v>0</v>
      </c>
      <c r="JB92" s="155">
        <v>0</v>
      </c>
      <c r="JC92" s="155">
        <v>0</v>
      </c>
      <c r="JD92" s="155">
        <v>0</v>
      </c>
      <c r="JE92" s="155">
        <v>0</v>
      </c>
      <c r="JF92" s="155">
        <v>0</v>
      </c>
      <c r="JG92" s="155">
        <v>0</v>
      </c>
      <c r="JH92" s="155">
        <v>0</v>
      </c>
      <c r="JI92" s="155">
        <v>0</v>
      </c>
      <c r="JJ92" s="155">
        <v>0</v>
      </c>
      <c r="JK92" s="155">
        <v>0</v>
      </c>
      <c r="JL92" s="155">
        <v>0</v>
      </c>
      <c r="JM92" s="155">
        <v>0</v>
      </c>
      <c r="JN92" s="155">
        <v>0</v>
      </c>
      <c r="JO92" s="155">
        <v>0</v>
      </c>
      <c r="JP92" s="155">
        <v>0</v>
      </c>
      <c r="JQ92" s="155">
        <v>0</v>
      </c>
      <c r="JR92" s="155">
        <v>0</v>
      </c>
      <c r="JS92" s="155">
        <v>0</v>
      </c>
      <c r="JT92" s="155">
        <v>0</v>
      </c>
      <c r="JU92" s="155">
        <v>0</v>
      </c>
      <c r="JV92" s="155">
        <v>0</v>
      </c>
      <c r="JW92" s="155">
        <v>0</v>
      </c>
      <c r="JX92" s="155">
        <v>0</v>
      </c>
      <c r="JY92" s="155">
        <v>0</v>
      </c>
      <c r="JZ92" s="155">
        <v>0</v>
      </c>
      <c r="KA92" s="155">
        <v>0</v>
      </c>
      <c r="KB92" s="155">
        <v>0</v>
      </c>
      <c r="KC92" s="155">
        <v>0</v>
      </c>
      <c r="KD92" s="155">
        <v>0</v>
      </c>
      <c r="KE92" s="155">
        <v>0</v>
      </c>
      <c r="KF92" s="155">
        <v>0</v>
      </c>
      <c r="KG92" s="155">
        <v>0</v>
      </c>
      <c r="KH92" s="155">
        <v>0</v>
      </c>
      <c r="KI92" s="155">
        <v>0</v>
      </c>
      <c r="KJ92" s="155">
        <v>0</v>
      </c>
      <c r="KK92" s="155">
        <v>0</v>
      </c>
      <c r="KL92" s="155">
        <v>0</v>
      </c>
      <c r="KM92" s="155">
        <v>0</v>
      </c>
      <c r="KN92" s="155">
        <v>0</v>
      </c>
      <c r="KO92" s="155">
        <v>0</v>
      </c>
      <c r="KP92" s="155">
        <v>0</v>
      </c>
      <c r="KQ92" s="155">
        <v>0</v>
      </c>
      <c r="KR92" s="155">
        <v>0</v>
      </c>
      <c r="KS92" s="155">
        <v>0</v>
      </c>
      <c r="KT92" s="155">
        <v>0</v>
      </c>
      <c r="KU92" s="155">
        <v>0</v>
      </c>
      <c r="KV92" s="155">
        <v>0</v>
      </c>
      <c r="KW92" s="155">
        <v>0</v>
      </c>
      <c r="KX92" s="155">
        <v>0</v>
      </c>
      <c r="KY92" s="155">
        <v>0</v>
      </c>
      <c r="KZ92" s="155">
        <v>0</v>
      </c>
      <c r="LA92" s="155">
        <v>0</v>
      </c>
      <c r="LB92" s="155">
        <v>0</v>
      </c>
      <c r="LC92" s="155">
        <v>0</v>
      </c>
      <c r="LD92" s="155">
        <v>0</v>
      </c>
      <c r="LE92" s="155">
        <v>0</v>
      </c>
      <c r="LF92" s="155">
        <v>0</v>
      </c>
      <c r="LG92" s="155">
        <v>0</v>
      </c>
      <c r="LH92" s="155">
        <v>0</v>
      </c>
      <c r="LI92" s="155">
        <v>0</v>
      </c>
      <c r="LJ92" s="155">
        <v>0</v>
      </c>
      <c r="LK92" s="155">
        <v>0</v>
      </c>
      <c r="LL92" s="155">
        <v>0</v>
      </c>
      <c r="LM92" s="155">
        <v>0</v>
      </c>
      <c r="LN92" s="155">
        <v>0</v>
      </c>
      <c r="LO92" s="155">
        <v>0</v>
      </c>
      <c r="LP92" s="155">
        <v>0</v>
      </c>
      <c r="LQ92" s="155">
        <v>0</v>
      </c>
      <c r="LR92" s="155">
        <v>0</v>
      </c>
      <c r="LS92" s="155">
        <v>0</v>
      </c>
      <c r="LT92" s="155">
        <v>0</v>
      </c>
      <c r="LU92" s="155">
        <v>0</v>
      </c>
      <c r="LV92" s="155">
        <v>0</v>
      </c>
      <c r="LW92" s="155">
        <v>0</v>
      </c>
      <c r="LX92" s="155">
        <v>0</v>
      </c>
      <c r="LY92" s="155">
        <v>0</v>
      </c>
      <c r="LZ92" s="155">
        <v>0</v>
      </c>
      <c r="MA92" s="155">
        <v>0</v>
      </c>
      <c r="MB92" s="155">
        <v>0</v>
      </c>
      <c r="MC92" s="155">
        <v>0</v>
      </c>
      <c r="MD92" s="155">
        <v>0</v>
      </c>
      <c r="ME92" s="155">
        <v>0</v>
      </c>
      <c r="MF92" s="155">
        <v>0</v>
      </c>
      <c r="MG92" s="155">
        <v>0</v>
      </c>
      <c r="MH92" s="155">
        <v>0</v>
      </c>
      <c r="MI92" s="155">
        <v>0</v>
      </c>
      <c r="MJ92" s="155">
        <v>0</v>
      </c>
      <c r="MK92" s="155">
        <v>0</v>
      </c>
      <c r="ML92" s="155">
        <v>0</v>
      </c>
      <c r="MM92" s="155">
        <v>0</v>
      </c>
      <c r="MN92" s="155">
        <v>0</v>
      </c>
      <c r="MO92" s="155">
        <v>0</v>
      </c>
      <c r="MP92" s="155">
        <v>0</v>
      </c>
      <c r="MQ92" s="155">
        <v>0</v>
      </c>
      <c r="MR92" s="155">
        <v>0</v>
      </c>
      <c r="MS92" s="155">
        <v>0</v>
      </c>
      <c r="MT92" s="155">
        <v>0</v>
      </c>
      <c r="MU92" s="155">
        <v>0</v>
      </c>
      <c r="MV92" s="155">
        <v>0</v>
      </c>
      <c r="MW92" s="155">
        <v>0</v>
      </c>
      <c r="MX92" s="155">
        <v>0</v>
      </c>
      <c r="MY92" s="155">
        <v>0</v>
      </c>
      <c r="MZ92" s="155">
        <v>0</v>
      </c>
      <c r="NA92" s="155">
        <v>0</v>
      </c>
      <c r="NB92" s="155">
        <v>0</v>
      </c>
      <c r="NC92" s="155">
        <v>0</v>
      </c>
      <c r="ND92" s="155">
        <v>0</v>
      </c>
      <c r="NE92" s="155">
        <v>0</v>
      </c>
      <c r="NF92" s="155">
        <v>0</v>
      </c>
      <c r="NG92" s="155">
        <v>0</v>
      </c>
      <c r="NH92" s="155">
        <v>0</v>
      </c>
      <c r="NI92" s="155">
        <v>0</v>
      </c>
      <c r="NJ92" s="155">
        <v>0</v>
      </c>
      <c r="NK92" s="155">
        <v>0</v>
      </c>
      <c r="NL92" s="155">
        <v>0</v>
      </c>
      <c r="NM92" s="155">
        <v>0</v>
      </c>
      <c r="NN92" s="155">
        <v>0</v>
      </c>
      <c r="NO92" s="155">
        <v>0</v>
      </c>
      <c r="NP92" s="155">
        <v>0</v>
      </c>
      <c r="NQ92" s="155">
        <v>0</v>
      </c>
      <c r="NR92" s="155">
        <v>0</v>
      </c>
      <c r="NS92" s="155">
        <v>0</v>
      </c>
      <c r="NT92" s="155">
        <v>0</v>
      </c>
      <c r="NU92" s="155">
        <v>0</v>
      </c>
      <c r="NV92" s="155">
        <v>0</v>
      </c>
      <c r="NW92" s="155">
        <v>0</v>
      </c>
      <c r="NX92" s="155">
        <v>0</v>
      </c>
      <c r="NY92" s="155">
        <v>0</v>
      </c>
      <c r="NZ92" s="155">
        <v>0</v>
      </c>
      <c r="OA92" s="155">
        <v>0</v>
      </c>
      <c r="OB92" s="155">
        <v>0</v>
      </c>
      <c r="OC92" s="155">
        <v>0</v>
      </c>
      <c r="OD92" s="155">
        <v>0</v>
      </c>
      <c r="OE92" s="155">
        <v>0</v>
      </c>
      <c r="OF92" s="155">
        <v>0</v>
      </c>
      <c r="OG92" s="155">
        <v>0</v>
      </c>
      <c r="OH92" s="155">
        <v>0</v>
      </c>
      <c r="OI92" s="155">
        <v>0</v>
      </c>
      <c r="OJ92" s="155">
        <v>0</v>
      </c>
      <c r="OK92" s="155">
        <v>0</v>
      </c>
      <c r="OL92" s="155">
        <v>0</v>
      </c>
      <c r="OM92" s="155">
        <v>0</v>
      </c>
      <c r="ON92" s="155">
        <v>0</v>
      </c>
      <c r="OO92" s="155">
        <v>0</v>
      </c>
      <c r="OP92" s="155">
        <v>0</v>
      </c>
      <c r="OQ92" s="155">
        <v>0</v>
      </c>
      <c r="OR92" s="155">
        <v>0</v>
      </c>
      <c r="OS92" s="155">
        <v>0</v>
      </c>
      <c r="OT92" s="155">
        <v>0</v>
      </c>
      <c r="OU92" s="155">
        <v>0</v>
      </c>
      <c r="OV92" s="155">
        <v>0</v>
      </c>
      <c r="OW92" s="155">
        <v>0</v>
      </c>
      <c r="OX92" s="155">
        <v>0</v>
      </c>
      <c r="OY92" s="155">
        <v>0</v>
      </c>
      <c r="OZ92" s="155">
        <v>0</v>
      </c>
      <c r="PA92" s="155">
        <v>0</v>
      </c>
      <c r="PB92" s="155">
        <v>0</v>
      </c>
      <c r="PC92" s="155">
        <v>0</v>
      </c>
      <c r="PD92" s="155">
        <v>0</v>
      </c>
      <c r="PE92" s="155">
        <v>0</v>
      </c>
      <c r="PF92" s="155">
        <v>0</v>
      </c>
      <c r="PG92" s="155">
        <v>0</v>
      </c>
      <c r="PH92" s="155">
        <v>0</v>
      </c>
      <c r="PI92" s="155">
        <v>0</v>
      </c>
      <c r="PJ92" s="155">
        <v>0</v>
      </c>
      <c r="PK92" s="155">
        <v>0</v>
      </c>
      <c r="PL92" s="155">
        <v>0</v>
      </c>
      <c r="PM92" s="155">
        <v>0</v>
      </c>
      <c r="PN92" s="155">
        <v>0</v>
      </c>
      <c r="PO92" s="155">
        <v>0</v>
      </c>
      <c r="PP92" s="155">
        <v>0</v>
      </c>
      <c r="PQ92" s="155">
        <v>0</v>
      </c>
      <c r="PR92" s="155">
        <v>0</v>
      </c>
      <c r="PS92" s="155">
        <v>0</v>
      </c>
      <c r="PT92" s="155">
        <v>0</v>
      </c>
      <c r="PU92" s="128"/>
      <c r="PV92" s="128"/>
      <c r="PW92" s="128"/>
      <c r="PX92" s="128"/>
      <c r="PY92" s="128"/>
      <c r="PZ92" s="128"/>
      <c r="QA92" s="128"/>
      <c r="QB92" s="128"/>
      <c r="QC92" s="128"/>
      <c r="QD92" s="128"/>
      <c r="QE92" s="128"/>
      <c r="QF92" s="128"/>
      <c r="QG92" s="128"/>
      <c r="QH92" s="128"/>
      <c r="QI92" s="128"/>
      <c r="QJ92" s="128"/>
      <c r="QK92" s="128"/>
      <c r="QL92" s="128"/>
      <c r="QM92" s="128"/>
      <c r="QN92" s="128"/>
      <c r="QO92" s="128"/>
      <c r="QP92" s="128"/>
      <c r="QQ92" s="128"/>
      <c r="QR92" s="128"/>
      <c r="QS92" s="128"/>
      <c r="QT92" s="128"/>
      <c r="QU92" s="128"/>
      <c r="QV92" s="128"/>
      <c r="QW92" s="128"/>
      <c r="QX92" s="128"/>
      <c r="QY92" s="128"/>
      <c r="QZ92" s="128"/>
      <c r="RA92" s="128"/>
      <c r="RB92" s="128"/>
      <c r="RC92" s="128"/>
      <c r="RD92" s="128"/>
      <c r="RE92" s="128"/>
      <c r="RF92" s="128"/>
      <c r="RG92" s="128"/>
      <c r="RH92" s="128"/>
      <c r="RI92" s="128"/>
      <c r="RJ92" s="128"/>
      <c r="RK92" s="128"/>
      <c r="RL92" s="128"/>
      <c r="RM92" s="128"/>
      <c r="RN92" s="128"/>
      <c r="RO92" s="128"/>
      <c r="RP92" s="128"/>
      <c r="RQ92" s="128"/>
      <c r="RR92" s="128"/>
      <c r="RS92" s="128"/>
      <c r="RT92" s="128"/>
      <c r="RU92" s="128"/>
      <c r="RV92" s="128"/>
      <c r="RW92" s="128"/>
      <c r="RX92" s="128"/>
      <c r="RY92" s="128"/>
      <c r="RZ92" s="128"/>
      <c r="SA92" s="128"/>
      <c r="SB92" s="128"/>
      <c r="SC92" s="128"/>
      <c r="SD92" s="128"/>
      <c r="SE92" s="128"/>
      <c r="SF92" s="128"/>
      <c r="SG92" s="128"/>
      <c r="SH92" s="128"/>
      <c r="SI92" s="128"/>
      <c r="SJ92" s="128"/>
      <c r="SK92" s="128"/>
      <c r="SL92" s="128"/>
      <c r="SM92" s="128"/>
      <c r="SN92" s="128"/>
      <c r="SO92" s="128"/>
      <c r="SP92" s="128"/>
      <c r="SQ92" s="128"/>
      <c r="SR92" s="128"/>
      <c r="SS92" s="128"/>
      <c r="ST92" s="128"/>
      <c r="SU92" s="128"/>
      <c r="SV92" s="128"/>
      <c r="SW92" s="128"/>
      <c r="SX92" s="128"/>
      <c r="SY92" s="128"/>
      <c r="SZ92" s="128"/>
      <c r="TA92" s="128"/>
      <c r="TB92" s="128"/>
      <c r="TC92" s="128"/>
      <c r="TD92" s="128"/>
      <c r="TE92" s="128"/>
      <c r="TF92" s="128"/>
      <c r="TG92" s="128"/>
      <c r="TH92" s="128"/>
      <c r="TI92" s="128"/>
      <c r="TJ92" s="128"/>
      <c r="TK92" s="128"/>
      <c r="TL92" s="128"/>
      <c r="TM92" s="128"/>
      <c r="TN92" s="128"/>
      <c r="TO92" s="128"/>
      <c r="TP92" s="128"/>
      <c r="TQ92" s="128"/>
      <c r="TR92" s="128"/>
      <c r="TS92" s="128"/>
      <c r="TT92" s="128"/>
      <c r="TU92" s="128"/>
      <c r="TV92" s="128"/>
      <c r="TW92" s="128"/>
      <c r="TX92" s="128"/>
    </row>
    <row r="93" spans="1:544" s="2" customFormat="1">
      <c r="A93" s="175"/>
      <c r="B93" s="127" t="s">
        <v>72</v>
      </c>
      <c r="C93" s="127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  <c r="AX93" s="128"/>
      <c r="AY93" s="128"/>
      <c r="AZ93" s="128"/>
      <c r="BA93" s="128"/>
      <c r="BB93" s="128"/>
      <c r="BC93" s="128"/>
      <c r="BD93" s="128"/>
      <c r="BE93" s="128"/>
      <c r="BF93" s="128"/>
      <c r="BG93" s="128"/>
      <c r="BH93" s="128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55">
        <v>0</v>
      </c>
      <c r="CQ93" s="155">
        <v>0</v>
      </c>
      <c r="CR93" s="155">
        <v>0</v>
      </c>
      <c r="CS93" s="155">
        <v>0</v>
      </c>
      <c r="CT93" s="155">
        <v>0</v>
      </c>
      <c r="CU93" s="155">
        <v>0</v>
      </c>
      <c r="CV93" s="155">
        <v>0</v>
      </c>
      <c r="CW93" s="155">
        <v>0</v>
      </c>
      <c r="CX93" s="155">
        <v>0</v>
      </c>
      <c r="CY93" s="155">
        <v>0</v>
      </c>
      <c r="CZ93" s="155">
        <v>0</v>
      </c>
      <c r="DA93" s="155">
        <v>0</v>
      </c>
      <c r="DB93" s="155">
        <v>0</v>
      </c>
      <c r="DC93" s="155">
        <v>0</v>
      </c>
      <c r="DD93" s="155">
        <v>0</v>
      </c>
      <c r="DE93" s="155">
        <v>0</v>
      </c>
      <c r="DF93" s="155">
        <v>0</v>
      </c>
      <c r="DG93" s="155">
        <v>0</v>
      </c>
      <c r="DH93" s="155">
        <v>0</v>
      </c>
      <c r="DI93" s="155">
        <v>0</v>
      </c>
      <c r="DJ93" s="155">
        <v>0</v>
      </c>
      <c r="DK93" s="155">
        <v>0</v>
      </c>
      <c r="DL93" s="155">
        <v>0</v>
      </c>
      <c r="DM93" s="155">
        <v>0</v>
      </c>
      <c r="DN93" s="155">
        <v>0</v>
      </c>
      <c r="DO93" s="155">
        <v>0</v>
      </c>
      <c r="DP93" s="155">
        <v>0</v>
      </c>
      <c r="DQ93" s="155">
        <v>0</v>
      </c>
      <c r="DR93" s="155">
        <v>0</v>
      </c>
      <c r="DS93" s="155">
        <v>0</v>
      </c>
      <c r="DT93" s="155">
        <v>0</v>
      </c>
      <c r="DU93" s="155">
        <v>0</v>
      </c>
      <c r="DV93" s="155">
        <v>0</v>
      </c>
      <c r="DW93" s="155">
        <v>0</v>
      </c>
      <c r="DX93" s="155">
        <v>0</v>
      </c>
      <c r="DY93" s="155">
        <v>0</v>
      </c>
      <c r="DZ93" s="155">
        <v>0</v>
      </c>
      <c r="EA93" s="155">
        <v>0</v>
      </c>
      <c r="EB93" s="155">
        <v>0</v>
      </c>
      <c r="EC93" s="155">
        <v>0</v>
      </c>
      <c r="ED93" s="155">
        <v>0</v>
      </c>
      <c r="EE93" s="155">
        <v>0</v>
      </c>
      <c r="EF93" s="155">
        <v>0</v>
      </c>
      <c r="EG93" s="155">
        <v>0</v>
      </c>
      <c r="EH93" s="155">
        <v>0</v>
      </c>
      <c r="EI93" s="155">
        <v>0</v>
      </c>
      <c r="EJ93" s="155">
        <v>0</v>
      </c>
      <c r="EK93" s="155">
        <v>0</v>
      </c>
      <c r="EL93" s="155">
        <v>0</v>
      </c>
      <c r="EM93" s="155">
        <v>0</v>
      </c>
      <c r="EN93" s="155">
        <v>0</v>
      </c>
      <c r="EO93" s="155">
        <v>0</v>
      </c>
      <c r="EP93" s="155">
        <v>0</v>
      </c>
      <c r="EQ93" s="155">
        <v>0</v>
      </c>
      <c r="ER93" s="155">
        <v>0</v>
      </c>
      <c r="ES93" s="155">
        <v>0</v>
      </c>
      <c r="ET93" s="155">
        <v>0</v>
      </c>
      <c r="EU93" s="155">
        <v>0</v>
      </c>
      <c r="EV93" s="155">
        <v>0</v>
      </c>
      <c r="EW93" s="155">
        <v>0</v>
      </c>
      <c r="EX93" s="155">
        <v>0</v>
      </c>
      <c r="EY93" s="155">
        <v>0</v>
      </c>
      <c r="EZ93" s="155">
        <v>0</v>
      </c>
      <c r="FA93" s="155">
        <v>0</v>
      </c>
      <c r="FB93" s="155">
        <v>0</v>
      </c>
      <c r="FC93" s="155">
        <v>0</v>
      </c>
      <c r="FD93" s="155">
        <v>0</v>
      </c>
      <c r="FE93" s="155">
        <v>0</v>
      </c>
      <c r="FF93" s="155">
        <v>0</v>
      </c>
      <c r="FG93" s="155">
        <v>0</v>
      </c>
      <c r="FH93" s="155">
        <v>0</v>
      </c>
      <c r="FI93" s="155">
        <v>0</v>
      </c>
      <c r="FJ93" s="155">
        <v>0</v>
      </c>
      <c r="FK93" s="155">
        <v>0</v>
      </c>
      <c r="FL93" s="155">
        <v>0</v>
      </c>
      <c r="FM93" s="155">
        <v>0</v>
      </c>
      <c r="FN93" s="155">
        <v>0</v>
      </c>
      <c r="FO93" s="155">
        <v>0</v>
      </c>
      <c r="FP93" s="155">
        <v>0</v>
      </c>
      <c r="FQ93" s="155">
        <v>0</v>
      </c>
      <c r="FR93" s="155">
        <v>0</v>
      </c>
      <c r="FS93" s="155">
        <v>0</v>
      </c>
      <c r="FT93" s="155">
        <v>0</v>
      </c>
      <c r="FU93" s="155">
        <v>0</v>
      </c>
      <c r="FV93" s="155">
        <v>0</v>
      </c>
      <c r="FW93" s="155">
        <v>0</v>
      </c>
      <c r="FX93" s="155">
        <v>0</v>
      </c>
      <c r="FY93" s="155">
        <v>0</v>
      </c>
      <c r="FZ93" s="155">
        <v>0</v>
      </c>
      <c r="GA93" s="155">
        <v>0</v>
      </c>
      <c r="GB93" s="155">
        <v>0</v>
      </c>
      <c r="GC93" s="155">
        <v>0</v>
      </c>
      <c r="GD93" s="155">
        <v>0</v>
      </c>
      <c r="GE93" s="155">
        <v>0</v>
      </c>
      <c r="GF93" s="155">
        <v>0</v>
      </c>
      <c r="GG93" s="155">
        <v>0</v>
      </c>
      <c r="GH93" s="155">
        <v>0</v>
      </c>
      <c r="GI93" s="155">
        <v>0</v>
      </c>
      <c r="GJ93" s="155">
        <v>0</v>
      </c>
      <c r="GK93" s="155">
        <v>0</v>
      </c>
      <c r="GL93" s="155">
        <v>0</v>
      </c>
      <c r="GM93" s="155">
        <v>0</v>
      </c>
      <c r="GN93" s="155">
        <v>0</v>
      </c>
      <c r="GO93" s="155">
        <v>0</v>
      </c>
      <c r="GP93" s="155">
        <v>0</v>
      </c>
      <c r="GQ93" s="155">
        <v>0</v>
      </c>
      <c r="GR93" s="155">
        <v>0</v>
      </c>
      <c r="GS93" s="155">
        <v>0</v>
      </c>
      <c r="GT93" s="155">
        <v>0</v>
      </c>
      <c r="GU93" s="155">
        <v>0</v>
      </c>
      <c r="GV93" s="155">
        <v>0</v>
      </c>
      <c r="GW93" s="155">
        <v>0</v>
      </c>
      <c r="GX93" s="155">
        <v>0</v>
      </c>
      <c r="GY93" s="155">
        <v>0</v>
      </c>
      <c r="GZ93" s="155">
        <v>0</v>
      </c>
      <c r="HA93" s="155">
        <v>0</v>
      </c>
      <c r="HB93" s="155">
        <v>0</v>
      </c>
      <c r="HC93" s="155">
        <v>0</v>
      </c>
      <c r="HD93" s="155">
        <v>0</v>
      </c>
      <c r="HE93" s="155">
        <v>0</v>
      </c>
      <c r="HF93" s="155">
        <v>0</v>
      </c>
      <c r="HG93" s="155">
        <v>0</v>
      </c>
      <c r="HH93" s="155">
        <v>0</v>
      </c>
      <c r="HI93" s="155">
        <v>0</v>
      </c>
      <c r="HJ93" s="155">
        <v>0</v>
      </c>
      <c r="HK93" s="155">
        <v>0</v>
      </c>
      <c r="HL93" s="155">
        <v>0</v>
      </c>
      <c r="HM93" s="155">
        <v>0</v>
      </c>
      <c r="HN93" s="155">
        <v>0</v>
      </c>
      <c r="HO93" s="155">
        <v>0</v>
      </c>
      <c r="HP93" s="155">
        <v>0</v>
      </c>
      <c r="HQ93" s="155">
        <v>0</v>
      </c>
      <c r="HR93" s="155">
        <v>0</v>
      </c>
      <c r="HS93" s="155">
        <v>0</v>
      </c>
      <c r="HT93" s="155">
        <v>0</v>
      </c>
      <c r="HU93" s="155">
        <v>0</v>
      </c>
      <c r="HV93" s="155">
        <v>0</v>
      </c>
      <c r="HW93" s="155">
        <v>0</v>
      </c>
      <c r="HX93" s="155">
        <v>0</v>
      </c>
      <c r="HY93" s="155">
        <v>0</v>
      </c>
      <c r="HZ93" s="155">
        <v>0</v>
      </c>
      <c r="IA93" s="155">
        <v>0</v>
      </c>
      <c r="IB93" s="155">
        <v>0</v>
      </c>
      <c r="IC93" s="155">
        <v>0</v>
      </c>
      <c r="ID93" s="155">
        <v>0</v>
      </c>
      <c r="IE93" s="155">
        <v>0</v>
      </c>
      <c r="IF93" s="155">
        <v>0</v>
      </c>
      <c r="IG93" s="155">
        <v>0</v>
      </c>
      <c r="IH93" s="155">
        <v>0</v>
      </c>
      <c r="II93" s="155">
        <v>0</v>
      </c>
      <c r="IJ93" s="155">
        <v>0</v>
      </c>
      <c r="IK93" s="155">
        <v>0</v>
      </c>
      <c r="IL93" s="155">
        <v>0</v>
      </c>
      <c r="IM93" s="155">
        <v>0</v>
      </c>
      <c r="IN93" s="155">
        <v>0</v>
      </c>
      <c r="IO93" s="155">
        <v>0</v>
      </c>
      <c r="IP93" s="155">
        <v>0</v>
      </c>
      <c r="IQ93" s="155">
        <v>0</v>
      </c>
      <c r="IR93" s="155">
        <v>0</v>
      </c>
      <c r="IS93" s="155">
        <v>0</v>
      </c>
      <c r="IT93" s="155">
        <v>0</v>
      </c>
      <c r="IU93" s="155">
        <v>0</v>
      </c>
      <c r="IV93" s="155">
        <v>0</v>
      </c>
      <c r="IW93" s="155">
        <v>0</v>
      </c>
      <c r="IX93" s="155">
        <v>0</v>
      </c>
      <c r="IY93" s="155">
        <v>0</v>
      </c>
      <c r="IZ93" s="155">
        <v>0</v>
      </c>
      <c r="JA93" s="155">
        <v>0</v>
      </c>
      <c r="JB93" s="155">
        <v>0</v>
      </c>
      <c r="JC93" s="155">
        <v>0</v>
      </c>
      <c r="JD93" s="155">
        <v>0</v>
      </c>
      <c r="JE93" s="155">
        <v>0</v>
      </c>
      <c r="JF93" s="155">
        <v>0</v>
      </c>
      <c r="JG93" s="155">
        <v>0</v>
      </c>
      <c r="JH93" s="155">
        <v>0</v>
      </c>
      <c r="JI93" s="155">
        <v>0</v>
      </c>
      <c r="JJ93" s="155">
        <v>0</v>
      </c>
      <c r="JK93" s="155">
        <v>0</v>
      </c>
      <c r="JL93" s="155">
        <v>0</v>
      </c>
      <c r="JM93" s="155">
        <v>0</v>
      </c>
      <c r="JN93" s="155">
        <v>0</v>
      </c>
      <c r="JO93" s="155">
        <v>0</v>
      </c>
      <c r="JP93" s="155">
        <v>0</v>
      </c>
      <c r="JQ93" s="155">
        <v>0</v>
      </c>
      <c r="JR93" s="155">
        <v>0</v>
      </c>
      <c r="JS93" s="155">
        <v>0</v>
      </c>
      <c r="JT93" s="155">
        <v>0</v>
      </c>
      <c r="JU93" s="155">
        <v>0</v>
      </c>
      <c r="JV93" s="155">
        <v>0</v>
      </c>
      <c r="JW93" s="155">
        <v>0</v>
      </c>
      <c r="JX93" s="155">
        <v>0</v>
      </c>
      <c r="JY93" s="155">
        <v>0</v>
      </c>
      <c r="JZ93" s="155">
        <v>0</v>
      </c>
      <c r="KA93" s="155">
        <v>0</v>
      </c>
      <c r="KB93" s="155">
        <v>0</v>
      </c>
      <c r="KC93" s="155">
        <v>0</v>
      </c>
      <c r="KD93" s="155">
        <v>0</v>
      </c>
      <c r="KE93" s="155">
        <v>0</v>
      </c>
      <c r="KF93" s="155">
        <v>0</v>
      </c>
      <c r="KG93" s="155">
        <v>0</v>
      </c>
      <c r="KH93" s="155">
        <v>0</v>
      </c>
      <c r="KI93" s="155">
        <v>0</v>
      </c>
      <c r="KJ93" s="155">
        <v>0</v>
      </c>
      <c r="KK93" s="155">
        <v>0</v>
      </c>
      <c r="KL93" s="155">
        <v>0</v>
      </c>
      <c r="KM93" s="155">
        <v>0</v>
      </c>
      <c r="KN93" s="155">
        <v>0</v>
      </c>
      <c r="KO93" s="155">
        <v>0</v>
      </c>
      <c r="KP93" s="155">
        <v>0</v>
      </c>
      <c r="KQ93" s="155">
        <v>0</v>
      </c>
      <c r="KR93" s="155">
        <v>0</v>
      </c>
      <c r="KS93" s="155">
        <v>0</v>
      </c>
      <c r="KT93" s="155">
        <v>0</v>
      </c>
      <c r="KU93" s="155">
        <v>0</v>
      </c>
      <c r="KV93" s="155">
        <v>0</v>
      </c>
      <c r="KW93" s="155">
        <v>0</v>
      </c>
      <c r="KX93" s="155">
        <v>0</v>
      </c>
      <c r="KY93" s="155">
        <v>0</v>
      </c>
      <c r="KZ93" s="155">
        <v>0</v>
      </c>
      <c r="LA93" s="155">
        <v>0</v>
      </c>
      <c r="LB93" s="155">
        <v>0</v>
      </c>
      <c r="LC93" s="155">
        <v>0</v>
      </c>
      <c r="LD93" s="155">
        <v>0</v>
      </c>
      <c r="LE93" s="155">
        <v>0</v>
      </c>
      <c r="LF93" s="155">
        <v>0</v>
      </c>
      <c r="LG93" s="155">
        <v>0</v>
      </c>
      <c r="LH93" s="155">
        <v>0</v>
      </c>
      <c r="LI93" s="155">
        <v>0</v>
      </c>
      <c r="LJ93" s="155">
        <v>0</v>
      </c>
      <c r="LK93" s="155">
        <v>0</v>
      </c>
      <c r="LL93" s="155">
        <v>0</v>
      </c>
      <c r="LM93" s="155">
        <v>0</v>
      </c>
      <c r="LN93" s="155">
        <v>0</v>
      </c>
      <c r="LO93" s="155">
        <v>0</v>
      </c>
      <c r="LP93" s="155">
        <v>0</v>
      </c>
      <c r="LQ93" s="155">
        <v>0</v>
      </c>
      <c r="LR93" s="155">
        <v>0</v>
      </c>
      <c r="LS93" s="155">
        <v>0</v>
      </c>
      <c r="LT93" s="155">
        <v>0</v>
      </c>
      <c r="LU93" s="155">
        <v>0</v>
      </c>
      <c r="LV93" s="155">
        <v>0</v>
      </c>
      <c r="LW93" s="155">
        <v>0</v>
      </c>
      <c r="LX93" s="155">
        <v>0</v>
      </c>
      <c r="LY93" s="155">
        <v>0</v>
      </c>
      <c r="LZ93" s="155">
        <v>0</v>
      </c>
      <c r="MA93" s="155">
        <v>0</v>
      </c>
      <c r="MB93" s="155">
        <v>0</v>
      </c>
      <c r="MC93" s="155">
        <v>0</v>
      </c>
      <c r="MD93" s="155">
        <v>0</v>
      </c>
      <c r="ME93" s="155">
        <v>0</v>
      </c>
      <c r="MF93" s="155">
        <v>0</v>
      </c>
      <c r="MG93" s="155">
        <v>0</v>
      </c>
      <c r="MH93" s="155">
        <v>0</v>
      </c>
      <c r="MI93" s="155">
        <v>0</v>
      </c>
      <c r="MJ93" s="155">
        <v>0</v>
      </c>
      <c r="MK93" s="155">
        <v>0</v>
      </c>
      <c r="ML93" s="155">
        <v>0</v>
      </c>
      <c r="MM93" s="155">
        <v>0</v>
      </c>
      <c r="MN93" s="155">
        <v>0</v>
      </c>
      <c r="MO93" s="155">
        <v>0</v>
      </c>
      <c r="MP93" s="155">
        <v>0</v>
      </c>
      <c r="MQ93" s="155">
        <v>0</v>
      </c>
      <c r="MR93" s="155">
        <v>0</v>
      </c>
      <c r="MS93" s="155">
        <v>0</v>
      </c>
      <c r="MT93" s="155">
        <v>0</v>
      </c>
      <c r="MU93" s="155">
        <v>0</v>
      </c>
      <c r="MV93" s="155">
        <v>0</v>
      </c>
      <c r="MW93" s="155">
        <v>0</v>
      </c>
      <c r="MX93" s="155">
        <v>0</v>
      </c>
      <c r="MY93" s="155">
        <v>0</v>
      </c>
      <c r="MZ93" s="155">
        <v>0</v>
      </c>
      <c r="NA93" s="155">
        <v>0</v>
      </c>
      <c r="NB93" s="155">
        <v>0</v>
      </c>
      <c r="NC93" s="155">
        <v>0</v>
      </c>
      <c r="ND93" s="155">
        <v>0</v>
      </c>
      <c r="NE93" s="155">
        <v>0</v>
      </c>
      <c r="NF93" s="155">
        <v>0</v>
      </c>
      <c r="NG93" s="155">
        <v>0</v>
      </c>
      <c r="NH93" s="155">
        <v>0</v>
      </c>
      <c r="NI93" s="155">
        <v>0</v>
      </c>
      <c r="NJ93" s="155">
        <v>0</v>
      </c>
      <c r="NK93" s="155">
        <v>0</v>
      </c>
      <c r="NL93" s="155">
        <v>0</v>
      </c>
      <c r="NM93" s="155">
        <v>0</v>
      </c>
      <c r="NN93" s="155">
        <v>0</v>
      </c>
      <c r="NO93" s="155">
        <v>0</v>
      </c>
      <c r="NP93" s="155">
        <v>0</v>
      </c>
      <c r="NQ93" s="155">
        <v>0</v>
      </c>
      <c r="NR93" s="155">
        <v>0</v>
      </c>
      <c r="NS93" s="155">
        <v>0</v>
      </c>
      <c r="NT93" s="155">
        <v>0</v>
      </c>
      <c r="NU93" s="155">
        <v>0</v>
      </c>
      <c r="NV93" s="155">
        <v>0</v>
      </c>
      <c r="NW93" s="155">
        <v>0</v>
      </c>
      <c r="NX93" s="155">
        <v>0</v>
      </c>
      <c r="NY93" s="155">
        <v>0</v>
      </c>
      <c r="NZ93" s="155">
        <v>0</v>
      </c>
      <c r="OA93" s="155">
        <v>0</v>
      </c>
      <c r="OB93" s="155">
        <v>0</v>
      </c>
      <c r="OC93" s="155">
        <v>0</v>
      </c>
      <c r="OD93" s="155">
        <v>0</v>
      </c>
      <c r="OE93" s="155">
        <v>0</v>
      </c>
      <c r="OF93" s="155">
        <v>0</v>
      </c>
      <c r="OG93" s="155">
        <v>0</v>
      </c>
      <c r="OH93" s="155">
        <v>0</v>
      </c>
      <c r="OI93" s="155">
        <v>0</v>
      </c>
      <c r="OJ93" s="155">
        <v>0</v>
      </c>
      <c r="OK93" s="155">
        <v>0</v>
      </c>
      <c r="OL93" s="155">
        <v>0</v>
      </c>
      <c r="OM93" s="155">
        <v>0</v>
      </c>
      <c r="ON93" s="155">
        <v>0</v>
      </c>
      <c r="OO93" s="155">
        <v>0</v>
      </c>
      <c r="OP93" s="155">
        <v>0</v>
      </c>
      <c r="OQ93" s="155">
        <v>0</v>
      </c>
      <c r="OR93" s="155">
        <v>0</v>
      </c>
      <c r="OS93" s="155">
        <v>0</v>
      </c>
      <c r="OT93" s="155">
        <v>0</v>
      </c>
      <c r="OU93" s="155">
        <v>0</v>
      </c>
      <c r="OV93" s="155">
        <v>0</v>
      </c>
      <c r="OW93" s="155">
        <v>0</v>
      </c>
      <c r="OX93" s="155">
        <v>0</v>
      </c>
      <c r="OY93" s="155">
        <v>0</v>
      </c>
      <c r="OZ93" s="155">
        <v>0</v>
      </c>
      <c r="PA93" s="155">
        <v>0</v>
      </c>
      <c r="PB93" s="155">
        <v>0</v>
      </c>
      <c r="PC93" s="155">
        <v>0</v>
      </c>
      <c r="PD93" s="155">
        <v>0</v>
      </c>
      <c r="PE93" s="155">
        <v>0</v>
      </c>
      <c r="PF93" s="155">
        <v>0</v>
      </c>
      <c r="PG93" s="155">
        <v>0</v>
      </c>
      <c r="PH93" s="155">
        <v>0</v>
      </c>
      <c r="PI93" s="155">
        <v>0</v>
      </c>
      <c r="PJ93" s="155">
        <v>0</v>
      </c>
      <c r="PK93" s="155">
        <v>0</v>
      </c>
      <c r="PL93" s="155">
        <v>0</v>
      </c>
      <c r="PM93" s="155">
        <v>0</v>
      </c>
      <c r="PN93" s="155">
        <v>0</v>
      </c>
      <c r="PO93" s="155">
        <v>0</v>
      </c>
      <c r="PP93" s="155">
        <v>0</v>
      </c>
      <c r="PQ93" s="155">
        <v>0</v>
      </c>
      <c r="PR93" s="155">
        <v>0</v>
      </c>
      <c r="PS93" s="155">
        <v>0</v>
      </c>
      <c r="PT93" s="155">
        <v>0</v>
      </c>
      <c r="PU93" s="128"/>
      <c r="PV93" s="128"/>
      <c r="PW93" s="128"/>
      <c r="PX93" s="128"/>
      <c r="PY93" s="128"/>
      <c r="PZ93" s="128"/>
      <c r="QA93" s="128"/>
      <c r="QB93" s="128"/>
      <c r="QC93" s="128"/>
      <c r="QD93" s="128"/>
      <c r="QE93" s="128"/>
      <c r="QF93" s="128"/>
      <c r="QG93" s="128"/>
      <c r="QH93" s="128"/>
      <c r="QI93" s="128"/>
      <c r="QJ93" s="128"/>
      <c r="QK93" s="128"/>
      <c r="QL93" s="128"/>
      <c r="QM93" s="128"/>
      <c r="QN93" s="128"/>
      <c r="QO93" s="128"/>
      <c r="QP93" s="128"/>
      <c r="QQ93" s="128"/>
      <c r="QR93" s="128"/>
      <c r="QS93" s="128"/>
      <c r="QT93" s="128"/>
      <c r="QU93" s="128"/>
      <c r="QV93" s="128"/>
      <c r="QW93" s="128"/>
      <c r="QX93" s="128"/>
      <c r="QY93" s="128"/>
      <c r="QZ93" s="128"/>
      <c r="RA93" s="128"/>
      <c r="RB93" s="128"/>
      <c r="RC93" s="128"/>
      <c r="RD93" s="128"/>
      <c r="RE93" s="128"/>
      <c r="RF93" s="128"/>
      <c r="RG93" s="128"/>
      <c r="RH93" s="128"/>
      <c r="RI93" s="128"/>
      <c r="RJ93" s="128"/>
      <c r="RK93" s="128"/>
      <c r="RL93" s="128"/>
      <c r="RM93" s="128"/>
      <c r="RN93" s="128"/>
      <c r="RO93" s="128"/>
      <c r="RP93" s="128"/>
      <c r="RQ93" s="128"/>
      <c r="RR93" s="128"/>
      <c r="RS93" s="128"/>
      <c r="RT93" s="128"/>
      <c r="RU93" s="128"/>
      <c r="RV93" s="128"/>
      <c r="RW93" s="128"/>
      <c r="RX93" s="128"/>
      <c r="RY93" s="128"/>
      <c r="RZ93" s="128"/>
      <c r="SA93" s="128"/>
      <c r="SB93" s="128"/>
      <c r="SC93" s="128"/>
      <c r="SD93" s="128"/>
      <c r="SE93" s="128"/>
      <c r="SF93" s="128"/>
      <c r="SG93" s="128"/>
      <c r="SH93" s="128"/>
      <c r="SI93" s="128"/>
      <c r="SJ93" s="128"/>
      <c r="SK93" s="128"/>
      <c r="SL93" s="128"/>
      <c r="SM93" s="128"/>
      <c r="SN93" s="128"/>
      <c r="SO93" s="128"/>
      <c r="SP93" s="128"/>
      <c r="SQ93" s="128"/>
      <c r="SR93" s="128"/>
      <c r="SS93" s="128"/>
      <c r="ST93" s="128"/>
      <c r="SU93" s="128"/>
      <c r="SV93" s="128"/>
      <c r="SW93" s="128"/>
      <c r="SX93" s="128"/>
      <c r="SY93" s="128"/>
      <c r="SZ93" s="128"/>
      <c r="TA93" s="128"/>
      <c r="TB93" s="128"/>
      <c r="TC93" s="128"/>
      <c r="TD93" s="128"/>
      <c r="TE93" s="128"/>
      <c r="TF93" s="128"/>
      <c r="TG93" s="128"/>
      <c r="TH93" s="128"/>
      <c r="TI93" s="128"/>
      <c r="TJ93" s="128"/>
      <c r="TK93" s="128"/>
      <c r="TL93" s="128"/>
      <c r="TM93" s="128"/>
      <c r="TN93" s="128"/>
      <c r="TO93" s="128"/>
      <c r="TP93" s="128"/>
      <c r="TQ93" s="128"/>
      <c r="TR93" s="128"/>
      <c r="TS93" s="128"/>
      <c r="TT93" s="128"/>
      <c r="TU93" s="128"/>
      <c r="TV93" s="128"/>
      <c r="TW93" s="128"/>
      <c r="TX93" s="128"/>
    </row>
    <row r="94" spans="1:544" s="2" customFormat="1">
      <c r="A94" s="168" t="s">
        <v>5</v>
      </c>
      <c r="B94" s="126" t="s">
        <v>70</v>
      </c>
      <c r="C94" s="126"/>
      <c r="D94" s="126" t="e">
        <f>#REF!-D95</f>
        <v>#REF!</v>
      </c>
      <c r="E94" s="126" t="e">
        <f>#REF!-E95</f>
        <v>#REF!</v>
      </c>
      <c r="F94" s="126" t="e">
        <f>#REF!-F95</f>
        <v>#REF!</v>
      </c>
      <c r="G94" s="126" t="e">
        <f>#REF!-G95</f>
        <v>#REF!</v>
      </c>
      <c r="H94" s="126" t="e">
        <f>#REF!-H95</f>
        <v>#REF!</v>
      </c>
      <c r="I94" s="126" t="e">
        <f>#REF!-I95</f>
        <v>#REF!</v>
      </c>
      <c r="J94" s="126" t="e">
        <f>#REF!-J95</f>
        <v>#REF!</v>
      </c>
      <c r="K94" s="126" t="e">
        <f>#REF!-K95</f>
        <v>#REF!</v>
      </c>
      <c r="L94" s="126" t="e">
        <f>#REF!-L95</f>
        <v>#REF!</v>
      </c>
      <c r="M94" s="126" t="e">
        <f>#REF!-M95</f>
        <v>#REF!</v>
      </c>
      <c r="N94" s="126" t="e">
        <f>#REF!-N95</f>
        <v>#REF!</v>
      </c>
      <c r="O94" s="126" t="e">
        <f>#REF!-O95</f>
        <v>#REF!</v>
      </c>
      <c r="P94" s="126" t="e">
        <f>#REF!-P95</f>
        <v>#REF!</v>
      </c>
      <c r="Q94" s="126" t="e">
        <f>#REF!-Q95</f>
        <v>#REF!</v>
      </c>
      <c r="R94" s="126" t="e">
        <f>#REF!-R95</f>
        <v>#REF!</v>
      </c>
      <c r="S94" s="126" t="e">
        <f>#REF!-S95</f>
        <v>#REF!</v>
      </c>
      <c r="T94" s="126" t="e">
        <f>#REF!-T95</f>
        <v>#REF!</v>
      </c>
      <c r="U94" s="126" t="e">
        <f>#REF!-U95</f>
        <v>#REF!</v>
      </c>
      <c r="V94" s="126" t="e">
        <f>#REF!-V95</f>
        <v>#REF!</v>
      </c>
      <c r="W94" s="126" t="e">
        <f>#REF!-W95</f>
        <v>#REF!</v>
      </c>
      <c r="X94" s="126" t="e">
        <f>#REF!-X95</f>
        <v>#REF!</v>
      </c>
      <c r="Y94" s="126" t="e">
        <f>#REF!-Y95</f>
        <v>#REF!</v>
      </c>
      <c r="Z94" s="126" t="e">
        <f>#REF!-Z95</f>
        <v>#REF!</v>
      </c>
      <c r="AA94" s="126" t="e">
        <f>#REF!-AA95</f>
        <v>#REF!</v>
      </c>
      <c r="AB94" s="126" t="e">
        <f>#REF!-AB95</f>
        <v>#REF!</v>
      </c>
      <c r="AC94" s="126" t="e">
        <f>#REF!-AC95</f>
        <v>#REF!</v>
      </c>
      <c r="AD94" s="126" t="e">
        <f>#REF!-AD95</f>
        <v>#REF!</v>
      </c>
      <c r="AE94" s="126" t="e">
        <f>#REF!-AE95</f>
        <v>#REF!</v>
      </c>
      <c r="AF94" s="126" t="e">
        <f>#REF!-AF95</f>
        <v>#REF!</v>
      </c>
      <c r="AG94" s="126" t="e">
        <f>#REF!-AG95</f>
        <v>#REF!</v>
      </c>
      <c r="AH94" s="126" t="e">
        <f>#REF!-AH95</f>
        <v>#REF!</v>
      </c>
      <c r="AI94" s="126" t="e">
        <f>#REF!-AI95</f>
        <v>#REF!</v>
      </c>
      <c r="AJ94" s="126" t="e">
        <f>#REF!-AJ95</f>
        <v>#REF!</v>
      </c>
      <c r="AK94" s="126" t="e">
        <f>#REF!-AK95</f>
        <v>#REF!</v>
      </c>
      <c r="AL94" s="126" t="e">
        <f>#REF!-AL95</f>
        <v>#REF!</v>
      </c>
      <c r="AM94" s="126" t="e">
        <f>#REF!-AM95</f>
        <v>#REF!</v>
      </c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26"/>
      <c r="BW94" s="126"/>
      <c r="BX94" s="126"/>
      <c r="BY94" s="126"/>
      <c r="BZ94" s="126"/>
      <c r="CA94" s="126"/>
      <c r="CB94" s="126"/>
      <c r="CC94" s="126"/>
      <c r="CD94" s="126"/>
      <c r="CE94" s="126"/>
      <c r="CF94" s="126"/>
      <c r="CG94" s="126"/>
      <c r="CH94" s="126"/>
      <c r="CI94" s="126"/>
      <c r="CJ94" s="126"/>
      <c r="CK94" s="126"/>
      <c r="CL94" s="126"/>
      <c r="CM94" s="126"/>
      <c r="CN94" s="126"/>
      <c r="CO94" s="126"/>
      <c r="CP94" s="126">
        <f t="shared" ref="CP94:FA94" si="464">CP60-CP95</f>
        <v>28</v>
      </c>
      <c r="CQ94" s="126">
        <f t="shared" si="464"/>
        <v>30</v>
      </c>
      <c r="CR94" s="126">
        <f t="shared" si="464"/>
        <v>22</v>
      </c>
      <c r="CS94" s="126">
        <f t="shared" si="464"/>
        <v>18</v>
      </c>
      <c r="CT94" s="126">
        <f t="shared" si="464"/>
        <v>33</v>
      </c>
      <c r="CU94" s="126">
        <f t="shared" si="464"/>
        <v>29</v>
      </c>
      <c r="CV94" s="126">
        <f t="shared" si="464"/>
        <v>33</v>
      </c>
      <c r="CW94" s="126">
        <f t="shared" si="464"/>
        <v>22</v>
      </c>
      <c r="CX94" s="126">
        <f t="shared" si="464"/>
        <v>21</v>
      </c>
      <c r="CY94" s="126">
        <f t="shared" si="464"/>
        <v>23</v>
      </c>
      <c r="CZ94" s="126">
        <f t="shared" si="464"/>
        <v>19</v>
      </c>
      <c r="DA94" s="126">
        <f t="shared" si="464"/>
        <v>19</v>
      </c>
      <c r="DB94" s="126">
        <f t="shared" si="464"/>
        <v>18</v>
      </c>
      <c r="DC94" s="126">
        <f t="shared" si="464"/>
        <v>25</v>
      </c>
      <c r="DD94" s="126">
        <f t="shared" si="464"/>
        <v>9</v>
      </c>
      <c r="DE94" s="126">
        <f t="shared" si="464"/>
        <v>23</v>
      </c>
      <c r="DF94" s="126">
        <f t="shared" si="464"/>
        <v>17</v>
      </c>
      <c r="DG94" s="126">
        <f t="shared" si="464"/>
        <v>27</v>
      </c>
      <c r="DH94" s="126">
        <f t="shared" si="464"/>
        <v>26</v>
      </c>
      <c r="DI94" s="126">
        <f t="shared" si="464"/>
        <v>21</v>
      </c>
      <c r="DJ94" s="126">
        <f t="shared" si="464"/>
        <v>13</v>
      </c>
      <c r="DK94" s="126">
        <f t="shared" si="464"/>
        <v>10</v>
      </c>
      <c r="DL94" s="126">
        <f t="shared" si="464"/>
        <v>26</v>
      </c>
      <c r="DM94" s="126">
        <f t="shared" si="464"/>
        <v>13</v>
      </c>
      <c r="DN94" s="126">
        <f t="shared" si="464"/>
        <v>26</v>
      </c>
      <c r="DO94" s="126">
        <f t="shared" si="464"/>
        <v>40</v>
      </c>
      <c r="DP94" s="126">
        <f t="shared" si="464"/>
        <v>34</v>
      </c>
      <c r="DQ94" s="126">
        <f t="shared" si="464"/>
        <v>38</v>
      </c>
      <c r="DR94" s="126">
        <f t="shared" si="464"/>
        <v>37</v>
      </c>
      <c r="DS94" s="126">
        <f t="shared" si="464"/>
        <v>31</v>
      </c>
      <c r="DT94" s="126">
        <f t="shared" si="464"/>
        <v>27</v>
      </c>
      <c r="DU94" s="126">
        <f t="shared" si="464"/>
        <v>25</v>
      </c>
      <c r="DV94" s="126">
        <f t="shared" si="464"/>
        <v>34</v>
      </c>
      <c r="DW94" s="126">
        <f t="shared" si="464"/>
        <v>21</v>
      </c>
      <c r="DX94" s="126">
        <f t="shared" si="464"/>
        <v>26</v>
      </c>
      <c r="DY94" s="126">
        <f t="shared" si="464"/>
        <v>27</v>
      </c>
      <c r="DZ94" s="126">
        <f t="shared" si="464"/>
        <v>17</v>
      </c>
      <c r="EA94" s="126">
        <f t="shared" si="464"/>
        <v>29</v>
      </c>
      <c r="EB94" s="126">
        <f t="shared" si="464"/>
        <v>22</v>
      </c>
      <c r="EC94" s="126">
        <f t="shared" si="464"/>
        <v>31</v>
      </c>
      <c r="ED94" s="126">
        <f t="shared" si="464"/>
        <v>38</v>
      </c>
      <c r="EE94" s="126">
        <f t="shared" si="464"/>
        <v>50</v>
      </c>
      <c r="EF94" s="126">
        <f t="shared" si="464"/>
        <v>52</v>
      </c>
      <c r="EG94" s="126">
        <f t="shared" si="464"/>
        <v>61</v>
      </c>
      <c r="EH94" s="126">
        <f t="shared" si="464"/>
        <v>55</v>
      </c>
      <c r="EI94" s="126">
        <f t="shared" si="464"/>
        <v>51</v>
      </c>
      <c r="EJ94" s="126">
        <f t="shared" si="464"/>
        <v>58</v>
      </c>
      <c r="EK94" s="126">
        <f t="shared" si="464"/>
        <v>30</v>
      </c>
      <c r="EL94" s="126">
        <f t="shared" si="464"/>
        <v>25</v>
      </c>
      <c r="EM94" s="126">
        <f t="shared" si="464"/>
        <v>30</v>
      </c>
      <c r="EN94" s="126">
        <f t="shared" si="464"/>
        <v>40</v>
      </c>
      <c r="EO94" s="126">
        <f t="shared" si="464"/>
        <v>33</v>
      </c>
      <c r="EP94" s="126">
        <f t="shared" si="464"/>
        <v>27</v>
      </c>
      <c r="EQ94" s="126">
        <f t="shared" si="464"/>
        <v>33</v>
      </c>
      <c r="ER94" s="126">
        <f t="shared" si="464"/>
        <v>31</v>
      </c>
      <c r="ES94" s="126">
        <f t="shared" si="464"/>
        <v>29</v>
      </c>
      <c r="ET94" s="126">
        <f t="shared" si="464"/>
        <v>23</v>
      </c>
      <c r="EU94" s="126">
        <f t="shared" si="464"/>
        <v>38</v>
      </c>
      <c r="EV94" s="126">
        <f t="shared" si="464"/>
        <v>26</v>
      </c>
      <c r="EW94" s="126">
        <f t="shared" si="464"/>
        <v>29</v>
      </c>
      <c r="EX94" s="126">
        <f t="shared" si="464"/>
        <v>39</v>
      </c>
      <c r="EY94" s="126">
        <f t="shared" si="464"/>
        <v>25</v>
      </c>
      <c r="EZ94" s="126">
        <f t="shared" si="464"/>
        <v>40</v>
      </c>
      <c r="FA94" s="126">
        <f t="shared" si="464"/>
        <v>37</v>
      </c>
      <c r="FB94" s="126">
        <f t="shared" ref="FB94:HM94" si="465">FB60-FB95</f>
        <v>23</v>
      </c>
      <c r="FC94" s="126">
        <f t="shared" si="465"/>
        <v>28</v>
      </c>
      <c r="FD94" s="126">
        <f t="shared" si="465"/>
        <v>30</v>
      </c>
      <c r="FE94" s="126">
        <f t="shared" si="465"/>
        <v>30</v>
      </c>
      <c r="FF94" s="126">
        <f t="shared" si="465"/>
        <v>34</v>
      </c>
      <c r="FG94" s="126">
        <f t="shared" si="465"/>
        <v>32</v>
      </c>
      <c r="FH94" s="126">
        <f t="shared" si="465"/>
        <v>171</v>
      </c>
      <c r="FI94" s="126">
        <f t="shared" si="465"/>
        <v>37</v>
      </c>
      <c r="FJ94" s="126">
        <f t="shared" si="465"/>
        <v>37</v>
      </c>
      <c r="FK94" s="126">
        <f t="shared" si="465"/>
        <v>45</v>
      </c>
      <c r="FL94" s="126">
        <f t="shared" si="465"/>
        <v>41</v>
      </c>
      <c r="FM94" s="126">
        <f t="shared" si="465"/>
        <v>43</v>
      </c>
      <c r="FN94" s="126">
        <f t="shared" si="465"/>
        <v>58</v>
      </c>
      <c r="FO94" s="126">
        <f t="shared" si="465"/>
        <v>48</v>
      </c>
      <c r="FP94" s="126">
        <f t="shared" si="465"/>
        <v>50</v>
      </c>
      <c r="FQ94" s="126">
        <f t="shared" si="465"/>
        <v>36</v>
      </c>
      <c r="FR94" s="126">
        <f t="shared" si="465"/>
        <v>37</v>
      </c>
      <c r="FS94" s="126">
        <f t="shared" si="465"/>
        <v>47</v>
      </c>
      <c r="FT94" s="126">
        <f t="shared" si="465"/>
        <v>40</v>
      </c>
      <c r="FU94" s="126">
        <f t="shared" si="465"/>
        <v>31</v>
      </c>
      <c r="FV94" s="126">
        <f t="shared" si="465"/>
        <v>37</v>
      </c>
      <c r="FW94" s="126">
        <f t="shared" si="465"/>
        <v>41</v>
      </c>
      <c r="FX94" s="126">
        <f t="shared" si="465"/>
        <v>46</v>
      </c>
      <c r="FY94" s="126">
        <f t="shared" si="465"/>
        <v>48</v>
      </c>
      <c r="FZ94" s="126">
        <f t="shared" si="465"/>
        <v>40</v>
      </c>
      <c r="GA94" s="126">
        <f t="shared" si="465"/>
        <v>21</v>
      </c>
      <c r="GB94" s="126">
        <f t="shared" si="465"/>
        <v>4</v>
      </c>
      <c r="GC94" s="126">
        <f t="shared" si="465"/>
        <v>5</v>
      </c>
      <c r="GD94" s="126">
        <f t="shared" si="465"/>
        <v>7</v>
      </c>
      <c r="GE94" s="126">
        <f t="shared" si="465"/>
        <v>3</v>
      </c>
      <c r="GF94" s="126">
        <f t="shared" si="465"/>
        <v>3</v>
      </c>
      <c r="GG94" s="126">
        <f t="shared" si="465"/>
        <v>21</v>
      </c>
      <c r="GH94" s="126">
        <f t="shared" si="465"/>
        <v>14</v>
      </c>
      <c r="GI94" s="126">
        <f t="shared" si="465"/>
        <v>18</v>
      </c>
      <c r="GJ94" s="126">
        <f t="shared" si="465"/>
        <v>15</v>
      </c>
      <c r="GK94" s="126">
        <f t="shared" si="465"/>
        <v>21</v>
      </c>
      <c r="GL94" s="126">
        <f t="shared" si="465"/>
        <v>29</v>
      </c>
      <c r="GM94" s="126">
        <f t="shared" si="465"/>
        <v>41</v>
      </c>
      <c r="GN94" s="126">
        <f t="shared" si="465"/>
        <v>41</v>
      </c>
      <c r="GO94" s="126">
        <f t="shared" si="465"/>
        <v>36</v>
      </c>
      <c r="GP94" s="126">
        <f t="shared" si="465"/>
        <v>30</v>
      </c>
      <c r="GQ94" s="126">
        <f t="shared" si="465"/>
        <v>14</v>
      </c>
      <c r="GR94" s="126">
        <f t="shared" si="465"/>
        <v>16</v>
      </c>
      <c r="GS94" s="126">
        <f t="shared" si="465"/>
        <v>19</v>
      </c>
      <c r="GT94" s="126">
        <f t="shared" si="465"/>
        <v>15</v>
      </c>
      <c r="GU94" s="126">
        <f t="shared" si="465"/>
        <v>29</v>
      </c>
      <c r="GV94" s="126">
        <f t="shared" si="465"/>
        <v>22</v>
      </c>
      <c r="GW94" s="126">
        <f t="shared" si="465"/>
        <v>17</v>
      </c>
      <c r="GX94" s="126">
        <f t="shared" si="465"/>
        <v>6</v>
      </c>
      <c r="GY94" s="126">
        <f t="shared" si="465"/>
        <v>3</v>
      </c>
      <c r="GZ94" s="126">
        <f t="shared" si="465"/>
        <v>5</v>
      </c>
      <c r="HA94" s="126">
        <f t="shared" si="465"/>
        <v>7</v>
      </c>
      <c r="HB94" s="126">
        <f t="shared" si="465"/>
        <v>11</v>
      </c>
      <c r="HC94" s="126">
        <f t="shared" si="465"/>
        <v>9</v>
      </c>
      <c r="HD94" s="126">
        <f t="shared" si="465"/>
        <v>11</v>
      </c>
      <c r="HE94" s="126">
        <f t="shared" si="465"/>
        <v>12</v>
      </c>
      <c r="HF94" s="126">
        <f t="shared" si="465"/>
        <v>13</v>
      </c>
      <c r="HG94" s="126">
        <f t="shared" si="465"/>
        <v>18</v>
      </c>
      <c r="HH94" s="126">
        <f t="shared" si="465"/>
        <v>7</v>
      </c>
      <c r="HI94" s="126">
        <f t="shared" si="465"/>
        <v>18</v>
      </c>
      <c r="HJ94" s="126">
        <f t="shared" si="465"/>
        <v>13</v>
      </c>
      <c r="HK94" s="126">
        <f t="shared" si="465"/>
        <v>13</v>
      </c>
      <c r="HL94" s="126">
        <f t="shared" si="465"/>
        <v>16</v>
      </c>
      <c r="HM94" s="126">
        <f t="shared" si="465"/>
        <v>20</v>
      </c>
      <c r="HN94" s="126">
        <f t="shared" ref="HN94:JY94" si="466">HN60-HN95</f>
        <v>19</v>
      </c>
      <c r="HO94" s="126">
        <f t="shared" si="466"/>
        <v>24</v>
      </c>
      <c r="HP94" s="126">
        <f t="shared" si="466"/>
        <v>28</v>
      </c>
      <c r="HQ94" s="126">
        <f t="shared" si="466"/>
        <v>32</v>
      </c>
      <c r="HR94" s="126">
        <f t="shared" si="466"/>
        <v>123</v>
      </c>
      <c r="HS94" s="126">
        <f t="shared" si="466"/>
        <v>145</v>
      </c>
      <c r="HT94" s="126">
        <f t="shared" si="466"/>
        <v>66</v>
      </c>
      <c r="HU94" s="126">
        <f t="shared" si="466"/>
        <v>46</v>
      </c>
      <c r="HV94" s="126">
        <f t="shared" si="466"/>
        <v>66</v>
      </c>
      <c r="HW94" s="126">
        <f t="shared" si="466"/>
        <v>63</v>
      </c>
      <c r="HX94" s="126">
        <f t="shared" si="466"/>
        <v>52</v>
      </c>
      <c r="HY94" s="126">
        <f t="shared" si="466"/>
        <v>66</v>
      </c>
      <c r="HZ94" s="126">
        <f t="shared" si="466"/>
        <v>74</v>
      </c>
      <c r="IA94" s="126">
        <f t="shared" si="466"/>
        <v>57</v>
      </c>
      <c r="IB94" s="126">
        <f t="shared" si="466"/>
        <v>69</v>
      </c>
      <c r="IC94" s="126">
        <f t="shared" si="466"/>
        <v>51</v>
      </c>
      <c r="ID94" s="126">
        <f t="shared" si="466"/>
        <v>62</v>
      </c>
      <c r="IE94" s="126">
        <f t="shared" si="466"/>
        <v>69</v>
      </c>
      <c r="IF94" s="126">
        <f t="shared" si="466"/>
        <v>77</v>
      </c>
      <c r="IG94" s="126">
        <f t="shared" si="466"/>
        <v>68</v>
      </c>
      <c r="IH94" s="126">
        <f t="shared" si="466"/>
        <v>61</v>
      </c>
      <c r="II94" s="126">
        <f t="shared" si="466"/>
        <v>60</v>
      </c>
      <c r="IJ94" s="126">
        <f t="shared" si="466"/>
        <v>61</v>
      </c>
      <c r="IK94" s="126">
        <f t="shared" si="466"/>
        <v>75</v>
      </c>
      <c r="IL94" s="126">
        <f t="shared" si="466"/>
        <v>57</v>
      </c>
      <c r="IM94" s="126">
        <f t="shared" si="466"/>
        <v>74</v>
      </c>
      <c r="IN94" s="126">
        <f t="shared" si="466"/>
        <v>59</v>
      </c>
      <c r="IO94" s="126">
        <f t="shared" si="466"/>
        <v>66</v>
      </c>
      <c r="IP94" s="126">
        <f t="shared" si="466"/>
        <v>56</v>
      </c>
      <c r="IQ94" s="126">
        <f t="shared" si="466"/>
        <v>49</v>
      </c>
      <c r="IR94" s="126">
        <f t="shared" si="466"/>
        <v>61</v>
      </c>
      <c r="IS94" s="126">
        <f t="shared" si="466"/>
        <v>49</v>
      </c>
      <c r="IT94" s="126">
        <f t="shared" si="466"/>
        <v>36</v>
      </c>
      <c r="IU94" s="126">
        <f t="shared" si="466"/>
        <v>45</v>
      </c>
      <c r="IV94" s="126">
        <f t="shared" si="466"/>
        <v>54</v>
      </c>
      <c r="IW94" s="126">
        <f t="shared" si="466"/>
        <v>53</v>
      </c>
      <c r="IX94" s="126">
        <f t="shared" si="466"/>
        <v>54</v>
      </c>
      <c r="IY94" s="126">
        <f t="shared" si="466"/>
        <v>58</v>
      </c>
      <c r="IZ94" s="126">
        <f t="shared" si="466"/>
        <v>53</v>
      </c>
      <c r="JA94" s="126">
        <f t="shared" si="466"/>
        <v>42</v>
      </c>
      <c r="JB94" s="126">
        <f t="shared" si="466"/>
        <v>56</v>
      </c>
      <c r="JC94" s="126">
        <f t="shared" si="466"/>
        <v>45</v>
      </c>
      <c r="JD94" s="126">
        <f t="shared" si="466"/>
        <v>40</v>
      </c>
      <c r="JE94" s="126">
        <f t="shared" si="466"/>
        <v>51</v>
      </c>
      <c r="JF94" s="126">
        <f t="shared" si="466"/>
        <v>39</v>
      </c>
      <c r="JG94" s="126">
        <f t="shared" si="466"/>
        <v>61</v>
      </c>
      <c r="JH94" s="126">
        <f t="shared" si="466"/>
        <v>67</v>
      </c>
      <c r="JI94" s="126">
        <f t="shared" si="466"/>
        <v>56</v>
      </c>
      <c r="JJ94" s="126">
        <f t="shared" si="466"/>
        <v>55</v>
      </c>
      <c r="JK94" s="126">
        <f t="shared" si="466"/>
        <v>43</v>
      </c>
      <c r="JL94" s="126">
        <f t="shared" si="466"/>
        <v>42</v>
      </c>
      <c r="JM94" s="126">
        <f t="shared" si="466"/>
        <v>69</v>
      </c>
      <c r="JN94" s="126">
        <f t="shared" si="466"/>
        <v>35</v>
      </c>
      <c r="JO94" s="126">
        <f t="shared" si="466"/>
        <v>45</v>
      </c>
      <c r="JP94" s="126">
        <f t="shared" si="466"/>
        <v>51</v>
      </c>
      <c r="JQ94" s="126">
        <f t="shared" si="466"/>
        <v>43</v>
      </c>
      <c r="JR94" s="126">
        <f t="shared" si="466"/>
        <v>40</v>
      </c>
      <c r="JS94" s="126">
        <f t="shared" si="466"/>
        <v>44</v>
      </c>
      <c r="JT94" s="126">
        <f t="shared" si="466"/>
        <v>32</v>
      </c>
      <c r="JU94" s="126">
        <f t="shared" si="466"/>
        <v>50</v>
      </c>
      <c r="JV94" s="126">
        <f t="shared" si="466"/>
        <v>49</v>
      </c>
      <c r="JW94" s="126">
        <f t="shared" si="466"/>
        <v>42</v>
      </c>
      <c r="JX94" s="126">
        <f t="shared" si="466"/>
        <v>48</v>
      </c>
      <c r="JY94" s="126">
        <f t="shared" si="466"/>
        <v>38</v>
      </c>
      <c r="JZ94" s="126">
        <f t="shared" ref="JZ94:MK94" si="467">JZ60-JZ95</f>
        <v>32</v>
      </c>
      <c r="KA94" s="126">
        <f t="shared" si="467"/>
        <v>30</v>
      </c>
      <c r="KB94" s="126">
        <f t="shared" si="467"/>
        <v>38</v>
      </c>
      <c r="KC94" s="126">
        <f t="shared" si="467"/>
        <v>30</v>
      </c>
      <c r="KD94" s="126">
        <f t="shared" si="467"/>
        <v>29</v>
      </c>
      <c r="KE94" s="126">
        <f t="shared" si="467"/>
        <v>26</v>
      </c>
      <c r="KF94" s="126">
        <f t="shared" si="467"/>
        <v>25</v>
      </c>
      <c r="KG94" s="126">
        <f t="shared" si="467"/>
        <v>26</v>
      </c>
      <c r="KH94" s="126">
        <f t="shared" si="467"/>
        <v>24</v>
      </c>
      <c r="KI94" s="126">
        <f t="shared" si="467"/>
        <v>24</v>
      </c>
      <c r="KJ94" s="126">
        <f t="shared" si="467"/>
        <v>28</v>
      </c>
      <c r="KK94" s="126">
        <f t="shared" si="467"/>
        <v>36</v>
      </c>
      <c r="KL94" s="126">
        <f t="shared" si="467"/>
        <v>38</v>
      </c>
      <c r="KM94" s="126">
        <f t="shared" si="467"/>
        <v>15</v>
      </c>
      <c r="KN94" s="126">
        <f t="shared" si="467"/>
        <v>26</v>
      </c>
      <c r="KO94" s="126">
        <f t="shared" si="467"/>
        <v>17</v>
      </c>
      <c r="KP94" s="126">
        <f t="shared" si="467"/>
        <v>29</v>
      </c>
      <c r="KQ94" s="126">
        <f t="shared" si="467"/>
        <v>25</v>
      </c>
      <c r="KR94" s="126">
        <f t="shared" si="467"/>
        <v>22</v>
      </c>
      <c r="KS94" s="126">
        <f t="shared" si="467"/>
        <v>15</v>
      </c>
      <c r="KT94" s="126">
        <f t="shared" si="467"/>
        <v>22</v>
      </c>
      <c r="KU94" s="126">
        <f t="shared" si="467"/>
        <v>14</v>
      </c>
      <c r="KV94" s="126">
        <f t="shared" si="467"/>
        <v>17</v>
      </c>
      <c r="KW94" s="126">
        <f t="shared" si="467"/>
        <v>30</v>
      </c>
      <c r="KX94" s="126">
        <f t="shared" si="467"/>
        <v>33</v>
      </c>
      <c r="KY94" s="126">
        <f t="shared" si="467"/>
        <v>32</v>
      </c>
      <c r="KZ94" s="126">
        <f t="shared" si="467"/>
        <v>34</v>
      </c>
      <c r="LA94" s="126">
        <f t="shared" si="467"/>
        <v>39</v>
      </c>
      <c r="LB94" s="126">
        <f t="shared" si="467"/>
        <v>28</v>
      </c>
      <c r="LC94" s="126">
        <f t="shared" si="467"/>
        <v>23</v>
      </c>
      <c r="LD94" s="126">
        <f t="shared" si="467"/>
        <v>20</v>
      </c>
      <c r="LE94" s="126">
        <f t="shared" si="467"/>
        <v>24</v>
      </c>
      <c r="LF94" s="126">
        <f t="shared" si="467"/>
        <v>31</v>
      </c>
      <c r="LG94" s="126">
        <f t="shared" si="467"/>
        <v>17</v>
      </c>
      <c r="LH94" s="126">
        <f t="shared" si="467"/>
        <v>17</v>
      </c>
      <c r="LI94" s="126">
        <f t="shared" si="467"/>
        <v>18</v>
      </c>
      <c r="LJ94" s="126">
        <f t="shared" si="467"/>
        <v>26</v>
      </c>
      <c r="LK94" s="126">
        <f t="shared" si="467"/>
        <v>11</v>
      </c>
      <c r="LL94" s="126">
        <f t="shared" si="467"/>
        <v>22</v>
      </c>
      <c r="LM94" s="126">
        <f t="shared" si="467"/>
        <v>29</v>
      </c>
      <c r="LN94" s="126">
        <f t="shared" si="467"/>
        <v>22</v>
      </c>
      <c r="LO94" s="126">
        <f t="shared" si="467"/>
        <v>18</v>
      </c>
      <c r="LP94" s="126">
        <f t="shared" si="467"/>
        <v>23</v>
      </c>
      <c r="LQ94" s="126">
        <f t="shared" si="467"/>
        <v>45</v>
      </c>
      <c r="LR94" s="126">
        <f t="shared" si="467"/>
        <v>14</v>
      </c>
      <c r="LS94" s="126">
        <f t="shared" si="467"/>
        <v>24</v>
      </c>
      <c r="LT94" s="126">
        <f t="shared" si="467"/>
        <v>21</v>
      </c>
      <c r="LU94" s="126">
        <f t="shared" si="467"/>
        <v>11</v>
      </c>
      <c r="LV94" s="126">
        <f t="shared" si="467"/>
        <v>14</v>
      </c>
      <c r="LW94" s="126">
        <f t="shared" si="467"/>
        <v>14</v>
      </c>
      <c r="LX94" s="126">
        <f t="shared" si="467"/>
        <v>12</v>
      </c>
      <c r="LY94" s="126">
        <f t="shared" si="467"/>
        <v>18</v>
      </c>
      <c r="LZ94" s="126">
        <f t="shared" si="467"/>
        <v>13</v>
      </c>
      <c r="MA94" s="126">
        <f t="shared" si="467"/>
        <v>14</v>
      </c>
      <c r="MB94" s="126">
        <f t="shared" si="467"/>
        <v>16</v>
      </c>
      <c r="MC94" s="126">
        <f t="shared" si="467"/>
        <v>14</v>
      </c>
      <c r="MD94" s="126">
        <f t="shared" si="467"/>
        <v>16</v>
      </c>
      <c r="ME94" s="126">
        <f t="shared" si="467"/>
        <v>23</v>
      </c>
      <c r="MF94" s="126">
        <f t="shared" si="467"/>
        <v>19</v>
      </c>
      <c r="MG94" s="126">
        <f t="shared" si="467"/>
        <v>13</v>
      </c>
      <c r="MH94" s="126">
        <f t="shared" si="467"/>
        <v>28</v>
      </c>
      <c r="MI94" s="126">
        <f t="shared" si="467"/>
        <v>17</v>
      </c>
      <c r="MJ94" s="126">
        <f t="shared" si="467"/>
        <v>22</v>
      </c>
      <c r="MK94" s="126">
        <f t="shared" si="467"/>
        <v>16</v>
      </c>
      <c r="ML94" s="126">
        <f t="shared" ref="ML94:OW94" si="468">ML60-ML95</f>
        <v>30</v>
      </c>
      <c r="MM94" s="126">
        <f t="shared" si="468"/>
        <v>21</v>
      </c>
      <c r="MN94" s="126">
        <f t="shared" si="468"/>
        <v>18</v>
      </c>
      <c r="MO94" s="126">
        <f t="shared" si="468"/>
        <v>11</v>
      </c>
      <c r="MP94" s="126">
        <f t="shared" si="468"/>
        <v>14</v>
      </c>
      <c r="MQ94" s="126">
        <f t="shared" si="468"/>
        <v>15</v>
      </c>
      <c r="MR94" s="126">
        <f t="shared" si="468"/>
        <v>24</v>
      </c>
      <c r="MS94" s="126">
        <f t="shared" si="468"/>
        <v>16</v>
      </c>
      <c r="MT94" s="126">
        <f t="shared" si="468"/>
        <v>26</v>
      </c>
      <c r="MU94" s="126">
        <f t="shared" si="468"/>
        <v>28</v>
      </c>
      <c r="MV94" s="126">
        <f t="shared" si="468"/>
        <v>20</v>
      </c>
      <c r="MW94" s="126">
        <f t="shared" si="468"/>
        <v>28</v>
      </c>
      <c r="MX94" s="126">
        <f t="shared" si="468"/>
        <v>48</v>
      </c>
      <c r="MY94" s="126">
        <f t="shared" si="468"/>
        <v>40</v>
      </c>
      <c r="MZ94" s="126">
        <f t="shared" si="468"/>
        <v>27</v>
      </c>
      <c r="NA94" s="126">
        <f t="shared" si="468"/>
        <v>30</v>
      </c>
      <c r="NB94" s="126">
        <f t="shared" si="468"/>
        <v>17</v>
      </c>
      <c r="NC94" s="126">
        <f t="shared" si="468"/>
        <v>10</v>
      </c>
      <c r="ND94" s="126">
        <f t="shared" si="468"/>
        <v>15</v>
      </c>
      <c r="NE94" s="126">
        <f t="shared" si="468"/>
        <v>6</v>
      </c>
      <c r="NF94" s="126">
        <f t="shared" si="468"/>
        <v>11</v>
      </c>
      <c r="NG94" s="126">
        <f t="shared" si="468"/>
        <v>17</v>
      </c>
      <c r="NH94" s="126">
        <f t="shared" si="468"/>
        <v>17</v>
      </c>
      <c r="NI94" s="126">
        <f t="shared" si="468"/>
        <v>14</v>
      </c>
      <c r="NJ94" s="126">
        <f t="shared" si="468"/>
        <v>22</v>
      </c>
      <c r="NK94" s="126">
        <f t="shared" si="468"/>
        <v>22</v>
      </c>
      <c r="NL94" s="126">
        <f t="shared" si="468"/>
        <v>15</v>
      </c>
      <c r="NM94" s="126">
        <f t="shared" si="468"/>
        <v>20</v>
      </c>
      <c r="NN94" s="126">
        <f t="shared" si="468"/>
        <v>12</v>
      </c>
      <c r="NO94" s="126">
        <f t="shared" si="468"/>
        <v>20</v>
      </c>
      <c r="NP94" s="126">
        <f t="shared" si="468"/>
        <v>14</v>
      </c>
      <c r="NQ94" s="126">
        <f t="shared" si="468"/>
        <v>22</v>
      </c>
      <c r="NR94" s="126">
        <f t="shared" si="468"/>
        <v>16</v>
      </c>
      <c r="NS94" s="126">
        <f t="shared" si="468"/>
        <v>13</v>
      </c>
      <c r="NT94" s="126">
        <f t="shared" si="468"/>
        <v>25</v>
      </c>
      <c r="NU94" s="126">
        <f t="shared" si="468"/>
        <v>18</v>
      </c>
      <c r="NV94" s="126">
        <f t="shared" si="468"/>
        <v>17</v>
      </c>
      <c r="NW94" s="126">
        <f t="shared" si="468"/>
        <v>15</v>
      </c>
      <c r="NX94" s="126">
        <f t="shared" si="468"/>
        <v>25</v>
      </c>
      <c r="NY94" s="126">
        <f t="shared" si="468"/>
        <v>12</v>
      </c>
      <c r="NZ94" s="126">
        <f t="shared" si="468"/>
        <v>9</v>
      </c>
      <c r="OA94" s="126">
        <f t="shared" si="468"/>
        <v>12</v>
      </c>
      <c r="OB94" s="126">
        <f t="shared" si="468"/>
        <v>4</v>
      </c>
      <c r="OC94" s="126">
        <f t="shared" si="468"/>
        <v>8</v>
      </c>
      <c r="OD94" s="126">
        <f t="shared" si="468"/>
        <v>12</v>
      </c>
      <c r="OE94" s="126">
        <f t="shared" si="468"/>
        <v>11</v>
      </c>
      <c r="OF94" s="126">
        <f t="shared" si="468"/>
        <v>9</v>
      </c>
      <c r="OG94" s="126">
        <f t="shared" si="468"/>
        <v>16</v>
      </c>
      <c r="OH94" s="126">
        <f t="shared" si="468"/>
        <v>14</v>
      </c>
      <c r="OI94" s="126">
        <f t="shared" si="468"/>
        <v>7</v>
      </c>
      <c r="OJ94" s="126">
        <f t="shared" si="468"/>
        <v>16</v>
      </c>
      <c r="OK94" s="126">
        <f t="shared" si="468"/>
        <v>12</v>
      </c>
      <c r="OL94" s="126">
        <f t="shared" si="468"/>
        <v>10</v>
      </c>
      <c r="OM94" s="126">
        <f t="shared" si="468"/>
        <v>21</v>
      </c>
      <c r="ON94" s="126">
        <f t="shared" si="468"/>
        <v>10</v>
      </c>
      <c r="OO94" s="126">
        <f t="shared" si="468"/>
        <v>7</v>
      </c>
      <c r="OP94" s="126">
        <f t="shared" si="468"/>
        <v>10</v>
      </c>
      <c r="OQ94" s="126">
        <f t="shared" si="468"/>
        <v>7</v>
      </c>
      <c r="OR94" s="126">
        <f t="shared" si="468"/>
        <v>6</v>
      </c>
      <c r="OS94" s="126">
        <f t="shared" si="468"/>
        <v>12</v>
      </c>
      <c r="OT94" s="126">
        <f t="shared" si="468"/>
        <v>8</v>
      </c>
      <c r="OU94" s="126">
        <f t="shared" si="468"/>
        <v>12</v>
      </c>
      <c r="OV94" s="126">
        <f t="shared" si="468"/>
        <v>4</v>
      </c>
      <c r="OW94" s="126">
        <f t="shared" si="468"/>
        <v>9</v>
      </c>
      <c r="OX94" s="126">
        <f t="shared" ref="OX94:RI94" si="469">OX60-OX95</f>
        <v>5</v>
      </c>
      <c r="OY94" s="126">
        <f t="shared" si="469"/>
        <v>5</v>
      </c>
      <c r="OZ94" s="126">
        <f t="shared" si="469"/>
        <v>6</v>
      </c>
      <c r="PA94" s="126">
        <f t="shared" si="469"/>
        <v>11</v>
      </c>
      <c r="PB94" s="126">
        <f t="shared" si="469"/>
        <v>9</v>
      </c>
      <c r="PC94" s="126">
        <f t="shared" si="469"/>
        <v>6</v>
      </c>
      <c r="PD94" s="126">
        <f t="shared" si="469"/>
        <v>10</v>
      </c>
      <c r="PE94" s="126">
        <f t="shared" si="469"/>
        <v>9</v>
      </c>
      <c r="PF94" s="126">
        <f t="shared" si="469"/>
        <v>5</v>
      </c>
      <c r="PG94" s="126">
        <f t="shared" si="469"/>
        <v>4</v>
      </c>
      <c r="PH94" s="126">
        <f t="shared" si="469"/>
        <v>8</v>
      </c>
      <c r="PI94" s="126">
        <f t="shared" si="469"/>
        <v>9</v>
      </c>
      <c r="PJ94" s="126">
        <f t="shared" si="469"/>
        <v>11</v>
      </c>
      <c r="PK94" s="126">
        <f t="shared" si="469"/>
        <v>11</v>
      </c>
      <c r="PL94" s="126">
        <f t="shared" si="469"/>
        <v>10</v>
      </c>
      <c r="PM94" s="126">
        <f t="shared" si="469"/>
        <v>10</v>
      </c>
      <c r="PN94" s="126">
        <f t="shared" si="469"/>
        <v>11</v>
      </c>
      <c r="PO94" s="126">
        <f t="shared" si="469"/>
        <v>13</v>
      </c>
      <c r="PP94" s="126">
        <f t="shared" si="469"/>
        <v>6</v>
      </c>
      <c r="PQ94" s="126">
        <f t="shared" si="469"/>
        <v>10</v>
      </c>
      <c r="PR94" s="126">
        <f t="shared" si="469"/>
        <v>13</v>
      </c>
      <c r="PS94" s="126">
        <f t="shared" si="469"/>
        <v>12</v>
      </c>
      <c r="PT94" s="126">
        <f t="shared" si="469"/>
        <v>11</v>
      </c>
      <c r="PU94" s="126">
        <f t="shared" si="469"/>
        <v>10</v>
      </c>
      <c r="PV94" s="126">
        <f t="shared" si="469"/>
        <v>0</v>
      </c>
      <c r="PW94" s="126">
        <f t="shared" si="469"/>
        <v>0</v>
      </c>
      <c r="PX94" s="126">
        <f t="shared" si="469"/>
        <v>0</v>
      </c>
      <c r="PY94" s="126">
        <f t="shared" si="469"/>
        <v>0</v>
      </c>
      <c r="PZ94" s="126">
        <f t="shared" si="469"/>
        <v>0</v>
      </c>
      <c r="QA94" s="126">
        <f t="shared" si="469"/>
        <v>0</v>
      </c>
      <c r="QB94" s="126">
        <f t="shared" si="469"/>
        <v>0</v>
      </c>
      <c r="QC94" s="126">
        <f t="shared" si="469"/>
        <v>0</v>
      </c>
      <c r="QD94" s="126">
        <f t="shared" si="469"/>
        <v>0</v>
      </c>
      <c r="QE94" s="126">
        <f t="shared" si="469"/>
        <v>0</v>
      </c>
      <c r="QF94" s="126">
        <f t="shared" si="469"/>
        <v>0</v>
      </c>
      <c r="QG94" s="126">
        <f t="shared" si="469"/>
        <v>0</v>
      </c>
      <c r="QH94" s="126">
        <f t="shared" si="469"/>
        <v>0</v>
      </c>
      <c r="QI94" s="126">
        <f t="shared" si="469"/>
        <v>0</v>
      </c>
      <c r="QJ94" s="126">
        <f t="shared" si="469"/>
        <v>0</v>
      </c>
      <c r="QK94" s="126">
        <f t="shared" si="469"/>
        <v>0</v>
      </c>
      <c r="QL94" s="126">
        <f t="shared" si="469"/>
        <v>0</v>
      </c>
      <c r="QM94" s="126">
        <f t="shared" si="469"/>
        <v>0</v>
      </c>
      <c r="QN94" s="126">
        <f t="shared" si="469"/>
        <v>0</v>
      </c>
      <c r="QO94" s="126">
        <f t="shared" si="469"/>
        <v>0</v>
      </c>
      <c r="QP94" s="126">
        <f t="shared" si="469"/>
        <v>0</v>
      </c>
      <c r="QQ94" s="126">
        <f t="shared" si="469"/>
        <v>0</v>
      </c>
      <c r="QR94" s="126">
        <f t="shared" si="469"/>
        <v>0</v>
      </c>
      <c r="QS94" s="126">
        <f t="shared" si="469"/>
        <v>0</v>
      </c>
      <c r="QT94" s="126">
        <f t="shared" si="469"/>
        <v>0</v>
      </c>
      <c r="QU94" s="126">
        <f t="shared" si="469"/>
        <v>0</v>
      </c>
      <c r="QV94" s="126">
        <f t="shared" si="469"/>
        <v>0</v>
      </c>
      <c r="QW94" s="126">
        <f t="shared" si="469"/>
        <v>0</v>
      </c>
      <c r="QX94" s="126">
        <f t="shared" si="469"/>
        <v>0</v>
      </c>
      <c r="QY94" s="126">
        <f t="shared" si="469"/>
        <v>0</v>
      </c>
      <c r="QZ94" s="126">
        <f t="shared" si="469"/>
        <v>0</v>
      </c>
      <c r="RA94" s="126">
        <f t="shared" si="469"/>
        <v>0</v>
      </c>
      <c r="RB94" s="126">
        <f t="shared" si="469"/>
        <v>0</v>
      </c>
      <c r="RC94" s="126">
        <f t="shared" si="469"/>
        <v>0</v>
      </c>
      <c r="RD94" s="126">
        <f t="shared" si="469"/>
        <v>0</v>
      </c>
      <c r="RE94" s="126">
        <f t="shared" si="469"/>
        <v>0</v>
      </c>
      <c r="RF94" s="126">
        <f t="shared" si="469"/>
        <v>0</v>
      </c>
      <c r="RG94" s="126">
        <f t="shared" si="469"/>
        <v>0</v>
      </c>
      <c r="RH94" s="126">
        <f t="shared" si="469"/>
        <v>0</v>
      </c>
      <c r="RI94" s="126">
        <f t="shared" si="469"/>
        <v>0</v>
      </c>
      <c r="RJ94" s="126">
        <f t="shared" ref="RJ94:TU94" si="470">RJ60-RJ95</f>
        <v>0</v>
      </c>
      <c r="RK94" s="126">
        <f t="shared" si="470"/>
        <v>0</v>
      </c>
      <c r="RL94" s="126">
        <f t="shared" si="470"/>
        <v>0</v>
      </c>
      <c r="RM94" s="126">
        <f t="shared" si="470"/>
        <v>0</v>
      </c>
      <c r="RN94" s="126">
        <f t="shared" si="470"/>
        <v>0</v>
      </c>
      <c r="RO94" s="126">
        <f t="shared" si="470"/>
        <v>0</v>
      </c>
      <c r="RP94" s="126">
        <f t="shared" si="470"/>
        <v>0</v>
      </c>
      <c r="RQ94" s="126">
        <f t="shared" si="470"/>
        <v>0</v>
      </c>
      <c r="RR94" s="126">
        <f t="shared" si="470"/>
        <v>0</v>
      </c>
      <c r="RS94" s="126">
        <f t="shared" si="470"/>
        <v>0</v>
      </c>
      <c r="RT94" s="126">
        <f t="shared" si="470"/>
        <v>0</v>
      </c>
      <c r="RU94" s="126">
        <f t="shared" si="470"/>
        <v>0</v>
      </c>
      <c r="RV94" s="126">
        <f t="shared" si="470"/>
        <v>0</v>
      </c>
      <c r="RW94" s="126">
        <f t="shared" si="470"/>
        <v>0</v>
      </c>
      <c r="RX94" s="126">
        <f t="shared" si="470"/>
        <v>0</v>
      </c>
      <c r="RY94" s="126">
        <f t="shared" si="470"/>
        <v>0</v>
      </c>
      <c r="RZ94" s="126">
        <f t="shared" si="470"/>
        <v>0</v>
      </c>
      <c r="SA94" s="126">
        <f t="shared" si="470"/>
        <v>0</v>
      </c>
      <c r="SB94" s="126">
        <f t="shared" si="470"/>
        <v>0</v>
      </c>
      <c r="SC94" s="126">
        <f t="shared" si="470"/>
        <v>0</v>
      </c>
      <c r="SD94" s="126">
        <f t="shared" si="470"/>
        <v>0</v>
      </c>
      <c r="SE94" s="126">
        <f t="shared" si="470"/>
        <v>0</v>
      </c>
      <c r="SF94" s="126">
        <f t="shared" si="470"/>
        <v>0</v>
      </c>
      <c r="SG94" s="126">
        <f t="shared" si="470"/>
        <v>0</v>
      </c>
      <c r="SH94" s="126">
        <f t="shared" si="470"/>
        <v>0</v>
      </c>
      <c r="SI94" s="126">
        <f t="shared" si="470"/>
        <v>0</v>
      </c>
      <c r="SJ94" s="126">
        <f t="shared" si="470"/>
        <v>0</v>
      </c>
      <c r="SK94" s="126">
        <f t="shared" si="470"/>
        <v>0</v>
      </c>
      <c r="SL94" s="126">
        <f t="shared" si="470"/>
        <v>0</v>
      </c>
      <c r="SM94" s="126">
        <f t="shared" si="470"/>
        <v>0</v>
      </c>
      <c r="SN94" s="126">
        <f t="shared" si="470"/>
        <v>0</v>
      </c>
      <c r="SO94" s="126">
        <f t="shared" si="470"/>
        <v>0</v>
      </c>
      <c r="SP94" s="126">
        <f t="shared" si="470"/>
        <v>0</v>
      </c>
      <c r="SQ94" s="126">
        <f t="shared" si="470"/>
        <v>0</v>
      </c>
      <c r="SR94" s="126">
        <f t="shared" si="470"/>
        <v>0</v>
      </c>
      <c r="SS94" s="126">
        <f t="shared" si="470"/>
        <v>0</v>
      </c>
      <c r="ST94" s="126">
        <f t="shared" si="470"/>
        <v>0</v>
      </c>
      <c r="SU94" s="126">
        <f t="shared" si="470"/>
        <v>0</v>
      </c>
      <c r="SV94" s="126">
        <f t="shared" si="470"/>
        <v>0</v>
      </c>
      <c r="SW94" s="126">
        <f t="shared" si="470"/>
        <v>0</v>
      </c>
      <c r="SX94" s="126">
        <f t="shared" si="470"/>
        <v>0</v>
      </c>
      <c r="SY94" s="126">
        <f t="shared" si="470"/>
        <v>0</v>
      </c>
      <c r="SZ94" s="126">
        <f t="shared" si="470"/>
        <v>0</v>
      </c>
      <c r="TA94" s="126">
        <f t="shared" si="470"/>
        <v>0</v>
      </c>
      <c r="TB94" s="126">
        <f t="shared" si="470"/>
        <v>0</v>
      </c>
      <c r="TC94" s="126">
        <f t="shared" si="470"/>
        <v>0</v>
      </c>
      <c r="TD94" s="126">
        <f t="shared" si="470"/>
        <v>0</v>
      </c>
      <c r="TE94" s="126">
        <f t="shared" si="470"/>
        <v>0</v>
      </c>
      <c r="TF94" s="126">
        <f t="shared" si="470"/>
        <v>0</v>
      </c>
      <c r="TG94" s="126">
        <f t="shared" si="470"/>
        <v>0</v>
      </c>
      <c r="TH94" s="126">
        <f t="shared" si="470"/>
        <v>0</v>
      </c>
      <c r="TI94" s="126">
        <f t="shared" si="470"/>
        <v>0</v>
      </c>
      <c r="TJ94" s="126">
        <f t="shared" si="470"/>
        <v>0</v>
      </c>
      <c r="TK94" s="126">
        <f t="shared" si="470"/>
        <v>0</v>
      </c>
      <c r="TL94" s="126">
        <f t="shared" si="470"/>
        <v>0</v>
      </c>
      <c r="TM94" s="126">
        <f t="shared" si="470"/>
        <v>0</v>
      </c>
      <c r="TN94" s="126">
        <f t="shared" si="470"/>
        <v>0</v>
      </c>
      <c r="TO94" s="126">
        <f t="shared" si="470"/>
        <v>0</v>
      </c>
      <c r="TP94" s="126">
        <f t="shared" si="470"/>
        <v>0</v>
      </c>
      <c r="TQ94" s="126">
        <f t="shared" si="470"/>
        <v>0</v>
      </c>
      <c r="TR94" s="126">
        <f t="shared" si="470"/>
        <v>0</v>
      </c>
      <c r="TS94" s="126">
        <f t="shared" si="470"/>
        <v>0</v>
      </c>
      <c r="TT94" s="126">
        <f t="shared" si="470"/>
        <v>0</v>
      </c>
      <c r="TU94" s="126">
        <f t="shared" si="470"/>
        <v>0</v>
      </c>
      <c r="TV94" s="126">
        <f t="shared" ref="TV94:TX94" si="471">TV60-TV95</f>
        <v>0</v>
      </c>
      <c r="TW94" s="126">
        <f t="shared" si="471"/>
        <v>0</v>
      </c>
      <c r="TX94" s="126">
        <f t="shared" si="471"/>
        <v>0</v>
      </c>
    </row>
    <row r="95" spans="1:544" s="2" customFormat="1">
      <c r="A95" s="168"/>
      <c r="B95" s="126" t="s">
        <v>71</v>
      </c>
      <c r="C95" s="126"/>
      <c r="D95" s="126">
        <v>14</v>
      </c>
      <c r="E95" s="126">
        <v>19</v>
      </c>
      <c r="F95" s="126">
        <v>12</v>
      </c>
      <c r="G95" s="126">
        <v>27</v>
      </c>
      <c r="H95" s="126">
        <v>15</v>
      </c>
      <c r="I95" s="126">
        <v>20</v>
      </c>
      <c r="J95" s="126">
        <v>15</v>
      </c>
      <c r="K95" s="126">
        <v>31</v>
      </c>
      <c r="L95" s="126">
        <v>14</v>
      </c>
      <c r="M95" s="126">
        <v>17</v>
      </c>
      <c r="N95" s="126">
        <v>14</v>
      </c>
      <c r="O95" s="126">
        <v>12</v>
      </c>
      <c r="P95" s="126">
        <v>16</v>
      </c>
      <c r="Q95" s="126">
        <v>12</v>
      </c>
      <c r="R95" s="126">
        <v>13</v>
      </c>
      <c r="S95" s="126">
        <v>16</v>
      </c>
      <c r="T95" s="126">
        <v>20</v>
      </c>
      <c r="U95" s="126">
        <v>11</v>
      </c>
      <c r="V95" s="126">
        <v>12</v>
      </c>
      <c r="W95" s="126">
        <v>10</v>
      </c>
      <c r="X95" s="126">
        <v>12</v>
      </c>
      <c r="Y95" s="126">
        <v>15</v>
      </c>
      <c r="Z95" s="126">
        <v>19</v>
      </c>
      <c r="AA95" s="126">
        <v>14</v>
      </c>
      <c r="AB95" s="126">
        <v>19</v>
      </c>
      <c r="AC95" s="126">
        <v>10</v>
      </c>
      <c r="AD95" s="126">
        <v>13</v>
      </c>
      <c r="AE95" s="126">
        <v>10</v>
      </c>
      <c r="AF95" s="126">
        <v>20</v>
      </c>
      <c r="AG95" s="126">
        <v>22</v>
      </c>
      <c r="AH95" s="126">
        <v>20</v>
      </c>
      <c r="AI95" s="126">
        <v>16</v>
      </c>
      <c r="AJ95" s="126">
        <v>13</v>
      </c>
      <c r="AK95" s="126">
        <v>18</v>
      </c>
      <c r="AL95" s="126">
        <v>6</v>
      </c>
      <c r="AM95" s="126">
        <v>9</v>
      </c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26"/>
      <c r="BW95" s="126"/>
      <c r="BX95" s="126"/>
      <c r="BY95" s="126"/>
      <c r="BZ95" s="126"/>
      <c r="CA95" s="126"/>
      <c r="CB95" s="126"/>
      <c r="CC95" s="126"/>
      <c r="CD95" s="126"/>
      <c r="CE95" s="126"/>
      <c r="CF95" s="126"/>
      <c r="CG95" s="126"/>
      <c r="CH95" s="126"/>
      <c r="CI95" s="126"/>
      <c r="CJ95" s="126"/>
      <c r="CK95" s="126"/>
      <c r="CL95" s="126"/>
      <c r="CM95" s="126"/>
      <c r="CN95" s="126"/>
      <c r="CO95" s="126"/>
      <c r="CP95" s="126">
        <v>0</v>
      </c>
      <c r="CQ95" s="126">
        <v>0</v>
      </c>
      <c r="CR95" s="126">
        <v>0</v>
      </c>
      <c r="CS95" s="126">
        <v>0</v>
      </c>
      <c r="CT95" s="126">
        <v>0</v>
      </c>
      <c r="CU95" s="126">
        <v>0</v>
      </c>
      <c r="CV95" s="126">
        <v>2</v>
      </c>
      <c r="CW95" s="126">
        <v>0</v>
      </c>
      <c r="CX95" s="126">
        <v>0</v>
      </c>
      <c r="CY95" s="126">
        <v>0</v>
      </c>
      <c r="CZ95" s="126">
        <v>0</v>
      </c>
      <c r="DA95" s="126">
        <v>0</v>
      </c>
      <c r="DB95" s="126">
        <v>0</v>
      </c>
      <c r="DC95" s="126">
        <v>0</v>
      </c>
      <c r="DD95" s="126">
        <v>0</v>
      </c>
      <c r="DE95" s="126">
        <v>0</v>
      </c>
      <c r="DF95" s="126">
        <v>0</v>
      </c>
      <c r="DG95" s="126">
        <v>0</v>
      </c>
      <c r="DH95" s="126">
        <v>1</v>
      </c>
      <c r="DI95" s="126">
        <v>1</v>
      </c>
      <c r="DJ95" s="126">
        <v>0</v>
      </c>
      <c r="DK95" s="126">
        <v>0</v>
      </c>
      <c r="DL95" s="126">
        <v>0</v>
      </c>
      <c r="DM95" s="126">
        <v>0</v>
      </c>
      <c r="DN95" s="126">
        <v>2</v>
      </c>
      <c r="DO95" s="126">
        <v>0</v>
      </c>
      <c r="DP95" s="126">
        <v>0</v>
      </c>
      <c r="DQ95" s="126">
        <v>1</v>
      </c>
      <c r="DR95" s="126">
        <v>0</v>
      </c>
      <c r="DS95" s="126">
        <v>3</v>
      </c>
      <c r="DT95" s="126">
        <v>1</v>
      </c>
      <c r="DU95" s="126">
        <v>0</v>
      </c>
      <c r="DV95" s="126">
        <v>0</v>
      </c>
      <c r="DW95" s="126">
        <v>0</v>
      </c>
      <c r="DX95" s="126">
        <v>0</v>
      </c>
      <c r="DY95" s="126">
        <v>0</v>
      </c>
      <c r="DZ95" s="126">
        <v>0</v>
      </c>
      <c r="EA95" s="126">
        <v>0</v>
      </c>
      <c r="EB95" s="126">
        <v>0</v>
      </c>
      <c r="EC95" s="126">
        <v>0</v>
      </c>
      <c r="ED95" s="126">
        <v>0</v>
      </c>
      <c r="EE95" s="126">
        <v>1</v>
      </c>
      <c r="EF95" s="126">
        <v>0</v>
      </c>
      <c r="EG95" s="126">
        <v>0</v>
      </c>
      <c r="EH95" s="126">
        <v>0</v>
      </c>
      <c r="EI95" s="126">
        <v>0</v>
      </c>
      <c r="EJ95" s="126">
        <v>0</v>
      </c>
      <c r="EK95" s="126">
        <v>0</v>
      </c>
      <c r="EL95" s="126">
        <v>0</v>
      </c>
      <c r="EM95" s="126">
        <v>0</v>
      </c>
      <c r="EN95" s="126">
        <v>0</v>
      </c>
      <c r="EO95" s="126">
        <v>0</v>
      </c>
      <c r="EP95" s="126">
        <v>0</v>
      </c>
      <c r="EQ95" s="126">
        <v>0</v>
      </c>
      <c r="ER95" s="126">
        <v>0</v>
      </c>
      <c r="ES95" s="126">
        <v>0</v>
      </c>
      <c r="ET95" s="126">
        <v>0</v>
      </c>
      <c r="EU95" s="126">
        <v>0</v>
      </c>
      <c r="EV95" s="126">
        <v>0</v>
      </c>
      <c r="EW95" s="126">
        <v>0</v>
      </c>
      <c r="EX95" s="126">
        <v>0</v>
      </c>
      <c r="EY95" s="126">
        <v>0</v>
      </c>
      <c r="EZ95" s="126">
        <v>0</v>
      </c>
      <c r="FA95" s="126">
        <v>0</v>
      </c>
      <c r="FB95" s="126">
        <v>0</v>
      </c>
      <c r="FC95" s="126">
        <v>0</v>
      </c>
      <c r="FD95" s="126">
        <v>0</v>
      </c>
      <c r="FE95" s="126">
        <v>0</v>
      </c>
      <c r="FF95" s="126">
        <v>0</v>
      </c>
      <c r="FG95" s="126">
        <v>0</v>
      </c>
      <c r="FH95" s="126">
        <v>0</v>
      </c>
      <c r="FI95" s="126">
        <v>0</v>
      </c>
      <c r="FJ95" s="126">
        <v>0</v>
      </c>
      <c r="FK95" s="126">
        <v>0</v>
      </c>
      <c r="FL95" s="126">
        <v>0</v>
      </c>
      <c r="FM95" s="126">
        <v>0</v>
      </c>
      <c r="FN95" s="126">
        <v>0</v>
      </c>
      <c r="FO95" s="126">
        <v>0</v>
      </c>
      <c r="FP95" s="126">
        <v>0</v>
      </c>
      <c r="FQ95" s="126">
        <v>0</v>
      </c>
      <c r="FR95" s="126">
        <v>0</v>
      </c>
      <c r="FS95" s="126">
        <v>0</v>
      </c>
      <c r="FT95" s="126">
        <v>0</v>
      </c>
      <c r="FU95" s="126">
        <v>0</v>
      </c>
      <c r="FV95" s="126">
        <v>0</v>
      </c>
      <c r="FW95" s="126">
        <v>0</v>
      </c>
      <c r="FX95" s="126">
        <v>0</v>
      </c>
      <c r="FY95" s="126">
        <v>1</v>
      </c>
      <c r="FZ95" s="126">
        <v>0</v>
      </c>
      <c r="GA95" s="126">
        <v>0</v>
      </c>
      <c r="GB95" s="126">
        <v>0</v>
      </c>
      <c r="GC95" s="126">
        <v>0</v>
      </c>
      <c r="GD95" s="126">
        <v>0</v>
      </c>
      <c r="GE95" s="126">
        <v>0</v>
      </c>
      <c r="GF95" s="126">
        <v>0</v>
      </c>
      <c r="GG95" s="126">
        <v>0</v>
      </c>
      <c r="GH95" s="126">
        <v>0</v>
      </c>
      <c r="GI95" s="126">
        <v>0</v>
      </c>
      <c r="GJ95" s="126">
        <v>0</v>
      </c>
      <c r="GK95" s="126">
        <v>0</v>
      </c>
      <c r="GL95" s="126">
        <v>0</v>
      </c>
      <c r="GM95" s="126">
        <v>0</v>
      </c>
      <c r="GN95" s="126">
        <v>0</v>
      </c>
      <c r="GO95" s="126">
        <v>0</v>
      </c>
      <c r="GP95" s="126">
        <v>0</v>
      </c>
      <c r="GQ95" s="126">
        <v>0</v>
      </c>
      <c r="GR95" s="126">
        <v>0</v>
      </c>
      <c r="GS95" s="126">
        <v>0</v>
      </c>
      <c r="GT95" s="126">
        <v>0</v>
      </c>
      <c r="GU95" s="126">
        <v>0</v>
      </c>
      <c r="GV95" s="126">
        <v>0</v>
      </c>
      <c r="GW95" s="126">
        <v>0</v>
      </c>
      <c r="GX95" s="126">
        <v>0</v>
      </c>
      <c r="GY95" s="126">
        <v>0</v>
      </c>
      <c r="GZ95" s="126">
        <v>0</v>
      </c>
      <c r="HA95" s="126">
        <v>0</v>
      </c>
      <c r="HB95" s="126">
        <v>0</v>
      </c>
      <c r="HC95" s="126">
        <v>0</v>
      </c>
      <c r="HD95" s="126">
        <v>0</v>
      </c>
      <c r="HE95" s="126">
        <v>0</v>
      </c>
      <c r="HF95" s="126">
        <v>0</v>
      </c>
      <c r="HG95" s="126">
        <v>0</v>
      </c>
      <c r="HH95" s="126">
        <v>0</v>
      </c>
      <c r="HI95" s="126">
        <v>0</v>
      </c>
      <c r="HJ95" s="126">
        <v>0</v>
      </c>
    </row>
    <row r="96" spans="1:544" s="2" customFormat="1">
      <c r="A96" s="168"/>
      <c r="B96" s="127" t="s">
        <v>72</v>
      </c>
      <c r="C96" s="127"/>
      <c r="D96" s="128">
        <v>21</v>
      </c>
      <c r="E96" s="128">
        <v>32</v>
      </c>
      <c r="F96" s="128">
        <v>29</v>
      </c>
      <c r="G96" s="128">
        <v>30</v>
      </c>
      <c r="H96" s="128">
        <v>18</v>
      </c>
      <c r="I96" s="128">
        <v>24</v>
      </c>
      <c r="J96" s="128">
        <v>32</v>
      </c>
      <c r="K96" s="128">
        <v>41</v>
      </c>
      <c r="L96" s="128">
        <v>24</v>
      </c>
      <c r="M96" s="128">
        <v>48</v>
      </c>
      <c r="N96" s="128">
        <v>28</v>
      </c>
      <c r="O96" s="128">
        <v>30</v>
      </c>
      <c r="P96" s="128">
        <v>25</v>
      </c>
      <c r="Q96" s="128">
        <v>26</v>
      </c>
      <c r="R96" s="128">
        <v>29</v>
      </c>
      <c r="S96" s="128">
        <v>23</v>
      </c>
      <c r="T96" s="128">
        <v>27</v>
      </c>
      <c r="U96" s="128">
        <v>27</v>
      </c>
      <c r="V96" s="128">
        <v>32</v>
      </c>
      <c r="W96" s="128">
        <v>34</v>
      </c>
      <c r="X96" s="128">
        <v>26</v>
      </c>
      <c r="Y96" s="128">
        <v>29</v>
      </c>
      <c r="Z96" s="128">
        <v>25</v>
      </c>
      <c r="AA96" s="128">
        <v>22</v>
      </c>
      <c r="AB96" s="128">
        <v>23</v>
      </c>
      <c r="AC96" s="128">
        <v>34</v>
      </c>
      <c r="AD96" s="128">
        <v>35</v>
      </c>
      <c r="AE96" s="128">
        <v>30</v>
      </c>
      <c r="AF96" s="128">
        <v>22</v>
      </c>
      <c r="AG96" s="128">
        <v>32</v>
      </c>
      <c r="AH96" s="128">
        <v>24</v>
      </c>
      <c r="AI96" s="128">
        <v>26</v>
      </c>
      <c r="AJ96" s="128">
        <v>28</v>
      </c>
      <c r="AK96" s="128">
        <v>25</v>
      </c>
      <c r="AL96" s="128">
        <v>49</v>
      </c>
      <c r="AM96" s="128">
        <v>38</v>
      </c>
      <c r="AN96" s="128"/>
      <c r="AO96" s="128"/>
      <c r="AP96" s="128"/>
      <c r="AQ96" s="128"/>
      <c r="AR96" s="128"/>
      <c r="AS96" s="128"/>
      <c r="AT96" s="128"/>
      <c r="AU96" s="128"/>
      <c r="AV96" s="128"/>
      <c r="AW96" s="128"/>
      <c r="AX96" s="128"/>
      <c r="AY96" s="128"/>
      <c r="AZ96" s="128"/>
      <c r="BA96" s="128"/>
      <c r="BB96" s="128"/>
      <c r="BC96" s="128"/>
      <c r="BD96" s="128"/>
      <c r="BE96" s="128"/>
      <c r="BF96" s="128"/>
      <c r="BG96" s="128"/>
      <c r="BH96" s="128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>
        <v>0</v>
      </c>
      <c r="CQ96" s="128">
        <v>0</v>
      </c>
      <c r="CR96" s="128">
        <v>0</v>
      </c>
      <c r="CS96" s="128">
        <v>0</v>
      </c>
      <c r="CT96" s="128">
        <v>0</v>
      </c>
      <c r="CU96" s="128">
        <v>0</v>
      </c>
      <c r="CV96" s="128">
        <v>2</v>
      </c>
      <c r="CW96" s="128">
        <v>0</v>
      </c>
      <c r="CX96" s="128">
        <v>0</v>
      </c>
      <c r="CY96" s="128">
        <v>0</v>
      </c>
      <c r="CZ96" s="128">
        <v>0</v>
      </c>
      <c r="DA96" s="128">
        <v>0</v>
      </c>
      <c r="DB96" s="128">
        <v>0</v>
      </c>
      <c r="DC96" s="128">
        <v>0</v>
      </c>
      <c r="DD96" s="128">
        <v>0</v>
      </c>
      <c r="DE96" s="128">
        <v>0</v>
      </c>
      <c r="DF96" s="128">
        <v>0</v>
      </c>
      <c r="DG96" s="128">
        <v>0</v>
      </c>
      <c r="DH96" s="128">
        <v>1</v>
      </c>
      <c r="DI96" s="128">
        <v>2</v>
      </c>
      <c r="DJ96" s="128">
        <v>0</v>
      </c>
      <c r="DK96" s="128">
        <v>0</v>
      </c>
      <c r="DL96" s="128">
        <v>0</v>
      </c>
      <c r="DM96" s="128">
        <v>0</v>
      </c>
      <c r="DN96" s="128">
        <v>3</v>
      </c>
      <c r="DO96" s="128">
        <v>0</v>
      </c>
      <c r="DP96" s="128">
        <v>0</v>
      </c>
      <c r="DQ96" s="128">
        <v>2</v>
      </c>
      <c r="DR96" s="128">
        <v>0</v>
      </c>
      <c r="DS96" s="128">
        <v>3</v>
      </c>
      <c r="DT96" s="128">
        <v>6</v>
      </c>
      <c r="DU96" s="128">
        <v>0</v>
      </c>
      <c r="DV96" s="128">
        <v>0</v>
      </c>
      <c r="DW96" s="128">
        <v>0</v>
      </c>
      <c r="DX96" s="128">
        <v>0</v>
      </c>
      <c r="DY96" s="128">
        <v>0</v>
      </c>
      <c r="DZ96" s="128">
        <v>0</v>
      </c>
      <c r="EA96" s="128">
        <v>0</v>
      </c>
      <c r="EB96" s="128">
        <v>0</v>
      </c>
      <c r="EC96" s="128">
        <v>0</v>
      </c>
      <c r="ED96" s="128">
        <v>0</v>
      </c>
      <c r="EE96" s="128">
        <v>1</v>
      </c>
      <c r="EF96" s="128">
        <v>0</v>
      </c>
      <c r="EG96" s="128">
        <v>0</v>
      </c>
      <c r="EH96" s="128">
        <v>0</v>
      </c>
      <c r="EI96" s="128">
        <v>0</v>
      </c>
      <c r="EJ96" s="128">
        <v>0</v>
      </c>
      <c r="EK96" s="128">
        <v>0</v>
      </c>
      <c r="EL96" s="128">
        <v>0</v>
      </c>
      <c r="EM96" s="128">
        <v>0</v>
      </c>
      <c r="EN96" s="128">
        <v>0</v>
      </c>
      <c r="EO96" s="128">
        <v>0</v>
      </c>
      <c r="EP96" s="128">
        <v>0</v>
      </c>
      <c r="EQ96" s="128">
        <v>0</v>
      </c>
      <c r="ER96" s="128">
        <v>0</v>
      </c>
      <c r="ES96" s="128">
        <v>0</v>
      </c>
      <c r="ET96" s="128">
        <v>0</v>
      </c>
      <c r="EU96" s="128">
        <v>0</v>
      </c>
      <c r="EV96" s="128">
        <v>0</v>
      </c>
      <c r="EW96" s="128">
        <v>0</v>
      </c>
      <c r="EX96" s="128">
        <v>0</v>
      </c>
      <c r="EY96" s="128">
        <v>0</v>
      </c>
      <c r="EZ96" s="128">
        <v>0</v>
      </c>
      <c r="FA96" s="128">
        <v>0</v>
      </c>
      <c r="FB96" s="128">
        <v>0</v>
      </c>
      <c r="FC96" s="128">
        <v>0</v>
      </c>
      <c r="FD96" s="128">
        <v>0</v>
      </c>
      <c r="FE96" s="128">
        <v>0</v>
      </c>
      <c r="FF96" s="128">
        <v>0</v>
      </c>
      <c r="FG96" s="128">
        <v>0</v>
      </c>
      <c r="FH96" s="128">
        <v>0</v>
      </c>
      <c r="FI96" s="128">
        <v>0</v>
      </c>
      <c r="FJ96" s="128">
        <v>0</v>
      </c>
      <c r="FK96" s="128">
        <v>0</v>
      </c>
      <c r="FL96" s="128">
        <v>0</v>
      </c>
      <c r="FM96" s="128">
        <v>0</v>
      </c>
      <c r="FN96" s="128">
        <v>0</v>
      </c>
      <c r="FO96" s="128">
        <v>0</v>
      </c>
      <c r="FP96" s="128">
        <v>0</v>
      </c>
      <c r="FQ96" s="128">
        <v>0</v>
      </c>
      <c r="FR96" s="128">
        <v>0</v>
      </c>
      <c r="FS96" s="128">
        <v>0</v>
      </c>
      <c r="FT96" s="128">
        <v>0</v>
      </c>
      <c r="FU96" s="128">
        <v>0</v>
      </c>
      <c r="FV96" s="128">
        <v>0</v>
      </c>
      <c r="FW96" s="128">
        <v>0</v>
      </c>
      <c r="FX96" s="128">
        <v>0</v>
      </c>
      <c r="FY96" s="128">
        <v>1</v>
      </c>
      <c r="FZ96" s="128">
        <v>0</v>
      </c>
      <c r="GA96" s="128">
        <v>0</v>
      </c>
      <c r="GB96" s="128">
        <v>0</v>
      </c>
      <c r="GC96" s="128">
        <v>0</v>
      </c>
      <c r="GD96" s="128">
        <v>0</v>
      </c>
      <c r="GE96" s="128">
        <v>0</v>
      </c>
      <c r="GF96" s="128">
        <v>0</v>
      </c>
      <c r="GG96" s="128">
        <v>0</v>
      </c>
      <c r="GH96" s="128">
        <v>0</v>
      </c>
      <c r="GI96" s="128">
        <v>0</v>
      </c>
      <c r="GJ96" s="128">
        <v>0</v>
      </c>
      <c r="GK96" s="128">
        <v>0</v>
      </c>
      <c r="GL96" s="128">
        <v>0</v>
      </c>
      <c r="GM96" s="128">
        <v>0</v>
      </c>
      <c r="GN96" s="128">
        <v>0</v>
      </c>
      <c r="GO96" s="128">
        <v>0</v>
      </c>
      <c r="GP96" s="128">
        <v>0</v>
      </c>
      <c r="GQ96" s="128">
        <v>0</v>
      </c>
      <c r="GR96" s="128">
        <v>0</v>
      </c>
      <c r="GS96" s="128">
        <v>0</v>
      </c>
      <c r="GT96" s="128">
        <v>0</v>
      </c>
      <c r="GU96" s="128">
        <v>0</v>
      </c>
      <c r="GV96" s="128">
        <v>0</v>
      </c>
      <c r="GW96" s="128">
        <v>0</v>
      </c>
      <c r="GX96" s="128">
        <v>0</v>
      </c>
      <c r="GY96" s="128">
        <v>0</v>
      </c>
      <c r="GZ96" s="128">
        <v>0</v>
      </c>
      <c r="HA96" s="128">
        <v>0</v>
      </c>
      <c r="HB96" s="128">
        <v>0</v>
      </c>
      <c r="HC96" s="128">
        <v>0</v>
      </c>
      <c r="HD96" s="128"/>
      <c r="HE96" s="128"/>
      <c r="HF96" s="128"/>
      <c r="HG96" s="128"/>
      <c r="HH96" s="128"/>
      <c r="HI96" s="128"/>
      <c r="HJ96" s="128"/>
      <c r="HK96" s="128"/>
      <c r="HL96" s="128"/>
      <c r="HM96" s="128"/>
      <c r="HN96" s="128"/>
      <c r="HO96" s="128"/>
      <c r="HP96" s="128"/>
      <c r="HQ96" s="128"/>
      <c r="HR96" s="128"/>
      <c r="HS96" s="128"/>
      <c r="HT96" s="128"/>
      <c r="HU96" s="128"/>
      <c r="HV96" s="128"/>
      <c r="HW96" s="128"/>
      <c r="HX96" s="128"/>
      <c r="HY96" s="128"/>
      <c r="HZ96" s="128"/>
      <c r="IA96" s="128"/>
      <c r="IB96" s="128"/>
      <c r="IC96" s="128"/>
      <c r="ID96" s="128"/>
      <c r="IE96" s="128"/>
      <c r="IF96" s="128"/>
      <c r="IG96" s="128"/>
      <c r="IH96" s="128"/>
      <c r="II96" s="128"/>
      <c r="IJ96" s="128"/>
      <c r="IK96" s="128"/>
      <c r="IL96" s="128"/>
      <c r="IM96" s="128"/>
      <c r="IN96" s="128"/>
      <c r="IO96" s="128"/>
      <c r="IP96" s="128"/>
      <c r="IQ96" s="128"/>
      <c r="IR96" s="128"/>
      <c r="IS96" s="128"/>
      <c r="IT96" s="128"/>
      <c r="IU96" s="128"/>
      <c r="IV96" s="128"/>
      <c r="IW96" s="128"/>
      <c r="IX96" s="128"/>
      <c r="IY96" s="128"/>
      <c r="IZ96" s="128"/>
      <c r="JA96" s="128"/>
      <c r="JB96" s="128"/>
      <c r="JC96" s="128"/>
      <c r="JD96" s="128"/>
      <c r="JE96" s="128"/>
      <c r="JF96" s="128"/>
      <c r="JG96" s="128"/>
      <c r="JH96" s="128"/>
      <c r="JI96" s="128"/>
      <c r="JJ96" s="128"/>
      <c r="JK96" s="128"/>
      <c r="JL96" s="128"/>
      <c r="JM96" s="128"/>
      <c r="JN96" s="128"/>
      <c r="JO96" s="128"/>
      <c r="JP96" s="128"/>
      <c r="JQ96" s="128"/>
      <c r="JR96" s="128"/>
      <c r="JS96" s="128"/>
      <c r="JT96" s="128"/>
      <c r="JU96" s="128"/>
      <c r="JV96" s="128"/>
      <c r="JW96" s="128"/>
      <c r="JX96" s="128"/>
      <c r="JY96" s="128"/>
      <c r="JZ96" s="128"/>
      <c r="KA96" s="128"/>
      <c r="KB96" s="128"/>
      <c r="KC96" s="128"/>
      <c r="KD96" s="128"/>
      <c r="KE96" s="128"/>
      <c r="KF96" s="128"/>
      <c r="KG96" s="128"/>
      <c r="KH96" s="128"/>
      <c r="KI96" s="128"/>
      <c r="KJ96" s="128"/>
      <c r="KK96" s="128"/>
      <c r="KL96" s="128"/>
      <c r="KM96" s="128"/>
      <c r="KN96" s="128"/>
      <c r="KO96" s="128"/>
      <c r="KP96" s="128"/>
      <c r="KQ96" s="128"/>
      <c r="KR96" s="128"/>
      <c r="KS96" s="128"/>
      <c r="KT96" s="128"/>
      <c r="KU96" s="128"/>
      <c r="KV96" s="128"/>
      <c r="KW96" s="128"/>
      <c r="KX96" s="128"/>
      <c r="KY96" s="128"/>
      <c r="KZ96" s="128"/>
      <c r="LA96" s="128"/>
      <c r="LB96" s="128"/>
      <c r="LC96" s="128"/>
      <c r="LD96" s="128"/>
      <c r="LE96" s="128"/>
      <c r="LF96" s="128"/>
      <c r="LG96" s="128"/>
      <c r="LH96" s="128"/>
      <c r="LI96" s="128"/>
      <c r="LJ96" s="128"/>
      <c r="LK96" s="128"/>
      <c r="LL96" s="128"/>
      <c r="LM96" s="128"/>
      <c r="LN96" s="128"/>
      <c r="LO96" s="128"/>
      <c r="LP96" s="128"/>
      <c r="LQ96" s="128"/>
      <c r="LR96" s="128"/>
      <c r="LS96" s="128"/>
      <c r="LT96" s="128"/>
      <c r="LU96" s="128"/>
      <c r="LV96" s="128"/>
      <c r="LW96" s="128"/>
      <c r="LX96" s="128"/>
      <c r="LY96" s="128"/>
      <c r="LZ96" s="128"/>
      <c r="MA96" s="128"/>
      <c r="MB96" s="128"/>
      <c r="MC96" s="128"/>
      <c r="MD96" s="128"/>
      <c r="ME96" s="128"/>
      <c r="MF96" s="128"/>
      <c r="MG96" s="128"/>
      <c r="MH96" s="128"/>
      <c r="MI96" s="128"/>
      <c r="MJ96" s="128"/>
      <c r="MK96" s="128"/>
      <c r="ML96" s="128"/>
      <c r="MM96" s="128"/>
      <c r="MN96" s="128"/>
      <c r="MO96" s="128"/>
      <c r="MP96" s="128"/>
      <c r="MQ96" s="128"/>
      <c r="MR96" s="128"/>
      <c r="MS96" s="128"/>
      <c r="MT96" s="128"/>
      <c r="MU96" s="128"/>
      <c r="MV96" s="128"/>
      <c r="MW96" s="128"/>
      <c r="MX96" s="128"/>
      <c r="MY96" s="128"/>
      <c r="MZ96" s="128"/>
      <c r="NA96" s="128"/>
      <c r="NB96" s="128"/>
      <c r="NC96" s="128"/>
      <c r="ND96" s="128"/>
      <c r="NE96" s="128"/>
      <c r="NF96" s="128"/>
      <c r="NG96" s="128"/>
      <c r="NH96" s="128"/>
      <c r="NI96" s="128"/>
      <c r="NJ96" s="128"/>
      <c r="NK96" s="128"/>
      <c r="NL96" s="128"/>
      <c r="NM96" s="128"/>
      <c r="NN96" s="128"/>
      <c r="NO96" s="128"/>
      <c r="NP96" s="128"/>
      <c r="NQ96" s="128"/>
      <c r="NR96" s="128"/>
      <c r="NS96" s="128"/>
      <c r="NT96" s="128"/>
      <c r="NU96" s="128"/>
      <c r="NV96" s="128"/>
      <c r="NW96" s="128"/>
      <c r="NX96" s="128"/>
      <c r="NY96" s="128"/>
      <c r="NZ96" s="128"/>
      <c r="OA96" s="128"/>
      <c r="OB96" s="128"/>
      <c r="OC96" s="128"/>
      <c r="OD96" s="128"/>
      <c r="OE96" s="128"/>
      <c r="OF96" s="128"/>
      <c r="OG96" s="128"/>
      <c r="OH96" s="128"/>
      <c r="OI96" s="128"/>
      <c r="OJ96" s="128"/>
      <c r="OK96" s="128"/>
      <c r="OL96" s="128"/>
      <c r="OM96" s="128"/>
      <c r="ON96" s="128"/>
      <c r="OO96" s="128"/>
      <c r="OP96" s="128"/>
      <c r="OQ96" s="128"/>
      <c r="OR96" s="128"/>
      <c r="OS96" s="128"/>
      <c r="OT96" s="128"/>
      <c r="OU96" s="128"/>
      <c r="OV96" s="128"/>
      <c r="OW96" s="128"/>
      <c r="OX96" s="128"/>
      <c r="OY96" s="128"/>
      <c r="OZ96" s="128"/>
      <c r="PA96" s="128"/>
      <c r="PB96" s="128"/>
      <c r="PC96" s="128"/>
      <c r="PD96" s="128"/>
      <c r="PE96" s="128"/>
      <c r="PF96" s="128"/>
      <c r="PG96" s="128"/>
      <c r="PH96" s="128"/>
      <c r="PI96" s="128"/>
      <c r="PJ96" s="128"/>
      <c r="PK96" s="128"/>
      <c r="PL96" s="128"/>
      <c r="PM96" s="128"/>
      <c r="PN96" s="128"/>
      <c r="PO96" s="128"/>
      <c r="PP96" s="128"/>
      <c r="PQ96" s="128"/>
      <c r="PR96" s="128"/>
      <c r="PS96" s="128"/>
      <c r="PT96" s="128"/>
      <c r="PU96" s="128"/>
      <c r="PV96" s="128"/>
      <c r="PW96" s="128"/>
      <c r="PX96" s="128"/>
      <c r="PY96" s="128"/>
      <c r="PZ96" s="128"/>
      <c r="QA96" s="128"/>
      <c r="QB96" s="128"/>
      <c r="QC96" s="128"/>
      <c r="QD96" s="128"/>
      <c r="QE96" s="128"/>
      <c r="QF96" s="128"/>
      <c r="QG96" s="128"/>
      <c r="QH96" s="128"/>
      <c r="QI96" s="128"/>
      <c r="QJ96" s="128"/>
      <c r="QK96" s="128"/>
      <c r="QL96" s="128"/>
      <c r="QM96" s="128"/>
      <c r="QN96" s="128"/>
      <c r="QO96" s="128"/>
      <c r="QP96" s="128"/>
      <c r="QQ96" s="128"/>
      <c r="QR96" s="128"/>
      <c r="QS96" s="128"/>
      <c r="QT96" s="128"/>
      <c r="QU96" s="128"/>
      <c r="QV96" s="128"/>
      <c r="QW96" s="128"/>
      <c r="QX96" s="128"/>
      <c r="QY96" s="128"/>
      <c r="QZ96" s="128"/>
      <c r="RA96" s="128"/>
      <c r="RB96" s="128"/>
      <c r="RC96" s="128"/>
      <c r="RD96" s="128"/>
      <c r="RE96" s="128"/>
      <c r="RF96" s="128"/>
      <c r="RG96" s="128"/>
      <c r="RH96" s="128"/>
      <c r="RI96" s="128"/>
      <c r="RJ96" s="128"/>
      <c r="RK96" s="128"/>
      <c r="RL96" s="128"/>
      <c r="RM96" s="128"/>
      <c r="RN96" s="128"/>
      <c r="RO96" s="128"/>
      <c r="RP96" s="128"/>
      <c r="RQ96" s="128"/>
      <c r="RR96" s="128"/>
      <c r="RS96" s="128"/>
      <c r="RT96" s="128"/>
      <c r="RU96" s="128"/>
      <c r="RV96" s="128"/>
      <c r="RW96" s="128"/>
      <c r="RX96" s="128"/>
      <c r="RY96" s="128"/>
      <c r="RZ96" s="128"/>
      <c r="SA96" s="128"/>
      <c r="SB96" s="128"/>
      <c r="SC96" s="128"/>
      <c r="SD96" s="128"/>
      <c r="SE96" s="128"/>
      <c r="SF96" s="128"/>
      <c r="SG96" s="128"/>
      <c r="SH96" s="128"/>
      <c r="SI96" s="128"/>
      <c r="SJ96" s="128"/>
      <c r="SK96" s="128"/>
      <c r="SL96" s="128"/>
      <c r="SM96" s="128"/>
      <c r="SN96" s="128"/>
      <c r="SO96" s="128"/>
      <c r="SP96" s="128"/>
      <c r="SQ96" s="128"/>
      <c r="SR96" s="128"/>
      <c r="SS96" s="128"/>
      <c r="ST96" s="128"/>
      <c r="SU96" s="128"/>
      <c r="SV96" s="128"/>
      <c r="SW96" s="128"/>
      <c r="SX96" s="128"/>
      <c r="SY96" s="128"/>
      <c r="SZ96" s="128"/>
      <c r="TA96" s="128"/>
      <c r="TB96" s="128"/>
      <c r="TC96" s="128"/>
      <c r="TD96" s="128"/>
      <c r="TE96" s="128"/>
      <c r="TF96" s="128"/>
      <c r="TG96" s="128"/>
      <c r="TH96" s="128"/>
      <c r="TI96" s="128"/>
      <c r="TJ96" s="128"/>
      <c r="TK96" s="128"/>
      <c r="TL96" s="128"/>
      <c r="TM96" s="128"/>
      <c r="TN96" s="128"/>
      <c r="TO96" s="128"/>
      <c r="TP96" s="128"/>
      <c r="TQ96" s="128"/>
      <c r="TR96" s="128"/>
      <c r="TS96" s="128"/>
      <c r="TT96" s="128"/>
      <c r="TU96" s="128"/>
      <c r="TV96" s="128"/>
      <c r="TW96" s="128"/>
      <c r="TX96" s="128"/>
    </row>
    <row r="97" spans="1:544" s="2" customFormat="1">
      <c r="A97" s="168" t="s">
        <v>6</v>
      </c>
      <c r="B97" s="126" t="s">
        <v>70</v>
      </c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>
        <f t="shared" ref="CP97:FA97" si="472">CP61-CP98</f>
        <v>26</v>
      </c>
      <c r="CQ97" s="126">
        <f t="shared" si="472"/>
        <v>32</v>
      </c>
      <c r="CR97" s="126">
        <f t="shared" si="472"/>
        <v>26</v>
      </c>
      <c r="CS97" s="126">
        <f t="shared" si="472"/>
        <v>31</v>
      </c>
      <c r="CT97" s="126">
        <f t="shared" si="472"/>
        <v>38</v>
      </c>
      <c r="CU97" s="126">
        <f t="shared" si="472"/>
        <v>13</v>
      </c>
      <c r="CV97" s="126">
        <f t="shared" si="472"/>
        <v>19</v>
      </c>
      <c r="CW97" s="126">
        <f t="shared" si="472"/>
        <v>20</v>
      </c>
      <c r="CX97" s="126">
        <f t="shared" si="472"/>
        <v>14</v>
      </c>
      <c r="CY97" s="126">
        <f t="shared" si="472"/>
        <v>19</v>
      </c>
      <c r="CZ97" s="126">
        <f t="shared" si="472"/>
        <v>18</v>
      </c>
      <c r="DA97" s="126">
        <f t="shared" si="472"/>
        <v>21</v>
      </c>
      <c r="DB97" s="126">
        <f t="shared" si="472"/>
        <v>19</v>
      </c>
      <c r="DC97" s="126">
        <f t="shared" si="472"/>
        <v>21</v>
      </c>
      <c r="DD97" s="126">
        <f t="shared" si="472"/>
        <v>30</v>
      </c>
      <c r="DE97" s="126">
        <f t="shared" si="472"/>
        <v>36</v>
      </c>
      <c r="DF97" s="126">
        <f t="shared" si="472"/>
        <v>37</v>
      </c>
      <c r="DG97" s="126">
        <f t="shared" si="472"/>
        <v>19</v>
      </c>
      <c r="DH97" s="126">
        <f t="shared" si="472"/>
        <v>27</v>
      </c>
      <c r="DI97" s="126">
        <f t="shared" si="472"/>
        <v>37</v>
      </c>
      <c r="DJ97" s="126">
        <f t="shared" si="472"/>
        <v>34</v>
      </c>
      <c r="DK97" s="126">
        <f t="shared" si="472"/>
        <v>25</v>
      </c>
      <c r="DL97" s="126">
        <f t="shared" si="472"/>
        <v>33</v>
      </c>
      <c r="DM97" s="126">
        <f t="shared" si="472"/>
        <v>32</v>
      </c>
      <c r="DN97" s="126">
        <f t="shared" si="472"/>
        <v>31</v>
      </c>
      <c r="DO97" s="126">
        <f t="shared" si="472"/>
        <v>44</v>
      </c>
      <c r="DP97" s="126">
        <f t="shared" si="472"/>
        <v>32</v>
      </c>
      <c r="DQ97" s="126">
        <f t="shared" si="472"/>
        <v>37</v>
      </c>
      <c r="DR97" s="126">
        <f t="shared" si="472"/>
        <v>26</v>
      </c>
      <c r="DS97" s="126">
        <f t="shared" si="472"/>
        <v>35</v>
      </c>
      <c r="DT97" s="126">
        <f t="shared" si="472"/>
        <v>25</v>
      </c>
      <c r="DU97" s="126">
        <f t="shared" si="472"/>
        <v>20</v>
      </c>
      <c r="DV97" s="126">
        <f t="shared" si="472"/>
        <v>44</v>
      </c>
      <c r="DW97" s="126">
        <f t="shared" si="472"/>
        <v>38</v>
      </c>
      <c r="DX97" s="126">
        <f t="shared" si="472"/>
        <v>26</v>
      </c>
      <c r="DY97" s="126">
        <f t="shared" si="472"/>
        <v>21</v>
      </c>
      <c r="DZ97" s="126">
        <f t="shared" si="472"/>
        <v>31</v>
      </c>
      <c r="EA97" s="126">
        <f t="shared" si="472"/>
        <v>23</v>
      </c>
      <c r="EB97" s="126">
        <f t="shared" si="472"/>
        <v>22</v>
      </c>
      <c r="EC97" s="126">
        <f t="shared" si="472"/>
        <v>28</v>
      </c>
      <c r="ED97" s="126">
        <f t="shared" si="472"/>
        <v>56</v>
      </c>
      <c r="EE97" s="126">
        <f t="shared" si="472"/>
        <v>56</v>
      </c>
      <c r="EF97" s="126">
        <f t="shared" si="472"/>
        <v>64</v>
      </c>
      <c r="EG97" s="126">
        <f t="shared" si="472"/>
        <v>63</v>
      </c>
      <c r="EH97" s="126">
        <f t="shared" si="472"/>
        <v>50</v>
      </c>
      <c r="EI97" s="126">
        <f t="shared" si="472"/>
        <v>62</v>
      </c>
      <c r="EJ97" s="126">
        <f t="shared" si="472"/>
        <v>41</v>
      </c>
      <c r="EK97" s="126">
        <f t="shared" si="472"/>
        <v>30</v>
      </c>
      <c r="EL97" s="126">
        <f t="shared" si="472"/>
        <v>28</v>
      </c>
      <c r="EM97" s="126">
        <f t="shared" si="472"/>
        <v>22</v>
      </c>
      <c r="EN97" s="126">
        <f t="shared" si="472"/>
        <v>29</v>
      </c>
      <c r="EO97" s="126">
        <f t="shared" si="472"/>
        <v>43</v>
      </c>
      <c r="EP97" s="126">
        <f t="shared" si="472"/>
        <v>23</v>
      </c>
      <c r="EQ97" s="126">
        <f t="shared" si="472"/>
        <v>38</v>
      </c>
      <c r="ER97" s="126">
        <f t="shared" si="472"/>
        <v>31</v>
      </c>
      <c r="ES97" s="126">
        <f t="shared" si="472"/>
        <v>34</v>
      </c>
      <c r="ET97" s="126">
        <f t="shared" si="472"/>
        <v>31</v>
      </c>
      <c r="EU97" s="126">
        <f t="shared" si="472"/>
        <v>32</v>
      </c>
      <c r="EV97" s="126">
        <f t="shared" si="472"/>
        <v>26</v>
      </c>
      <c r="EW97" s="126">
        <f t="shared" si="472"/>
        <v>38</v>
      </c>
      <c r="EX97" s="126">
        <f t="shared" si="472"/>
        <v>39</v>
      </c>
      <c r="EY97" s="126">
        <f t="shared" si="472"/>
        <v>55</v>
      </c>
      <c r="EZ97" s="126">
        <f t="shared" si="472"/>
        <v>23</v>
      </c>
      <c r="FA97" s="126">
        <f t="shared" si="472"/>
        <v>43</v>
      </c>
      <c r="FB97" s="126">
        <f t="shared" ref="FB97:HM97" si="473">FB61-FB98</f>
        <v>33</v>
      </c>
      <c r="FC97" s="126">
        <f t="shared" si="473"/>
        <v>33</v>
      </c>
      <c r="FD97" s="126">
        <f t="shared" si="473"/>
        <v>30</v>
      </c>
      <c r="FE97" s="126">
        <f t="shared" si="473"/>
        <v>40</v>
      </c>
      <c r="FF97" s="126">
        <f t="shared" si="473"/>
        <v>35</v>
      </c>
      <c r="FG97" s="126">
        <f t="shared" si="473"/>
        <v>34</v>
      </c>
      <c r="FH97" s="126">
        <f t="shared" si="473"/>
        <v>139</v>
      </c>
      <c r="FI97" s="126">
        <f t="shared" si="473"/>
        <v>48</v>
      </c>
      <c r="FJ97" s="126">
        <f t="shared" si="473"/>
        <v>13</v>
      </c>
      <c r="FK97" s="126">
        <f t="shared" si="473"/>
        <v>16</v>
      </c>
      <c r="FL97" s="126">
        <f t="shared" si="473"/>
        <v>20</v>
      </c>
      <c r="FM97" s="126">
        <f t="shared" si="473"/>
        <v>18</v>
      </c>
      <c r="FN97" s="126">
        <f t="shared" si="473"/>
        <v>20</v>
      </c>
      <c r="FO97" s="126">
        <f t="shared" si="473"/>
        <v>7</v>
      </c>
      <c r="FP97" s="126">
        <f t="shared" si="473"/>
        <v>5</v>
      </c>
      <c r="FQ97" s="126">
        <f t="shared" si="473"/>
        <v>14</v>
      </c>
      <c r="FR97" s="126">
        <f t="shared" si="473"/>
        <v>15</v>
      </c>
      <c r="FS97" s="126">
        <f t="shared" si="473"/>
        <v>16</v>
      </c>
      <c r="FT97" s="126">
        <f t="shared" si="473"/>
        <v>16</v>
      </c>
      <c r="FU97" s="126">
        <f t="shared" si="473"/>
        <v>17</v>
      </c>
      <c r="FV97" s="126">
        <f t="shared" si="473"/>
        <v>21</v>
      </c>
      <c r="FW97" s="126">
        <f t="shared" si="473"/>
        <v>9</v>
      </c>
      <c r="FX97" s="126">
        <f t="shared" si="473"/>
        <v>0</v>
      </c>
      <c r="FY97" s="126">
        <f t="shared" si="473"/>
        <v>0</v>
      </c>
      <c r="FZ97" s="126">
        <f t="shared" si="473"/>
        <v>12</v>
      </c>
      <c r="GA97" s="126">
        <f t="shared" si="473"/>
        <v>18</v>
      </c>
      <c r="GB97" s="126">
        <f t="shared" si="473"/>
        <v>15</v>
      </c>
      <c r="GC97" s="126">
        <f t="shared" si="473"/>
        <v>5</v>
      </c>
      <c r="GD97" s="126">
        <f t="shared" si="473"/>
        <v>8</v>
      </c>
      <c r="GE97" s="126">
        <f t="shared" si="473"/>
        <v>18</v>
      </c>
      <c r="GF97" s="126">
        <f t="shared" si="473"/>
        <v>41</v>
      </c>
      <c r="GG97" s="126">
        <f t="shared" si="473"/>
        <v>43</v>
      </c>
      <c r="GH97" s="126">
        <f t="shared" si="473"/>
        <v>38</v>
      </c>
      <c r="GI97" s="126">
        <f t="shared" si="473"/>
        <v>33</v>
      </c>
      <c r="GJ97" s="126">
        <f t="shared" si="473"/>
        <v>38</v>
      </c>
      <c r="GK97" s="126">
        <f t="shared" si="473"/>
        <v>29</v>
      </c>
      <c r="GL97" s="126">
        <f t="shared" si="473"/>
        <v>28</v>
      </c>
      <c r="GM97" s="126">
        <f t="shared" si="473"/>
        <v>34</v>
      </c>
      <c r="GN97" s="126">
        <f t="shared" si="473"/>
        <v>62</v>
      </c>
      <c r="GO97" s="126">
        <f t="shared" si="473"/>
        <v>29</v>
      </c>
      <c r="GP97" s="126">
        <f t="shared" si="473"/>
        <v>34</v>
      </c>
      <c r="GQ97" s="126">
        <f t="shared" si="473"/>
        <v>35</v>
      </c>
      <c r="GR97" s="126">
        <f t="shared" si="473"/>
        <v>30</v>
      </c>
      <c r="GS97" s="126">
        <f t="shared" si="473"/>
        <v>43</v>
      </c>
      <c r="GT97" s="126">
        <f t="shared" si="473"/>
        <v>35</v>
      </c>
      <c r="GU97" s="126">
        <f t="shared" si="473"/>
        <v>42</v>
      </c>
      <c r="GV97" s="126">
        <f t="shared" si="473"/>
        <v>53</v>
      </c>
      <c r="GW97" s="126">
        <f t="shared" si="473"/>
        <v>37</v>
      </c>
      <c r="GX97" s="126">
        <f t="shared" si="473"/>
        <v>48</v>
      </c>
      <c r="GY97" s="126">
        <f t="shared" si="473"/>
        <v>35</v>
      </c>
      <c r="GZ97" s="126">
        <f t="shared" si="473"/>
        <v>37</v>
      </c>
      <c r="HA97" s="126">
        <f t="shared" si="473"/>
        <v>36</v>
      </c>
      <c r="HB97" s="126">
        <f t="shared" si="473"/>
        <v>52</v>
      </c>
      <c r="HC97" s="126">
        <f t="shared" si="473"/>
        <v>41</v>
      </c>
      <c r="HD97" s="126">
        <f t="shared" si="473"/>
        <v>45</v>
      </c>
      <c r="HE97" s="126">
        <f t="shared" si="473"/>
        <v>54</v>
      </c>
      <c r="HF97" s="126">
        <f t="shared" si="473"/>
        <v>53</v>
      </c>
      <c r="HG97" s="126">
        <f t="shared" si="473"/>
        <v>47</v>
      </c>
      <c r="HH97" s="126">
        <f t="shared" si="473"/>
        <v>45</v>
      </c>
      <c r="HI97" s="126">
        <f t="shared" si="473"/>
        <v>52</v>
      </c>
      <c r="HJ97" s="126">
        <f t="shared" si="473"/>
        <v>62</v>
      </c>
      <c r="HK97" s="126">
        <f t="shared" si="473"/>
        <v>39</v>
      </c>
      <c r="HL97" s="126">
        <f t="shared" si="473"/>
        <v>47</v>
      </c>
      <c r="HM97" s="126">
        <f t="shared" si="473"/>
        <v>63</v>
      </c>
      <c r="HN97" s="126">
        <f t="shared" ref="HN97:JY97" si="474">HN61-HN98</f>
        <v>57</v>
      </c>
      <c r="HO97" s="126">
        <f t="shared" si="474"/>
        <v>56</v>
      </c>
      <c r="HP97" s="126">
        <f t="shared" si="474"/>
        <v>29</v>
      </c>
      <c r="HQ97" s="126">
        <f t="shared" si="474"/>
        <v>31</v>
      </c>
      <c r="HR97" s="126">
        <f t="shared" si="474"/>
        <v>161</v>
      </c>
      <c r="HS97" s="126">
        <f t="shared" si="474"/>
        <v>176</v>
      </c>
      <c r="HT97" s="126">
        <f t="shared" si="474"/>
        <v>53</v>
      </c>
      <c r="HU97" s="126">
        <f t="shared" si="474"/>
        <v>46</v>
      </c>
      <c r="HV97" s="126">
        <f t="shared" si="474"/>
        <v>47</v>
      </c>
      <c r="HW97" s="126">
        <f t="shared" si="474"/>
        <v>67</v>
      </c>
      <c r="HX97" s="126">
        <f t="shared" si="474"/>
        <v>68</v>
      </c>
      <c r="HY97" s="126">
        <f t="shared" si="474"/>
        <v>76</v>
      </c>
      <c r="HZ97" s="126">
        <f t="shared" si="474"/>
        <v>69</v>
      </c>
      <c r="IA97" s="126">
        <f t="shared" si="474"/>
        <v>55</v>
      </c>
      <c r="IB97" s="126">
        <f t="shared" si="474"/>
        <v>56</v>
      </c>
      <c r="IC97" s="126">
        <f t="shared" si="474"/>
        <v>60</v>
      </c>
      <c r="ID97" s="126">
        <f t="shared" si="474"/>
        <v>59</v>
      </c>
      <c r="IE97" s="126">
        <f t="shared" si="474"/>
        <v>49</v>
      </c>
      <c r="IF97" s="126">
        <f t="shared" si="474"/>
        <v>78</v>
      </c>
      <c r="IG97" s="126">
        <f t="shared" si="474"/>
        <v>67</v>
      </c>
      <c r="IH97" s="126">
        <f t="shared" si="474"/>
        <v>63</v>
      </c>
      <c r="II97" s="126">
        <f t="shared" si="474"/>
        <v>68</v>
      </c>
      <c r="IJ97" s="126">
        <f t="shared" si="474"/>
        <v>67</v>
      </c>
      <c r="IK97" s="126">
        <f t="shared" si="474"/>
        <v>76</v>
      </c>
      <c r="IL97" s="126">
        <f t="shared" si="474"/>
        <v>58</v>
      </c>
      <c r="IM97" s="126">
        <f t="shared" si="474"/>
        <v>71</v>
      </c>
      <c r="IN97" s="126">
        <f t="shared" si="474"/>
        <v>48</v>
      </c>
      <c r="IO97" s="126">
        <f t="shared" si="474"/>
        <v>47</v>
      </c>
      <c r="IP97" s="126">
        <f t="shared" si="474"/>
        <v>67</v>
      </c>
      <c r="IQ97" s="126">
        <f t="shared" si="474"/>
        <v>61</v>
      </c>
      <c r="IR97" s="126">
        <f t="shared" si="474"/>
        <v>62</v>
      </c>
      <c r="IS97" s="126">
        <f t="shared" si="474"/>
        <v>56</v>
      </c>
      <c r="IT97" s="126">
        <f t="shared" si="474"/>
        <v>46</v>
      </c>
      <c r="IU97" s="126">
        <f t="shared" si="474"/>
        <v>49</v>
      </c>
      <c r="IV97" s="126">
        <f t="shared" si="474"/>
        <v>63</v>
      </c>
      <c r="IW97" s="126">
        <f t="shared" si="474"/>
        <v>40</v>
      </c>
      <c r="IX97" s="126">
        <f t="shared" si="474"/>
        <v>58</v>
      </c>
      <c r="IY97" s="126">
        <f t="shared" si="474"/>
        <v>76</v>
      </c>
      <c r="IZ97" s="126">
        <f t="shared" si="474"/>
        <v>63</v>
      </c>
      <c r="JA97" s="126">
        <f t="shared" si="474"/>
        <v>53</v>
      </c>
      <c r="JB97" s="126">
        <f t="shared" si="474"/>
        <v>46</v>
      </c>
      <c r="JC97" s="126">
        <f t="shared" si="474"/>
        <v>60</v>
      </c>
      <c r="JD97" s="126">
        <f t="shared" si="474"/>
        <v>59</v>
      </c>
      <c r="JE97" s="126">
        <f t="shared" si="474"/>
        <v>46</v>
      </c>
      <c r="JF97" s="126">
        <f t="shared" si="474"/>
        <v>37</v>
      </c>
      <c r="JG97" s="126">
        <f t="shared" si="474"/>
        <v>61</v>
      </c>
      <c r="JH97" s="126">
        <f t="shared" si="474"/>
        <v>62</v>
      </c>
      <c r="JI97" s="126">
        <f t="shared" si="474"/>
        <v>54</v>
      </c>
      <c r="JJ97" s="126">
        <f t="shared" si="474"/>
        <v>44</v>
      </c>
      <c r="JK97" s="126">
        <f t="shared" si="474"/>
        <v>51</v>
      </c>
      <c r="JL97" s="126">
        <f t="shared" si="474"/>
        <v>65</v>
      </c>
      <c r="JM97" s="126">
        <f t="shared" si="474"/>
        <v>61</v>
      </c>
      <c r="JN97" s="126">
        <f t="shared" si="474"/>
        <v>45</v>
      </c>
      <c r="JO97" s="126">
        <f t="shared" si="474"/>
        <v>46</v>
      </c>
      <c r="JP97" s="126">
        <f t="shared" si="474"/>
        <v>44</v>
      </c>
      <c r="JQ97" s="126">
        <f t="shared" si="474"/>
        <v>57</v>
      </c>
      <c r="JR97" s="126">
        <f t="shared" si="474"/>
        <v>31</v>
      </c>
      <c r="JS97" s="126">
        <f t="shared" si="474"/>
        <v>35</v>
      </c>
      <c r="JT97" s="126">
        <f t="shared" si="474"/>
        <v>45</v>
      </c>
      <c r="JU97" s="126">
        <f t="shared" si="474"/>
        <v>43</v>
      </c>
      <c r="JV97" s="126">
        <f t="shared" si="474"/>
        <v>31</v>
      </c>
      <c r="JW97" s="126">
        <f t="shared" si="474"/>
        <v>58</v>
      </c>
      <c r="JX97" s="126">
        <f t="shared" si="474"/>
        <v>44</v>
      </c>
      <c r="JY97" s="126">
        <f t="shared" si="474"/>
        <v>46</v>
      </c>
      <c r="JZ97" s="126">
        <f t="shared" ref="JZ97:MK97" si="475">JZ61-JZ98</f>
        <v>47</v>
      </c>
      <c r="KA97" s="126">
        <f t="shared" si="475"/>
        <v>37</v>
      </c>
      <c r="KB97" s="126">
        <f t="shared" si="475"/>
        <v>26</v>
      </c>
      <c r="KC97" s="126">
        <f t="shared" si="475"/>
        <v>42</v>
      </c>
      <c r="KD97" s="126">
        <f t="shared" si="475"/>
        <v>49</v>
      </c>
      <c r="KE97" s="126">
        <f t="shared" si="475"/>
        <v>21</v>
      </c>
      <c r="KF97" s="126">
        <f t="shared" si="475"/>
        <v>23</v>
      </c>
      <c r="KG97" s="126">
        <f t="shared" si="475"/>
        <v>15</v>
      </c>
      <c r="KH97" s="126">
        <f t="shared" si="475"/>
        <v>30</v>
      </c>
      <c r="KI97" s="126">
        <f t="shared" si="475"/>
        <v>24</v>
      </c>
      <c r="KJ97" s="126">
        <f t="shared" si="475"/>
        <v>32</v>
      </c>
      <c r="KK97" s="126">
        <f t="shared" si="475"/>
        <v>34</v>
      </c>
      <c r="KL97" s="126">
        <f t="shared" si="475"/>
        <v>37</v>
      </c>
      <c r="KM97" s="126">
        <f t="shared" si="475"/>
        <v>20</v>
      </c>
      <c r="KN97" s="126">
        <f t="shared" si="475"/>
        <v>28</v>
      </c>
      <c r="KO97" s="126">
        <f t="shared" si="475"/>
        <v>33</v>
      </c>
      <c r="KP97" s="126">
        <f t="shared" si="475"/>
        <v>31</v>
      </c>
      <c r="KQ97" s="126">
        <f t="shared" si="475"/>
        <v>21</v>
      </c>
      <c r="KR97" s="126">
        <f t="shared" si="475"/>
        <v>20</v>
      </c>
      <c r="KS97" s="126">
        <f t="shared" si="475"/>
        <v>21</v>
      </c>
      <c r="KT97" s="126">
        <f t="shared" si="475"/>
        <v>19</v>
      </c>
      <c r="KU97" s="126">
        <f t="shared" si="475"/>
        <v>23</v>
      </c>
      <c r="KV97" s="126">
        <f t="shared" si="475"/>
        <v>30</v>
      </c>
      <c r="KW97" s="126">
        <f t="shared" si="475"/>
        <v>26</v>
      </c>
      <c r="KX97" s="126">
        <f t="shared" si="475"/>
        <v>27</v>
      </c>
      <c r="KY97" s="126">
        <f t="shared" si="475"/>
        <v>28</v>
      </c>
      <c r="KZ97" s="126">
        <f t="shared" si="475"/>
        <v>25</v>
      </c>
      <c r="LA97" s="126">
        <f t="shared" si="475"/>
        <v>20</v>
      </c>
      <c r="LB97" s="126">
        <f t="shared" si="475"/>
        <v>27</v>
      </c>
      <c r="LC97" s="126">
        <f t="shared" si="475"/>
        <v>29</v>
      </c>
      <c r="LD97" s="126">
        <f t="shared" si="475"/>
        <v>30</v>
      </c>
      <c r="LE97" s="126">
        <f t="shared" si="475"/>
        <v>34</v>
      </c>
      <c r="LF97" s="126">
        <f t="shared" si="475"/>
        <v>39</v>
      </c>
      <c r="LG97" s="126">
        <f t="shared" si="475"/>
        <v>17</v>
      </c>
      <c r="LH97" s="126">
        <f t="shared" si="475"/>
        <v>18</v>
      </c>
      <c r="LI97" s="126">
        <f t="shared" si="475"/>
        <v>15</v>
      </c>
      <c r="LJ97" s="126">
        <f t="shared" si="475"/>
        <v>30</v>
      </c>
      <c r="LK97" s="126">
        <f t="shared" si="475"/>
        <v>27</v>
      </c>
      <c r="LL97" s="126">
        <f t="shared" si="475"/>
        <v>17</v>
      </c>
      <c r="LM97" s="126">
        <f t="shared" si="475"/>
        <v>19</v>
      </c>
      <c r="LN97" s="126">
        <f t="shared" si="475"/>
        <v>12</v>
      </c>
      <c r="LO97" s="126">
        <f t="shared" si="475"/>
        <v>19</v>
      </c>
      <c r="LP97" s="126">
        <f t="shared" si="475"/>
        <v>25</v>
      </c>
      <c r="LQ97" s="126">
        <f t="shared" si="475"/>
        <v>20</v>
      </c>
      <c r="LR97" s="126">
        <f t="shared" si="475"/>
        <v>15</v>
      </c>
      <c r="LS97" s="126">
        <f t="shared" si="475"/>
        <v>14</v>
      </c>
      <c r="LT97" s="126">
        <f t="shared" si="475"/>
        <v>19</v>
      </c>
      <c r="LU97" s="126">
        <f t="shared" si="475"/>
        <v>13</v>
      </c>
      <c r="LV97" s="126">
        <f t="shared" si="475"/>
        <v>11</v>
      </c>
      <c r="LW97" s="126">
        <f t="shared" si="475"/>
        <v>21</v>
      </c>
      <c r="LX97" s="126">
        <f t="shared" si="475"/>
        <v>20</v>
      </c>
      <c r="LY97" s="126">
        <f t="shared" si="475"/>
        <v>23</v>
      </c>
      <c r="LZ97" s="126">
        <f t="shared" si="475"/>
        <v>13</v>
      </c>
      <c r="MA97" s="126">
        <f t="shared" si="475"/>
        <v>17</v>
      </c>
      <c r="MB97" s="126">
        <f t="shared" si="475"/>
        <v>14</v>
      </c>
      <c r="MC97" s="126">
        <f t="shared" si="475"/>
        <v>21</v>
      </c>
      <c r="MD97" s="126">
        <f t="shared" si="475"/>
        <v>11</v>
      </c>
      <c r="ME97" s="126">
        <f t="shared" si="475"/>
        <v>15</v>
      </c>
      <c r="MF97" s="126">
        <f t="shared" si="475"/>
        <v>12</v>
      </c>
      <c r="MG97" s="126">
        <f t="shared" si="475"/>
        <v>23</v>
      </c>
      <c r="MH97" s="126">
        <f t="shared" si="475"/>
        <v>20</v>
      </c>
      <c r="MI97" s="126">
        <f t="shared" si="475"/>
        <v>13</v>
      </c>
      <c r="MJ97" s="126">
        <f t="shared" si="475"/>
        <v>15</v>
      </c>
      <c r="MK97" s="126">
        <f t="shared" si="475"/>
        <v>19</v>
      </c>
      <c r="ML97" s="126">
        <f t="shared" ref="ML97:OW97" si="476">ML61-ML98</f>
        <v>27</v>
      </c>
      <c r="MM97" s="126">
        <f t="shared" si="476"/>
        <v>17</v>
      </c>
      <c r="MN97" s="126">
        <f t="shared" si="476"/>
        <v>12</v>
      </c>
      <c r="MO97" s="126">
        <f t="shared" si="476"/>
        <v>14</v>
      </c>
      <c r="MP97" s="126">
        <f t="shared" si="476"/>
        <v>14</v>
      </c>
      <c r="MQ97" s="126">
        <f t="shared" si="476"/>
        <v>16</v>
      </c>
      <c r="MR97" s="126">
        <f t="shared" si="476"/>
        <v>21</v>
      </c>
      <c r="MS97" s="126">
        <f t="shared" si="476"/>
        <v>22</v>
      </c>
      <c r="MT97" s="126">
        <f t="shared" si="476"/>
        <v>36</v>
      </c>
      <c r="MU97" s="126">
        <f t="shared" si="476"/>
        <v>18</v>
      </c>
      <c r="MV97" s="126">
        <f t="shared" si="476"/>
        <v>25</v>
      </c>
      <c r="MW97" s="126">
        <f t="shared" si="476"/>
        <v>26</v>
      </c>
      <c r="MX97" s="126">
        <f t="shared" si="476"/>
        <v>63</v>
      </c>
      <c r="MY97" s="126">
        <f t="shared" si="476"/>
        <v>32</v>
      </c>
      <c r="MZ97" s="126">
        <f t="shared" si="476"/>
        <v>41</v>
      </c>
      <c r="NA97" s="126">
        <f t="shared" si="476"/>
        <v>26</v>
      </c>
      <c r="NB97" s="126">
        <f t="shared" si="476"/>
        <v>19</v>
      </c>
      <c r="NC97" s="126">
        <f t="shared" si="476"/>
        <v>16</v>
      </c>
      <c r="ND97" s="126">
        <f t="shared" si="476"/>
        <v>11</v>
      </c>
      <c r="NE97" s="126">
        <f t="shared" si="476"/>
        <v>8</v>
      </c>
      <c r="NF97" s="126">
        <f t="shared" si="476"/>
        <v>13</v>
      </c>
      <c r="NG97" s="126">
        <f t="shared" si="476"/>
        <v>13</v>
      </c>
      <c r="NH97" s="126">
        <f t="shared" si="476"/>
        <v>21</v>
      </c>
      <c r="NI97" s="126">
        <f t="shared" si="476"/>
        <v>19</v>
      </c>
      <c r="NJ97" s="126">
        <f t="shared" si="476"/>
        <v>22</v>
      </c>
      <c r="NK97" s="126">
        <f t="shared" si="476"/>
        <v>16</v>
      </c>
      <c r="NL97" s="126">
        <f t="shared" si="476"/>
        <v>12</v>
      </c>
      <c r="NM97" s="126">
        <f t="shared" si="476"/>
        <v>19</v>
      </c>
      <c r="NN97" s="126">
        <f t="shared" si="476"/>
        <v>17</v>
      </c>
      <c r="NO97" s="126">
        <f t="shared" si="476"/>
        <v>27</v>
      </c>
      <c r="NP97" s="126">
        <f t="shared" si="476"/>
        <v>27</v>
      </c>
      <c r="NQ97" s="126">
        <f t="shared" si="476"/>
        <v>25</v>
      </c>
      <c r="NR97" s="126">
        <f t="shared" si="476"/>
        <v>20</v>
      </c>
      <c r="NS97" s="126">
        <f t="shared" si="476"/>
        <v>18</v>
      </c>
      <c r="NT97" s="126">
        <f t="shared" si="476"/>
        <v>17</v>
      </c>
      <c r="NU97" s="126">
        <f t="shared" si="476"/>
        <v>32</v>
      </c>
      <c r="NV97" s="126">
        <f t="shared" si="476"/>
        <v>29</v>
      </c>
      <c r="NW97" s="126">
        <f t="shared" si="476"/>
        <v>15</v>
      </c>
      <c r="NX97" s="126">
        <f t="shared" si="476"/>
        <v>24</v>
      </c>
      <c r="NY97" s="126">
        <f t="shared" si="476"/>
        <v>17</v>
      </c>
      <c r="NZ97" s="126">
        <f t="shared" si="476"/>
        <v>10</v>
      </c>
      <c r="OA97" s="126">
        <f t="shared" si="476"/>
        <v>19</v>
      </c>
      <c r="OB97" s="126">
        <f t="shared" si="476"/>
        <v>10</v>
      </c>
      <c r="OC97" s="126">
        <f t="shared" si="476"/>
        <v>9</v>
      </c>
      <c r="OD97" s="126">
        <f t="shared" si="476"/>
        <v>15</v>
      </c>
      <c r="OE97" s="126">
        <f t="shared" si="476"/>
        <v>14</v>
      </c>
      <c r="OF97" s="126">
        <f t="shared" si="476"/>
        <v>15</v>
      </c>
      <c r="OG97" s="126">
        <f t="shared" si="476"/>
        <v>17</v>
      </c>
      <c r="OH97" s="126">
        <f t="shared" si="476"/>
        <v>15</v>
      </c>
      <c r="OI97" s="126">
        <f t="shared" si="476"/>
        <v>13</v>
      </c>
      <c r="OJ97" s="126">
        <f t="shared" si="476"/>
        <v>23</v>
      </c>
      <c r="OK97" s="126">
        <f t="shared" si="476"/>
        <v>15</v>
      </c>
      <c r="OL97" s="126">
        <f t="shared" si="476"/>
        <v>16</v>
      </c>
      <c r="OM97" s="126">
        <f t="shared" si="476"/>
        <v>12</v>
      </c>
      <c r="ON97" s="126">
        <f t="shared" si="476"/>
        <v>15</v>
      </c>
      <c r="OO97" s="126">
        <f t="shared" si="476"/>
        <v>12</v>
      </c>
      <c r="OP97" s="126">
        <f t="shared" si="476"/>
        <v>15</v>
      </c>
      <c r="OQ97" s="126">
        <f t="shared" si="476"/>
        <v>12</v>
      </c>
      <c r="OR97" s="126">
        <f t="shared" si="476"/>
        <v>14</v>
      </c>
      <c r="OS97" s="126">
        <f t="shared" si="476"/>
        <v>20</v>
      </c>
      <c r="OT97" s="126">
        <f t="shared" si="476"/>
        <v>20</v>
      </c>
      <c r="OU97" s="126">
        <f t="shared" si="476"/>
        <v>16</v>
      </c>
      <c r="OV97" s="126">
        <f t="shared" si="476"/>
        <v>14</v>
      </c>
      <c r="OW97" s="126">
        <f t="shared" si="476"/>
        <v>7</v>
      </c>
      <c r="OX97" s="126">
        <f t="shared" ref="OX97:RI97" si="477">OX61-OX98</f>
        <v>25</v>
      </c>
      <c r="OY97" s="126">
        <f t="shared" si="477"/>
        <v>21</v>
      </c>
      <c r="OZ97" s="126">
        <f t="shared" si="477"/>
        <v>25</v>
      </c>
      <c r="PA97" s="126">
        <f t="shared" si="477"/>
        <v>11</v>
      </c>
      <c r="PB97" s="126">
        <f t="shared" si="477"/>
        <v>13</v>
      </c>
      <c r="PC97" s="126">
        <f t="shared" si="477"/>
        <v>11</v>
      </c>
      <c r="PD97" s="126">
        <f t="shared" si="477"/>
        <v>19</v>
      </c>
      <c r="PE97" s="126">
        <f t="shared" si="477"/>
        <v>7</v>
      </c>
      <c r="PF97" s="126">
        <f t="shared" si="477"/>
        <v>13</v>
      </c>
      <c r="PG97" s="126">
        <f t="shared" si="477"/>
        <v>5</v>
      </c>
      <c r="PH97" s="126">
        <f t="shared" si="477"/>
        <v>15</v>
      </c>
      <c r="PI97" s="126">
        <f t="shared" si="477"/>
        <v>12</v>
      </c>
      <c r="PJ97" s="126">
        <f t="shared" si="477"/>
        <v>11</v>
      </c>
      <c r="PK97" s="126">
        <f t="shared" si="477"/>
        <v>6</v>
      </c>
      <c r="PL97" s="126">
        <f t="shared" si="477"/>
        <v>12</v>
      </c>
      <c r="PM97" s="126">
        <f t="shared" si="477"/>
        <v>12</v>
      </c>
      <c r="PN97" s="126">
        <f t="shared" si="477"/>
        <v>19</v>
      </c>
      <c r="PO97" s="126">
        <f t="shared" si="477"/>
        <v>14</v>
      </c>
      <c r="PP97" s="126">
        <f t="shared" si="477"/>
        <v>12</v>
      </c>
      <c r="PQ97" s="126">
        <f t="shared" si="477"/>
        <v>19</v>
      </c>
      <c r="PR97" s="126">
        <f t="shared" si="477"/>
        <v>20</v>
      </c>
      <c r="PS97" s="126">
        <f t="shared" si="477"/>
        <v>13</v>
      </c>
      <c r="PT97" s="126">
        <f t="shared" si="477"/>
        <v>23</v>
      </c>
      <c r="PU97" s="126">
        <f t="shared" si="477"/>
        <v>17</v>
      </c>
      <c r="PV97" s="126">
        <f t="shared" si="477"/>
        <v>0</v>
      </c>
      <c r="PW97" s="126">
        <f t="shared" si="477"/>
        <v>0</v>
      </c>
      <c r="PX97" s="126">
        <f t="shared" si="477"/>
        <v>0</v>
      </c>
      <c r="PY97" s="126">
        <f t="shared" si="477"/>
        <v>0</v>
      </c>
      <c r="PZ97" s="126">
        <f t="shared" si="477"/>
        <v>0</v>
      </c>
      <c r="QA97" s="126">
        <f t="shared" si="477"/>
        <v>0</v>
      </c>
      <c r="QB97" s="126">
        <f t="shared" si="477"/>
        <v>0</v>
      </c>
      <c r="QC97" s="126">
        <f t="shared" si="477"/>
        <v>0</v>
      </c>
      <c r="QD97" s="126">
        <f t="shared" si="477"/>
        <v>0</v>
      </c>
      <c r="QE97" s="126">
        <f t="shared" si="477"/>
        <v>0</v>
      </c>
      <c r="QF97" s="126">
        <f t="shared" si="477"/>
        <v>0</v>
      </c>
      <c r="QG97" s="126">
        <f t="shared" si="477"/>
        <v>0</v>
      </c>
      <c r="QH97" s="126">
        <f t="shared" si="477"/>
        <v>0</v>
      </c>
      <c r="QI97" s="126">
        <f t="shared" si="477"/>
        <v>0</v>
      </c>
      <c r="QJ97" s="126">
        <f t="shared" si="477"/>
        <v>0</v>
      </c>
      <c r="QK97" s="126">
        <f t="shared" si="477"/>
        <v>0</v>
      </c>
      <c r="QL97" s="126">
        <f t="shared" si="477"/>
        <v>0</v>
      </c>
      <c r="QM97" s="126">
        <f t="shared" si="477"/>
        <v>0</v>
      </c>
      <c r="QN97" s="126">
        <f t="shared" si="477"/>
        <v>0</v>
      </c>
      <c r="QO97" s="126">
        <f t="shared" si="477"/>
        <v>0</v>
      </c>
      <c r="QP97" s="126">
        <f t="shared" si="477"/>
        <v>0</v>
      </c>
      <c r="QQ97" s="126">
        <f t="shared" si="477"/>
        <v>0</v>
      </c>
      <c r="QR97" s="126">
        <f t="shared" si="477"/>
        <v>0</v>
      </c>
      <c r="QS97" s="126">
        <f t="shared" si="477"/>
        <v>0</v>
      </c>
      <c r="QT97" s="126">
        <f t="shared" si="477"/>
        <v>0</v>
      </c>
      <c r="QU97" s="126">
        <f t="shared" si="477"/>
        <v>0</v>
      </c>
      <c r="QV97" s="126">
        <f t="shared" si="477"/>
        <v>0</v>
      </c>
      <c r="QW97" s="126">
        <f t="shared" si="477"/>
        <v>0</v>
      </c>
      <c r="QX97" s="126">
        <f t="shared" si="477"/>
        <v>0</v>
      </c>
      <c r="QY97" s="126">
        <f t="shared" si="477"/>
        <v>0</v>
      </c>
      <c r="QZ97" s="126">
        <f t="shared" si="477"/>
        <v>0</v>
      </c>
      <c r="RA97" s="126">
        <f t="shared" si="477"/>
        <v>0</v>
      </c>
      <c r="RB97" s="126">
        <f t="shared" si="477"/>
        <v>0</v>
      </c>
      <c r="RC97" s="126">
        <f t="shared" si="477"/>
        <v>0</v>
      </c>
      <c r="RD97" s="126">
        <f t="shared" si="477"/>
        <v>0</v>
      </c>
      <c r="RE97" s="126">
        <f t="shared" si="477"/>
        <v>0</v>
      </c>
      <c r="RF97" s="126">
        <f t="shared" si="477"/>
        <v>0</v>
      </c>
      <c r="RG97" s="126">
        <f t="shared" si="477"/>
        <v>0</v>
      </c>
      <c r="RH97" s="126">
        <f t="shared" si="477"/>
        <v>0</v>
      </c>
      <c r="RI97" s="126">
        <f t="shared" si="477"/>
        <v>0</v>
      </c>
      <c r="RJ97" s="126">
        <f t="shared" ref="RJ97:TU97" si="478">RJ61-RJ98</f>
        <v>0</v>
      </c>
      <c r="RK97" s="126">
        <f t="shared" si="478"/>
        <v>0</v>
      </c>
      <c r="RL97" s="126">
        <f t="shared" si="478"/>
        <v>0</v>
      </c>
      <c r="RM97" s="126">
        <f t="shared" si="478"/>
        <v>0</v>
      </c>
      <c r="RN97" s="126">
        <f t="shared" si="478"/>
        <v>0</v>
      </c>
      <c r="RO97" s="126">
        <f t="shared" si="478"/>
        <v>0</v>
      </c>
      <c r="RP97" s="126">
        <f t="shared" si="478"/>
        <v>0</v>
      </c>
      <c r="RQ97" s="126">
        <f t="shared" si="478"/>
        <v>0</v>
      </c>
      <c r="RR97" s="126">
        <f t="shared" si="478"/>
        <v>0</v>
      </c>
      <c r="RS97" s="126">
        <f t="shared" si="478"/>
        <v>0</v>
      </c>
      <c r="RT97" s="126">
        <f t="shared" si="478"/>
        <v>0</v>
      </c>
      <c r="RU97" s="126">
        <f t="shared" si="478"/>
        <v>0</v>
      </c>
      <c r="RV97" s="126">
        <f t="shared" si="478"/>
        <v>0</v>
      </c>
      <c r="RW97" s="126">
        <f t="shared" si="478"/>
        <v>0</v>
      </c>
      <c r="RX97" s="126">
        <f t="shared" si="478"/>
        <v>0</v>
      </c>
      <c r="RY97" s="126">
        <f t="shared" si="478"/>
        <v>0</v>
      </c>
      <c r="RZ97" s="126">
        <f t="shared" si="478"/>
        <v>0</v>
      </c>
      <c r="SA97" s="126">
        <f t="shared" si="478"/>
        <v>0</v>
      </c>
      <c r="SB97" s="126">
        <f t="shared" si="478"/>
        <v>0</v>
      </c>
      <c r="SC97" s="126">
        <f t="shared" si="478"/>
        <v>0</v>
      </c>
      <c r="SD97" s="126">
        <f t="shared" si="478"/>
        <v>0</v>
      </c>
      <c r="SE97" s="126">
        <f t="shared" si="478"/>
        <v>0</v>
      </c>
      <c r="SF97" s="126">
        <f t="shared" si="478"/>
        <v>0</v>
      </c>
      <c r="SG97" s="126">
        <f t="shared" si="478"/>
        <v>0</v>
      </c>
      <c r="SH97" s="126">
        <f t="shared" si="478"/>
        <v>0</v>
      </c>
      <c r="SI97" s="126">
        <f t="shared" si="478"/>
        <v>0</v>
      </c>
      <c r="SJ97" s="126">
        <f t="shared" si="478"/>
        <v>0</v>
      </c>
      <c r="SK97" s="126">
        <f t="shared" si="478"/>
        <v>0</v>
      </c>
      <c r="SL97" s="126">
        <f t="shared" si="478"/>
        <v>0</v>
      </c>
      <c r="SM97" s="126">
        <f t="shared" si="478"/>
        <v>0</v>
      </c>
      <c r="SN97" s="126">
        <f t="shared" si="478"/>
        <v>0</v>
      </c>
      <c r="SO97" s="126">
        <f t="shared" si="478"/>
        <v>0</v>
      </c>
      <c r="SP97" s="126">
        <f t="shared" si="478"/>
        <v>0</v>
      </c>
      <c r="SQ97" s="126">
        <f t="shared" si="478"/>
        <v>0</v>
      </c>
      <c r="SR97" s="126">
        <f t="shared" si="478"/>
        <v>0</v>
      </c>
      <c r="SS97" s="126">
        <f t="shared" si="478"/>
        <v>0</v>
      </c>
      <c r="ST97" s="126">
        <f t="shared" si="478"/>
        <v>0</v>
      </c>
      <c r="SU97" s="126">
        <f t="shared" si="478"/>
        <v>0</v>
      </c>
      <c r="SV97" s="126">
        <f t="shared" si="478"/>
        <v>0</v>
      </c>
      <c r="SW97" s="126">
        <f t="shared" si="478"/>
        <v>0</v>
      </c>
      <c r="SX97" s="126">
        <f t="shared" si="478"/>
        <v>0</v>
      </c>
      <c r="SY97" s="126">
        <f t="shared" si="478"/>
        <v>0</v>
      </c>
      <c r="SZ97" s="126">
        <f t="shared" si="478"/>
        <v>0</v>
      </c>
      <c r="TA97" s="126">
        <f t="shared" si="478"/>
        <v>0</v>
      </c>
      <c r="TB97" s="126">
        <f t="shared" si="478"/>
        <v>0</v>
      </c>
      <c r="TC97" s="126">
        <f t="shared" si="478"/>
        <v>0</v>
      </c>
      <c r="TD97" s="126">
        <f t="shared" si="478"/>
        <v>0</v>
      </c>
      <c r="TE97" s="126">
        <f t="shared" si="478"/>
        <v>0</v>
      </c>
      <c r="TF97" s="126">
        <f t="shared" si="478"/>
        <v>0</v>
      </c>
      <c r="TG97" s="126">
        <f t="shared" si="478"/>
        <v>0</v>
      </c>
      <c r="TH97" s="126">
        <f t="shared" si="478"/>
        <v>0</v>
      </c>
      <c r="TI97" s="126">
        <f t="shared" si="478"/>
        <v>0</v>
      </c>
      <c r="TJ97" s="126">
        <f t="shared" si="478"/>
        <v>0</v>
      </c>
      <c r="TK97" s="126">
        <f t="shared" si="478"/>
        <v>0</v>
      </c>
      <c r="TL97" s="126">
        <f t="shared" si="478"/>
        <v>0</v>
      </c>
      <c r="TM97" s="126">
        <f t="shared" si="478"/>
        <v>0</v>
      </c>
      <c r="TN97" s="126">
        <f t="shared" si="478"/>
        <v>0</v>
      </c>
      <c r="TO97" s="126">
        <f t="shared" si="478"/>
        <v>0</v>
      </c>
      <c r="TP97" s="126">
        <f t="shared" si="478"/>
        <v>0</v>
      </c>
      <c r="TQ97" s="126">
        <f t="shared" si="478"/>
        <v>0</v>
      </c>
      <c r="TR97" s="126">
        <f t="shared" si="478"/>
        <v>0</v>
      </c>
      <c r="TS97" s="126">
        <f t="shared" si="478"/>
        <v>0</v>
      </c>
      <c r="TT97" s="126">
        <f t="shared" si="478"/>
        <v>0</v>
      </c>
      <c r="TU97" s="126">
        <f t="shared" si="478"/>
        <v>0</v>
      </c>
      <c r="TV97" s="126">
        <f t="shared" ref="TV97:TX97" si="479">TV61-TV98</f>
        <v>0</v>
      </c>
      <c r="TW97" s="126">
        <f t="shared" si="479"/>
        <v>0</v>
      </c>
      <c r="TX97" s="126">
        <f t="shared" si="479"/>
        <v>0</v>
      </c>
    </row>
    <row r="98" spans="1:544" s="2" customFormat="1">
      <c r="A98" s="168"/>
      <c r="B98" s="126" t="s">
        <v>71</v>
      </c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  <c r="AO98" s="126"/>
      <c r="AP98" s="126"/>
      <c r="AQ98" s="126"/>
      <c r="AR98" s="126"/>
      <c r="AS98" s="126"/>
      <c r="AT98" s="126"/>
      <c r="AU98" s="126"/>
      <c r="AV98" s="126"/>
      <c r="AW98" s="126"/>
      <c r="AX98" s="126"/>
      <c r="AY98" s="126"/>
      <c r="AZ98" s="126"/>
      <c r="BA98" s="126"/>
      <c r="BB98" s="126"/>
      <c r="BC98" s="126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  <c r="CL98" s="126"/>
      <c r="CM98" s="126"/>
      <c r="CN98" s="126"/>
      <c r="CO98" s="126"/>
      <c r="CP98" s="126">
        <v>0</v>
      </c>
      <c r="CQ98" s="126">
        <v>0</v>
      </c>
      <c r="CR98" s="126">
        <v>0</v>
      </c>
      <c r="CS98" s="126">
        <v>1</v>
      </c>
      <c r="CT98" s="126">
        <v>0</v>
      </c>
      <c r="CU98" s="126">
        <v>0</v>
      </c>
      <c r="CV98" s="126">
        <v>0</v>
      </c>
      <c r="CW98" s="126">
        <v>0</v>
      </c>
      <c r="CX98" s="126">
        <v>0</v>
      </c>
      <c r="CY98" s="126">
        <v>0</v>
      </c>
      <c r="CZ98" s="126">
        <v>0</v>
      </c>
      <c r="DA98" s="126">
        <v>0</v>
      </c>
      <c r="DB98" s="126">
        <v>3</v>
      </c>
      <c r="DC98" s="126">
        <v>0</v>
      </c>
      <c r="DD98" s="126">
        <v>0</v>
      </c>
      <c r="DE98" s="126">
        <v>0</v>
      </c>
      <c r="DF98" s="126">
        <v>0</v>
      </c>
      <c r="DG98" s="126">
        <v>0</v>
      </c>
      <c r="DH98" s="126">
        <v>0</v>
      </c>
      <c r="DI98" s="126">
        <v>0</v>
      </c>
      <c r="DJ98" s="126">
        <v>0</v>
      </c>
      <c r="DK98" s="126">
        <v>1</v>
      </c>
      <c r="DL98" s="126">
        <v>0</v>
      </c>
      <c r="DM98" s="126">
        <v>0</v>
      </c>
      <c r="DN98" s="126">
        <v>0</v>
      </c>
      <c r="DO98" s="126">
        <v>0</v>
      </c>
      <c r="DP98" s="126">
        <v>0</v>
      </c>
      <c r="DQ98" s="126">
        <v>0</v>
      </c>
      <c r="DR98" s="126">
        <v>1</v>
      </c>
      <c r="DS98" s="126">
        <v>1</v>
      </c>
      <c r="DT98" s="126">
        <v>0</v>
      </c>
      <c r="DU98" s="126">
        <v>0</v>
      </c>
      <c r="DV98" s="126">
        <v>0</v>
      </c>
      <c r="DW98" s="126">
        <v>0</v>
      </c>
      <c r="DX98" s="126">
        <v>2</v>
      </c>
      <c r="DY98" s="126">
        <v>0</v>
      </c>
      <c r="DZ98" s="126">
        <v>0</v>
      </c>
      <c r="EA98" s="126">
        <v>0</v>
      </c>
      <c r="EB98" s="126">
        <v>0</v>
      </c>
      <c r="EC98" s="126">
        <v>0</v>
      </c>
      <c r="ED98" s="126">
        <v>0</v>
      </c>
      <c r="EE98" s="126">
        <v>0</v>
      </c>
      <c r="EF98" s="126">
        <v>0</v>
      </c>
      <c r="EG98" s="126">
        <v>0</v>
      </c>
      <c r="EH98" s="126">
        <v>0</v>
      </c>
      <c r="EI98" s="126">
        <v>0</v>
      </c>
      <c r="EJ98" s="126">
        <v>0</v>
      </c>
      <c r="EK98" s="126">
        <v>0</v>
      </c>
      <c r="EL98" s="126">
        <v>0</v>
      </c>
      <c r="EM98" s="126">
        <v>0</v>
      </c>
      <c r="EN98" s="126">
        <v>0</v>
      </c>
      <c r="EO98" s="126">
        <v>0</v>
      </c>
      <c r="EP98" s="126">
        <v>0</v>
      </c>
      <c r="EQ98" s="126">
        <v>0</v>
      </c>
      <c r="ER98" s="126">
        <v>0</v>
      </c>
      <c r="ES98" s="126">
        <v>0</v>
      </c>
      <c r="ET98" s="126">
        <v>0</v>
      </c>
      <c r="EU98" s="126">
        <v>0</v>
      </c>
      <c r="EV98" s="126">
        <v>0</v>
      </c>
      <c r="EW98" s="126">
        <v>0</v>
      </c>
      <c r="EX98" s="126">
        <v>0</v>
      </c>
      <c r="EY98" s="126">
        <v>0</v>
      </c>
      <c r="EZ98" s="126">
        <v>0</v>
      </c>
      <c r="FA98" s="126">
        <v>0</v>
      </c>
      <c r="FB98" s="126">
        <v>0</v>
      </c>
      <c r="FC98" s="126">
        <v>0</v>
      </c>
      <c r="FD98" s="126">
        <v>0</v>
      </c>
      <c r="FE98" s="126">
        <v>0</v>
      </c>
      <c r="FF98" s="126">
        <v>0</v>
      </c>
      <c r="FG98" s="126">
        <v>0</v>
      </c>
      <c r="FH98" s="126">
        <v>0</v>
      </c>
      <c r="FI98" s="126">
        <v>0</v>
      </c>
      <c r="FJ98" s="126">
        <v>0</v>
      </c>
      <c r="FK98" s="126">
        <v>0</v>
      </c>
      <c r="FL98" s="126">
        <v>0</v>
      </c>
      <c r="FM98" s="126">
        <v>0</v>
      </c>
      <c r="FN98" s="126">
        <v>0</v>
      </c>
      <c r="FO98" s="126">
        <v>0</v>
      </c>
      <c r="FP98" s="126">
        <v>0</v>
      </c>
      <c r="FQ98" s="126">
        <v>0</v>
      </c>
      <c r="FR98" s="126">
        <v>0</v>
      </c>
      <c r="FS98" s="126">
        <v>0</v>
      </c>
      <c r="FT98" s="126">
        <v>0</v>
      </c>
      <c r="FU98" s="126">
        <v>0</v>
      </c>
      <c r="FV98" s="126">
        <v>0</v>
      </c>
      <c r="FW98" s="126">
        <v>0</v>
      </c>
      <c r="FX98" s="126">
        <v>0</v>
      </c>
      <c r="FY98" s="126">
        <v>0</v>
      </c>
      <c r="FZ98" s="126">
        <v>0</v>
      </c>
      <c r="GA98" s="126">
        <v>0</v>
      </c>
      <c r="GB98" s="126">
        <v>0</v>
      </c>
      <c r="GC98" s="126">
        <v>0</v>
      </c>
      <c r="GD98" s="126">
        <v>0</v>
      </c>
      <c r="GE98" s="126">
        <v>0</v>
      </c>
      <c r="GF98" s="126">
        <v>0</v>
      </c>
      <c r="GG98" s="126">
        <v>0</v>
      </c>
      <c r="GH98" s="126">
        <v>0</v>
      </c>
      <c r="GI98" s="126">
        <v>0</v>
      </c>
      <c r="GJ98" s="126">
        <v>0</v>
      </c>
      <c r="GK98" s="126">
        <v>0</v>
      </c>
      <c r="GL98" s="126">
        <v>0</v>
      </c>
      <c r="GM98" s="126">
        <v>0</v>
      </c>
      <c r="GN98" s="126">
        <v>0</v>
      </c>
      <c r="GO98" s="126">
        <v>0</v>
      </c>
      <c r="GP98" s="126">
        <v>0</v>
      </c>
      <c r="GQ98" s="126">
        <v>0</v>
      </c>
      <c r="GR98" s="126">
        <v>2</v>
      </c>
      <c r="GS98" s="126">
        <v>0</v>
      </c>
      <c r="GT98" s="126">
        <v>0</v>
      </c>
      <c r="GU98" s="126">
        <v>0</v>
      </c>
      <c r="GV98" s="126">
        <v>0</v>
      </c>
      <c r="GW98" s="126">
        <v>0</v>
      </c>
      <c r="GX98" s="126">
        <v>0</v>
      </c>
      <c r="GY98" s="126">
        <v>0</v>
      </c>
      <c r="GZ98" s="126">
        <v>0</v>
      </c>
      <c r="HA98" s="126">
        <v>0</v>
      </c>
      <c r="HB98" s="126">
        <v>0</v>
      </c>
      <c r="HC98" s="126">
        <v>0</v>
      </c>
      <c r="HD98" s="126">
        <v>0</v>
      </c>
      <c r="HE98" s="126">
        <v>0</v>
      </c>
    </row>
    <row r="99" spans="1:544" s="2" customFormat="1">
      <c r="A99" s="168"/>
      <c r="B99" s="127" t="s">
        <v>72</v>
      </c>
      <c r="C99" s="127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8"/>
      <c r="AQ99" s="128"/>
      <c r="AR99" s="128"/>
      <c r="AS99" s="128"/>
      <c r="AT99" s="128"/>
      <c r="AU99" s="128"/>
      <c r="AV99" s="128"/>
      <c r="AW99" s="128"/>
      <c r="AX99" s="128"/>
      <c r="AY99" s="128"/>
      <c r="AZ99" s="128"/>
      <c r="BA99" s="128"/>
      <c r="BB99" s="128"/>
      <c r="BC99" s="128"/>
      <c r="BD99" s="128"/>
      <c r="BE99" s="128"/>
      <c r="BF99" s="128"/>
      <c r="BG99" s="128"/>
      <c r="BH99" s="128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>
        <v>0</v>
      </c>
      <c r="CQ99" s="128">
        <v>0</v>
      </c>
      <c r="CR99" s="128">
        <v>0</v>
      </c>
      <c r="CS99" s="128">
        <v>6</v>
      </c>
      <c r="CT99" s="128">
        <v>0</v>
      </c>
      <c r="CU99" s="128">
        <v>0</v>
      </c>
      <c r="CV99" s="128">
        <v>0</v>
      </c>
      <c r="CW99" s="128">
        <v>0</v>
      </c>
      <c r="CX99" s="128">
        <v>0</v>
      </c>
      <c r="CY99" s="128">
        <v>0</v>
      </c>
      <c r="CZ99" s="128">
        <v>0</v>
      </c>
      <c r="DA99" s="128">
        <v>0</v>
      </c>
      <c r="DB99" s="128">
        <v>5</v>
      </c>
      <c r="DC99" s="128">
        <v>0</v>
      </c>
      <c r="DD99" s="128">
        <v>0</v>
      </c>
      <c r="DE99" s="128">
        <v>0</v>
      </c>
      <c r="DF99" s="128">
        <v>0</v>
      </c>
      <c r="DG99" s="128">
        <v>0</v>
      </c>
      <c r="DH99" s="128">
        <v>3</v>
      </c>
      <c r="DI99" s="128">
        <v>0</v>
      </c>
      <c r="DJ99" s="128">
        <v>0</v>
      </c>
      <c r="DK99" s="128">
        <v>2</v>
      </c>
      <c r="DL99" s="128">
        <v>0</v>
      </c>
      <c r="DM99" s="128">
        <v>9</v>
      </c>
      <c r="DN99" s="128">
        <v>0</v>
      </c>
      <c r="DO99" s="128">
        <v>0</v>
      </c>
      <c r="DP99" s="128">
        <v>8</v>
      </c>
      <c r="DQ99" s="128">
        <v>0</v>
      </c>
      <c r="DR99" s="128">
        <v>9</v>
      </c>
      <c r="DS99" s="128">
        <v>3</v>
      </c>
      <c r="DT99" s="128">
        <v>0</v>
      </c>
      <c r="DU99" s="128">
        <v>0</v>
      </c>
      <c r="DV99" s="128">
        <v>0</v>
      </c>
      <c r="DW99" s="128">
        <v>0</v>
      </c>
      <c r="DX99" s="128">
        <v>2</v>
      </c>
      <c r="DY99" s="128">
        <v>0</v>
      </c>
      <c r="DZ99" s="128">
        <v>0</v>
      </c>
      <c r="EA99" s="128">
        <v>0</v>
      </c>
      <c r="EB99" s="128">
        <v>0</v>
      </c>
      <c r="EC99" s="128">
        <v>0</v>
      </c>
      <c r="ED99" s="128">
        <v>0</v>
      </c>
      <c r="EE99" s="128">
        <v>0</v>
      </c>
      <c r="EF99" s="128">
        <v>0</v>
      </c>
      <c r="EG99" s="128">
        <v>0</v>
      </c>
      <c r="EH99" s="128">
        <v>0</v>
      </c>
      <c r="EI99" s="128">
        <v>0</v>
      </c>
      <c r="EJ99" s="128">
        <v>0</v>
      </c>
      <c r="EK99" s="128">
        <v>0</v>
      </c>
      <c r="EL99" s="128">
        <v>0</v>
      </c>
      <c r="EM99" s="128">
        <v>0</v>
      </c>
      <c r="EN99" s="128">
        <v>0</v>
      </c>
      <c r="EO99" s="128">
        <v>0</v>
      </c>
      <c r="EP99" s="128">
        <v>0</v>
      </c>
      <c r="EQ99" s="128">
        <v>0</v>
      </c>
      <c r="ER99" s="128">
        <v>0</v>
      </c>
      <c r="ES99" s="128">
        <v>0</v>
      </c>
      <c r="ET99" s="128">
        <v>0</v>
      </c>
      <c r="EU99" s="128">
        <v>0</v>
      </c>
      <c r="EV99" s="128">
        <v>0</v>
      </c>
      <c r="EW99" s="128">
        <v>0</v>
      </c>
      <c r="EX99" s="128">
        <v>0</v>
      </c>
      <c r="EY99" s="128">
        <v>0</v>
      </c>
      <c r="EZ99" s="128">
        <v>0</v>
      </c>
      <c r="FA99" s="128">
        <v>0</v>
      </c>
      <c r="FB99" s="128">
        <v>0</v>
      </c>
      <c r="FC99" s="128">
        <v>0</v>
      </c>
      <c r="FD99" s="128">
        <v>0</v>
      </c>
      <c r="FE99" s="128">
        <v>0</v>
      </c>
      <c r="FF99" s="128">
        <v>0</v>
      </c>
      <c r="FG99" s="128">
        <v>0</v>
      </c>
      <c r="FH99" s="128">
        <v>0</v>
      </c>
      <c r="FI99" s="128">
        <v>0</v>
      </c>
      <c r="FJ99" s="128">
        <v>0</v>
      </c>
      <c r="FK99" s="128">
        <v>0</v>
      </c>
      <c r="FL99" s="128">
        <v>0</v>
      </c>
      <c r="FM99" s="128">
        <v>0</v>
      </c>
      <c r="FN99" s="128">
        <v>0</v>
      </c>
      <c r="FO99" s="128">
        <v>0</v>
      </c>
      <c r="FP99" s="128">
        <v>0</v>
      </c>
      <c r="FQ99" s="128">
        <v>0</v>
      </c>
      <c r="FR99" s="128">
        <v>0</v>
      </c>
      <c r="FS99" s="128">
        <v>0</v>
      </c>
      <c r="FT99" s="128">
        <v>0</v>
      </c>
      <c r="FU99" s="128">
        <v>0</v>
      </c>
      <c r="FV99" s="128">
        <v>0</v>
      </c>
      <c r="FW99" s="128">
        <v>0</v>
      </c>
      <c r="FX99" s="128">
        <v>0</v>
      </c>
      <c r="FY99" s="128">
        <v>0</v>
      </c>
      <c r="FZ99" s="128">
        <v>0</v>
      </c>
      <c r="GA99" s="128">
        <v>0</v>
      </c>
      <c r="GB99" s="128">
        <v>0</v>
      </c>
      <c r="GC99" s="128">
        <v>0</v>
      </c>
      <c r="GD99" s="128">
        <v>0</v>
      </c>
      <c r="GE99" s="128">
        <v>0</v>
      </c>
      <c r="GF99" s="128">
        <v>0</v>
      </c>
      <c r="GG99" s="128">
        <v>0</v>
      </c>
      <c r="GH99" s="128">
        <v>0</v>
      </c>
      <c r="GI99" s="128">
        <v>0</v>
      </c>
      <c r="GJ99" s="128">
        <v>0</v>
      </c>
      <c r="GK99" s="128">
        <v>0</v>
      </c>
      <c r="GL99" s="128">
        <v>0</v>
      </c>
      <c r="GM99" s="128">
        <v>0</v>
      </c>
      <c r="GN99" s="128">
        <v>0</v>
      </c>
      <c r="GO99" s="128">
        <v>0</v>
      </c>
      <c r="GP99" s="128">
        <v>0</v>
      </c>
      <c r="GQ99" s="128">
        <v>0</v>
      </c>
      <c r="GR99" s="128">
        <v>4</v>
      </c>
      <c r="GS99" s="128">
        <v>0</v>
      </c>
      <c r="GT99" s="128">
        <v>0</v>
      </c>
      <c r="GU99" s="128">
        <v>0</v>
      </c>
      <c r="GV99" s="128">
        <v>0</v>
      </c>
      <c r="GW99" s="128">
        <v>0</v>
      </c>
      <c r="GX99" s="128">
        <v>0</v>
      </c>
      <c r="GY99" s="128">
        <v>0</v>
      </c>
      <c r="GZ99" s="128">
        <v>0</v>
      </c>
      <c r="HA99" s="128">
        <v>0</v>
      </c>
      <c r="HB99" s="128">
        <v>0</v>
      </c>
      <c r="HC99" s="128">
        <v>0</v>
      </c>
      <c r="HD99" s="128">
        <v>0</v>
      </c>
      <c r="HE99" s="128">
        <v>0</v>
      </c>
      <c r="HF99" s="128">
        <v>0</v>
      </c>
      <c r="HG99" s="128">
        <v>0</v>
      </c>
      <c r="HH99" s="128"/>
      <c r="HI99" s="128"/>
      <c r="HJ99" s="128"/>
      <c r="HK99" s="128"/>
      <c r="HL99" s="128"/>
      <c r="HM99" s="128"/>
      <c r="HN99" s="128"/>
      <c r="HO99" s="128"/>
      <c r="HP99" s="128"/>
      <c r="HQ99" s="128"/>
      <c r="HR99" s="128"/>
      <c r="HS99" s="128"/>
      <c r="HT99" s="128"/>
      <c r="HU99" s="128"/>
      <c r="HV99" s="128"/>
      <c r="HW99" s="128"/>
      <c r="HX99" s="128"/>
      <c r="HY99" s="128"/>
      <c r="HZ99" s="128"/>
      <c r="IA99" s="128"/>
      <c r="IB99" s="128"/>
      <c r="IC99" s="128"/>
      <c r="ID99" s="128"/>
      <c r="IE99" s="128"/>
      <c r="IF99" s="128"/>
      <c r="IG99" s="128"/>
      <c r="IH99" s="128"/>
      <c r="II99" s="128"/>
      <c r="IJ99" s="128"/>
      <c r="IK99" s="128"/>
      <c r="IL99" s="128"/>
      <c r="IM99" s="128"/>
      <c r="IN99" s="128"/>
      <c r="IO99" s="128"/>
      <c r="IP99" s="128"/>
      <c r="IQ99" s="128"/>
      <c r="IR99" s="128"/>
      <c r="IS99" s="128"/>
      <c r="IT99" s="128"/>
      <c r="IU99" s="128"/>
      <c r="IV99" s="128"/>
      <c r="IW99" s="128"/>
      <c r="IX99" s="128"/>
      <c r="IY99" s="128"/>
      <c r="IZ99" s="128"/>
      <c r="JA99" s="128"/>
      <c r="JB99" s="128"/>
      <c r="JC99" s="128"/>
      <c r="JD99" s="128"/>
      <c r="JE99" s="128"/>
      <c r="JF99" s="128"/>
      <c r="JG99" s="128"/>
      <c r="JH99" s="128"/>
      <c r="JI99" s="128"/>
      <c r="JJ99" s="128"/>
      <c r="JK99" s="128"/>
      <c r="JL99" s="128"/>
      <c r="JM99" s="128"/>
      <c r="JN99" s="128"/>
      <c r="JO99" s="128"/>
      <c r="JP99" s="128"/>
      <c r="JQ99" s="128"/>
      <c r="JR99" s="128"/>
      <c r="JS99" s="128"/>
      <c r="JT99" s="128"/>
      <c r="JU99" s="128"/>
      <c r="JV99" s="128"/>
      <c r="JW99" s="128"/>
      <c r="JX99" s="128"/>
      <c r="JY99" s="128"/>
      <c r="JZ99" s="128"/>
      <c r="KA99" s="128"/>
      <c r="KB99" s="128"/>
      <c r="KC99" s="128"/>
      <c r="KD99" s="128"/>
      <c r="KE99" s="128"/>
      <c r="KF99" s="128"/>
      <c r="KG99" s="128"/>
      <c r="KH99" s="128"/>
      <c r="KI99" s="128"/>
      <c r="KJ99" s="128"/>
      <c r="KK99" s="128"/>
      <c r="KL99" s="128"/>
      <c r="KM99" s="128"/>
      <c r="KN99" s="128"/>
      <c r="KO99" s="128"/>
      <c r="KP99" s="128"/>
      <c r="KQ99" s="128"/>
      <c r="KR99" s="128"/>
      <c r="KS99" s="128"/>
      <c r="KT99" s="128"/>
      <c r="KU99" s="128"/>
      <c r="KV99" s="128"/>
      <c r="KW99" s="128"/>
      <c r="KX99" s="128"/>
      <c r="KY99" s="128"/>
      <c r="KZ99" s="128"/>
      <c r="LA99" s="128"/>
      <c r="LB99" s="128"/>
      <c r="LC99" s="128"/>
      <c r="LD99" s="128"/>
      <c r="LE99" s="128"/>
      <c r="LF99" s="128"/>
      <c r="LG99" s="128"/>
      <c r="LH99" s="128"/>
      <c r="LI99" s="128"/>
      <c r="LJ99" s="128"/>
      <c r="LK99" s="128"/>
      <c r="LL99" s="128"/>
      <c r="LM99" s="128"/>
      <c r="LN99" s="128"/>
      <c r="LO99" s="128"/>
      <c r="LP99" s="128"/>
      <c r="LQ99" s="128"/>
      <c r="LR99" s="128"/>
      <c r="LS99" s="128"/>
      <c r="LT99" s="128"/>
      <c r="LU99" s="128"/>
      <c r="LV99" s="128"/>
      <c r="LW99" s="128"/>
      <c r="LX99" s="128"/>
      <c r="LY99" s="128"/>
      <c r="LZ99" s="128"/>
      <c r="MA99" s="128"/>
      <c r="MB99" s="128"/>
      <c r="MC99" s="128"/>
      <c r="MD99" s="128"/>
      <c r="ME99" s="128"/>
      <c r="MF99" s="128"/>
      <c r="MG99" s="128"/>
      <c r="MH99" s="128"/>
      <c r="MI99" s="128"/>
      <c r="MJ99" s="128"/>
      <c r="MK99" s="128"/>
      <c r="ML99" s="128"/>
      <c r="MM99" s="128"/>
      <c r="MN99" s="128"/>
      <c r="MO99" s="128"/>
      <c r="MP99" s="128"/>
      <c r="MQ99" s="128"/>
      <c r="MR99" s="128"/>
      <c r="MS99" s="128"/>
      <c r="MT99" s="128"/>
      <c r="MU99" s="128"/>
      <c r="MV99" s="128"/>
      <c r="MW99" s="128"/>
      <c r="MX99" s="128"/>
      <c r="MY99" s="128"/>
      <c r="MZ99" s="128"/>
      <c r="NA99" s="128"/>
      <c r="NB99" s="128"/>
      <c r="NC99" s="128"/>
      <c r="ND99" s="128"/>
      <c r="NE99" s="128"/>
      <c r="NF99" s="128"/>
      <c r="NG99" s="128"/>
      <c r="NH99" s="128"/>
      <c r="NI99" s="128"/>
      <c r="NJ99" s="128"/>
      <c r="NK99" s="128"/>
      <c r="NL99" s="128"/>
      <c r="NM99" s="128"/>
      <c r="NN99" s="128"/>
      <c r="NO99" s="128"/>
      <c r="NP99" s="128"/>
      <c r="NQ99" s="128"/>
      <c r="NR99" s="128"/>
      <c r="NS99" s="128"/>
      <c r="NT99" s="128"/>
      <c r="NU99" s="128"/>
      <c r="NV99" s="128"/>
      <c r="NW99" s="128"/>
      <c r="NX99" s="128"/>
      <c r="NY99" s="128"/>
      <c r="NZ99" s="128"/>
      <c r="OA99" s="128"/>
      <c r="OB99" s="128"/>
      <c r="OC99" s="128"/>
      <c r="OD99" s="128"/>
      <c r="OE99" s="128"/>
      <c r="OF99" s="128"/>
      <c r="OG99" s="128"/>
      <c r="OH99" s="128"/>
      <c r="OI99" s="128"/>
      <c r="OJ99" s="128"/>
      <c r="OK99" s="128"/>
      <c r="OL99" s="128"/>
      <c r="OM99" s="128"/>
      <c r="ON99" s="128"/>
      <c r="OO99" s="128"/>
      <c r="OP99" s="128"/>
      <c r="OQ99" s="128"/>
      <c r="OR99" s="128"/>
      <c r="OS99" s="128"/>
      <c r="OT99" s="128"/>
      <c r="OU99" s="128"/>
      <c r="OV99" s="128"/>
      <c r="OW99" s="128"/>
      <c r="OX99" s="128"/>
      <c r="OY99" s="128"/>
      <c r="OZ99" s="128"/>
      <c r="PA99" s="128"/>
      <c r="PB99" s="128"/>
      <c r="PC99" s="128"/>
      <c r="PD99" s="128"/>
      <c r="PE99" s="128"/>
      <c r="PF99" s="128"/>
      <c r="PG99" s="128"/>
      <c r="PH99" s="128"/>
      <c r="PI99" s="128"/>
      <c r="PJ99" s="128"/>
      <c r="PK99" s="128"/>
      <c r="PL99" s="128"/>
      <c r="PM99" s="128"/>
      <c r="PN99" s="128"/>
      <c r="PO99" s="128"/>
      <c r="PP99" s="128"/>
      <c r="PQ99" s="128"/>
      <c r="PR99" s="128"/>
      <c r="PS99" s="128"/>
      <c r="PT99" s="128"/>
      <c r="PU99" s="128"/>
      <c r="PV99" s="128"/>
      <c r="PW99" s="128"/>
      <c r="PX99" s="128"/>
      <c r="PY99" s="128"/>
      <c r="PZ99" s="128"/>
      <c r="QA99" s="128"/>
      <c r="QB99" s="128"/>
      <c r="QC99" s="128"/>
      <c r="QD99" s="128"/>
      <c r="QE99" s="128"/>
      <c r="QF99" s="128"/>
      <c r="QG99" s="128"/>
      <c r="QH99" s="128"/>
      <c r="QI99" s="128"/>
      <c r="QJ99" s="128"/>
      <c r="QK99" s="128"/>
      <c r="QL99" s="128"/>
      <c r="QM99" s="128"/>
      <c r="QN99" s="128"/>
      <c r="QO99" s="128"/>
      <c r="QP99" s="128"/>
      <c r="QQ99" s="128"/>
      <c r="QR99" s="128"/>
      <c r="QS99" s="128"/>
      <c r="QT99" s="128"/>
      <c r="QU99" s="128"/>
      <c r="QV99" s="128"/>
      <c r="QW99" s="128"/>
      <c r="QX99" s="128"/>
      <c r="QY99" s="128"/>
      <c r="QZ99" s="128"/>
      <c r="RA99" s="128"/>
      <c r="RB99" s="128"/>
      <c r="RC99" s="128"/>
      <c r="RD99" s="128"/>
      <c r="RE99" s="128"/>
      <c r="RF99" s="128"/>
      <c r="RG99" s="128"/>
      <c r="RH99" s="128"/>
      <c r="RI99" s="128"/>
      <c r="RJ99" s="128"/>
      <c r="RK99" s="128"/>
      <c r="RL99" s="128"/>
      <c r="RM99" s="128"/>
      <c r="RN99" s="128"/>
      <c r="RO99" s="128"/>
      <c r="RP99" s="128"/>
      <c r="RQ99" s="128"/>
      <c r="RR99" s="128"/>
      <c r="RS99" s="128"/>
      <c r="RT99" s="128"/>
      <c r="RU99" s="128"/>
      <c r="RV99" s="128"/>
      <c r="RW99" s="128"/>
      <c r="RX99" s="128"/>
      <c r="RY99" s="128"/>
      <c r="RZ99" s="128"/>
      <c r="SA99" s="128"/>
      <c r="SB99" s="128"/>
      <c r="SC99" s="128"/>
      <c r="SD99" s="128"/>
      <c r="SE99" s="128"/>
      <c r="SF99" s="128"/>
      <c r="SG99" s="128"/>
      <c r="SH99" s="128"/>
      <c r="SI99" s="128"/>
      <c r="SJ99" s="128"/>
      <c r="SK99" s="128"/>
      <c r="SL99" s="128"/>
      <c r="SM99" s="128"/>
      <c r="SN99" s="128"/>
      <c r="SO99" s="128"/>
      <c r="SP99" s="128"/>
      <c r="SQ99" s="128"/>
      <c r="SR99" s="128"/>
      <c r="SS99" s="128"/>
      <c r="ST99" s="128"/>
      <c r="SU99" s="128"/>
      <c r="SV99" s="128"/>
      <c r="SW99" s="128"/>
      <c r="SX99" s="128"/>
      <c r="SY99" s="128"/>
      <c r="SZ99" s="128"/>
      <c r="TA99" s="128"/>
      <c r="TB99" s="128"/>
      <c r="TC99" s="128"/>
      <c r="TD99" s="128"/>
      <c r="TE99" s="128"/>
      <c r="TF99" s="128"/>
      <c r="TG99" s="128"/>
      <c r="TH99" s="128"/>
      <c r="TI99" s="128"/>
      <c r="TJ99" s="128"/>
      <c r="TK99" s="128"/>
      <c r="TL99" s="128"/>
      <c r="TM99" s="128"/>
      <c r="TN99" s="128"/>
      <c r="TO99" s="128"/>
      <c r="TP99" s="128"/>
      <c r="TQ99" s="128"/>
      <c r="TR99" s="128"/>
      <c r="TS99" s="128"/>
      <c r="TT99" s="128"/>
      <c r="TU99" s="128"/>
      <c r="TV99" s="128"/>
      <c r="TW99" s="128"/>
      <c r="TX99" s="128"/>
    </row>
    <row r="100" spans="1:544" s="2" customFormat="1">
      <c r="A100" s="169" t="s">
        <v>73</v>
      </c>
      <c r="B100" s="131" t="s">
        <v>70</v>
      </c>
      <c r="C100" s="131"/>
      <c r="D100" s="131">
        <f t="shared" ref="D100:AM100" si="480">D51-D101</f>
        <v>0</v>
      </c>
      <c r="E100" s="131">
        <f t="shared" si="480"/>
        <v>0</v>
      </c>
      <c r="F100" s="131">
        <f t="shared" si="480"/>
        <v>0</v>
      </c>
      <c r="G100" s="131">
        <f t="shared" si="480"/>
        <v>0</v>
      </c>
      <c r="H100" s="131">
        <f t="shared" si="480"/>
        <v>0</v>
      </c>
      <c r="I100" s="131">
        <f t="shared" si="480"/>
        <v>0</v>
      </c>
      <c r="J100" s="131">
        <f t="shared" si="480"/>
        <v>0</v>
      </c>
      <c r="K100" s="131">
        <f t="shared" si="480"/>
        <v>-1</v>
      </c>
      <c r="L100" s="131">
        <f t="shared" si="480"/>
        <v>0</v>
      </c>
      <c r="M100" s="131">
        <f t="shared" si="480"/>
        <v>-1</v>
      </c>
      <c r="N100" s="131">
        <f t="shared" si="480"/>
        <v>0</v>
      </c>
      <c r="O100" s="131">
        <f t="shared" si="480"/>
        <v>0</v>
      </c>
      <c r="P100" s="131">
        <f t="shared" si="480"/>
        <v>0</v>
      </c>
      <c r="Q100" s="131">
        <f t="shared" si="480"/>
        <v>0</v>
      </c>
      <c r="R100" s="131">
        <f t="shared" si="480"/>
        <v>0</v>
      </c>
      <c r="S100" s="131">
        <f t="shared" si="480"/>
        <v>-1</v>
      </c>
      <c r="T100" s="131">
        <f t="shared" si="480"/>
        <v>-3</v>
      </c>
      <c r="U100" s="131">
        <f t="shared" si="480"/>
        <v>-1</v>
      </c>
      <c r="V100" s="131">
        <f t="shared" si="480"/>
        <v>-1</v>
      </c>
      <c r="W100" s="131">
        <f t="shared" si="480"/>
        <v>-2</v>
      </c>
      <c r="X100" s="131">
        <f t="shared" si="480"/>
        <v>-1</v>
      </c>
      <c r="Y100" s="131">
        <f t="shared" si="480"/>
        <v>0</v>
      </c>
      <c r="Z100" s="131">
        <f t="shared" si="480"/>
        <v>0</v>
      </c>
      <c r="AA100" s="131">
        <f t="shared" si="480"/>
        <v>-3</v>
      </c>
      <c r="AB100" s="131">
        <f t="shared" si="480"/>
        <v>-1</v>
      </c>
      <c r="AC100" s="131">
        <f t="shared" si="480"/>
        <v>-2</v>
      </c>
      <c r="AD100" s="131">
        <f t="shared" si="480"/>
        <v>0</v>
      </c>
      <c r="AE100" s="131">
        <f t="shared" si="480"/>
        <v>-2</v>
      </c>
      <c r="AF100" s="131">
        <f t="shared" si="480"/>
        <v>-1</v>
      </c>
      <c r="AG100" s="131">
        <f t="shared" si="480"/>
        <v>0</v>
      </c>
      <c r="AH100" s="131">
        <f t="shared" si="480"/>
        <v>0</v>
      </c>
      <c r="AI100" s="131">
        <f t="shared" si="480"/>
        <v>0</v>
      </c>
      <c r="AJ100" s="131">
        <f t="shared" si="480"/>
        <v>0</v>
      </c>
      <c r="AK100" s="131">
        <f t="shared" si="480"/>
        <v>-2</v>
      </c>
      <c r="AL100" s="131">
        <f t="shared" si="480"/>
        <v>-1</v>
      </c>
      <c r="AM100" s="131">
        <f t="shared" si="480"/>
        <v>-1</v>
      </c>
      <c r="AN100" s="131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31"/>
      <c r="BB100" s="131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O100" s="131"/>
      <c r="BP100" s="131"/>
      <c r="BQ100" s="131"/>
      <c r="BR100" s="131"/>
      <c r="BS100" s="131"/>
      <c r="BT100" s="131"/>
      <c r="BU100" s="131"/>
      <c r="BV100" s="131"/>
      <c r="BW100" s="131"/>
      <c r="BX100" s="131"/>
      <c r="BY100" s="131"/>
      <c r="BZ100" s="131"/>
      <c r="CA100" s="131"/>
      <c r="CB100" s="131"/>
      <c r="CC100" s="131"/>
      <c r="CD100" s="131"/>
      <c r="CE100" s="131"/>
      <c r="CF100" s="131"/>
      <c r="CG100" s="131"/>
      <c r="CH100" s="131"/>
      <c r="CI100" s="131"/>
      <c r="CJ100" s="131"/>
      <c r="CK100" s="131"/>
      <c r="CL100" s="131"/>
      <c r="CM100" s="131"/>
      <c r="CN100" s="131"/>
      <c r="CO100" s="131"/>
      <c r="CP100" s="131">
        <f t="shared" ref="CP100:FA100" si="481">SUM(CP62:CP67)-CP101</f>
        <v>3</v>
      </c>
      <c r="CQ100" s="131">
        <f t="shared" si="481"/>
        <v>10</v>
      </c>
      <c r="CR100" s="131">
        <f t="shared" si="481"/>
        <v>-1</v>
      </c>
      <c r="CS100" s="131">
        <f t="shared" si="481"/>
        <v>11</v>
      </c>
      <c r="CT100" s="131">
        <f t="shared" si="481"/>
        <v>8</v>
      </c>
      <c r="CU100" s="131">
        <f t="shared" si="481"/>
        <v>8</v>
      </c>
      <c r="CV100" s="131">
        <f t="shared" si="481"/>
        <v>8</v>
      </c>
      <c r="CW100" s="131">
        <f t="shared" si="481"/>
        <v>4</v>
      </c>
      <c r="CX100" s="131">
        <f t="shared" si="481"/>
        <v>7</v>
      </c>
      <c r="CY100" s="131">
        <f t="shared" si="481"/>
        <v>6</v>
      </c>
      <c r="CZ100" s="131">
        <f t="shared" si="481"/>
        <v>7</v>
      </c>
      <c r="DA100" s="131">
        <f t="shared" si="481"/>
        <v>2</v>
      </c>
      <c r="DB100" s="131">
        <f t="shared" si="481"/>
        <v>7</v>
      </c>
      <c r="DC100" s="131">
        <f t="shared" si="481"/>
        <v>11</v>
      </c>
      <c r="DD100" s="131">
        <f t="shared" si="481"/>
        <v>6</v>
      </c>
      <c r="DE100" s="131">
        <f t="shared" si="481"/>
        <v>4</v>
      </c>
      <c r="DF100" s="131">
        <f t="shared" si="481"/>
        <v>5</v>
      </c>
      <c r="DG100" s="131">
        <f t="shared" si="481"/>
        <v>6</v>
      </c>
      <c r="DH100" s="131">
        <f t="shared" si="481"/>
        <v>11</v>
      </c>
      <c r="DI100" s="131">
        <f t="shared" si="481"/>
        <v>12</v>
      </c>
      <c r="DJ100" s="131">
        <f t="shared" si="481"/>
        <v>5</v>
      </c>
      <c r="DK100" s="131">
        <f t="shared" si="481"/>
        <v>4</v>
      </c>
      <c r="DL100" s="131">
        <f t="shared" si="481"/>
        <v>12</v>
      </c>
      <c r="DM100" s="131">
        <f t="shared" si="481"/>
        <v>10</v>
      </c>
      <c r="DN100" s="131">
        <f t="shared" si="481"/>
        <v>75</v>
      </c>
      <c r="DO100" s="131">
        <f t="shared" si="481"/>
        <v>19</v>
      </c>
      <c r="DP100" s="131">
        <f t="shared" si="481"/>
        <v>6</v>
      </c>
      <c r="DQ100" s="131">
        <f t="shared" si="481"/>
        <v>21</v>
      </c>
      <c r="DR100" s="131">
        <f t="shared" si="481"/>
        <v>11</v>
      </c>
      <c r="DS100" s="131">
        <f t="shared" si="481"/>
        <v>12</v>
      </c>
      <c r="DT100" s="131">
        <f t="shared" si="481"/>
        <v>11</v>
      </c>
      <c r="DU100" s="131">
        <f t="shared" si="481"/>
        <v>12</v>
      </c>
      <c r="DV100" s="131">
        <f t="shared" si="481"/>
        <v>9</v>
      </c>
      <c r="DW100" s="131">
        <f t="shared" si="481"/>
        <v>11</v>
      </c>
      <c r="DX100" s="131">
        <f t="shared" si="481"/>
        <v>18</v>
      </c>
      <c r="DY100" s="131">
        <f t="shared" si="481"/>
        <v>18</v>
      </c>
      <c r="DZ100" s="131">
        <f t="shared" si="481"/>
        <v>9</v>
      </c>
      <c r="EA100" s="131">
        <f t="shared" si="481"/>
        <v>11</v>
      </c>
      <c r="EB100" s="131">
        <f t="shared" si="481"/>
        <v>8</v>
      </c>
      <c r="EC100" s="131">
        <f t="shared" si="481"/>
        <v>11</v>
      </c>
      <c r="ED100" s="131">
        <f t="shared" si="481"/>
        <v>5</v>
      </c>
      <c r="EE100" s="131">
        <f t="shared" si="481"/>
        <v>15</v>
      </c>
      <c r="EF100" s="131">
        <f t="shared" si="481"/>
        <v>9</v>
      </c>
      <c r="EG100" s="131">
        <f t="shared" si="481"/>
        <v>14</v>
      </c>
      <c r="EH100" s="131">
        <f t="shared" si="481"/>
        <v>18</v>
      </c>
      <c r="EI100" s="131">
        <f t="shared" si="481"/>
        <v>23</v>
      </c>
      <c r="EJ100" s="131">
        <f t="shared" si="481"/>
        <v>13</v>
      </c>
      <c r="EK100" s="131">
        <f t="shared" si="481"/>
        <v>9</v>
      </c>
      <c r="EL100" s="131">
        <f t="shared" si="481"/>
        <v>11</v>
      </c>
      <c r="EM100" s="131">
        <f t="shared" si="481"/>
        <v>8</v>
      </c>
      <c r="EN100" s="131">
        <f t="shared" si="481"/>
        <v>18</v>
      </c>
      <c r="EO100" s="131">
        <f t="shared" si="481"/>
        <v>17</v>
      </c>
      <c r="EP100" s="131">
        <f t="shared" si="481"/>
        <v>16</v>
      </c>
      <c r="EQ100" s="131">
        <f t="shared" si="481"/>
        <v>21</v>
      </c>
      <c r="ER100" s="131">
        <f t="shared" si="481"/>
        <v>10</v>
      </c>
      <c r="ES100" s="131">
        <f t="shared" si="481"/>
        <v>5</v>
      </c>
      <c r="ET100" s="131">
        <f t="shared" si="481"/>
        <v>9</v>
      </c>
      <c r="EU100" s="131">
        <f t="shared" si="481"/>
        <v>9</v>
      </c>
      <c r="EV100" s="131">
        <f t="shared" si="481"/>
        <v>11</v>
      </c>
      <c r="EW100" s="131">
        <f t="shared" si="481"/>
        <v>22</v>
      </c>
      <c r="EX100" s="131">
        <f t="shared" si="481"/>
        <v>12</v>
      </c>
      <c r="EY100" s="131">
        <f t="shared" si="481"/>
        <v>7</v>
      </c>
      <c r="EZ100" s="131">
        <f t="shared" si="481"/>
        <v>8</v>
      </c>
      <c r="FA100" s="131">
        <f t="shared" si="481"/>
        <v>15</v>
      </c>
      <c r="FB100" s="131">
        <f t="shared" ref="FB100:HM100" si="482">SUM(FB62:FB67)-FB101</f>
        <v>8</v>
      </c>
      <c r="FC100" s="131">
        <f t="shared" si="482"/>
        <v>7</v>
      </c>
      <c r="FD100" s="131">
        <f t="shared" si="482"/>
        <v>9</v>
      </c>
      <c r="FE100" s="131">
        <f t="shared" si="482"/>
        <v>8</v>
      </c>
      <c r="FF100" s="131">
        <f t="shared" si="482"/>
        <v>9</v>
      </c>
      <c r="FG100" s="131">
        <f t="shared" si="482"/>
        <v>7</v>
      </c>
      <c r="FH100" s="131">
        <f t="shared" si="482"/>
        <v>13</v>
      </c>
      <c r="FI100" s="131">
        <f t="shared" si="482"/>
        <v>17</v>
      </c>
      <c r="FJ100" s="131">
        <f t="shared" si="482"/>
        <v>9</v>
      </c>
      <c r="FK100" s="131">
        <f t="shared" si="482"/>
        <v>12</v>
      </c>
      <c r="FL100" s="131">
        <f t="shared" si="482"/>
        <v>20</v>
      </c>
      <c r="FM100" s="131">
        <f t="shared" si="482"/>
        <v>21</v>
      </c>
      <c r="FN100" s="131">
        <f t="shared" si="482"/>
        <v>14</v>
      </c>
      <c r="FO100" s="131">
        <f t="shared" si="482"/>
        <v>8</v>
      </c>
      <c r="FP100" s="131">
        <f t="shared" si="482"/>
        <v>26</v>
      </c>
      <c r="FQ100" s="131">
        <f t="shared" si="482"/>
        <v>-7</v>
      </c>
      <c r="FR100" s="131">
        <f t="shared" si="482"/>
        <v>18</v>
      </c>
      <c r="FS100" s="131">
        <f t="shared" si="482"/>
        <v>18</v>
      </c>
      <c r="FT100" s="131">
        <f t="shared" si="482"/>
        <v>10</v>
      </c>
      <c r="FU100" s="131">
        <f t="shared" si="482"/>
        <v>17</v>
      </c>
      <c r="FV100" s="131">
        <f t="shared" si="482"/>
        <v>9</v>
      </c>
      <c r="FW100" s="131">
        <f t="shared" si="482"/>
        <v>20</v>
      </c>
      <c r="FX100" s="131">
        <f t="shared" si="482"/>
        <v>7</v>
      </c>
      <c r="FY100" s="131">
        <f t="shared" si="482"/>
        <v>9</v>
      </c>
      <c r="FZ100" s="131">
        <f t="shared" si="482"/>
        <v>14</v>
      </c>
      <c r="GA100" s="131">
        <f t="shared" si="482"/>
        <v>4</v>
      </c>
      <c r="GB100" s="131">
        <f t="shared" si="482"/>
        <v>13</v>
      </c>
      <c r="GC100" s="131">
        <f t="shared" si="482"/>
        <v>12</v>
      </c>
      <c r="GD100" s="131">
        <f t="shared" si="482"/>
        <v>12</v>
      </c>
      <c r="GE100" s="131">
        <f t="shared" si="482"/>
        <v>12</v>
      </c>
      <c r="GF100" s="131">
        <f t="shared" si="482"/>
        <v>13</v>
      </c>
      <c r="GG100" s="131">
        <f t="shared" si="482"/>
        <v>34</v>
      </c>
      <c r="GH100" s="131">
        <f t="shared" si="482"/>
        <v>11</v>
      </c>
      <c r="GI100" s="131">
        <f t="shared" si="482"/>
        <v>8</v>
      </c>
      <c r="GJ100" s="131">
        <f t="shared" si="482"/>
        <v>16</v>
      </c>
      <c r="GK100" s="131">
        <f t="shared" si="482"/>
        <v>3</v>
      </c>
      <c r="GL100" s="131">
        <f t="shared" si="482"/>
        <v>14</v>
      </c>
      <c r="GM100" s="131">
        <f t="shared" si="482"/>
        <v>16</v>
      </c>
      <c r="GN100" s="131">
        <f t="shared" si="482"/>
        <v>17</v>
      </c>
      <c r="GO100" s="131">
        <f t="shared" si="482"/>
        <v>4</v>
      </c>
      <c r="GP100" s="131">
        <f t="shared" si="482"/>
        <v>9</v>
      </c>
      <c r="GQ100" s="131">
        <f t="shared" si="482"/>
        <v>25</v>
      </c>
      <c r="GR100" s="131">
        <f t="shared" si="482"/>
        <v>23</v>
      </c>
      <c r="GS100" s="131">
        <f t="shared" si="482"/>
        <v>18</v>
      </c>
      <c r="GT100" s="131">
        <f t="shared" si="482"/>
        <v>21</v>
      </c>
      <c r="GU100" s="131">
        <f t="shared" si="482"/>
        <v>14</v>
      </c>
      <c r="GV100" s="131">
        <f t="shared" si="482"/>
        <v>20</v>
      </c>
      <c r="GW100" s="131">
        <f t="shared" si="482"/>
        <v>17</v>
      </c>
      <c r="GX100" s="131">
        <f t="shared" si="482"/>
        <v>28</v>
      </c>
      <c r="GY100" s="131">
        <f t="shared" si="482"/>
        <v>19</v>
      </c>
      <c r="GZ100" s="131">
        <f t="shared" si="482"/>
        <v>8</v>
      </c>
      <c r="HA100" s="131">
        <f t="shared" si="482"/>
        <v>7</v>
      </c>
      <c r="HB100" s="131">
        <f t="shared" si="482"/>
        <v>34</v>
      </c>
      <c r="HC100" s="131">
        <f t="shared" si="482"/>
        <v>14</v>
      </c>
      <c r="HD100" s="131">
        <f t="shared" si="482"/>
        <v>54</v>
      </c>
      <c r="HE100" s="131">
        <f t="shared" si="482"/>
        <v>64</v>
      </c>
      <c r="HF100" s="131">
        <f t="shared" si="482"/>
        <v>43</v>
      </c>
      <c r="HG100" s="131">
        <f t="shared" si="482"/>
        <v>58</v>
      </c>
      <c r="HH100" s="131">
        <f t="shared" si="482"/>
        <v>89</v>
      </c>
      <c r="HI100" s="131">
        <f t="shared" si="482"/>
        <v>111</v>
      </c>
      <c r="HJ100" s="131">
        <f t="shared" si="482"/>
        <v>87</v>
      </c>
      <c r="HK100" s="131">
        <f t="shared" si="482"/>
        <v>61</v>
      </c>
      <c r="HL100" s="131">
        <f t="shared" si="482"/>
        <v>81</v>
      </c>
      <c r="HM100" s="131">
        <f t="shared" si="482"/>
        <v>80</v>
      </c>
      <c r="HN100" s="131">
        <f t="shared" ref="HN100:JY100" si="483">SUM(HN62:HN67)-HN101</f>
        <v>65</v>
      </c>
      <c r="HO100" s="131">
        <f t="shared" si="483"/>
        <v>113</v>
      </c>
      <c r="HP100" s="131">
        <f t="shared" si="483"/>
        <v>34</v>
      </c>
      <c r="HQ100" s="131">
        <f t="shared" si="483"/>
        <v>75</v>
      </c>
      <c r="HR100" s="131">
        <f t="shared" si="483"/>
        <v>250</v>
      </c>
      <c r="HS100" s="131">
        <f t="shared" si="483"/>
        <v>314</v>
      </c>
      <c r="HT100" s="131">
        <f t="shared" si="483"/>
        <v>69</v>
      </c>
      <c r="HU100" s="131">
        <f t="shared" si="483"/>
        <v>62</v>
      </c>
      <c r="HV100" s="131">
        <f t="shared" si="483"/>
        <v>96</v>
      </c>
      <c r="HW100" s="131">
        <f t="shared" si="483"/>
        <v>122</v>
      </c>
      <c r="HX100" s="131">
        <f t="shared" si="483"/>
        <v>117</v>
      </c>
      <c r="HY100" s="131">
        <f t="shared" si="483"/>
        <v>112</v>
      </c>
      <c r="HZ100" s="131">
        <f t="shared" si="483"/>
        <v>96</v>
      </c>
      <c r="IA100" s="131">
        <f t="shared" si="483"/>
        <v>96</v>
      </c>
      <c r="IB100" s="131">
        <f t="shared" si="483"/>
        <v>82</v>
      </c>
      <c r="IC100" s="131">
        <f t="shared" si="483"/>
        <v>87</v>
      </c>
      <c r="ID100" s="131">
        <f t="shared" si="483"/>
        <v>87</v>
      </c>
      <c r="IE100" s="131">
        <f t="shared" si="483"/>
        <v>107</v>
      </c>
      <c r="IF100" s="131">
        <f t="shared" si="483"/>
        <v>118</v>
      </c>
      <c r="IG100" s="131">
        <f t="shared" si="483"/>
        <v>91</v>
      </c>
      <c r="IH100" s="131">
        <f t="shared" si="483"/>
        <v>95</v>
      </c>
      <c r="II100" s="131">
        <f t="shared" si="483"/>
        <v>92</v>
      </c>
      <c r="IJ100" s="131">
        <f t="shared" si="483"/>
        <v>99</v>
      </c>
      <c r="IK100" s="131">
        <f t="shared" si="483"/>
        <v>90</v>
      </c>
      <c r="IL100" s="131">
        <f t="shared" si="483"/>
        <v>231</v>
      </c>
      <c r="IM100" s="131">
        <f t="shared" si="483"/>
        <v>190</v>
      </c>
      <c r="IN100" s="131">
        <f t="shared" si="483"/>
        <v>202</v>
      </c>
      <c r="IO100" s="131">
        <f t="shared" si="483"/>
        <v>211</v>
      </c>
      <c r="IP100" s="131">
        <f t="shared" si="483"/>
        <v>198</v>
      </c>
      <c r="IQ100" s="131">
        <f t="shared" si="483"/>
        <v>191</v>
      </c>
      <c r="IR100" s="131">
        <f t="shared" si="483"/>
        <v>338</v>
      </c>
      <c r="IS100" s="131">
        <f t="shared" si="483"/>
        <v>181</v>
      </c>
      <c r="IT100" s="131">
        <f t="shared" si="483"/>
        <v>179</v>
      </c>
      <c r="IU100" s="131">
        <f t="shared" si="483"/>
        <v>137</v>
      </c>
      <c r="IV100" s="131">
        <f t="shared" si="483"/>
        <v>135</v>
      </c>
      <c r="IW100" s="131">
        <f t="shared" si="483"/>
        <v>112</v>
      </c>
      <c r="IX100" s="131">
        <f t="shared" si="483"/>
        <v>141</v>
      </c>
      <c r="IY100" s="131">
        <f t="shared" si="483"/>
        <v>151</v>
      </c>
      <c r="IZ100" s="131">
        <f t="shared" si="483"/>
        <v>122</v>
      </c>
      <c r="JA100" s="131">
        <f t="shared" si="483"/>
        <v>102</v>
      </c>
      <c r="JB100" s="131">
        <f t="shared" si="483"/>
        <v>112</v>
      </c>
      <c r="JC100" s="131">
        <f t="shared" si="483"/>
        <v>84</v>
      </c>
      <c r="JD100" s="131">
        <f t="shared" si="483"/>
        <v>79</v>
      </c>
      <c r="JE100" s="131">
        <f t="shared" si="483"/>
        <v>81</v>
      </c>
      <c r="JF100" s="131">
        <f t="shared" si="483"/>
        <v>81</v>
      </c>
      <c r="JG100" s="131">
        <f t="shared" si="483"/>
        <v>125</v>
      </c>
      <c r="JH100" s="131">
        <f t="shared" si="483"/>
        <v>113</v>
      </c>
      <c r="JI100" s="131">
        <f t="shared" si="483"/>
        <v>138</v>
      </c>
      <c r="JJ100" s="131">
        <f t="shared" si="483"/>
        <v>157</v>
      </c>
      <c r="JK100" s="131">
        <f t="shared" si="483"/>
        <v>95</v>
      </c>
      <c r="JL100" s="131">
        <f t="shared" si="483"/>
        <v>133</v>
      </c>
      <c r="JM100" s="131">
        <f t="shared" si="483"/>
        <v>141</v>
      </c>
      <c r="JN100" s="131">
        <f t="shared" si="483"/>
        <v>136</v>
      </c>
      <c r="JO100" s="131">
        <f t="shared" si="483"/>
        <v>142</v>
      </c>
      <c r="JP100" s="131">
        <f t="shared" si="483"/>
        <v>109</v>
      </c>
      <c r="JQ100" s="131">
        <f t="shared" si="483"/>
        <v>111</v>
      </c>
      <c r="JR100" s="131">
        <f t="shared" si="483"/>
        <v>93</v>
      </c>
      <c r="JS100" s="131">
        <f t="shared" si="483"/>
        <v>86</v>
      </c>
      <c r="JT100" s="131">
        <f t="shared" si="483"/>
        <v>119</v>
      </c>
      <c r="JU100" s="131">
        <f t="shared" si="483"/>
        <v>211</v>
      </c>
      <c r="JV100" s="131">
        <f t="shared" si="483"/>
        <v>178</v>
      </c>
      <c r="JW100" s="131">
        <f t="shared" si="483"/>
        <v>223</v>
      </c>
      <c r="JX100" s="131">
        <f t="shared" si="483"/>
        <v>249</v>
      </c>
      <c r="JY100" s="131">
        <f t="shared" si="483"/>
        <v>244</v>
      </c>
      <c r="JZ100" s="131">
        <f t="shared" ref="JZ100:MK100" si="484">SUM(JZ62:JZ67)-JZ101</f>
        <v>275</v>
      </c>
      <c r="KA100" s="131">
        <f t="shared" si="484"/>
        <v>300</v>
      </c>
      <c r="KB100" s="131">
        <f t="shared" si="484"/>
        <v>150</v>
      </c>
      <c r="KC100" s="131">
        <f t="shared" si="484"/>
        <v>133</v>
      </c>
      <c r="KD100" s="131">
        <f t="shared" si="484"/>
        <v>88</v>
      </c>
      <c r="KE100" s="131">
        <f t="shared" si="484"/>
        <v>91</v>
      </c>
      <c r="KF100" s="131">
        <f t="shared" si="484"/>
        <v>76</v>
      </c>
      <c r="KG100" s="131">
        <f t="shared" si="484"/>
        <v>59</v>
      </c>
      <c r="KH100" s="131">
        <f t="shared" si="484"/>
        <v>72</v>
      </c>
      <c r="KI100" s="131">
        <f t="shared" si="484"/>
        <v>95</v>
      </c>
      <c r="KJ100" s="131">
        <f t="shared" si="484"/>
        <v>70</v>
      </c>
      <c r="KK100" s="131">
        <f t="shared" si="484"/>
        <v>54</v>
      </c>
      <c r="KL100" s="131">
        <f t="shared" si="484"/>
        <v>64</v>
      </c>
      <c r="KM100" s="131">
        <f t="shared" si="484"/>
        <v>56</v>
      </c>
      <c r="KN100" s="131">
        <f t="shared" si="484"/>
        <v>42</v>
      </c>
      <c r="KO100" s="131">
        <f t="shared" si="484"/>
        <v>53</v>
      </c>
      <c r="KP100" s="131">
        <f t="shared" si="484"/>
        <v>39</v>
      </c>
      <c r="KQ100" s="131">
        <f t="shared" si="484"/>
        <v>49</v>
      </c>
      <c r="KR100" s="131">
        <f t="shared" si="484"/>
        <v>50</v>
      </c>
      <c r="KS100" s="131">
        <f t="shared" si="484"/>
        <v>30</v>
      </c>
      <c r="KT100" s="131">
        <f t="shared" si="484"/>
        <v>38</v>
      </c>
      <c r="KU100" s="131">
        <f t="shared" si="484"/>
        <v>27</v>
      </c>
      <c r="KV100" s="131">
        <f t="shared" si="484"/>
        <v>33</v>
      </c>
      <c r="KW100" s="131">
        <f t="shared" si="484"/>
        <v>19</v>
      </c>
      <c r="KX100" s="131">
        <f t="shared" si="484"/>
        <v>26</v>
      </c>
      <c r="KY100" s="131">
        <f t="shared" si="484"/>
        <v>24</v>
      </c>
      <c r="KZ100" s="131">
        <f t="shared" si="484"/>
        <v>20</v>
      </c>
      <c r="LA100" s="131">
        <f t="shared" si="484"/>
        <v>19</v>
      </c>
      <c r="LB100" s="131">
        <f t="shared" si="484"/>
        <v>25</v>
      </c>
      <c r="LC100" s="131">
        <f t="shared" si="484"/>
        <v>21</v>
      </c>
      <c r="LD100" s="131">
        <f t="shared" si="484"/>
        <v>12</v>
      </c>
      <c r="LE100" s="131">
        <f t="shared" si="484"/>
        <v>17</v>
      </c>
      <c r="LF100" s="131">
        <f t="shared" si="484"/>
        <v>16</v>
      </c>
      <c r="LG100" s="131">
        <f t="shared" si="484"/>
        <v>5</v>
      </c>
      <c r="LH100" s="131">
        <f t="shared" si="484"/>
        <v>12</v>
      </c>
      <c r="LI100" s="131">
        <f t="shared" si="484"/>
        <v>9</v>
      </c>
      <c r="LJ100" s="131">
        <f t="shared" si="484"/>
        <v>9</v>
      </c>
      <c r="LK100" s="131">
        <f t="shared" si="484"/>
        <v>11</v>
      </c>
      <c r="LL100" s="131">
        <f t="shared" si="484"/>
        <v>11</v>
      </c>
      <c r="LM100" s="131">
        <f t="shared" si="484"/>
        <v>4</v>
      </c>
      <c r="LN100" s="131">
        <f t="shared" si="484"/>
        <v>5</v>
      </c>
      <c r="LO100" s="131">
        <f t="shared" si="484"/>
        <v>4</v>
      </c>
      <c r="LP100" s="131">
        <f t="shared" si="484"/>
        <v>13</v>
      </c>
      <c r="LQ100" s="131">
        <f t="shared" si="484"/>
        <v>12</v>
      </c>
      <c r="LR100" s="131">
        <f t="shared" si="484"/>
        <v>8</v>
      </c>
      <c r="LS100" s="131">
        <f t="shared" si="484"/>
        <v>13</v>
      </c>
      <c r="LT100" s="131">
        <f t="shared" si="484"/>
        <v>11</v>
      </c>
      <c r="LU100" s="131">
        <f t="shared" si="484"/>
        <v>9</v>
      </c>
      <c r="LV100" s="131">
        <f t="shared" si="484"/>
        <v>1</v>
      </c>
      <c r="LW100" s="131">
        <f t="shared" si="484"/>
        <v>11</v>
      </c>
      <c r="LX100" s="131">
        <f t="shared" si="484"/>
        <v>13</v>
      </c>
      <c r="LY100" s="131">
        <f t="shared" si="484"/>
        <v>6</v>
      </c>
      <c r="LZ100" s="131">
        <f t="shared" si="484"/>
        <v>5</v>
      </c>
      <c r="MA100" s="131">
        <f t="shared" si="484"/>
        <v>3</v>
      </c>
      <c r="MB100" s="131">
        <f t="shared" si="484"/>
        <v>7</v>
      </c>
      <c r="MC100" s="131">
        <f t="shared" si="484"/>
        <v>6</v>
      </c>
      <c r="MD100" s="131">
        <f t="shared" si="484"/>
        <v>8</v>
      </c>
      <c r="ME100" s="131">
        <f t="shared" si="484"/>
        <v>11</v>
      </c>
      <c r="MF100" s="131">
        <f t="shared" si="484"/>
        <v>10</v>
      </c>
      <c r="MG100" s="131">
        <f t="shared" si="484"/>
        <v>8</v>
      </c>
      <c r="MH100" s="131">
        <f t="shared" si="484"/>
        <v>7</v>
      </c>
      <c r="MI100" s="131">
        <f t="shared" si="484"/>
        <v>7</v>
      </c>
      <c r="MJ100" s="131">
        <f t="shared" si="484"/>
        <v>6</v>
      </c>
      <c r="MK100" s="131">
        <f t="shared" si="484"/>
        <v>10</v>
      </c>
      <c r="ML100" s="131">
        <f t="shared" ref="ML100:OW100" si="485">SUM(ML62:ML67)-ML101</f>
        <v>9</v>
      </c>
      <c r="MM100" s="131">
        <f t="shared" si="485"/>
        <v>6</v>
      </c>
      <c r="MN100" s="131">
        <f t="shared" si="485"/>
        <v>8</v>
      </c>
      <c r="MO100" s="131">
        <f t="shared" si="485"/>
        <v>3</v>
      </c>
      <c r="MP100" s="131">
        <f t="shared" si="485"/>
        <v>5</v>
      </c>
      <c r="MQ100" s="131">
        <f t="shared" si="485"/>
        <v>5</v>
      </c>
      <c r="MR100" s="131">
        <f t="shared" si="485"/>
        <v>8</v>
      </c>
      <c r="MS100" s="131">
        <f t="shared" si="485"/>
        <v>5</v>
      </c>
      <c r="MT100" s="131">
        <f t="shared" si="485"/>
        <v>18</v>
      </c>
      <c r="MU100" s="131">
        <f t="shared" si="485"/>
        <v>12</v>
      </c>
      <c r="MV100" s="131">
        <f t="shared" si="485"/>
        <v>18</v>
      </c>
      <c r="MW100" s="131">
        <f t="shared" si="485"/>
        <v>14</v>
      </c>
      <c r="MX100" s="131">
        <f t="shared" si="485"/>
        <v>35</v>
      </c>
      <c r="MY100" s="131">
        <f t="shared" si="485"/>
        <v>14</v>
      </c>
      <c r="MZ100" s="131">
        <f t="shared" si="485"/>
        <v>13</v>
      </c>
      <c r="NA100" s="131">
        <f t="shared" si="485"/>
        <v>12</v>
      </c>
      <c r="NB100" s="131">
        <f t="shared" si="485"/>
        <v>8</v>
      </c>
      <c r="NC100" s="131">
        <f t="shared" si="485"/>
        <v>5</v>
      </c>
      <c r="ND100" s="131">
        <f t="shared" si="485"/>
        <v>4</v>
      </c>
      <c r="NE100" s="131">
        <f t="shared" si="485"/>
        <v>5</v>
      </c>
      <c r="NF100" s="131">
        <f t="shared" si="485"/>
        <v>4</v>
      </c>
      <c r="NG100" s="131">
        <f t="shared" si="485"/>
        <v>6</v>
      </c>
      <c r="NH100" s="131">
        <f t="shared" si="485"/>
        <v>9</v>
      </c>
      <c r="NI100" s="131">
        <f t="shared" si="485"/>
        <v>9</v>
      </c>
      <c r="NJ100" s="131">
        <f t="shared" si="485"/>
        <v>8</v>
      </c>
      <c r="NK100" s="131">
        <f t="shared" si="485"/>
        <v>3</v>
      </c>
      <c r="NL100" s="131">
        <f t="shared" si="485"/>
        <v>5</v>
      </c>
      <c r="NM100" s="131">
        <f t="shared" si="485"/>
        <v>6</v>
      </c>
      <c r="NN100" s="131">
        <f t="shared" si="485"/>
        <v>8</v>
      </c>
      <c r="NO100" s="131">
        <f t="shared" si="485"/>
        <v>11</v>
      </c>
      <c r="NP100" s="131">
        <f t="shared" si="485"/>
        <v>9</v>
      </c>
      <c r="NQ100" s="131">
        <f t="shared" si="485"/>
        <v>10</v>
      </c>
      <c r="NR100" s="131">
        <f t="shared" si="485"/>
        <v>5</v>
      </c>
      <c r="NS100" s="131">
        <f t="shared" si="485"/>
        <v>8</v>
      </c>
      <c r="NT100" s="131">
        <f t="shared" si="485"/>
        <v>5</v>
      </c>
      <c r="NU100" s="131">
        <f t="shared" si="485"/>
        <v>6</v>
      </c>
      <c r="NV100" s="131">
        <f t="shared" si="485"/>
        <v>7</v>
      </c>
      <c r="NW100" s="131">
        <f t="shared" si="485"/>
        <v>5</v>
      </c>
      <c r="NX100" s="131">
        <f t="shared" si="485"/>
        <v>9</v>
      </c>
      <c r="NY100" s="131">
        <f t="shared" si="485"/>
        <v>2</v>
      </c>
      <c r="NZ100" s="131">
        <f t="shared" si="485"/>
        <v>5</v>
      </c>
      <c r="OA100" s="131">
        <f t="shared" si="485"/>
        <v>2</v>
      </c>
      <c r="OB100" s="131">
        <f t="shared" si="485"/>
        <v>3</v>
      </c>
      <c r="OC100" s="131">
        <f t="shared" si="485"/>
        <v>4</v>
      </c>
      <c r="OD100" s="131">
        <f t="shared" si="485"/>
        <v>3</v>
      </c>
      <c r="OE100" s="131">
        <f t="shared" si="485"/>
        <v>5</v>
      </c>
      <c r="OF100" s="131">
        <f t="shared" si="485"/>
        <v>4</v>
      </c>
      <c r="OG100" s="131">
        <f t="shared" si="485"/>
        <v>2</v>
      </c>
      <c r="OH100" s="131">
        <f t="shared" si="485"/>
        <v>1</v>
      </c>
      <c r="OI100" s="131">
        <f t="shared" si="485"/>
        <v>2</v>
      </c>
      <c r="OJ100" s="131">
        <f t="shared" si="485"/>
        <v>4</v>
      </c>
      <c r="OK100" s="131">
        <f t="shared" si="485"/>
        <v>3</v>
      </c>
      <c r="OL100" s="131">
        <f t="shared" si="485"/>
        <v>3</v>
      </c>
      <c r="OM100" s="131">
        <f t="shared" si="485"/>
        <v>4</v>
      </c>
      <c r="ON100" s="131">
        <f t="shared" si="485"/>
        <v>4</v>
      </c>
      <c r="OO100" s="131">
        <f t="shared" si="485"/>
        <v>6</v>
      </c>
      <c r="OP100" s="131">
        <f t="shared" si="485"/>
        <v>5</v>
      </c>
      <c r="OQ100" s="131">
        <f t="shared" si="485"/>
        <v>4</v>
      </c>
      <c r="OR100" s="131">
        <f t="shared" si="485"/>
        <v>1</v>
      </c>
      <c r="OS100" s="131">
        <f t="shared" si="485"/>
        <v>4</v>
      </c>
      <c r="OT100" s="131">
        <f t="shared" si="485"/>
        <v>2</v>
      </c>
      <c r="OU100" s="131">
        <f t="shared" si="485"/>
        <v>3</v>
      </c>
      <c r="OV100" s="131">
        <f t="shared" si="485"/>
        <v>1</v>
      </c>
      <c r="OW100" s="131">
        <f t="shared" si="485"/>
        <v>5</v>
      </c>
      <c r="OX100" s="131">
        <f t="shared" ref="OX100:RI100" si="486">SUM(OX62:OX67)-OX101</f>
        <v>2</v>
      </c>
      <c r="OY100" s="131">
        <f t="shared" si="486"/>
        <v>4</v>
      </c>
      <c r="OZ100" s="131">
        <f t="shared" si="486"/>
        <v>5</v>
      </c>
      <c r="PA100" s="131">
        <f t="shared" si="486"/>
        <v>2</v>
      </c>
      <c r="PB100" s="131">
        <f t="shared" si="486"/>
        <v>7</v>
      </c>
      <c r="PC100" s="131">
        <f t="shared" si="486"/>
        <v>7</v>
      </c>
      <c r="PD100" s="131">
        <f t="shared" si="486"/>
        <v>8</v>
      </c>
      <c r="PE100" s="131">
        <f t="shared" si="486"/>
        <v>1</v>
      </c>
      <c r="PF100" s="131">
        <f t="shared" si="486"/>
        <v>4</v>
      </c>
      <c r="PG100" s="131">
        <f t="shared" si="486"/>
        <v>5</v>
      </c>
      <c r="PH100" s="131">
        <f t="shared" si="486"/>
        <v>1</v>
      </c>
      <c r="PI100" s="131">
        <f t="shared" si="486"/>
        <v>0</v>
      </c>
      <c r="PJ100" s="131">
        <f t="shared" si="486"/>
        <v>3</v>
      </c>
      <c r="PK100" s="131">
        <f t="shared" si="486"/>
        <v>6</v>
      </c>
      <c r="PL100" s="131">
        <f t="shared" si="486"/>
        <v>5</v>
      </c>
      <c r="PM100" s="131">
        <f t="shared" si="486"/>
        <v>8</v>
      </c>
      <c r="PN100" s="131">
        <f t="shared" si="486"/>
        <v>4</v>
      </c>
      <c r="PO100" s="131">
        <f t="shared" si="486"/>
        <v>2</v>
      </c>
      <c r="PP100" s="131">
        <f t="shared" si="486"/>
        <v>3</v>
      </c>
      <c r="PQ100" s="131">
        <f t="shared" si="486"/>
        <v>13</v>
      </c>
      <c r="PR100" s="131">
        <f t="shared" si="486"/>
        <v>12</v>
      </c>
      <c r="PS100" s="131">
        <f t="shared" si="486"/>
        <v>7</v>
      </c>
      <c r="PT100" s="131">
        <f t="shared" si="486"/>
        <v>2</v>
      </c>
      <c r="PU100" s="131">
        <f t="shared" si="486"/>
        <v>10</v>
      </c>
      <c r="PV100" s="131">
        <f t="shared" si="486"/>
        <v>0</v>
      </c>
      <c r="PW100" s="131">
        <f t="shared" si="486"/>
        <v>0</v>
      </c>
      <c r="PX100" s="131">
        <f t="shared" si="486"/>
        <v>0</v>
      </c>
      <c r="PY100" s="131">
        <f t="shared" si="486"/>
        <v>0</v>
      </c>
      <c r="PZ100" s="131">
        <f t="shared" si="486"/>
        <v>0</v>
      </c>
      <c r="QA100" s="131">
        <f t="shared" si="486"/>
        <v>0</v>
      </c>
      <c r="QB100" s="131">
        <f t="shared" si="486"/>
        <v>0</v>
      </c>
      <c r="QC100" s="131">
        <f t="shared" si="486"/>
        <v>0</v>
      </c>
      <c r="QD100" s="131">
        <f t="shared" si="486"/>
        <v>0</v>
      </c>
      <c r="QE100" s="131">
        <f t="shared" si="486"/>
        <v>0</v>
      </c>
      <c r="QF100" s="131">
        <f t="shared" si="486"/>
        <v>0</v>
      </c>
      <c r="QG100" s="131">
        <f t="shared" si="486"/>
        <v>0</v>
      </c>
      <c r="QH100" s="131">
        <f t="shared" si="486"/>
        <v>0</v>
      </c>
      <c r="QI100" s="131">
        <f t="shared" si="486"/>
        <v>0</v>
      </c>
      <c r="QJ100" s="131">
        <f t="shared" si="486"/>
        <v>0</v>
      </c>
      <c r="QK100" s="131">
        <f t="shared" si="486"/>
        <v>0</v>
      </c>
      <c r="QL100" s="131">
        <f t="shared" si="486"/>
        <v>0</v>
      </c>
      <c r="QM100" s="131">
        <f t="shared" si="486"/>
        <v>0</v>
      </c>
      <c r="QN100" s="131">
        <f t="shared" si="486"/>
        <v>0</v>
      </c>
      <c r="QO100" s="131">
        <f t="shared" si="486"/>
        <v>0</v>
      </c>
      <c r="QP100" s="131">
        <f t="shared" si="486"/>
        <v>0</v>
      </c>
      <c r="QQ100" s="131">
        <f t="shared" si="486"/>
        <v>0</v>
      </c>
      <c r="QR100" s="131">
        <f t="shared" si="486"/>
        <v>0</v>
      </c>
      <c r="QS100" s="131">
        <f t="shared" si="486"/>
        <v>0</v>
      </c>
      <c r="QT100" s="131">
        <f t="shared" si="486"/>
        <v>0</v>
      </c>
      <c r="QU100" s="131">
        <f t="shared" si="486"/>
        <v>0</v>
      </c>
      <c r="QV100" s="131">
        <f t="shared" si="486"/>
        <v>0</v>
      </c>
      <c r="QW100" s="131">
        <f t="shared" si="486"/>
        <v>0</v>
      </c>
      <c r="QX100" s="131">
        <f t="shared" si="486"/>
        <v>0</v>
      </c>
      <c r="QY100" s="131">
        <f t="shared" si="486"/>
        <v>0</v>
      </c>
      <c r="QZ100" s="131">
        <f t="shared" si="486"/>
        <v>0</v>
      </c>
      <c r="RA100" s="131">
        <f t="shared" si="486"/>
        <v>0</v>
      </c>
      <c r="RB100" s="131">
        <f t="shared" si="486"/>
        <v>0</v>
      </c>
      <c r="RC100" s="131">
        <f t="shared" si="486"/>
        <v>0</v>
      </c>
      <c r="RD100" s="131">
        <f t="shared" si="486"/>
        <v>0</v>
      </c>
      <c r="RE100" s="131">
        <f t="shared" si="486"/>
        <v>0</v>
      </c>
      <c r="RF100" s="131">
        <f t="shared" si="486"/>
        <v>0</v>
      </c>
      <c r="RG100" s="131">
        <f t="shared" si="486"/>
        <v>0</v>
      </c>
      <c r="RH100" s="131">
        <f t="shared" si="486"/>
        <v>0</v>
      </c>
      <c r="RI100" s="131">
        <f t="shared" si="486"/>
        <v>0</v>
      </c>
      <c r="RJ100" s="131">
        <f t="shared" ref="RJ100:TU100" si="487">SUM(RJ62:RJ67)-RJ101</f>
        <v>0</v>
      </c>
      <c r="RK100" s="131">
        <f t="shared" si="487"/>
        <v>0</v>
      </c>
      <c r="RL100" s="131">
        <f t="shared" si="487"/>
        <v>0</v>
      </c>
      <c r="RM100" s="131">
        <f t="shared" si="487"/>
        <v>0</v>
      </c>
      <c r="RN100" s="131">
        <f t="shared" si="487"/>
        <v>0</v>
      </c>
      <c r="RO100" s="131">
        <f t="shared" si="487"/>
        <v>0</v>
      </c>
      <c r="RP100" s="131">
        <f t="shared" si="487"/>
        <v>0</v>
      </c>
      <c r="RQ100" s="131">
        <f t="shared" si="487"/>
        <v>0</v>
      </c>
      <c r="RR100" s="131">
        <f t="shared" si="487"/>
        <v>0</v>
      </c>
      <c r="RS100" s="131">
        <f t="shared" si="487"/>
        <v>0</v>
      </c>
      <c r="RT100" s="131">
        <f t="shared" si="487"/>
        <v>0</v>
      </c>
      <c r="RU100" s="131">
        <f t="shared" si="487"/>
        <v>0</v>
      </c>
      <c r="RV100" s="131">
        <f t="shared" si="487"/>
        <v>0</v>
      </c>
      <c r="RW100" s="131">
        <f t="shared" si="487"/>
        <v>0</v>
      </c>
      <c r="RX100" s="131">
        <f t="shared" si="487"/>
        <v>0</v>
      </c>
      <c r="RY100" s="131">
        <f t="shared" si="487"/>
        <v>0</v>
      </c>
      <c r="RZ100" s="131">
        <f t="shared" si="487"/>
        <v>0</v>
      </c>
      <c r="SA100" s="131">
        <f t="shared" si="487"/>
        <v>0</v>
      </c>
      <c r="SB100" s="131">
        <f t="shared" si="487"/>
        <v>0</v>
      </c>
      <c r="SC100" s="131">
        <f t="shared" si="487"/>
        <v>0</v>
      </c>
      <c r="SD100" s="131">
        <f t="shared" si="487"/>
        <v>0</v>
      </c>
      <c r="SE100" s="131">
        <f t="shared" si="487"/>
        <v>0</v>
      </c>
      <c r="SF100" s="131">
        <f t="shared" si="487"/>
        <v>0</v>
      </c>
      <c r="SG100" s="131">
        <f t="shared" si="487"/>
        <v>0</v>
      </c>
      <c r="SH100" s="131">
        <f t="shared" si="487"/>
        <v>0</v>
      </c>
      <c r="SI100" s="131">
        <f t="shared" si="487"/>
        <v>0</v>
      </c>
      <c r="SJ100" s="131">
        <f t="shared" si="487"/>
        <v>0</v>
      </c>
      <c r="SK100" s="131">
        <f t="shared" si="487"/>
        <v>0</v>
      </c>
      <c r="SL100" s="131">
        <f t="shared" si="487"/>
        <v>0</v>
      </c>
      <c r="SM100" s="131">
        <f t="shared" si="487"/>
        <v>0</v>
      </c>
      <c r="SN100" s="131">
        <f t="shared" si="487"/>
        <v>0</v>
      </c>
      <c r="SO100" s="131">
        <f t="shared" si="487"/>
        <v>0</v>
      </c>
      <c r="SP100" s="131">
        <f t="shared" si="487"/>
        <v>0</v>
      </c>
      <c r="SQ100" s="131">
        <f t="shared" si="487"/>
        <v>0</v>
      </c>
      <c r="SR100" s="131">
        <f t="shared" si="487"/>
        <v>0</v>
      </c>
      <c r="SS100" s="131">
        <f t="shared" si="487"/>
        <v>0</v>
      </c>
      <c r="ST100" s="131">
        <f t="shared" si="487"/>
        <v>0</v>
      </c>
      <c r="SU100" s="131">
        <f t="shared" si="487"/>
        <v>0</v>
      </c>
      <c r="SV100" s="131">
        <f t="shared" si="487"/>
        <v>0</v>
      </c>
      <c r="SW100" s="131">
        <f t="shared" si="487"/>
        <v>0</v>
      </c>
      <c r="SX100" s="131">
        <f t="shared" si="487"/>
        <v>0</v>
      </c>
      <c r="SY100" s="131">
        <f t="shared" si="487"/>
        <v>0</v>
      </c>
      <c r="SZ100" s="131">
        <f t="shared" si="487"/>
        <v>0</v>
      </c>
      <c r="TA100" s="131">
        <f t="shared" si="487"/>
        <v>0</v>
      </c>
      <c r="TB100" s="131">
        <f t="shared" si="487"/>
        <v>0</v>
      </c>
      <c r="TC100" s="131">
        <f t="shared" si="487"/>
        <v>0</v>
      </c>
      <c r="TD100" s="131">
        <f t="shared" si="487"/>
        <v>0</v>
      </c>
      <c r="TE100" s="131">
        <f t="shared" si="487"/>
        <v>0</v>
      </c>
      <c r="TF100" s="131">
        <f t="shared" si="487"/>
        <v>0</v>
      </c>
      <c r="TG100" s="131">
        <f t="shared" si="487"/>
        <v>0</v>
      </c>
      <c r="TH100" s="131">
        <f t="shared" si="487"/>
        <v>0</v>
      </c>
      <c r="TI100" s="131">
        <f t="shared" si="487"/>
        <v>0</v>
      </c>
      <c r="TJ100" s="131">
        <f t="shared" si="487"/>
        <v>0</v>
      </c>
      <c r="TK100" s="131">
        <f t="shared" si="487"/>
        <v>0</v>
      </c>
      <c r="TL100" s="131">
        <f t="shared" si="487"/>
        <v>0</v>
      </c>
      <c r="TM100" s="131">
        <f t="shared" si="487"/>
        <v>0</v>
      </c>
      <c r="TN100" s="131">
        <f t="shared" si="487"/>
        <v>0</v>
      </c>
      <c r="TO100" s="131">
        <f t="shared" si="487"/>
        <v>0</v>
      </c>
      <c r="TP100" s="131">
        <f t="shared" si="487"/>
        <v>0</v>
      </c>
      <c r="TQ100" s="131">
        <f t="shared" si="487"/>
        <v>0</v>
      </c>
      <c r="TR100" s="131">
        <f t="shared" si="487"/>
        <v>0</v>
      </c>
      <c r="TS100" s="131">
        <f t="shared" si="487"/>
        <v>0</v>
      </c>
      <c r="TT100" s="131">
        <f t="shared" si="487"/>
        <v>0</v>
      </c>
      <c r="TU100" s="131">
        <f t="shared" si="487"/>
        <v>0</v>
      </c>
      <c r="TV100" s="131">
        <f t="shared" ref="TV100:TX100" si="488">SUM(TV62:TV67)-TV101</f>
        <v>0</v>
      </c>
      <c r="TW100" s="131">
        <f t="shared" si="488"/>
        <v>0</v>
      </c>
      <c r="TX100" s="131">
        <f t="shared" si="488"/>
        <v>0</v>
      </c>
    </row>
    <row r="101" spans="1:544" s="2" customFormat="1">
      <c r="A101" s="169"/>
      <c r="B101" s="131" t="s">
        <v>71</v>
      </c>
      <c r="C101" s="131"/>
      <c r="D101" s="131">
        <v>0</v>
      </c>
      <c r="E101" s="131">
        <v>0</v>
      </c>
      <c r="F101" s="131">
        <v>0</v>
      </c>
      <c r="G101" s="131">
        <v>0</v>
      </c>
      <c r="H101" s="131">
        <v>0</v>
      </c>
      <c r="I101" s="131">
        <v>0</v>
      </c>
      <c r="J101" s="131">
        <v>0</v>
      </c>
      <c r="K101" s="131">
        <v>1</v>
      </c>
      <c r="L101" s="131">
        <v>0</v>
      </c>
      <c r="M101" s="131">
        <v>1</v>
      </c>
      <c r="N101" s="131">
        <v>0</v>
      </c>
      <c r="O101" s="131">
        <v>0</v>
      </c>
      <c r="P101" s="131">
        <v>0</v>
      </c>
      <c r="Q101" s="131">
        <v>0</v>
      </c>
      <c r="R101" s="131">
        <v>0</v>
      </c>
      <c r="S101" s="131">
        <v>1</v>
      </c>
      <c r="T101" s="131">
        <v>3</v>
      </c>
      <c r="U101" s="131">
        <v>1</v>
      </c>
      <c r="V101" s="131">
        <v>1</v>
      </c>
      <c r="W101" s="131">
        <v>2</v>
      </c>
      <c r="X101" s="131">
        <v>1</v>
      </c>
      <c r="Y101" s="131">
        <v>0</v>
      </c>
      <c r="Z101" s="131">
        <v>0</v>
      </c>
      <c r="AA101" s="131">
        <v>3</v>
      </c>
      <c r="AB101" s="131">
        <v>1</v>
      </c>
      <c r="AC101" s="131">
        <v>2</v>
      </c>
      <c r="AD101" s="131">
        <v>0</v>
      </c>
      <c r="AE101" s="131">
        <v>2</v>
      </c>
      <c r="AF101" s="131">
        <v>1</v>
      </c>
      <c r="AG101" s="131">
        <v>0</v>
      </c>
      <c r="AH101" s="131">
        <v>0</v>
      </c>
      <c r="AI101" s="131">
        <v>0</v>
      </c>
      <c r="AJ101" s="131">
        <v>0</v>
      </c>
      <c r="AK101" s="131">
        <v>2</v>
      </c>
      <c r="AL101" s="131">
        <v>1</v>
      </c>
      <c r="AM101" s="131">
        <v>1</v>
      </c>
      <c r="AN101" s="131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  <c r="BR101" s="131"/>
      <c r="BS101" s="131"/>
      <c r="BT101" s="131"/>
      <c r="BU101" s="131"/>
      <c r="BV101" s="131"/>
      <c r="BW101" s="131"/>
      <c r="BX101" s="131"/>
      <c r="BY101" s="131"/>
      <c r="BZ101" s="131"/>
      <c r="CA101" s="131"/>
      <c r="CB101" s="131"/>
      <c r="CC101" s="131"/>
      <c r="CD101" s="131"/>
      <c r="CE101" s="131"/>
      <c r="CF101" s="131"/>
      <c r="CG101" s="131"/>
      <c r="CH101" s="131"/>
      <c r="CI101" s="131"/>
      <c r="CJ101" s="131"/>
      <c r="CK101" s="131"/>
      <c r="CL101" s="131"/>
      <c r="CM101" s="131"/>
      <c r="CN101" s="131"/>
      <c r="CO101" s="131"/>
      <c r="CP101" s="131">
        <v>7</v>
      </c>
      <c r="CQ101" s="131">
        <v>5</v>
      </c>
      <c r="CR101" s="131">
        <v>10</v>
      </c>
      <c r="CS101" s="131">
        <v>6</v>
      </c>
      <c r="CT101" s="131">
        <v>7</v>
      </c>
      <c r="CU101" s="131">
        <v>8</v>
      </c>
      <c r="CV101" s="131">
        <v>16</v>
      </c>
      <c r="CW101" s="131">
        <v>14</v>
      </c>
      <c r="CX101" s="131">
        <v>6</v>
      </c>
      <c r="CY101" s="131">
        <v>4</v>
      </c>
      <c r="CZ101" s="131">
        <v>10</v>
      </c>
      <c r="DA101" s="131">
        <v>11</v>
      </c>
      <c r="DB101" s="131">
        <v>11</v>
      </c>
      <c r="DC101" s="131">
        <v>6</v>
      </c>
      <c r="DD101" s="131">
        <v>1</v>
      </c>
      <c r="DE101" s="131">
        <v>3</v>
      </c>
      <c r="DF101" s="131">
        <v>3</v>
      </c>
      <c r="DG101" s="131">
        <v>6</v>
      </c>
      <c r="DH101" s="131">
        <v>5</v>
      </c>
      <c r="DI101" s="131">
        <v>10</v>
      </c>
      <c r="DJ101" s="131">
        <v>9</v>
      </c>
      <c r="DK101" s="131">
        <v>7</v>
      </c>
      <c r="DL101" s="131">
        <v>5</v>
      </c>
      <c r="DM101" s="131">
        <v>5</v>
      </c>
      <c r="DN101" s="131">
        <v>5</v>
      </c>
      <c r="DO101" s="131">
        <v>8</v>
      </c>
      <c r="DP101" s="131">
        <v>9</v>
      </c>
      <c r="DQ101" s="131">
        <v>2</v>
      </c>
      <c r="DR101" s="131">
        <v>5</v>
      </c>
      <c r="DS101" s="131">
        <v>2</v>
      </c>
      <c r="DT101" s="131">
        <v>4</v>
      </c>
      <c r="DU101" s="131">
        <v>1</v>
      </c>
      <c r="DV101" s="131">
        <v>6</v>
      </c>
      <c r="DW101" s="131">
        <v>7</v>
      </c>
      <c r="DX101" s="131">
        <v>5</v>
      </c>
      <c r="DY101" s="131">
        <v>3</v>
      </c>
      <c r="DZ101" s="131">
        <v>5</v>
      </c>
      <c r="EA101" s="131">
        <v>6</v>
      </c>
      <c r="EB101" s="131">
        <v>1</v>
      </c>
      <c r="EC101" s="131">
        <v>3</v>
      </c>
      <c r="ED101" s="131">
        <v>4</v>
      </c>
      <c r="EE101" s="131">
        <v>9</v>
      </c>
      <c r="EF101" s="131">
        <v>5</v>
      </c>
      <c r="EG101" s="131">
        <v>5</v>
      </c>
      <c r="EH101" s="131">
        <v>5</v>
      </c>
      <c r="EI101" s="131">
        <v>6</v>
      </c>
      <c r="EJ101" s="131">
        <v>10</v>
      </c>
      <c r="EK101" s="131">
        <v>5</v>
      </c>
      <c r="EL101" s="131">
        <v>5</v>
      </c>
      <c r="EM101" s="131">
        <v>7</v>
      </c>
      <c r="EN101" s="131">
        <v>6</v>
      </c>
      <c r="EO101" s="131">
        <v>15</v>
      </c>
      <c r="EP101" s="131">
        <v>5</v>
      </c>
      <c r="EQ101" s="131">
        <v>14</v>
      </c>
      <c r="ER101" s="131">
        <v>12</v>
      </c>
      <c r="ES101" s="131">
        <v>1</v>
      </c>
      <c r="ET101" s="131">
        <v>5</v>
      </c>
      <c r="EU101" s="131">
        <v>7</v>
      </c>
      <c r="EV101" s="131">
        <v>7</v>
      </c>
      <c r="EW101" s="131">
        <v>3</v>
      </c>
      <c r="EX101" s="131">
        <v>9</v>
      </c>
      <c r="EY101" s="131">
        <v>5</v>
      </c>
      <c r="EZ101" s="131">
        <v>3</v>
      </c>
      <c r="FA101" s="131">
        <v>1</v>
      </c>
      <c r="FB101" s="131">
        <v>1</v>
      </c>
      <c r="FC101" s="131">
        <v>1</v>
      </c>
      <c r="FD101" s="131">
        <v>4</v>
      </c>
      <c r="FE101" s="131">
        <v>5</v>
      </c>
      <c r="FF101" s="131">
        <v>2</v>
      </c>
      <c r="FG101" s="131">
        <v>3</v>
      </c>
      <c r="FH101" s="131">
        <v>8</v>
      </c>
      <c r="FI101" s="131">
        <v>5</v>
      </c>
      <c r="FJ101" s="131">
        <v>23</v>
      </c>
      <c r="FK101" s="131">
        <v>13</v>
      </c>
      <c r="FL101" s="131">
        <v>22</v>
      </c>
      <c r="FM101" s="131">
        <v>34</v>
      </c>
      <c r="FN101" s="131">
        <v>33</v>
      </c>
      <c r="FO101" s="131">
        <v>31</v>
      </c>
      <c r="FP101" s="131">
        <v>26</v>
      </c>
      <c r="FQ101" s="131">
        <v>32</v>
      </c>
      <c r="FR101" s="131">
        <v>22</v>
      </c>
      <c r="FS101" s="131">
        <v>26</v>
      </c>
      <c r="FT101" s="131">
        <v>24</v>
      </c>
      <c r="FU101" s="131">
        <v>23</v>
      </c>
      <c r="FV101" s="131">
        <v>11</v>
      </c>
      <c r="FW101" s="131">
        <v>15</v>
      </c>
      <c r="FX101" s="131">
        <v>12</v>
      </c>
      <c r="FY101" s="131">
        <v>17</v>
      </c>
      <c r="FZ101" s="131">
        <v>12</v>
      </c>
      <c r="GA101" s="131">
        <v>19</v>
      </c>
      <c r="GB101" s="131">
        <v>10</v>
      </c>
      <c r="GC101" s="131">
        <v>9</v>
      </c>
      <c r="GD101" s="131">
        <v>16</v>
      </c>
      <c r="GE101" s="131">
        <v>5</v>
      </c>
      <c r="GF101" s="131">
        <v>8</v>
      </c>
      <c r="GG101" s="131">
        <v>15</v>
      </c>
      <c r="GH101" s="131">
        <v>17</v>
      </c>
      <c r="GI101" s="131">
        <v>6</v>
      </c>
      <c r="GJ101" s="131">
        <v>9</v>
      </c>
      <c r="GK101" s="131">
        <v>7</v>
      </c>
      <c r="GL101" s="131">
        <v>18</v>
      </c>
      <c r="GM101" s="131">
        <v>24</v>
      </c>
      <c r="GN101" s="131">
        <v>25</v>
      </c>
      <c r="GO101" s="131">
        <v>28</v>
      </c>
      <c r="GP101" s="131">
        <v>21</v>
      </c>
      <c r="GQ101" s="131">
        <v>14</v>
      </c>
      <c r="GR101" s="131">
        <v>19</v>
      </c>
      <c r="GS101" s="131">
        <v>21</v>
      </c>
      <c r="GT101" s="131">
        <v>39</v>
      </c>
      <c r="GU101" s="131">
        <v>32</v>
      </c>
      <c r="GV101" s="131">
        <v>33</v>
      </c>
      <c r="GW101" s="131">
        <v>17</v>
      </c>
      <c r="GX101" s="131">
        <v>17</v>
      </c>
      <c r="GY101" s="131">
        <v>38</v>
      </c>
      <c r="GZ101" s="131">
        <v>24</v>
      </c>
      <c r="HA101" s="131">
        <v>15</v>
      </c>
      <c r="HB101" s="131">
        <v>23</v>
      </c>
      <c r="HC101" s="131">
        <v>30</v>
      </c>
      <c r="HD101" s="131"/>
      <c r="HE101" s="131"/>
      <c r="HF101" s="131"/>
    </row>
    <row r="102" spans="1:544" s="2" customFormat="1">
      <c r="A102" s="169"/>
      <c r="B102" s="127" t="s">
        <v>72</v>
      </c>
      <c r="C102" s="127"/>
      <c r="D102" s="128">
        <v>0</v>
      </c>
      <c r="E102" s="128">
        <v>0</v>
      </c>
      <c r="F102" s="128">
        <v>0</v>
      </c>
      <c r="G102" s="128">
        <v>0</v>
      </c>
      <c r="H102" s="128">
        <v>0</v>
      </c>
      <c r="I102" s="128">
        <v>0</v>
      </c>
      <c r="J102" s="128">
        <v>0</v>
      </c>
      <c r="K102" s="128">
        <v>8</v>
      </c>
      <c r="L102" s="128">
        <v>0</v>
      </c>
      <c r="M102" s="128">
        <v>11</v>
      </c>
      <c r="N102" s="128">
        <v>0</v>
      </c>
      <c r="O102" s="128">
        <v>0</v>
      </c>
      <c r="P102" s="128">
        <v>0</v>
      </c>
      <c r="Q102" s="128">
        <v>0</v>
      </c>
      <c r="R102" s="128">
        <v>0</v>
      </c>
      <c r="S102" s="128">
        <v>17</v>
      </c>
      <c r="T102" s="128">
        <v>14</v>
      </c>
      <c r="U102" s="128">
        <v>26</v>
      </c>
      <c r="V102" s="128">
        <v>15</v>
      </c>
      <c r="W102" s="128">
        <v>17</v>
      </c>
      <c r="X102" s="128">
        <v>16</v>
      </c>
      <c r="Y102" s="128">
        <v>0</v>
      </c>
      <c r="Z102" s="128">
        <v>0</v>
      </c>
      <c r="AA102" s="128">
        <v>7</v>
      </c>
      <c r="AB102" s="128">
        <v>22</v>
      </c>
      <c r="AC102" s="128">
        <v>8</v>
      </c>
      <c r="AD102" s="128">
        <v>0</v>
      </c>
      <c r="AE102" s="128">
        <v>8</v>
      </c>
      <c r="AF102" s="128">
        <v>12</v>
      </c>
      <c r="AG102" s="128">
        <v>0</v>
      </c>
      <c r="AH102" s="128">
        <v>0</v>
      </c>
      <c r="AI102" s="128">
        <v>0</v>
      </c>
      <c r="AJ102" s="128">
        <v>0</v>
      </c>
      <c r="AK102" s="128">
        <v>10</v>
      </c>
      <c r="AL102" s="128">
        <v>19</v>
      </c>
      <c r="AM102" s="128">
        <v>27</v>
      </c>
      <c r="AN102" s="128"/>
      <c r="AO102" s="128"/>
      <c r="AP102" s="128"/>
      <c r="AQ102" s="128"/>
      <c r="AR102" s="128"/>
      <c r="AS102" s="128"/>
      <c r="AT102" s="128"/>
      <c r="AU102" s="128"/>
      <c r="AV102" s="128"/>
      <c r="AW102" s="128"/>
      <c r="AX102" s="128"/>
      <c r="AY102" s="128"/>
      <c r="AZ102" s="128"/>
      <c r="BA102" s="128"/>
      <c r="BB102" s="128"/>
      <c r="BC102" s="128"/>
      <c r="BD102" s="128"/>
      <c r="BE102" s="128"/>
      <c r="BF102" s="128"/>
      <c r="BG102" s="128"/>
      <c r="BH102" s="128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>
        <v>77</v>
      </c>
      <c r="CQ102" s="128">
        <v>75</v>
      </c>
      <c r="CR102" s="128">
        <v>87</v>
      </c>
      <c r="CS102" s="128">
        <v>159</v>
      </c>
      <c r="CT102" s="128">
        <v>150</v>
      </c>
      <c r="CU102" s="128">
        <v>80</v>
      </c>
      <c r="CV102" s="128">
        <v>60</v>
      </c>
      <c r="CW102" s="128">
        <v>27</v>
      </c>
      <c r="CX102" s="128">
        <v>60</v>
      </c>
      <c r="CY102" s="128">
        <v>72</v>
      </c>
      <c r="CZ102" s="128">
        <v>57</v>
      </c>
      <c r="DA102" s="128">
        <v>52</v>
      </c>
      <c r="DB102" s="128">
        <v>36</v>
      </c>
      <c r="DC102" s="128">
        <v>53</v>
      </c>
      <c r="DD102" s="128">
        <v>302</v>
      </c>
      <c r="DE102" s="128">
        <v>64</v>
      </c>
      <c r="DF102" s="128">
        <v>129</v>
      </c>
      <c r="DG102" s="128">
        <v>80</v>
      </c>
      <c r="DH102" s="128">
        <v>73</v>
      </c>
      <c r="DI102" s="128">
        <v>38</v>
      </c>
      <c r="DJ102" s="128">
        <v>50</v>
      </c>
      <c r="DK102" s="128">
        <v>54</v>
      </c>
      <c r="DL102" s="128">
        <v>46</v>
      </c>
      <c r="DM102" s="128">
        <v>36</v>
      </c>
      <c r="DN102" s="128">
        <v>58</v>
      </c>
      <c r="DO102" s="128">
        <v>55</v>
      </c>
      <c r="DP102" s="128">
        <v>28</v>
      </c>
      <c r="DQ102" s="128">
        <v>70</v>
      </c>
      <c r="DR102" s="128">
        <v>32</v>
      </c>
      <c r="DS102" s="128">
        <v>79</v>
      </c>
      <c r="DT102" s="128">
        <v>18</v>
      </c>
      <c r="DU102" s="128">
        <v>195</v>
      </c>
      <c r="DV102" s="128">
        <v>37</v>
      </c>
      <c r="DW102" s="128">
        <v>33</v>
      </c>
      <c r="DX102" s="128">
        <v>37</v>
      </c>
      <c r="DY102" s="128">
        <v>66</v>
      </c>
      <c r="DZ102" s="128">
        <v>29</v>
      </c>
      <c r="EA102" s="128">
        <v>24</v>
      </c>
      <c r="EB102" s="128">
        <v>138</v>
      </c>
      <c r="EC102" s="128">
        <v>50</v>
      </c>
      <c r="ED102" s="128">
        <v>21</v>
      </c>
      <c r="EE102" s="128">
        <v>30</v>
      </c>
      <c r="EF102" s="128">
        <v>44</v>
      </c>
      <c r="EG102" s="128">
        <v>50</v>
      </c>
      <c r="EH102" s="128">
        <v>33</v>
      </c>
      <c r="EI102" s="128">
        <v>43</v>
      </c>
      <c r="EJ102" s="128">
        <v>27</v>
      </c>
      <c r="EK102" s="128">
        <v>47</v>
      </c>
      <c r="EL102" s="128">
        <v>53</v>
      </c>
      <c r="EM102" s="128">
        <v>48</v>
      </c>
      <c r="EN102" s="128">
        <v>53</v>
      </c>
      <c r="EO102" s="128">
        <v>31</v>
      </c>
      <c r="EP102" s="128">
        <v>73</v>
      </c>
      <c r="EQ102" s="128">
        <v>36</v>
      </c>
      <c r="ER102" s="128">
        <v>35</v>
      </c>
      <c r="ES102" s="128">
        <v>161</v>
      </c>
      <c r="ET102" s="128">
        <v>35</v>
      </c>
      <c r="EU102" s="128">
        <v>29</v>
      </c>
      <c r="EV102" s="128">
        <v>29</v>
      </c>
      <c r="EW102" s="128">
        <v>83</v>
      </c>
      <c r="EX102" s="128">
        <v>52</v>
      </c>
      <c r="EY102" s="128">
        <v>46</v>
      </c>
      <c r="EZ102" s="128">
        <v>60</v>
      </c>
      <c r="FA102" s="128">
        <v>118</v>
      </c>
      <c r="FB102" s="128">
        <v>127</v>
      </c>
      <c r="FC102" s="128">
        <v>71</v>
      </c>
      <c r="FD102" s="128">
        <v>29</v>
      </c>
      <c r="FE102" s="128">
        <v>38</v>
      </c>
      <c r="FF102" s="128">
        <v>92</v>
      </c>
      <c r="FG102" s="128">
        <v>55</v>
      </c>
      <c r="FH102" s="128">
        <v>56</v>
      </c>
      <c r="FI102" s="128">
        <v>112</v>
      </c>
      <c r="FJ102" s="128">
        <v>30</v>
      </c>
      <c r="FK102" s="128">
        <v>71</v>
      </c>
      <c r="FL102" s="128">
        <v>52</v>
      </c>
      <c r="FM102" s="128">
        <v>51</v>
      </c>
      <c r="FN102" s="128">
        <v>48</v>
      </c>
      <c r="FO102" s="128">
        <v>65</v>
      </c>
      <c r="FP102" s="128">
        <v>68</v>
      </c>
      <c r="FQ102" s="128">
        <v>53</v>
      </c>
      <c r="FR102" s="128">
        <v>88</v>
      </c>
      <c r="FS102" s="128">
        <v>77</v>
      </c>
      <c r="FT102" s="128">
        <v>58</v>
      </c>
      <c r="FU102" s="128">
        <v>50</v>
      </c>
      <c r="FV102" s="128">
        <v>104</v>
      </c>
      <c r="FW102" s="128">
        <v>58</v>
      </c>
      <c r="FX102" s="128">
        <v>69</v>
      </c>
      <c r="FY102" s="128">
        <v>56</v>
      </c>
      <c r="FZ102" s="128">
        <v>74</v>
      </c>
      <c r="GA102" s="128">
        <v>59</v>
      </c>
      <c r="GB102" s="128">
        <v>98</v>
      </c>
      <c r="GC102" s="128">
        <v>54</v>
      </c>
      <c r="GD102" s="128">
        <v>30</v>
      </c>
      <c r="GE102" s="128">
        <v>122</v>
      </c>
      <c r="GF102" s="128">
        <v>73</v>
      </c>
      <c r="GG102" s="128">
        <v>38</v>
      </c>
      <c r="GH102" s="128">
        <v>19</v>
      </c>
      <c r="GI102" s="128">
        <v>67</v>
      </c>
      <c r="GJ102" s="128">
        <v>36</v>
      </c>
      <c r="GK102" s="128">
        <v>71</v>
      </c>
      <c r="GL102" s="128">
        <v>63</v>
      </c>
      <c r="GM102" s="128">
        <v>56</v>
      </c>
      <c r="GN102" s="128">
        <v>79</v>
      </c>
      <c r="GO102" s="128">
        <v>60</v>
      </c>
      <c r="GP102" s="128">
        <v>84</v>
      </c>
      <c r="GQ102" s="128">
        <v>74</v>
      </c>
      <c r="GR102" s="128">
        <v>79</v>
      </c>
      <c r="GS102" s="128">
        <v>119</v>
      </c>
      <c r="GT102" s="128">
        <v>70</v>
      </c>
      <c r="GU102" s="128">
        <v>95</v>
      </c>
      <c r="GV102" s="128">
        <v>76</v>
      </c>
      <c r="GW102" s="128">
        <v>89</v>
      </c>
      <c r="GX102" s="128">
        <v>81</v>
      </c>
      <c r="GY102" s="128">
        <v>44</v>
      </c>
      <c r="GZ102" s="128">
        <v>35</v>
      </c>
      <c r="HA102" s="128">
        <v>76</v>
      </c>
      <c r="HB102" s="128">
        <v>79</v>
      </c>
      <c r="HC102" s="128">
        <v>67</v>
      </c>
      <c r="HD102" s="128"/>
      <c r="HE102" s="128"/>
      <c r="HF102" s="128"/>
      <c r="HG102" s="128"/>
      <c r="HH102" s="128"/>
      <c r="HI102" s="128"/>
      <c r="HJ102" s="128"/>
      <c r="HK102" s="128"/>
      <c r="HL102" s="128"/>
      <c r="HM102" s="128"/>
      <c r="HN102" s="128"/>
      <c r="HO102" s="128"/>
      <c r="HP102" s="128"/>
      <c r="HQ102" s="128"/>
      <c r="HR102" s="128"/>
      <c r="HS102" s="128"/>
      <c r="HT102" s="128"/>
      <c r="HU102" s="128"/>
      <c r="HV102" s="128"/>
      <c r="HW102" s="128"/>
      <c r="HX102" s="128"/>
      <c r="HY102" s="128"/>
      <c r="HZ102" s="128"/>
      <c r="IA102" s="128"/>
      <c r="IB102" s="128"/>
      <c r="IC102" s="128"/>
      <c r="ID102" s="128"/>
      <c r="IE102" s="128"/>
      <c r="IF102" s="128"/>
      <c r="IG102" s="128"/>
      <c r="IH102" s="128"/>
      <c r="II102" s="128"/>
      <c r="IJ102" s="128"/>
      <c r="IK102" s="128"/>
      <c r="IL102" s="128"/>
      <c r="IM102" s="128"/>
      <c r="IN102" s="128"/>
      <c r="IO102" s="128"/>
      <c r="IP102" s="128"/>
      <c r="IQ102" s="128"/>
      <c r="IR102" s="128"/>
      <c r="IS102" s="128"/>
      <c r="IT102" s="128"/>
      <c r="IU102" s="128"/>
      <c r="IV102" s="128"/>
      <c r="IW102" s="128"/>
      <c r="IX102" s="128"/>
      <c r="IY102" s="128"/>
      <c r="IZ102" s="128"/>
      <c r="JA102" s="128"/>
      <c r="JB102" s="128"/>
      <c r="JC102" s="128"/>
      <c r="JD102" s="128"/>
      <c r="JE102" s="128"/>
      <c r="JF102" s="128"/>
      <c r="JG102" s="128"/>
      <c r="JH102" s="128"/>
      <c r="JI102" s="128"/>
      <c r="JJ102" s="128"/>
      <c r="JK102" s="128"/>
      <c r="JL102" s="128"/>
      <c r="JM102" s="128"/>
      <c r="JN102" s="128"/>
      <c r="JO102" s="128"/>
      <c r="JP102" s="128"/>
      <c r="JQ102" s="128"/>
      <c r="JR102" s="128"/>
      <c r="JS102" s="128"/>
      <c r="JT102" s="128"/>
      <c r="JU102" s="128"/>
      <c r="JV102" s="128"/>
      <c r="JW102" s="128"/>
      <c r="JX102" s="128"/>
      <c r="JY102" s="128"/>
      <c r="JZ102" s="128"/>
      <c r="KA102" s="128"/>
      <c r="KB102" s="128"/>
      <c r="KC102" s="128"/>
      <c r="KD102" s="128"/>
      <c r="KE102" s="128"/>
      <c r="KF102" s="128"/>
      <c r="KG102" s="128"/>
      <c r="KH102" s="128"/>
      <c r="KI102" s="128"/>
      <c r="KJ102" s="128"/>
      <c r="KK102" s="128"/>
      <c r="KL102" s="128"/>
      <c r="KM102" s="128"/>
      <c r="KN102" s="128"/>
      <c r="KO102" s="128"/>
      <c r="KP102" s="128"/>
      <c r="KQ102" s="128"/>
      <c r="KR102" s="128"/>
      <c r="KS102" s="128"/>
      <c r="KT102" s="128"/>
      <c r="KU102" s="128"/>
      <c r="KV102" s="128"/>
      <c r="KW102" s="128"/>
      <c r="KX102" s="128"/>
      <c r="KY102" s="128"/>
      <c r="KZ102" s="128"/>
      <c r="LA102" s="128"/>
      <c r="LB102" s="128"/>
      <c r="LC102" s="128"/>
      <c r="LD102" s="128"/>
      <c r="LE102" s="128"/>
      <c r="LF102" s="128"/>
      <c r="LG102" s="128"/>
      <c r="LH102" s="128"/>
      <c r="LI102" s="128"/>
      <c r="LJ102" s="128"/>
      <c r="LK102" s="128"/>
      <c r="LL102" s="128"/>
      <c r="LM102" s="128"/>
      <c r="LN102" s="128"/>
      <c r="LO102" s="128"/>
      <c r="LP102" s="128"/>
      <c r="LQ102" s="128"/>
      <c r="LR102" s="128"/>
      <c r="LS102" s="128"/>
      <c r="LT102" s="128"/>
      <c r="LU102" s="128"/>
      <c r="LV102" s="128"/>
      <c r="LW102" s="128"/>
      <c r="LX102" s="128"/>
      <c r="LY102" s="128"/>
      <c r="LZ102" s="128"/>
      <c r="MA102" s="128"/>
      <c r="MB102" s="128"/>
      <c r="MC102" s="128"/>
      <c r="MD102" s="128"/>
      <c r="ME102" s="128"/>
      <c r="MF102" s="128"/>
      <c r="MG102" s="128"/>
      <c r="MH102" s="128"/>
      <c r="MI102" s="128"/>
      <c r="MJ102" s="128"/>
      <c r="MK102" s="128"/>
      <c r="ML102" s="128"/>
      <c r="MM102" s="128"/>
      <c r="MN102" s="128"/>
      <c r="MO102" s="128"/>
      <c r="MP102" s="128"/>
      <c r="MQ102" s="128"/>
      <c r="MR102" s="128"/>
      <c r="MS102" s="128"/>
      <c r="MT102" s="128"/>
      <c r="MU102" s="128"/>
      <c r="MV102" s="128"/>
      <c r="MW102" s="128"/>
      <c r="MX102" s="128"/>
      <c r="MY102" s="128"/>
      <c r="MZ102" s="128"/>
      <c r="NA102" s="128"/>
      <c r="NB102" s="128"/>
      <c r="NC102" s="128"/>
      <c r="ND102" s="128"/>
      <c r="NE102" s="128"/>
      <c r="NF102" s="128"/>
      <c r="NG102" s="128"/>
      <c r="NH102" s="128"/>
      <c r="NI102" s="128"/>
      <c r="NJ102" s="128"/>
      <c r="NK102" s="128"/>
      <c r="NL102" s="128"/>
      <c r="NM102" s="128"/>
      <c r="NN102" s="128"/>
      <c r="NO102" s="128"/>
      <c r="NP102" s="128"/>
      <c r="NQ102" s="128"/>
      <c r="NR102" s="128"/>
      <c r="NS102" s="128"/>
      <c r="NT102" s="128"/>
      <c r="NU102" s="128"/>
      <c r="NV102" s="128"/>
      <c r="NW102" s="128"/>
      <c r="NX102" s="128"/>
      <c r="NY102" s="128"/>
      <c r="NZ102" s="128"/>
      <c r="OA102" s="128"/>
      <c r="OB102" s="128"/>
      <c r="OC102" s="128"/>
      <c r="OD102" s="128"/>
      <c r="OE102" s="128"/>
      <c r="OF102" s="128"/>
      <c r="OG102" s="128"/>
      <c r="OH102" s="128"/>
      <c r="OI102" s="128"/>
      <c r="OJ102" s="128"/>
      <c r="OK102" s="128"/>
      <c r="OL102" s="128"/>
      <c r="OM102" s="128"/>
      <c r="ON102" s="128"/>
      <c r="OO102" s="128"/>
      <c r="OP102" s="128"/>
      <c r="OQ102" s="128"/>
      <c r="OR102" s="128"/>
      <c r="OS102" s="128"/>
      <c r="OT102" s="128"/>
      <c r="OU102" s="128"/>
      <c r="OV102" s="128"/>
      <c r="OW102" s="128"/>
      <c r="OX102" s="128"/>
      <c r="OY102" s="128"/>
      <c r="OZ102" s="128"/>
      <c r="PA102" s="128"/>
      <c r="PB102" s="128"/>
      <c r="PC102" s="128"/>
      <c r="PD102" s="128"/>
      <c r="PE102" s="128"/>
      <c r="PF102" s="128"/>
      <c r="PG102" s="128"/>
      <c r="PH102" s="128"/>
      <c r="PI102" s="128"/>
      <c r="PJ102" s="128"/>
      <c r="PK102" s="128"/>
      <c r="PL102" s="128"/>
      <c r="PM102" s="128"/>
      <c r="PN102" s="128"/>
      <c r="PO102" s="128"/>
      <c r="PP102" s="128"/>
      <c r="PQ102" s="128"/>
      <c r="PR102" s="128"/>
      <c r="PS102" s="128"/>
      <c r="PT102" s="128"/>
      <c r="PU102" s="128"/>
      <c r="PV102" s="128"/>
      <c r="PW102" s="128"/>
      <c r="PX102" s="128"/>
      <c r="PY102" s="128"/>
      <c r="PZ102" s="128"/>
      <c r="QA102" s="128"/>
      <c r="QB102" s="128"/>
      <c r="QC102" s="128"/>
      <c r="QD102" s="128"/>
      <c r="QE102" s="128"/>
      <c r="QF102" s="128"/>
      <c r="QG102" s="128"/>
      <c r="QH102" s="128"/>
      <c r="QI102" s="128"/>
      <c r="QJ102" s="128"/>
      <c r="QK102" s="128"/>
      <c r="QL102" s="128"/>
      <c r="QM102" s="128"/>
      <c r="QN102" s="128"/>
      <c r="QO102" s="128"/>
      <c r="QP102" s="128"/>
      <c r="QQ102" s="128"/>
      <c r="QR102" s="128"/>
      <c r="QS102" s="128"/>
      <c r="QT102" s="128"/>
      <c r="QU102" s="128"/>
      <c r="QV102" s="128"/>
      <c r="QW102" s="128"/>
      <c r="QX102" s="128"/>
      <c r="QY102" s="128"/>
      <c r="QZ102" s="128"/>
      <c r="RA102" s="128"/>
      <c r="RB102" s="128"/>
      <c r="RC102" s="128"/>
      <c r="RD102" s="128"/>
      <c r="RE102" s="128"/>
      <c r="RF102" s="128"/>
      <c r="RG102" s="128"/>
      <c r="RH102" s="128"/>
      <c r="RI102" s="128"/>
      <c r="RJ102" s="128"/>
      <c r="RK102" s="128"/>
      <c r="RL102" s="128"/>
      <c r="RM102" s="128"/>
      <c r="RN102" s="128"/>
      <c r="RO102" s="128"/>
      <c r="RP102" s="128"/>
      <c r="RQ102" s="128"/>
      <c r="RR102" s="128"/>
      <c r="RS102" s="128"/>
      <c r="RT102" s="128"/>
      <c r="RU102" s="128"/>
      <c r="RV102" s="128"/>
      <c r="RW102" s="128"/>
      <c r="RX102" s="128"/>
      <c r="RY102" s="128"/>
      <c r="RZ102" s="128"/>
      <c r="SA102" s="128"/>
      <c r="SB102" s="128"/>
      <c r="SC102" s="128"/>
      <c r="SD102" s="128"/>
      <c r="SE102" s="128"/>
      <c r="SF102" s="128"/>
      <c r="SG102" s="128"/>
      <c r="SH102" s="128"/>
      <c r="SI102" s="128"/>
      <c r="SJ102" s="128"/>
      <c r="SK102" s="128"/>
      <c r="SL102" s="128"/>
      <c r="SM102" s="128"/>
      <c r="SN102" s="128"/>
      <c r="SO102" s="128"/>
      <c r="SP102" s="128"/>
      <c r="SQ102" s="128"/>
      <c r="SR102" s="128"/>
      <c r="SS102" s="128"/>
      <c r="ST102" s="128"/>
      <c r="SU102" s="128"/>
      <c r="SV102" s="128"/>
      <c r="SW102" s="128"/>
      <c r="SX102" s="128"/>
      <c r="SY102" s="128"/>
      <c r="SZ102" s="128"/>
      <c r="TA102" s="128"/>
      <c r="TB102" s="128"/>
      <c r="TC102" s="128"/>
      <c r="TD102" s="128"/>
      <c r="TE102" s="128"/>
      <c r="TF102" s="128"/>
      <c r="TG102" s="128"/>
      <c r="TH102" s="128"/>
      <c r="TI102" s="128"/>
      <c r="TJ102" s="128"/>
      <c r="TK102" s="128"/>
      <c r="TL102" s="128"/>
      <c r="TM102" s="128"/>
      <c r="TN102" s="128"/>
      <c r="TO102" s="128"/>
      <c r="TP102" s="128"/>
      <c r="TQ102" s="128"/>
      <c r="TR102" s="128"/>
      <c r="TS102" s="128"/>
      <c r="TT102" s="128"/>
      <c r="TU102" s="128"/>
      <c r="TV102" s="128"/>
      <c r="TW102" s="128"/>
      <c r="TX102" s="128"/>
    </row>
    <row r="103" spans="1:544">
      <c r="A103" s="170" t="s">
        <v>47</v>
      </c>
      <c r="B103" s="132" t="s">
        <v>70</v>
      </c>
      <c r="C103" s="132"/>
      <c r="D103" s="132" t="e">
        <f>D52+#REF!-D104</f>
        <v>#REF!</v>
      </c>
      <c r="E103" s="132" t="e">
        <f>E52+#REF!-E104</f>
        <v>#REF!</v>
      </c>
      <c r="F103" s="132" t="e">
        <f>F52+#REF!-F104</f>
        <v>#REF!</v>
      </c>
      <c r="G103" s="132" t="e">
        <f>G52+#REF!-G104</f>
        <v>#REF!</v>
      </c>
      <c r="H103" s="132" t="e">
        <f>H52+#REF!-H104</f>
        <v>#REF!</v>
      </c>
      <c r="I103" s="132" t="e">
        <f>I52+#REF!-I104</f>
        <v>#REF!</v>
      </c>
      <c r="J103" s="132" t="e">
        <f>J52+#REF!-J104</f>
        <v>#REF!</v>
      </c>
      <c r="K103" s="132" t="e">
        <f>K52+#REF!-K104</f>
        <v>#REF!</v>
      </c>
      <c r="L103" s="132" t="e">
        <f>L52+#REF!-L104</f>
        <v>#REF!</v>
      </c>
      <c r="M103" s="132" t="e">
        <f>M52+#REF!-M104</f>
        <v>#REF!</v>
      </c>
      <c r="N103" s="132" t="e">
        <f>N52+#REF!-N104</f>
        <v>#REF!</v>
      </c>
      <c r="O103" s="132" t="e">
        <f>O52+#REF!-O104</f>
        <v>#REF!</v>
      </c>
      <c r="P103" s="132" t="e">
        <f>P52+#REF!-P104</f>
        <v>#REF!</v>
      </c>
      <c r="Q103" s="132" t="e">
        <f>Q52+#REF!-Q104</f>
        <v>#REF!</v>
      </c>
      <c r="R103" s="132" t="e">
        <f>R52+#REF!-R104</f>
        <v>#REF!</v>
      </c>
      <c r="S103" s="132" t="e">
        <f>S52+#REF!-S104</f>
        <v>#REF!</v>
      </c>
      <c r="T103" s="132" t="e">
        <f>T52+#REF!-T104</f>
        <v>#REF!</v>
      </c>
      <c r="U103" s="132" t="e">
        <f>U52+#REF!-U104</f>
        <v>#REF!</v>
      </c>
      <c r="V103" s="132" t="e">
        <f>V52+#REF!-V104</f>
        <v>#REF!</v>
      </c>
      <c r="W103" s="132" t="e">
        <f>W52+#REF!-W104</f>
        <v>#REF!</v>
      </c>
      <c r="X103" s="132" t="e">
        <f>X52+#REF!-X104</f>
        <v>#REF!</v>
      </c>
      <c r="Y103" s="132" t="e">
        <f>Y52+#REF!-Y104</f>
        <v>#REF!</v>
      </c>
      <c r="Z103" s="132" t="e">
        <f>Z52+#REF!-Z104</f>
        <v>#REF!</v>
      </c>
      <c r="AA103" s="132" t="e">
        <f>AA52+#REF!-AA104</f>
        <v>#REF!</v>
      </c>
      <c r="AB103" s="132" t="e">
        <f>AB52+#REF!-AB104</f>
        <v>#REF!</v>
      </c>
      <c r="AC103" s="132" t="e">
        <f>AC52+#REF!-AC104</f>
        <v>#REF!</v>
      </c>
      <c r="AD103" s="132" t="e">
        <f>AD52+#REF!-AD104</f>
        <v>#REF!</v>
      </c>
      <c r="AE103" s="132" t="e">
        <f>AE52+#REF!-AE104</f>
        <v>#REF!</v>
      </c>
      <c r="AF103" s="132" t="e">
        <f>AF52+#REF!-AF104</f>
        <v>#REF!</v>
      </c>
      <c r="AG103" s="132" t="e">
        <f>AG52+#REF!-AG104</f>
        <v>#REF!</v>
      </c>
      <c r="AH103" s="132" t="e">
        <f>AH52+#REF!-AH104</f>
        <v>#REF!</v>
      </c>
      <c r="AI103" s="132" t="e">
        <f>AI52+#REF!-AI104</f>
        <v>#REF!</v>
      </c>
      <c r="AJ103" s="132" t="e">
        <f>AJ52+#REF!-AJ104</f>
        <v>#REF!</v>
      </c>
      <c r="AK103" s="132" t="e">
        <f>AK52+#REF!-AK104</f>
        <v>#REF!</v>
      </c>
      <c r="AL103" s="132" t="e">
        <f>AL52+#REF!-AL104</f>
        <v>#REF!</v>
      </c>
      <c r="AM103" s="132" t="e">
        <f>AM52+#REF!-AM104</f>
        <v>#REF!</v>
      </c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132"/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>
        <f t="shared" ref="CP103:DU103" si="489">SUM(CP68:CP71)-CP104</f>
        <v>7</v>
      </c>
      <c r="CQ103" s="132">
        <f t="shared" si="489"/>
        <v>11</v>
      </c>
      <c r="CR103" s="132">
        <f t="shared" si="489"/>
        <v>13</v>
      </c>
      <c r="CS103" s="132">
        <f t="shared" si="489"/>
        <v>9</v>
      </c>
      <c r="CT103" s="132">
        <f t="shared" si="489"/>
        <v>8</v>
      </c>
      <c r="CU103" s="132">
        <f t="shared" si="489"/>
        <v>13</v>
      </c>
      <c r="CV103" s="132">
        <f t="shared" si="489"/>
        <v>17</v>
      </c>
      <c r="CW103" s="132">
        <f t="shared" si="489"/>
        <v>15</v>
      </c>
      <c r="CX103" s="132">
        <f t="shared" si="489"/>
        <v>30</v>
      </c>
      <c r="CY103" s="132">
        <f t="shared" si="489"/>
        <v>13</v>
      </c>
      <c r="CZ103" s="132">
        <f t="shared" si="489"/>
        <v>5</v>
      </c>
      <c r="DA103" s="132">
        <f t="shared" si="489"/>
        <v>10</v>
      </c>
      <c r="DB103" s="132">
        <f t="shared" si="489"/>
        <v>8</v>
      </c>
      <c r="DC103" s="132">
        <f t="shared" si="489"/>
        <v>16</v>
      </c>
      <c r="DD103" s="132">
        <f t="shared" si="489"/>
        <v>18</v>
      </c>
      <c r="DE103" s="132">
        <f t="shared" si="489"/>
        <v>5</v>
      </c>
      <c r="DF103" s="132">
        <f t="shared" si="489"/>
        <v>18</v>
      </c>
      <c r="DG103" s="132">
        <f t="shared" si="489"/>
        <v>19</v>
      </c>
      <c r="DH103" s="132">
        <f t="shared" si="489"/>
        <v>14</v>
      </c>
      <c r="DI103" s="132">
        <f t="shared" si="489"/>
        <v>15</v>
      </c>
      <c r="DJ103" s="132">
        <f t="shared" si="489"/>
        <v>15</v>
      </c>
      <c r="DK103" s="132">
        <f t="shared" si="489"/>
        <v>14</v>
      </c>
      <c r="DL103" s="132">
        <f t="shared" si="489"/>
        <v>16</v>
      </c>
      <c r="DM103" s="132">
        <f t="shared" si="489"/>
        <v>16</v>
      </c>
      <c r="DN103" s="132">
        <f t="shared" si="489"/>
        <v>13</v>
      </c>
      <c r="DO103" s="132">
        <f t="shared" si="489"/>
        <v>18</v>
      </c>
      <c r="DP103" s="132">
        <f t="shared" si="489"/>
        <v>23</v>
      </c>
      <c r="DQ103" s="132">
        <f t="shared" si="489"/>
        <v>9</v>
      </c>
      <c r="DR103" s="132">
        <f t="shared" si="489"/>
        <v>26</v>
      </c>
      <c r="DS103" s="132">
        <f t="shared" si="489"/>
        <v>12</v>
      </c>
      <c r="DT103" s="132">
        <f t="shared" si="489"/>
        <v>5</v>
      </c>
      <c r="DU103" s="132">
        <f t="shared" si="489"/>
        <v>13</v>
      </c>
      <c r="DV103" s="132">
        <f t="shared" ref="DV103:FA103" si="490">SUM(DV68:DV71)-DV104</f>
        <v>17</v>
      </c>
      <c r="DW103" s="132">
        <f t="shared" si="490"/>
        <v>9</v>
      </c>
      <c r="DX103" s="132">
        <f t="shared" si="490"/>
        <v>21</v>
      </c>
      <c r="DY103" s="132">
        <f t="shared" si="490"/>
        <v>21</v>
      </c>
      <c r="DZ103" s="132">
        <f t="shared" si="490"/>
        <v>19</v>
      </c>
      <c r="EA103" s="132">
        <f t="shared" si="490"/>
        <v>9</v>
      </c>
      <c r="EB103" s="132">
        <f t="shared" si="490"/>
        <v>7</v>
      </c>
      <c r="EC103" s="132">
        <f t="shared" si="490"/>
        <v>10</v>
      </c>
      <c r="ED103" s="132">
        <f t="shared" si="490"/>
        <v>6</v>
      </c>
      <c r="EE103" s="132">
        <f t="shared" si="490"/>
        <v>19</v>
      </c>
      <c r="EF103" s="132">
        <f t="shared" si="490"/>
        <v>9</v>
      </c>
      <c r="EG103" s="132">
        <f t="shared" si="490"/>
        <v>11</v>
      </c>
      <c r="EH103" s="132">
        <f t="shared" si="490"/>
        <v>6</v>
      </c>
      <c r="EI103" s="132">
        <f t="shared" si="490"/>
        <v>10</v>
      </c>
      <c r="EJ103" s="132">
        <f t="shared" si="490"/>
        <v>10</v>
      </c>
      <c r="EK103" s="132">
        <f t="shared" si="490"/>
        <v>14</v>
      </c>
      <c r="EL103" s="132">
        <f t="shared" si="490"/>
        <v>11</v>
      </c>
      <c r="EM103" s="132">
        <f t="shared" si="490"/>
        <v>6</v>
      </c>
      <c r="EN103" s="132">
        <f t="shared" si="490"/>
        <v>12</v>
      </c>
      <c r="EO103" s="132">
        <f t="shared" si="490"/>
        <v>8</v>
      </c>
      <c r="EP103" s="132">
        <f t="shared" si="490"/>
        <v>7</v>
      </c>
      <c r="EQ103" s="132">
        <f t="shared" si="490"/>
        <v>12</v>
      </c>
      <c r="ER103" s="132">
        <f t="shared" si="490"/>
        <v>8</v>
      </c>
      <c r="ES103" s="132">
        <f t="shared" si="490"/>
        <v>10</v>
      </c>
      <c r="ET103" s="132">
        <f t="shared" si="490"/>
        <v>12</v>
      </c>
      <c r="EU103" s="132">
        <f t="shared" si="490"/>
        <v>4</v>
      </c>
      <c r="EV103" s="132">
        <f t="shared" si="490"/>
        <v>11</v>
      </c>
      <c r="EW103" s="132">
        <f t="shared" si="490"/>
        <v>12</v>
      </c>
      <c r="EX103" s="132">
        <f t="shared" si="490"/>
        <v>17</v>
      </c>
      <c r="EY103" s="132">
        <f t="shared" si="490"/>
        <v>7</v>
      </c>
      <c r="EZ103" s="132">
        <f t="shared" si="490"/>
        <v>6</v>
      </c>
      <c r="FA103" s="132">
        <f t="shared" si="490"/>
        <v>9</v>
      </c>
      <c r="FB103" s="132">
        <f t="shared" ref="FB103:FI103" si="491">SUM(FB68:FB71)-FB104</f>
        <v>10</v>
      </c>
      <c r="FC103" s="132">
        <f t="shared" si="491"/>
        <v>5</v>
      </c>
      <c r="FD103" s="132">
        <f t="shared" si="491"/>
        <v>3</v>
      </c>
      <c r="FE103" s="132">
        <f t="shared" si="491"/>
        <v>6</v>
      </c>
      <c r="FF103" s="132">
        <f t="shared" si="491"/>
        <v>10</v>
      </c>
      <c r="FG103" s="132">
        <f t="shared" si="491"/>
        <v>10</v>
      </c>
      <c r="FH103" s="132">
        <f t="shared" si="491"/>
        <v>4</v>
      </c>
      <c r="FI103" s="132">
        <f t="shared" si="491"/>
        <v>12</v>
      </c>
      <c r="FJ103" s="132">
        <v>0</v>
      </c>
      <c r="FK103" s="132">
        <f t="shared" ref="FK103:HV103" si="492">SUM(FK68:FK71)-FK104</f>
        <v>13</v>
      </c>
      <c r="FL103" s="132">
        <f t="shared" si="492"/>
        <v>7</v>
      </c>
      <c r="FM103" s="132">
        <f t="shared" si="492"/>
        <v>6</v>
      </c>
      <c r="FN103" s="132">
        <f t="shared" si="492"/>
        <v>11</v>
      </c>
      <c r="FO103" s="132">
        <f t="shared" si="492"/>
        <v>4</v>
      </c>
      <c r="FP103" s="132">
        <f t="shared" si="492"/>
        <v>0</v>
      </c>
      <c r="FQ103" s="132">
        <f t="shared" si="492"/>
        <v>6</v>
      </c>
      <c r="FR103" s="132">
        <f t="shared" si="492"/>
        <v>9</v>
      </c>
      <c r="FS103" s="132">
        <f t="shared" si="492"/>
        <v>9</v>
      </c>
      <c r="FT103" s="132">
        <f t="shared" si="492"/>
        <v>5</v>
      </c>
      <c r="FU103" s="132">
        <f t="shared" si="492"/>
        <v>5</v>
      </c>
      <c r="FV103" s="132">
        <f t="shared" si="492"/>
        <v>5</v>
      </c>
      <c r="FW103" s="132">
        <f t="shared" si="492"/>
        <v>5</v>
      </c>
      <c r="FX103" s="132">
        <f t="shared" si="492"/>
        <v>4</v>
      </c>
      <c r="FY103" s="132">
        <f t="shared" si="492"/>
        <v>6</v>
      </c>
      <c r="FZ103" s="132">
        <f t="shared" si="492"/>
        <v>6</v>
      </c>
      <c r="GA103" s="132">
        <f t="shared" si="492"/>
        <v>1</v>
      </c>
      <c r="GB103" s="132">
        <f t="shared" si="492"/>
        <v>1</v>
      </c>
      <c r="GC103" s="132">
        <f t="shared" si="492"/>
        <v>5</v>
      </c>
      <c r="GD103" s="132">
        <f t="shared" si="492"/>
        <v>7</v>
      </c>
      <c r="GE103" s="132">
        <f t="shared" si="492"/>
        <v>4</v>
      </c>
      <c r="GF103" s="132">
        <f t="shared" si="492"/>
        <v>3</v>
      </c>
      <c r="GG103" s="132">
        <f t="shared" si="492"/>
        <v>2</v>
      </c>
      <c r="GH103" s="132">
        <f t="shared" si="492"/>
        <v>9</v>
      </c>
      <c r="GI103" s="132">
        <f t="shared" si="492"/>
        <v>8</v>
      </c>
      <c r="GJ103" s="132">
        <f t="shared" si="492"/>
        <v>1</v>
      </c>
      <c r="GK103" s="132">
        <f t="shared" si="492"/>
        <v>1</v>
      </c>
      <c r="GL103" s="132">
        <f t="shared" si="492"/>
        <v>5</v>
      </c>
      <c r="GM103" s="132">
        <f t="shared" si="492"/>
        <v>5</v>
      </c>
      <c r="GN103" s="132">
        <f t="shared" si="492"/>
        <v>8</v>
      </c>
      <c r="GO103" s="132">
        <f t="shared" si="492"/>
        <v>-1</v>
      </c>
      <c r="GP103" s="132">
        <f t="shared" si="492"/>
        <v>3</v>
      </c>
      <c r="GQ103" s="132">
        <f t="shared" si="492"/>
        <v>10</v>
      </c>
      <c r="GR103" s="132">
        <f t="shared" si="492"/>
        <v>9</v>
      </c>
      <c r="GS103" s="132">
        <f t="shared" si="492"/>
        <v>4</v>
      </c>
      <c r="GT103" s="132">
        <f t="shared" si="492"/>
        <v>8</v>
      </c>
      <c r="GU103" s="132">
        <f t="shared" si="492"/>
        <v>2</v>
      </c>
      <c r="GV103" s="132">
        <f t="shared" si="492"/>
        <v>6</v>
      </c>
      <c r="GW103" s="132">
        <f t="shared" si="492"/>
        <v>1</v>
      </c>
      <c r="GX103" s="132">
        <f t="shared" si="492"/>
        <v>8</v>
      </c>
      <c r="GY103" s="132">
        <f t="shared" si="492"/>
        <v>10</v>
      </c>
      <c r="GZ103" s="132">
        <f t="shared" si="492"/>
        <v>10</v>
      </c>
      <c r="HA103" s="132">
        <f t="shared" si="492"/>
        <v>4</v>
      </c>
      <c r="HB103" s="132">
        <f t="shared" si="492"/>
        <v>6</v>
      </c>
      <c r="HC103" s="132">
        <f t="shared" si="492"/>
        <v>7</v>
      </c>
      <c r="HD103" s="132">
        <f t="shared" si="492"/>
        <v>15</v>
      </c>
      <c r="HE103" s="132">
        <f t="shared" si="492"/>
        <v>11</v>
      </c>
      <c r="HF103" s="132">
        <f t="shared" si="492"/>
        <v>5</v>
      </c>
      <c r="HG103" s="132">
        <f t="shared" si="492"/>
        <v>7</v>
      </c>
      <c r="HH103" s="132">
        <f t="shared" si="492"/>
        <v>3</v>
      </c>
      <c r="HI103" s="132">
        <f t="shared" si="492"/>
        <v>6</v>
      </c>
      <c r="HJ103" s="132">
        <f t="shared" si="492"/>
        <v>6</v>
      </c>
      <c r="HK103" s="132">
        <f t="shared" si="492"/>
        <v>5</v>
      </c>
      <c r="HL103" s="132">
        <f t="shared" si="492"/>
        <v>6</v>
      </c>
      <c r="HM103" s="132">
        <f t="shared" si="492"/>
        <v>2</v>
      </c>
      <c r="HN103" s="132">
        <f t="shared" si="492"/>
        <v>6</v>
      </c>
      <c r="HO103" s="132">
        <f t="shared" si="492"/>
        <v>8</v>
      </c>
      <c r="HP103" s="132">
        <f t="shared" si="492"/>
        <v>9</v>
      </c>
      <c r="HQ103" s="132">
        <f t="shared" ca="1" si="492"/>
        <v>3</v>
      </c>
      <c r="HR103" s="132">
        <f t="shared" ca="1" si="492"/>
        <v>52</v>
      </c>
      <c r="HS103" s="132">
        <f t="shared" ca="1" si="492"/>
        <v>48</v>
      </c>
      <c r="HT103" s="132">
        <f t="shared" ca="1" si="492"/>
        <v>4</v>
      </c>
      <c r="HU103" s="132">
        <f t="shared" ca="1" si="492"/>
        <v>4</v>
      </c>
      <c r="HV103" s="132">
        <f t="shared" ca="1" si="492"/>
        <v>5</v>
      </c>
      <c r="HW103" s="132">
        <f t="shared" ref="HW103:KH103" ca="1" si="493">SUM(HW68:HW71)-HW104</f>
        <v>4</v>
      </c>
      <c r="HX103" s="132">
        <f t="shared" ca="1" si="493"/>
        <v>8</v>
      </c>
      <c r="HY103" s="132">
        <f t="shared" ca="1" si="493"/>
        <v>9</v>
      </c>
      <c r="HZ103" s="132">
        <f t="shared" ca="1" si="493"/>
        <v>10</v>
      </c>
      <c r="IA103" s="132">
        <f t="shared" ca="1" si="493"/>
        <v>6</v>
      </c>
      <c r="IB103" s="132">
        <f t="shared" ca="1" si="493"/>
        <v>5</v>
      </c>
      <c r="IC103" s="132">
        <f t="shared" ca="1" si="493"/>
        <v>10</v>
      </c>
      <c r="ID103" s="132">
        <f t="shared" ca="1" si="493"/>
        <v>19</v>
      </c>
      <c r="IE103" s="132">
        <f t="shared" ca="1" si="493"/>
        <v>13</v>
      </c>
      <c r="IF103" s="132">
        <f t="shared" ca="1" si="493"/>
        <v>7</v>
      </c>
      <c r="IG103" s="132">
        <f t="shared" ca="1" si="493"/>
        <v>6</v>
      </c>
      <c r="IH103" s="132">
        <f t="shared" ca="1" si="493"/>
        <v>3</v>
      </c>
      <c r="II103" s="132">
        <f t="shared" ca="1" si="493"/>
        <v>5</v>
      </c>
      <c r="IJ103" s="132">
        <f t="shared" ca="1" si="493"/>
        <v>13</v>
      </c>
      <c r="IK103" s="132">
        <f t="shared" ca="1" si="493"/>
        <v>11</v>
      </c>
      <c r="IL103" s="132">
        <f t="shared" ca="1" si="493"/>
        <v>8</v>
      </c>
      <c r="IM103" s="132">
        <f t="shared" ca="1" si="493"/>
        <v>6</v>
      </c>
      <c r="IN103" s="132">
        <f t="shared" ca="1" si="493"/>
        <v>5</v>
      </c>
      <c r="IO103" s="132">
        <f t="shared" ca="1" si="493"/>
        <v>8</v>
      </c>
      <c r="IP103" s="132">
        <f t="shared" ca="1" si="493"/>
        <v>7</v>
      </c>
      <c r="IQ103" s="132">
        <f t="shared" ca="1" si="493"/>
        <v>14</v>
      </c>
      <c r="IR103" s="132">
        <f t="shared" ca="1" si="493"/>
        <v>7</v>
      </c>
      <c r="IS103" s="132">
        <f t="shared" ca="1" si="493"/>
        <v>9</v>
      </c>
      <c r="IT103" s="132">
        <f t="shared" ca="1" si="493"/>
        <v>7</v>
      </c>
      <c r="IU103" s="132">
        <f t="shared" ca="1" si="493"/>
        <v>7</v>
      </c>
      <c r="IV103" s="132">
        <f t="shared" ca="1" si="493"/>
        <v>5</v>
      </c>
      <c r="IW103" s="132">
        <f t="shared" ca="1" si="493"/>
        <v>9</v>
      </c>
      <c r="IX103" s="132">
        <f t="shared" ca="1" si="493"/>
        <v>8</v>
      </c>
      <c r="IY103" s="132">
        <f t="shared" ca="1" si="493"/>
        <v>7</v>
      </c>
      <c r="IZ103" s="132">
        <f t="shared" ca="1" si="493"/>
        <v>9</v>
      </c>
      <c r="JA103" s="132">
        <f t="shared" ca="1" si="493"/>
        <v>11</v>
      </c>
      <c r="JB103" s="132">
        <f t="shared" ca="1" si="493"/>
        <v>10</v>
      </c>
      <c r="JC103" s="132">
        <f t="shared" ca="1" si="493"/>
        <v>16</v>
      </c>
      <c r="JD103" s="132">
        <f t="shared" ca="1" si="493"/>
        <v>2</v>
      </c>
      <c r="JE103" s="132">
        <f t="shared" ca="1" si="493"/>
        <v>3</v>
      </c>
      <c r="JF103" s="132">
        <f t="shared" ca="1" si="493"/>
        <v>6</v>
      </c>
      <c r="JG103" s="132">
        <f t="shared" ca="1" si="493"/>
        <v>8</v>
      </c>
      <c r="JH103" s="132">
        <f t="shared" ca="1" si="493"/>
        <v>7</v>
      </c>
      <c r="JI103" s="132">
        <f t="shared" ca="1" si="493"/>
        <v>7</v>
      </c>
      <c r="JJ103" s="132">
        <f t="shared" ca="1" si="493"/>
        <v>5</v>
      </c>
      <c r="JK103" s="132">
        <f t="shared" ca="1" si="493"/>
        <v>6</v>
      </c>
      <c r="JL103" s="132">
        <f t="shared" ca="1" si="493"/>
        <v>4</v>
      </c>
      <c r="JM103" s="132">
        <f t="shared" ca="1" si="493"/>
        <v>6</v>
      </c>
      <c r="JN103" s="132">
        <f t="shared" ca="1" si="493"/>
        <v>6</v>
      </c>
      <c r="JO103" s="132">
        <f t="shared" ca="1" si="493"/>
        <v>7</v>
      </c>
      <c r="JP103" s="132">
        <f t="shared" ca="1" si="493"/>
        <v>9</v>
      </c>
      <c r="JQ103" s="132">
        <f t="shared" ca="1" si="493"/>
        <v>7</v>
      </c>
      <c r="JR103" s="132">
        <f t="shared" ca="1" si="493"/>
        <v>4</v>
      </c>
      <c r="JS103" s="132">
        <f t="shared" ca="1" si="493"/>
        <v>2</v>
      </c>
      <c r="JT103" s="132">
        <f t="shared" ca="1" si="493"/>
        <v>11</v>
      </c>
      <c r="JU103" s="132">
        <f t="shared" ca="1" si="493"/>
        <v>12</v>
      </c>
      <c r="JV103" s="132">
        <f t="shared" ca="1" si="493"/>
        <v>5</v>
      </c>
      <c r="JW103" s="132">
        <f t="shared" ca="1" si="493"/>
        <v>5</v>
      </c>
      <c r="JX103" s="132">
        <f t="shared" ca="1" si="493"/>
        <v>6</v>
      </c>
      <c r="JY103" s="132">
        <f t="shared" ca="1" si="493"/>
        <v>6</v>
      </c>
      <c r="JZ103" s="132">
        <f t="shared" ca="1" si="493"/>
        <v>14</v>
      </c>
      <c r="KA103" s="132">
        <f t="shared" ca="1" si="493"/>
        <v>10</v>
      </c>
      <c r="KB103" s="132">
        <f t="shared" ca="1" si="493"/>
        <v>11</v>
      </c>
      <c r="KC103" s="132">
        <f t="shared" ca="1" si="493"/>
        <v>11</v>
      </c>
      <c r="KD103" s="132">
        <f t="shared" ca="1" si="493"/>
        <v>20</v>
      </c>
      <c r="KE103" s="132">
        <f t="shared" ca="1" si="493"/>
        <v>21</v>
      </c>
      <c r="KF103" s="132">
        <f t="shared" ca="1" si="493"/>
        <v>22</v>
      </c>
      <c r="KG103" s="132">
        <f t="shared" ca="1" si="493"/>
        <v>18</v>
      </c>
      <c r="KH103" s="132">
        <f t="shared" ca="1" si="493"/>
        <v>25</v>
      </c>
      <c r="KI103" s="132">
        <f t="shared" ref="KI103:MT103" ca="1" si="494">SUM(KI68:KI71)-KI104</f>
        <v>28</v>
      </c>
      <c r="KJ103" s="132">
        <f t="shared" ca="1" si="494"/>
        <v>29</v>
      </c>
      <c r="KK103" s="132">
        <f t="shared" ca="1" si="494"/>
        <v>39</v>
      </c>
      <c r="KL103" s="132">
        <f t="shared" ca="1" si="494"/>
        <v>43</v>
      </c>
      <c r="KM103" s="132">
        <f t="shared" ca="1" si="494"/>
        <v>45</v>
      </c>
      <c r="KN103" s="132">
        <f t="shared" ca="1" si="494"/>
        <v>19</v>
      </c>
      <c r="KO103" s="132">
        <f t="shared" ca="1" si="494"/>
        <v>40</v>
      </c>
      <c r="KP103" s="132">
        <f t="shared" ca="1" si="494"/>
        <v>38</v>
      </c>
      <c r="KQ103" s="132">
        <f t="shared" ca="1" si="494"/>
        <v>31</v>
      </c>
      <c r="KR103" s="132">
        <f t="shared" ca="1" si="494"/>
        <v>20</v>
      </c>
      <c r="KS103" s="132">
        <f t="shared" ca="1" si="494"/>
        <v>14</v>
      </c>
      <c r="KT103" s="132">
        <f t="shared" ca="1" si="494"/>
        <v>18</v>
      </c>
      <c r="KU103" s="132">
        <f t="shared" ca="1" si="494"/>
        <v>23</v>
      </c>
      <c r="KV103" s="132">
        <f t="shared" ca="1" si="494"/>
        <v>13</v>
      </c>
      <c r="KW103" s="132">
        <f t="shared" ca="1" si="494"/>
        <v>16</v>
      </c>
      <c r="KX103" s="132">
        <f t="shared" ca="1" si="494"/>
        <v>10</v>
      </c>
      <c r="KY103" s="132">
        <f t="shared" ca="1" si="494"/>
        <v>16</v>
      </c>
      <c r="KZ103" s="132">
        <f t="shared" ca="1" si="494"/>
        <v>18</v>
      </c>
      <c r="LA103" s="132">
        <f t="shared" ca="1" si="494"/>
        <v>12</v>
      </c>
      <c r="LB103" s="132">
        <f t="shared" ca="1" si="494"/>
        <v>7</v>
      </c>
      <c r="LC103" s="132">
        <f t="shared" ca="1" si="494"/>
        <v>13</v>
      </c>
      <c r="LD103" s="132">
        <f t="shared" ca="1" si="494"/>
        <v>12</v>
      </c>
      <c r="LE103" s="132">
        <f t="shared" ca="1" si="494"/>
        <v>19</v>
      </c>
      <c r="LF103" s="132">
        <f t="shared" ca="1" si="494"/>
        <v>16</v>
      </c>
      <c r="LG103" s="132">
        <f t="shared" ca="1" si="494"/>
        <v>6</v>
      </c>
      <c r="LH103" s="132">
        <f t="shared" ca="1" si="494"/>
        <v>15</v>
      </c>
      <c r="LI103" s="132">
        <f t="shared" ca="1" si="494"/>
        <v>17</v>
      </c>
      <c r="LJ103" s="132">
        <f t="shared" ca="1" si="494"/>
        <v>7</v>
      </c>
      <c r="LK103" s="132">
        <f t="shared" ca="1" si="494"/>
        <v>11</v>
      </c>
      <c r="LL103" s="132">
        <f t="shared" ca="1" si="494"/>
        <v>15</v>
      </c>
      <c r="LM103" s="132">
        <f t="shared" ca="1" si="494"/>
        <v>8</v>
      </c>
      <c r="LN103" s="132">
        <f t="shared" ca="1" si="494"/>
        <v>6</v>
      </c>
      <c r="LO103" s="132">
        <f t="shared" ca="1" si="494"/>
        <v>4</v>
      </c>
      <c r="LP103" s="132">
        <f t="shared" ca="1" si="494"/>
        <v>5</v>
      </c>
      <c r="LQ103" s="132">
        <f t="shared" ca="1" si="494"/>
        <v>9</v>
      </c>
      <c r="LR103" s="132">
        <f t="shared" ca="1" si="494"/>
        <v>10</v>
      </c>
      <c r="LS103" s="132">
        <f t="shared" ca="1" si="494"/>
        <v>9</v>
      </c>
      <c r="LT103" s="132">
        <f t="shared" ca="1" si="494"/>
        <v>7</v>
      </c>
      <c r="LU103" s="132">
        <f t="shared" ca="1" si="494"/>
        <v>9</v>
      </c>
      <c r="LV103" s="132">
        <f t="shared" ca="1" si="494"/>
        <v>8</v>
      </c>
      <c r="LW103" s="132">
        <f t="shared" ca="1" si="494"/>
        <v>9</v>
      </c>
      <c r="LX103" s="132">
        <f t="shared" ca="1" si="494"/>
        <v>12</v>
      </c>
      <c r="LY103" s="132">
        <f t="shared" ca="1" si="494"/>
        <v>7</v>
      </c>
      <c r="LZ103" s="132">
        <f t="shared" ca="1" si="494"/>
        <v>8</v>
      </c>
      <c r="MA103" s="132">
        <f t="shared" ca="1" si="494"/>
        <v>5</v>
      </c>
      <c r="MB103" s="132">
        <f t="shared" ca="1" si="494"/>
        <v>9</v>
      </c>
      <c r="MC103" s="132">
        <f t="shared" ca="1" si="494"/>
        <v>10</v>
      </c>
      <c r="MD103" s="132">
        <f t="shared" ca="1" si="494"/>
        <v>12</v>
      </c>
      <c r="ME103" s="132">
        <f t="shared" ca="1" si="494"/>
        <v>10</v>
      </c>
      <c r="MF103" s="132">
        <f t="shared" ca="1" si="494"/>
        <v>3</v>
      </c>
      <c r="MG103" s="132">
        <f t="shared" ca="1" si="494"/>
        <v>10</v>
      </c>
      <c r="MH103" s="132">
        <f t="shared" ca="1" si="494"/>
        <v>6</v>
      </c>
      <c r="MI103" s="132">
        <f t="shared" ca="1" si="494"/>
        <v>3</v>
      </c>
      <c r="MJ103" s="132">
        <f t="shared" ca="1" si="494"/>
        <v>6</v>
      </c>
      <c r="MK103" s="132">
        <f t="shared" ca="1" si="494"/>
        <v>9</v>
      </c>
      <c r="ML103" s="132">
        <f t="shared" ca="1" si="494"/>
        <v>8</v>
      </c>
      <c r="MM103" s="132">
        <f t="shared" ca="1" si="494"/>
        <v>8</v>
      </c>
      <c r="MN103" s="132">
        <f t="shared" ca="1" si="494"/>
        <v>8</v>
      </c>
      <c r="MO103" s="132">
        <f t="shared" ca="1" si="494"/>
        <v>6</v>
      </c>
      <c r="MP103" s="132">
        <f t="shared" ca="1" si="494"/>
        <v>11</v>
      </c>
      <c r="MQ103" s="132">
        <f t="shared" ca="1" si="494"/>
        <v>5</v>
      </c>
      <c r="MR103" s="132">
        <f t="shared" ca="1" si="494"/>
        <v>10</v>
      </c>
      <c r="MS103" s="132">
        <f t="shared" ca="1" si="494"/>
        <v>11</v>
      </c>
      <c r="MT103" s="132">
        <f t="shared" ca="1" si="494"/>
        <v>5</v>
      </c>
      <c r="MU103" s="132">
        <f t="shared" ref="MU103:PF103" ca="1" si="495">SUM(MU68:MU71)-MU104</f>
        <v>27</v>
      </c>
      <c r="MV103" s="132">
        <f t="shared" ca="1" si="495"/>
        <v>13</v>
      </c>
      <c r="MW103" s="132">
        <f t="shared" ca="1" si="495"/>
        <v>14</v>
      </c>
      <c r="MX103" s="132">
        <f t="shared" ca="1" si="495"/>
        <v>41</v>
      </c>
      <c r="MY103" s="132">
        <f t="shared" ca="1" si="495"/>
        <v>26</v>
      </c>
      <c r="MZ103" s="132">
        <f t="shared" ca="1" si="495"/>
        <v>27</v>
      </c>
      <c r="NA103" s="132">
        <f t="shared" ca="1" si="495"/>
        <v>51</v>
      </c>
      <c r="NB103" s="132">
        <f t="shared" ca="1" si="495"/>
        <v>8</v>
      </c>
      <c r="NC103" s="132">
        <f t="shared" ca="1" si="495"/>
        <v>12</v>
      </c>
      <c r="ND103" s="132">
        <f t="shared" ca="1" si="495"/>
        <v>8</v>
      </c>
      <c r="NE103" s="132">
        <f t="shared" ca="1" si="495"/>
        <v>15</v>
      </c>
      <c r="NF103" s="132">
        <f t="shared" ca="1" si="495"/>
        <v>10</v>
      </c>
      <c r="NG103" s="132">
        <f t="shared" ca="1" si="495"/>
        <v>12</v>
      </c>
      <c r="NH103" s="132">
        <f t="shared" ca="1" si="495"/>
        <v>13</v>
      </c>
      <c r="NI103" s="132">
        <f t="shared" ca="1" si="495"/>
        <v>13</v>
      </c>
      <c r="NJ103" s="132">
        <f t="shared" ca="1" si="495"/>
        <v>8</v>
      </c>
      <c r="NK103" s="132">
        <f t="shared" ca="1" si="495"/>
        <v>12</v>
      </c>
      <c r="NL103" s="132">
        <f t="shared" ca="1" si="495"/>
        <v>9</v>
      </c>
      <c r="NM103" s="132">
        <f t="shared" ca="1" si="495"/>
        <v>15</v>
      </c>
      <c r="NN103" s="132">
        <f t="shared" ca="1" si="495"/>
        <v>6</v>
      </c>
      <c r="NO103" s="132">
        <f t="shared" ca="1" si="495"/>
        <v>11</v>
      </c>
      <c r="NP103" s="132">
        <f t="shared" ca="1" si="495"/>
        <v>11</v>
      </c>
      <c r="NQ103" s="132">
        <f t="shared" ca="1" si="495"/>
        <v>10</v>
      </c>
      <c r="NR103" s="132">
        <f t="shared" ca="1" si="495"/>
        <v>5</v>
      </c>
      <c r="NS103" s="132">
        <f t="shared" ca="1" si="495"/>
        <v>8</v>
      </c>
      <c r="NT103" s="132">
        <f t="shared" ca="1" si="495"/>
        <v>3</v>
      </c>
      <c r="NU103" s="132">
        <f t="shared" ca="1" si="495"/>
        <v>12</v>
      </c>
      <c r="NV103" s="132">
        <f t="shared" ca="1" si="495"/>
        <v>10</v>
      </c>
      <c r="NW103" s="132">
        <f t="shared" ca="1" si="495"/>
        <v>3</v>
      </c>
      <c r="NX103" s="132">
        <f t="shared" ca="1" si="495"/>
        <v>7</v>
      </c>
      <c r="NY103" s="132">
        <f t="shared" ca="1" si="495"/>
        <v>19</v>
      </c>
      <c r="NZ103" s="132">
        <f t="shared" ca="1" si="495"/>
        <v>5</v>
      </c>
      <c r="OA103" s="132">
        <f t="shared" ca="1" si="495"/>
        <v>8</v>
      </c>
      <c r="OB103" s="132">
        <f t="shared" ca="1" si="495"/>
        <v>5</v>
      </c>
      <c r="OC103" s="132">
        <f t="shared" ca="1" si="495"/>
        <v>2</v>
      </c>
      <c r="OD103" s="132">
        <f t="shared" ca="1" si="495"/>
        <v>8</v>
      </c>
      <c r="OE103" s="132">
        <f t="shared" ca="1" si="495"/>
        <v>4</v>
      </c>
      <c r="OF103" s="132">
        <f t="shared" ca="1" si="495"/>
        <v>12</v>
      </c>
      <c r="OG103" s="132">
        <f t="shared" ca="1" si="495"/>
        <v>7</v>
      </c>
      <c r="OH103" s="132">
        <f t="shared" ca="1" si="495"/>
        <v>10</v>
      </c>
      <c r="OI103" s="132">
        <f t="shared" ca="1" si="495"/>
        <v>9</v>
      </c>
      <c r="OJ103" s="132">
        <f t="shared" ca="1" si="495"/>
        <v>14</v>
      </c>
      <c r="OK103" s="132">
        <f t="shared" ca="1" si="495"/>
        <v>6</v>
      </c>
      <c r="OL103" s="132">
        <f t="shared" ca="1" si="495"/>
        <v>13</v>
      </c>
      <c r="OM103" s="132">
        <f t="shared" ca="1" si="495"/>
        <v>9</v>
      </c>
      <c r="ON103" s="132">
        <f t="shared" ca="1" si="495"/>
        <v>10</v>
      </c>
      <c r="OO103" s="132">
        <f t="shared" ca="1" si="495"/>
        <v>13</v>
      </c>
      <c r="OP103" s="132">
        <f t="shared" ca="1" si="495"/>
        <v>15</v>
      </c>
      <c r="OQ103" s="132">
        <f t="shared" ca="1" si="495"/>
        <v>11</v>
      </c>
      <c r="OR103" s="132">
        <f t="shared" ca="1" si="495"/>
        <v>16</v>
      </c>
      <c r="OS103" s="132">
        <f t="shared" ca="1" si="495"/>
        <v>5</v>
      </c>
      <c r="OT103" s="132">
        <f t="shared" ca="1" si="495"/>
        <v>2</v>
      </c>
      <c r="OU103" s="132">
        <f t="shared" ca="1" si="495"/>
        <v>6</v>
      </c>
      <c r="OV103" s="132">
        <f t="shared" ca="1" si="495"/>
        <v>9</v>
      </c>
      <c r="OW103" s="132">
        <f t="shared" ca="1" si="495"/>
        <v>9</v>
      </c>
      <c r="OX103" s="132">
        <f t="shared" ca="1" si="495"/>
        <v>13</v>
      </c>
      <c r="OY103" s="132">
        <f t="shared" ca="1" si="495"/>
        <v>4</v>
      </c>
      <c r="OZ103" s="132">
        <f t="shared" ca="1" si="495"/>
        <v>9</v>
      </c>
      <c r="PA103" s="132">
        <f t="shared" ca="1" si="495"/>
        <v>5</v>
      </c>
      <c r="PB103" s="132">
        <f t="shared" ca="1" si="495"/>
        <v>7</v>
      </c>
      <c r="PC103" s="132">
        <f t="shared" ca="1" si="495"/>
        <v>5</v>
      </c>
      <c r="PD103" s="132">
        <f t="shared" ca="1" si="495"/>
        <v>16</v>
      </c>
      <c r="PE103" s="132">
        <f t="shared" ca="1" si="495"/>
        <v>10</v>
      </c>
      <c r="PF103" s="132">
        <f t="shared" ca="1" si="495"/>
        <v>12</v>
      </c>
      <c r="PG103" s="132">
        <f t="shared" ref="PG103:RR103" ca="1" si="496">SUM(PG68:PG71)-PG104</f>
        <v>12</v>
      </c>
      <c r="PH103" s="132">
        <f t="shared" ca="1" si="496"/>
        <v>11</v>
      </c>
      <c r="PI103" s="132">
        <f t="shared" ca="1" si="496"/>
        <v>8</v>
      </c>
      <c r="PJ103" s="132">
        <f t="shared" ca="1" si="496"/>
        <v>13</v>
      </c>
      <c r="PK103" s="132">
        <f t="shared" ca="1" si="496"/>
        <v>19</v>
      </c>
      <c r="PL103" s="132">
        <f t="shared" ca="1" si="496"/>
        <v>14</v>
      </c>
      <c r="PM103" s="132">
        <f t="shared" ca="1" si="496"/>
        <v>7</v>
      </c>
      <c r="PN103" s="132">
        <f t="shared" ca="1" si="496"/>
        <v>14</v>
      </c>
      <c r="PO103" s="132">
        <f t="shared" ca="1" si="496"/>
        <v>11</v>
      </c>
      <c r="PP103" s="132">
        <f t="shared" ca="1" si="496"/>
        <v>8</v>
      </c>
      <c r="PQ103" s="132">
        <f t="shared" ca="1" si="496"/>
        <v>22</v>
      </c>
      <c r="PR103" s="132">
        <f t="shared" ca="1" si="496"/>
        <v>9</v>
      </c>
      <c r="PS103" s="132">
        <f t="shared" ca="1" si="496"/>
        <v>14</v>
      </c>
      <c r="PT103" s="132">
        <f t="shared" ca="1" si="496"/>
        <v>14</v>
      </c>
      <c r="PU103" s="132">
        <f t="shared" ca="1" si="496"/>
        <v>20</v>
      </c>
      <c r="PV103" s="132">
        <f t="shared" si="496"/>
        <v>0</v>
      </c>
      <c r="PW103" s="132">
        <f t="shared" si="496"/>
        <v>0</v>
      </c>
      <c r="PX103" s="132">
        <f t="shared" si="496"/>
        <v>0</v>
      </c>
      <c r="PY103" s="132">
        <f t="shared" si="496"/>
        <v>0</v>
      </c>
      <c r="PZ103" s="132">
        <f t="shared" si="496"/>
        <v>0</v>
      </c>
      <c r="QA103" s="132">
        <f t="shared" si="496"/>
        <v>0</v>
      </c>
      <c r="QB103" s="132">
        <f t="shared" si="496"/>
        <v>0</v>
      </c>
      <c r="QC103" s="132">
        <f t="shared" si="496"/>
        <v>0</v>
      </c>
      <c r="QD103" s="132">
        <f t="shared" si="496"/>
        <v>0</v>
      </c>
      <c r="QE103" s="132">
        <f t="shared" si="496"/>
        <v>0</v>
      </c>
      <c r="QF103" s="132">
        <f t="shared" si="496"/>
        <v>0</v>
      </c>
      <c r="QG103" s="132">
        <f t="shared" si="496"/>
        <v>0</v>
      </c>
      <c r="QH103" s="132">
        <f t="shared" si="496"/>
        <v>0</v>
      </c>
      <c r="QI103" s="132">
        <f t="shared" si="496"/>
        <v>0</v>
      </c>
      <c r="QJ103" s="132">
        <f t="shared" si="496"/>
        <v>0</v>
      </c>
      <c r="QK103" s="132">
        <f t="shared" si="496"/>
        <v>0</v>
      </c>
      <c r="QL103" s="132">
        <f t="shared" si="496"/>
        <v>0</v>
      </c>
      <c r="QM103" s="132">
        <f t="shared" si="496"/>
        <v>0</v>
      </c>
      <c r="QN103" s="132">
        <f t="shared" si="496"/>
        <v>0</v>
      </c>
      <c r="QO103" s="132">
        <f t="shared" si="496"/>
        <v>0</v>
      </c>
      <c r="QP103" s="132">
        <f t="shared" si="496"/>
        <v>0</v>
      </c>
      <c r="QQ103" s="132">
        <f t="shared" si="496"/>
        <v>0</v>
      </c>
      <c r="QR103" s="132">
        <f t="shared" si="496"/>
        <v>0</v>
      </c>
      <c r="QS103" s="132">
        <f t="shared" si="496"/>
        <v>0</v>
      </c>
      <c r="QT103" s="132">
        <f t="shared" si="496"/>
        <v>0</v>
      </c>
      <c r="QU103" s="132">
        <f t="shared" si="496"/>
        <v>0</v>
      </c>
      <c r="QV103" s="132">
        <f t="shared" si="496"/>
        <v>0</v>
      </c>
      <c r="QW103" s="132">
        <f t="shared" si="496"/>
        <v>0</v>
      </c>
      <c r="QX103" s="132">
        <f t="shared" si="496"/>
        <v>0</v>
      </c>
      <c r="QY103" s="132">
        <f t="shared" si="496"/>
        <v>0</v>
      </c>
      <c r="QZ103" s="132">
        <f t="shared" si="496"/>
        <v>0</v>
      </c>
      <c r="RA103" s="132">
        <f t="shared" si="496"/>
        <v>0</v>
      </c>
      <c r="RB103" s="132">
        <f t="shared" si="496"/>
        <v>0</v>
      </c>
      <c r="RC103" s="132">
        <f t="shared" si="496"/>
        <v>0</v>
      </c>
      <c r="RD103" s="132">
        <f t="shared" si="496"/>
        <v>0</v>
      </c>
      <c r="RE103" s="132">
        <f t="shared" si="496"/>
        <v>0</v>
      </c>
      <c r="RF103" s="132">
        <f t="shared" si="496"/>
        <v>0</v>
      </c>
      <c r="RG103" s="132">
        <f t="shared" si="496"/>
        <v>0</v>
      </c>
      <c r="RH103" s="132">
        <f t="shared" si="496"/>
        <v>0</v>
      </c>
      <c r="RI103" s="132">
        <f t="shared" si="496"/>
        <v>0</v>
      </c>
      <c r="RJ103" s="132">
        <f t="shared" si="496"/>
        <v>0</v>
      </c>
      <c r="RK103" s="132">
        <f t="shared" si="496"/>
        <v>0</v>
      </c>
      <c r="RL103" s="132">
        <f t="shared" si="496"/>
        <v>0</v>
      </c>
      <c r="RM103" s="132">
        <f t="shared" si="496"/>
        <v>0</v>
      </c>
      <c r="RN103" s="132">
        <f t="shared" si="496"/>
        <v>0</v>
      </c>
      <c r="RO103" s="132">
        <f t="shared" si="496"/>
        <v>0</v>
      </c>
      <c r="RP103" s="132">
        <f t="shared" si="496"/>
        <v>0</v>
      </c>
      <c r="RQ103" s="132">
        <f t="shared" si="496"/>
        <v>0</v>
      </c>
      <c r="RR103" s="132">
        <f t="shared" si="496"/>
        <v>0</v>
      </c>
      <c r="RS103" s="132">
        <f t="shared" ref="RS103:TX103" si="497">SUM(RS68:RS71)-RS104</f>
        <v>0</v>
      </c>
      <c r="RT103" s="132">
        <f t="shared" si="497"/>
        <v>0</v>
      </c>
      <c r="RU103" s="132">
        <f t="shared" si="497"/>
        <v>0</v>
      </c>
      <c r="RV103" s="132">
        <f t="shared" si="497"/>
        <v>0</v>
      </c>
      <c r="RW103" s="132">
        <f t="shared" si="497"/>
        <v>0</v>
      </c>
      <c r="RX103" s="132">
        <f t="shared" si="497"/>
        <v>0</v>
      </c>
      <c r="RY103" s="132">
        <f t="shared" si="497"/>
        <v>0</v>
      </c>
      <c r="RZ103" s="132">
        <f t="shared" si="497"/>
        <v>0</v>
      </c>
      <c r="SA103" s="132">
        <f t="shared" si="497"/>
        <v>0</v>
      </c>
      <c r="SB103" s="132">
        <f t="shared" si="497"/>
        <v>0</v>
      </c>
      <c r="SC103" s="132">
        <f t="shared" si="497"/>
        <v>0</v>
      </c>
      <c r="SD103" s="132">
        <f t="shared" si="497"/>
        <v>0</v>
      </c>
      <c r="SE103" s="132">
        <f t="shared" si="497"/>
        <v>0</v>
      </c>
      <c r="SF103" s="132">
        <f t="shared" si="497"/>
        <v>0</v>
      </c>
      <c r="SG103" s="132">
        <f t="shared" si="497"/>
        <v>0</v>
      </c>
      <c r="SH103" s="132">
        <f t="shared" si="497"/>
        <v>0</v>
      </c>
      <c r="SI103" s="132">
        <f t="shared" si="497"/>
        <v>0</v>
      </c>
      <c r="SJ103" s="132">
        <f t="shared" si="497"/>
        <v>0</v>
      </c>
      <c r="SK103" s="132">
        <f t="shared" si="497"/>
        <v>0</v>
      </c>
      <c r="SL103" s="132">
        <f t="shared" si="497"/>
        <v>0</v>
      </c>
      <c r="SM103" s="132">
        <f t="shared" si="497"/>
        <v>0</v>
      </c>
      <c r="SN103" s="132">
        <f t="shared" si="497"/>
        <v>0</v>
      </c>
      <c r="SO103" s="132">
        <f t="shared" si="497"/>
        <v>0</v>
      </c>
      <c r="SP103" s="132">
        <f t="shared" si="497"/>
        <v>0</v>
      </c>
      <c r="SQ103" s="132">
        <f t="shared" si="497"/>
        <v>0</v>
      </c>
      <c r="SR103" s="132">
        <f t="shared" si="497"/>
        <v>0</v>
      </c>
      <c r="SS103" s="132">
        <f t="shared" si="497"/>
        <v>0</v>
      </c>
      <c r="ST103" s="132">
        <f t="shared" si="497"/>
        <v>0</v>
      </c>
      <c r="SU103" s="132">
        <f t="shared" si="497"/>
        <v>0</v>
      </c>
      <c r="SV103" s="132">
        <f t="shared" si="497"/>
        <v>0</v>
      </c>
      <c r="SW103" s="132">
        <f t="shared" si="497"/>
        <v>0</v>
      </c>
      <c r="SX103" s="132">
        <f t="shared" si="497"/>
        <v>0</v>
      </c>
      <c r="SY103" s="132">
        <f t="shared" si="497"/>
        <v>0</v>
      </c>
      <c r="SZ103" s="132">
        <f t="shared" si="497"/>
        <v>0</v>
      </c>
      <c r="TA103" s="132">
        <f t="shared" si="497"/>
        <v>0</v>
      </c>
      <c r="TB103" s="132">
        <f t="shared" si="497"/>
        <v>0</v>
      </c>
      <c r="TC103" s="132">
        <f t="shared" si="497"/>
        <v>0</v>
      </c>
      <c r="TD103" s="132">
        <f t="shared" si="497"/>
        <v>0</v>
      </c>
      <c r="TE103" s="132">
        <f t="shared" si="497"/>
        <v>0</v>
      </c>
      <c r="TF103" s="132">
        <f t="shared" si="497"/>
        <v>0</v>
      </c>
      <c r="TG103" s="132">
        <f t="shared" si="497"/>
        <v>0</v>
      </c>
      <c r="TH103" s="132">
        <f t="shared" si="497"/>
        <v>0</v>
      </c>
      <c r="TI103" s="132">
        <f t="shared" si="497"/>
        <v>0</v>
      </c>
      <c r="TJ103" s="132">
        <f t="shared" si="497"/>
        <v>0</v>
      </c>
      <c r="TK103" s="132">
        <f t="shared" si="497"/>
        <v>0</v>
      </c>
      <c r="TL103" s="132">
        <f t="shared" si="497"/>
        <v>0</v>
      </c>
      <c r="TM103" s="132">
        <f t="shared" si="497"/>
        <v>0</v>
      </c>
      <c r="TN103" s="132">
        <f t="shared" si="497"/>
        <v>0</v>
      </c>
      <c r="TO103" s="132">
        <f t="shared" si="497"/>
        <v>0</v>
      </c>
      <c r="TP103" s="132">
        <f t="shared" si="497"/>
        <v>0</v>
      </c>
      <c r="TQ103" s="132">
        <f t="shared" si="497"/>
        <v>0</v>
      </c>
      <c r="TR103" s="132">
        <f t="shared" si="497"/>
        <v>0</v>
      </c>
      <c r="TS103" s="132">
        <f t="shared" si="497"/>
        <v>0</v>
      </c>
      <c r="TT103" s="132">
        <f t="shared" si="497"/>
        <v>0</v>
      </c>
      <c r="TU103" s="132">
        <f t="shared" si="497"/>
        <v>0</v>
      </c>
      <c r="TV103" s="132">
        <f t="shared" si="497"/>
        <v>0</v>
      </c>
      <c r="TW103" s="132">
        <f t="shared" si="497"/>
        <v>0</v>
      </c>
      <c r="TX103" s="132">
        <f t="shared" si="497"/>
        <v>0</v>
      </c>
    </row>
    <row r="104" spans="1:544" s="5" customFormat="1">
      <c r="A104" s="170"/>
      <c r="B104" s="50" t="s">
        <v>71</v>
      </c>
      <c r="C104" s="50"/>
      <c r="D104" s="50">
        <v>0</v>
      </c>
      <c r="E104" s="50">
        <v>1</v>
      </c>
      <c r="F104" s="50">
        <v>2</v>
      </c>
      <c r="G104" s="50">
        <v>2</v>
      </c>
      <c r="H104" s="50">
        <v>1</v>
      </c>
      <c r="I104" s="50">
        <v>0</v>
      </c>
      <c r="J104" s="50">
        <v>0</v>
      </c>
      <c r="K104" s="50">
        <v>1</v>
      </c>
      <c r="L104" s="50">
        <v>2</v>
      </c>
      <c r="M104" s="50">
        <v>1</v>
      </c>
      <c r="N104" s="50">
        <v>4</v>
      </c>
      <c r="O104" s="50">
        <v>1</v>
      </c>
      <c r="P104" s="50">
        <v>1</v>
      </c>
      <c r="Q104" s="50">
        <v>1</v>
      </c>
      <c r="R104" s="50">
        <v>2</v>
      </c>
      <c r="S104" s="50">
        <v>1</v>
      </c>
      <c r="T104" s="50">
        <v>1</v>
      </c>
      <c r="U104" s="50">
        <v>0</v>
      </c>
      <c r="V104" s="50">
        <v>2</v>
      </c>
      <c r="W104" s="50">
        <v>3</v>
      </c>
      <c r="X104" s="50">
        <v>3</v>
      </c>
      <c r="Y104" s="50">
        <v>1</v>
      </c>
      <c r="Z104" s="50">
        <v>3</v>
      </c>
      <c r="AA104" s="50">
        <v>1</v>
      </c>
      <c r="AB104" s="50">
        <v>0</v>
      </c>
      <c r="AC104" s="50">
        <v>1</v>
      </c>
      <c r="AD104" s="50">
        <v>1</v>
      </c>
      <c r="AE104" s="50">
        <v>2</v>
      </c>
      <c r="AF104" s="50">
        <v>2</v>
      </c>
      <c r="AG104" s="50">
        <v>2</v>
      </c>
      <c r="AH104" s="50">
        <v>0</v>
      </c>
      <c r="AI104" s="50">
        <v>2</v>
      </c>
      <c r="AJ104" s="50">
        <v>0</v>
      </c>
      <c r="AK104" s="50">
        <v>0</v>
      </c>
      <c r="AL104" s="50">
        <v>1</v>
      </c>
      <c r="AM104" s="50">
        <v>1</v>
      </c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>
        <v>10</v>
      </c>
      <c r="CQ104" s="50">
        <v>8</v>
      </c>
      <c r="CR104" s="50">
        <v>8</v>
      </c>
      <c r="CS104" s="50">
        <v>10</v>
      </c>
      <c r="CT104" s="50">
        <v>14</v>
      </c>
      <c r="CU104" s="50">
        <v>9</v>
      </c>
      <c r="CV104" s="50">
        <v>13</v>
      </c>
      <c r="CW104" s="50">
        <v>16</v>
      </c>
      <c r="CX104" s="50">
        <v>19</v>
      </c>
      <c r="CY104" s="50">
        <v>10</v>
      </c>
      <c r="CZ104" s="50">
        <v>15</v>
      </c>
      <c r="DA104" s="50">
        <v>5</v>
      </c>
      <c r="DB104" s="50">
        <v>14</v>
      </c>
      <c r="DC104" s="50">
        <v>18</v>
      </c>
      <c r="DD104" s="50">
        <v>12</v>
      </c>
      <c r="DE104" s="50">
        <v>26</v>
      </c>
      <c r="DF104" s="50">
        <v>14</v>
      </c>
      <c r="DG104" s="50">
        <v>8</v>
      </c>
      <c r="DH104" s="50">
        <v>18</v>
      </c>
      <c r="DI104" s="50">
        <v>17</v>
      </c>
      <c r="DJ104" s="50">
        <v>15</v>
      </c>
      <c r="DK104" s="50">
        <v>19</v>
      </c>
      <c r="DL104" s="50">
        <v>11</v>
      </c>
      <c r="DM104" s="50">
        <v>16</v>
      </c>
      <c r="DN104" s="50">
        <v>9</v>
      </c>
      <c r="DO104" s="50">
        <v>16</v>
      </c>
      <c r="DP104" s="50">
        <v>12</v>
      </c>
      <c r="DQ104" s="50">
        <v>11</v>
      </c>
      <c r="DR104" s="50">
        <v>10</v>
      </c>
      <c r="DS104" s="50">
        <v>9</v>
      </c>
      <c r="DT104" s="50">
        <v>15</v>
      </c>
      <c r="DU104" s="50">
        <v>11</v>
      </c>
      <c r="DV104" s="50">
        <v>12</v>
      </c>
      <c r="DW104" s="50">
        <v>11</v>
      </c>
      <c r="DX104" s="50">
        <v>11</v>
      </c>
      <c r="DY104" s="50">
        <v>12</v>
      </c>
      <c r="DZ104" s="50">
        <v>11</v>
      </c>
      <c r="EA104" s="50">
        <v>7</v>
      </c>
      <c r="EB104" s="50">
        <v>3</v>
      </c>
      <c r="EC104" s="50">
        <v>7</v>
      </c>
      <c r="ED104" s="50">
        <v>3</v>
      </c>
      <c r="EE104" s="50">
        <v>0</v>
      </c>
      <c r="EF104" s="50">
        <v>10</v>
      </c>
      <c r="EG104" s="50">
        <v>5</v>
      </c>
      <c r="EH104" s="50">
        <v>8</v>
      </c>
      <c r="EI104" s="50">
        <v>6</v>
      </c>
      <c r="EJ104" s="50">
        <v>2</v>
      </c>
      <c r="EK104" s="50">
        <v>9</v>
      </c>
      <c r="EL104" s="50">
        <v>10</v>
      </c>
      <c r="EM104" s="50">
        <v>6</v>
      </c>
      <c r="EN104" s="50">
        <v>4</v>
      </c>
      <c r="EO104" s="50">
        <v>5</v>
      </c>
      <c r="EP104" s="50">
        <v>3</v>
      </c>
      <c r="EQ104" s="50">
        <v>6</v>
      </c>
      <c r="ER104" s="50">
        <v>4</v>
      </c>
      <c r="ES104" s="50">
        <v>4</v>
      </c>
      <c r="ET104" s="50">
        <v>5</v>
      </c>
      <c r="EU104" s="50">
        <v>6</v>
      </c>
      <c r="EV104" s="50">
        <v>3</v>
      </c>
      <c r="EW104" s="50">
        <v>1</v>
      </c>
      <c r="EX104" s="50">
        <v>3</v>
      </c>
      <c r="EY104" s="50">
        <v>9</v>
      </c>
      <c r="EZ104" s="50">
        <v>5</v>
      </c>
      <c r="FA104" s="50">
        <v>3</v>
      </c>
      <c r="FB104" s="50">
        <v>3</v>
      </c>
      <c r="FC104" s="50">
        <v>2</v>
      </c>
      <c r="FD104" s="50">
        <v>5</v>
      </c>
      <c r="FE104" s="50">
        <v>4</v>
      </c>
      <c r="FF104" s="50">
        <v>3</v>
      </c>
      <c r="FG104" s="50">
        <v>2</v>
      </c>
      <c r="FH104" s="50">
        <v>2</v>
      </c>
      <c r="FI104" s="50">
        <v>4</v>
      </c>
      <c r="FJ104" s="50">
        <v>1</v>
      </c>
      <c r="FK104" s="50">
        <v>0</v>
      </c>
      <c r="FL104" s="50">
        <v>1</v>
      </c>
      <c r="FM104" s="50">
        <v>5</v>
      </c>
      <c r="FN104" s="50">
        <v>3</v>
      </c>
      <c r="FO104" s="50">
        <v>1</v>
      </c>
      <c r="FP104" s="50">
        <v>5</v>
      </c>
      <c r="FQ104" s="50">
        <v>4</v>
      </c>
      <c r="FR104" s="50">
        <v>6</v>
      </c>
      <c r="FS104" s="50">
        <v>5</v>
      </c>
      <c r="FT104" s="50">
        <v>5</v>
      </c>
      <c r="FU104" s="50">
        <v>3</v>
      </c>
      <c r="FV104" s="50">
        <v>3</v>
      </c>
      <c r="FW104" s="50">
        <v>3</v>
      </c>
      <c r="FX104" s="50">
        <v>1</v>
      </c>
      <c r="FY104" s="50">
        <v>2</v>
      </c>
      <c r="FZ104" s="50">
        <v>4</v>
      </c>
      <c r="GA104" s="50">
        <v>2</v>
      </c>
      <c r="GB104" s="50">
        <v>3</v>
      </c>
      <c r="GC104" s="50">
        <v>2</v>
      </c>
      <c r="GD104" s="50">
        <v>2</v>
      </c>
      <c r="GE104" s="50">
        <v>4</v>
      </c>
      <c r="GF104" s="50">
        <v>3</v>
      </c>
      <c r="GG104" s="50">
        <v>7</v>
      </c>
      <c r="GH104" s="50">
        <v>7</v>
      </c>
      <c r="GI104" s="50">
        <v>4</v>
      </c>
      <c r="GJ104" s="50">
        <v>2</v>
      </c>
      <c r="GK104" s="50">
        <v>3</v>
      </c>
      <c r="GL104" s="50">
        <v>4</v>
      </c>
      <c r="GM104" s="50">
        <v>2</v>
      </c>
      <c r="GN104" s="50">
        <v>2</v>
      </c>
      <c r="GO104" s="50">
        <v>4</v>
      </c>
      <c r="GP104" s="50">
        <v>4</v>
      </c>
      <c r="GQ104" s="50">
        <v>1</v>
      </c>
      <c r="GR104" s="50">
        <v>0</v>
      </c>
      <c r="GS104" s="50">
        <v>3</v>
      </c>
      <c r="GT104" s="50">
        <v>1</v>
      </c>
      <c r="GU104" s="50">
        <v>4</v>
      </c>
      <c r="GV104" s="5">
        <v>5</v>
      </c>
      <c r="GW104" s="5">
        <v>1</v>
      </c>
      <c r="GX104" s="5">
        <v>1</v>
      </c>
      <c r="GY104" s="5">
        <v>2</v>
      </c>
      <c r="GZ104" s="5">
        <v>4</v>
      </c>
      <c r="HA104" s="5">
        <v>0</v>
      </c>
      <c r="HB104" s="5">
        <v>3</v>
      </c>
      <c r="HC104" s="5">
        <v>2</v>
      </c>
    </row>
    <row r="105" spans="1:544" s="5" customFormat="1">
      <c r="A105" s="170"/>
      <c r="B105" s="48" t="s">
        <v>72</v>
      </c>
      <c r="C105" s="48"/>
      <c r="D105" s="49">
        <v>0</v>
      </c>
      <c r="E105" s="49">
        <v>31</v>
      </c>
      <c r="F105" s="49">
        <v>17</v>
      </c>
      <c r="G105" s="49">
        <v>26</v>
      </c>
      <c r="H105" s="49">
        <v>53</v>
      </c>
      <c r="I105" s="49">
        <v>0</v>
      </c>
      <c r="J105" s="49">
        <v>0</v>
      </c>
      <c r="K105" s="49">
        <v>44</v>
      </c>
      <c r="L105" s="49">
        <v>21</v>
      </c>
      <c r="M105" s="49">
        <v>17</v>
      </c>
      <c r="N105" s="49">
        <v>11</v>
      </c>
      <c r="O105" s="49">
        <v>30</v>
      </c>
      <c r="P105" s="49">
        <v>39</v>
      </c>
      <c r="Q105" s="49">
        <v>39</v>
      </c>
      <c r="R105" s="49">
        <v>18</v>
      </c>
      <c r="S105" s="49">
        <v>50</v>
      </c>
      <c r="T105" s="49">
        <v>18</v>
      </c>
      <c r="U105" s="49">
        <v>0</v>
      </c>
      <c r="V105" s="49">
        <v>18</v>
      </c>
      <c r="W105" s="49">
        <v>17</v>
      </c>
      <c r="X105" s="49">
        <v>10</v>
      </c>
      <c r="Y105" s="49">
        <v>54</v>
      </c>
      <c r="Z105" s="49">
        <v>20</v>
      </c>
      <c r="AA105" s="49">
        <v>48</v>
      </c>
      <c r="AB105" s="49">
        <v>0</v>
      </c>
      <c r="AC105" s="49">
        <v>74</v>
      </c>
      <c r="AD105" s="49">
        <v>24</v>
      </c>
      <c r="AE105" s="49">
        <v>13</v>
      </c>
      <c r="AF105" s="49">
        <v>51</v>
      </c>
      <c r="AG105" s="49">
        <v>29</v>
      </c>
      <c r="AH105" s="49">
        <v>0</v>
      </c>
      <c r="AI105" s="49">
        <v>24</v>
      </c>
      <c r="AJ105" s="49">
        <v>0</v>
      </c>
      <c r="AK105" s="49">
        <v>0</v>
      </c>
      <c r="AL105" s="49">
        <v>38</v>
      </c>
      <c r="AM105" s="49">
        <v>37</v>
      </c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51">
        <v>0.26</v>
      </c>
      <c r="CQ105" s="49">
        <v>29</v>
      </c>
      <c r="CR105" s="49">
        <v>29</v>
      </c>
      <c r="CS105" s="49">
        <v>32</v>
      </c>
      <c r="CT105" s="49">
        <v>28</v>
      </c>
      <c r="CU105" s="49">
        <v>35</v>
      </c>
      <c r="CV105" s="49">
        <v>20</v>
      </c>
      <c r="CW105" s="49">
        <v>14</v>
      </c>
      <c r="CX105" s="49">
        <v>17</v>
      </c>
      <c r="CY105" s="49">
        <v>31</v>
      </c>
      <c r="CZ105" s="49">
        <v>21</v>
      </c>
      <c r="DA105" s="49">
        <v>67</v>
      </c>
      <c r="DB105" s="49">
        <v>23</v>
      </c>
      <c r="DC105" s="49">
        <v>19</v>
      </c>
      <c r="DD105" s="49">
        <v>27</v>
      </c>
      <c r="DE105" s="49">
        <v>12</v>
      </c>
      <c r="DF105" s="49">
        <v>15</v>
      </c>
      <c r="DG105" s="49">
        <v>34</v>
      </c>
      <c r="DH105" s="49">
        <v>22</v>
      </c>
      <c r="DI105" s="49">
        <v>22</v>
      </c>
      <c r="DJ105" s="49">
        <v>27</v>
      </c>
      <c r="DK105" s="49">
        <v>17</v>
      </c>
      <c r="DL105" s="49">
        <v>34</v>
      </c>
      <c r="DM105" s="49">
        <v>20</v>
      </c>
      <c r="DN105" s="49">
        <v>41</v>
      </c>
      <c r="DO105" s="49">
        <v>23</v>
      </c>
      <c r="DP105" s="49">
        <v>19</v>
      </c>
      <c r="DQ105" s="49">
        <v>13</v>
      </c>
      <c r="DR105" s="49">
        <v>28</v>
      </c>
      <c r="DS105" s="49">
        <v>29</v>
      </c>
      <c r="DT105" s="49">
        <v>19</v>
      </c>
      <c r="DU105" s="49">
        <v>27</v>
      </c>
      <c r="DV105" s="49">
        <v>21</v>
      </c>
      <c r="DW105" s="49">
        <v>32</v>
      </c>
      <c r="DX105" s="49">
        <v>29</v>
      </c>
      <c r="DY105" s="49">
        <v>21</v>
      </c>
      <c r="DZ105" s="49">
        <v>25</v>
      </c>
      <c r="EA105" s="49">
        <v>38</v>
      </c>
      <c r="EB105" s="49">
        <v>69</v>
      </c>
      <c r="EC105" s="49">
        <v>37</v>
      </c>
      <c r="ED105" s="49">
        <v>57</v>
      </c>
      <c r="EE105" s="49">
        <v>20</v>
      </c>
      <c r="EF105" s="49">
        <v>19</v>
      </c>
      <c r="EG105" s="49">
        <v>35</v>
      </c>
      <c r="EH105" s="49">
        <v>18</v>
      </c>
      <c r="EI105" s="49">
        <v>24</v>
      </c>
      <c r="EJ105" s="49">
        <v>119</v>
      </c>
      <c r="EK105" s="49">
        <v>19</v>
      </c>
      <c r="EL105" s="49">
        <v>18</v>
      </c>
      <c r="EM105" s="49">
        <v>30</v>
      </c>
      <c r="EN105" s="49">
        <v>35</v>
      </c>
      <c r="EO105" s="49">
        <v>25</v>
      </c>
      <c r="EP105" s="49">
        <v>59</v>
      </c>
      <c r="EQ105" s="49">
        <v>32</v>
      </c>
      <c r="ER105" s="49">
        <v>54</v>
      </c>
      <c r="ES105" s="49">
        <v>34</v>
      </c>
      <c r="ET105" s="49">
        <v>24</v>
      </c>
      <c r="EU105" s="49">
        <v>21</v>
      </c>
      <c r="EV105" s="49">
        <v>26</v>
      </c>
      <c r="EW105" s="49">
        <v>119</v>
      </c>
      <c r="EX105" s="49">
        <v>9</v>
      </c>
      <c r="EY105" s="49">
        <v>11</v>
      </c>
      <c r="EZ105" s="49">
        <v>23</v>
      </c>
      <c r="FA105" s="49">
        <v>33</v>
      </c>
      <c r="FB105" s="49">
        <v>37</v>
      </c>
      <c r="FC105" s="49">
        <v>43</v>
      </c>
      <c r="FD105" s="49">
        <v>19</v>
      </c>
      <c r="FE105" s="49">
        <v>35</v>
      </c>
      <c r="FF105" s="49">
        <v>40</v>
      </c>
      <c r="FG105" s="49">
        <v>53</v>
      </c>
      <c r="FH105" s="49">
        <v>47</v>
      </c>
      <c r="FI105" s="49">
        <v>23</v>
      </c>
      <c r="FJ105" s="49">
        <v>109</v>
      </c>
      <c r="FK105" s="49">
        <v>0</v>
      </c>
      <c r="FL105" s="49">
        <v>116</v>
      </c>
      <c r="FM105" s="49">
        <v>29</v>
      </c>
      <c r="FN105" s="49">
        <v>34</v>
      </c>
      <c r="FO105" s="49">
        <v>149</v>
      </c>
      <c r="FP105" s="49">
        <v>88</v>
      </c>
      <c r="FQ105" s="49">
        <v>31</v>
      </c>
      <c r="FR105" s="49">
        <v>34</v>
      </c>
      <c r="FS105" s="49">
        <v>47</v>
      </c>
      <c r="FT105" s="5">
        <v>38</v>
      </c>
      <c r="FU105" s="5">
        <v>53</v>
      </c>
      <c r="FV105" s="5">
        <v>47</v>
      </c>
      <c r="FW105" s="5">
        <v>22</v>
      </c>
      <c r="FX105" s="5">
        <v>104</v>
      </c>
      <c r="FY105" s="5">
        <v>36</v>
      </c>
      <c r="FZ105" s="49">
        <v>18</v>
      </c>
      <c r="GA105" s="49">
        <v>56</v>
      </c>
      <c r="GB105" s="49">
        <v>49</v>
      </c>
      <c r="GC105" s="49">
        <v>33</v>
      </c>
      <c r="GD105" s="49">
        <v>47</v>
      </c>
      <c r="GE105" s="49">
        <v>20</v>
      </c>
      <c r="GF105" s="49">
        <v>32</v>
      </c>
      <c r="GG105" s="49">
        <v>15</v>
      </c>
      <c r="GH105" s="49">
        <v>20</v>
      </c>
      <c r="GI105" s="49">
        <v>43</v>
      </c>
      <c r="GJ105" s="49">
        <v>52</v>
      </c>
      <c r="GK105" s="49">
        <v>35</v>
      </c>
      <c r="GL105" s="49">
        <v>24</v>
      </c>
      <c r="GM105" s="49">
        <v>61</v>
      </c>
      <c r="GN105" s="49">
        <v>73</v>
      </c>
      <c r="GO105" s="49">
        <v>42</v>
      </c>
      <c r="GP105" s="49">
        <v>27</v>
      </c>
      <c r="GQ105" s="49">
        <v>69</v>
      </c>
      <c r="GR105" s="49">
        <v>0</v>
      </c>
      <c r="GS105" s="49">
        <v>19</v>
      </c>
      <c r="GT105" s="49">
        <v>80</v>
      </c>
      <c r="GU105" s="49">
        <v>15</v>
      </c>
      <c r="GV105" s="49">
        <v>17</v>
      </c>
      <c r="GW105" s="49">
        <v>65</v>
      </c>
      <c r="GX105" s="49">
        <v>46</v>
      </c>
      <c r="GY105" s="49">
        <v>25</v>
      </c>
      <c r="GZ105" s="49">
        <v>11</v>
      </c>
      <c r="HA105" s="49">
        <v>0</v>
      </c>
      <c r="HB105" s="49">
        <v>20</v>
      </c>
      <c r="HC105" s="49">
        <v>31</v>
      </c>
      <c r="HD105" s="49"/>
      <c r="HE105" s="49"/>
      <c r="HF105" s="49"/>
      <c r="HG105" s="49"/>
      <c r="HH105" s="49"/>
      <c r="HI105" s="49"/>
      <c r="HJ105" s="49"/>
      <c r="HK105" s="49"/>
      <c r="HL105" s="49"/>
      <c r="HM105" s="49"/>
      <c r="HN105" s="49"/>
      <c r="HO105" s="49"/>
      <c r="HP105" s="49"/>
      <c r="HQ105" s="49"/>
      <c r="HR105" s="49"/>
      <c r="HS105" s="49"/>
      <c r="HT105" s="49"/>
      <c r="HU105" s="49"/>
      <c r="HV105" s="49"/>
      <c r="HW105" s="49"/>
      <c r="HX105" s="49"/>
      <c r="HY105" s="49"/>
      <c r="HZ105" s="49"/>
      <c r="IA105" s="49"/>
      <c r="IB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W105" s="49"/>
      <c r="IX105" s="49"/>
      <c r="IY105" s="49"/>
      <c r="IZ105" s="49"/>
      <c r="JA105" s="49"/>
      <c r="JB105" s="49"/>
      <c r="JC105" s="49"/>
      <c r="JD105" s="49"/>
      <c r="JE105" s="49"/>
      <c r="JF105" s="49"/>
      <c r="JG105" s="49"/>
      <c r="JH105" s="49"/>
      <c r="JI105" s="49"/>
      <c r="JJ105" s="49"/>
      <c r="JK105" s="49"/>
      <c r="JL105" s="49"/>
      <c r="JM105" s="49"/>
      <c r="JN105" s="49"/>
      <c r="JO105" s="49"/>
      <c r="JP105" s="49"/>
      <c r="JQ105" s="49"/>
      <c r="JR105" s="49"/>
      <c r="JS105" s="49"/>
      <c r="JT105" s="49"/>
      <c r="JU105" s="49"/>
      <c r="JV105" s="49"/>
      <c r="JW105" s="49"/>
      <c r="JX105" s="49"/>
      <c r="JY105" s="49"/>
      <c r="JZ105" s="49"/>
      <c r="KA105" s="49"/>
      <c r="KB105" s="49"/>
      <c r="KC105" s="49"/>
      <c r="KD105" s="49"/>
      <c r="KE105" s="49"/>
      <c r="KF105" s="49"/>
      <c r="KG105" s="49"/>
      <c r="KH105" s="49"/>
      <c r="KI105" s="49"/>
      <c r="KJ105" s="49"/>
      <c r="KK105" s="49"/>
      <c r="KL105" s="49"/>
      <c r="KM105" s="49"/>
      <c r="KN105" s="49"/>
      <c r="KO105" s="49"/>
      <c r="KP105" s="49"/>
      <c r="KQ105" s="49"/>
      <c r="KR105" s="49"/>
      <c r="KS105" s="49"/>
      <c r="KT105" s="49"/>
      <c r="KU105" s="49"/>
      <c r="KV105" s="49"/>
      <c r="KW105" s="49"/>
      <c r="KX105" s="49"/>
      <c r="KY105" s="49"/>
      <c r="KZ105" s="49"/>
      <c r="LA105" s="49"/>
      <c r="LB105" s="49"/>
      <c r="LC105" s="49"/>
      <c r="LD105" s="49"/>
      <c r="LE105" s="49"/>
      <c r="LF105" s="49"/>
      <c r="LG105" s="49"/>
      <c r="LH105" s="49"/>
      <c r="LI105" s="49"/>
      <c r="LJ105" s="49"/>
      <c r="LK105" s="49"/>
      <c r="LL105" s="49"/>
      <c r="LM105" s="49"/>
      <c r="LN105" s="49"/>
      <c r="LO105" s="49"/>
      <c r="LP105" s="49"/>
      <c r="LQ105" s="49"/>
      <c r="LR105" s="49"/>
      <c r="LS105" s="49"/>
      <c r="LT105" s="49"/>
      <c r="LU105" s="49"/>
      <c r="LV105" s="49"/>
      <c r="LW105" s="49"/>
      <c r="LX105" s="49"/>
      <c r="LY105" s="49"/>
      <c r="LZ105" s="49"/>
      <c r="MA105" s="49"/>
      <c r="MB105" s="49"/>
      <c r="MC105" s="49"/>
      <c r="MD105" s="49"/>
      <c r="ME105" s="49"/>
      <c r="MF105" s="49"/>
      <c r="MG105" s="49"/>
      <c r="MH105" s="49"/>
      <c r="MI105" s="49"/>
      <c r="MJ105" s="49"/>
      <c r="MK105" s="49"/>
      <c r="ML105" s="49"/>
      <c r="MM105" s="49"/>
      <c r="MN105" s="49"/>
      <c r="MO105" s="49"/>
      <c r="MP105" s="49"/>
      <c r="MQ105" s="49"/>
      <c r="MR105" s="49"/>
      <c r="MS105" s="49"/>
      <c r="MT105" s="49"/>
      <c r="MU105" s="49"/>
      <c r="MV105" s="49"/>
      <c r="MW105" s="49"/>
      <c r="MX105" s="49"/>
      <c r="MY105" s="49"/>
      <c r="MZ105" s="49"/>
      <c r="NA105" s="49"/>
      <c r="NB105" s="49"/>
      <c r="NC105" s="49"/>
      <c r="ND105" s="49"/>
      <c r="NE105" s="49"/>
      <c r="NF105" s="49"/>
      <c r="NG105" s="49"/>
      <c r="NH105" s="49"/>
      <c r="NI105" s="49"/>
      <c r="NJ105" s="49"/>
      <c r="NK105" s="49"/>
      <c r="NL105" s="49"/>
      <c r="NM105" s="49"/>
      <c r="NN105" s="49"/>
      <c r="NO105" s="49"/>
      <c r="NP105" s="49"/>
      <c r="NQ105" s="49"/>
      <c r="NR105" s="49"/>
      <c r="NS105" s="49"/>
      <c r="NT105" s="49"/>
      <c r="NU105" s="49"/>
      <c r="NV105" s="49"/>
      <c r="NW105" s="49"/>
      <c r="NX105" s="49"/>
      <c r="NY105" s="49"/>
      <c r="NZ105" s="49"/>
      <c r="OA105" s="49"/>
      <c r="OB105" s="49"/>
      <c r="OC105" s="49"/>
      <c r="OD105" s="49"/>
      <c r="OE105" s="49"/>
      <c r="OF105" s="49"/>
      <c r="OG105" s="49"/>
      <c r="OH105" s="49"/>
      <c r="OI105" s="49"/>
      <c r="OJ105" s="49"/>
      <c r="OK105" s="49"/>
      <c r="OL105" s="49"/>
      <c r="OM105" s="49"/>
      <c r="ON105" s="49"/>
      <c r="OO105" s="49"/>
      <c r="OP105" s="49"/>
      <c r="OQ105" s="49"/>
      <c r="OR105" s="49"/>
      <c r="OS105" s="49"/>
      <c r="OT105" s="49"/>
      <c r="OU105" s="49"/>
      <c r="OV105" s="49"/>
      <c r="OW105" s="49"/>
      <c r="OX105" s="49"/>
      <c r="OY105" s="49"/>
      <c r="OZ105" s="49"/>
      <c r="PA105" s="49"/>
      <c r="PB105" s="49"/>
      <c r="PC105" s="49"/>
      <c r="PD105" s="49"/>
      <c r="PE105" s="49"/>
      <c r="PF105" s="49"/>
      <c r="PG105" s="49"/>
      <c r="PH105" s="49"/>
      <c r="PI105" s="49"/>
      <c r="PJ105" s="49"/>
      <c r="PK105" s="49"/>
      <c r="PL105" s="49"/>
      <c r="PM105" s="49"/>
      <c r="PN105" s="49"/>
      <c r="PO105" s="49"/>
      <c r="PP105" s="49"/>
      <c r="PQ105" s="49"/>
      <c r="PR105" s="49"/>
      <c r="PS105" s="49"/>
      <c r="PT105" s="49"/>
      <c r="PU105" s="49"/>
      <c r="PV105" s="49"/>
      <c r="PW105" s="49"/>
      <c r="PX105" s="49"/>
      <c r="PY105" s="49"/>
      <c r="PZ105" s="49"/>
      <c r="QA105" s="49"/>
      <c r="QB105" s="49"/>
      <c r="QC105" s="49"/>
      <c r="QD105" s="49"/>
      <c r="QE105" s="49"/>
      <c r="QF105" s="49"/>
      <c r="QG105" s="49"/>
      <c r="QH105" s="49"/>
      <c r="QI105" s="49"/>
      <c r="QJ105" s="49"/>
      <c r="QK105" s="49"/>
      <c r="QL105" s="49"/>
      <c r="QM105" s="49"/>
      <c r="QN105" s="49"/>
      <c r="QO105" s="49"/>
      <c r="QP105" s="49"/>
      <c r="QQ105" s="49"/>
      <c r="QR105" s="49"/>
      <c r="QS105" s="49"/>
      <c r="QT105" s="49"/>
      <c r="QU105" s="49"/>
      <c r="QV105" s="49"/>
      <c r="QW105" s="49"/>
      <c r="QX105" s="49"/>
      <c r="QY105" s="49"/>
      <c r="QZ105" s="49"/>
      <c r="RA105" s="49"/>
      <c r="RB105" s="49"/>
      <c r="RC105" s="49"/>
      <c r="RD105" s="49"/>
      <c r="RE105" s="49"/>
      <c r="RF105" s="49"/>
      <c r="RG105" s="49"/>
      <c r="RH105" s="49"/>
      <c r="RI105" s="49"/>
      <c r="RJ105" s="49"/>
      <c r="RK105" s="49"/>
      <c r="RL105" s="49"/>
      <c r="RM105" s="49"/>
      <c r="RN105" s="49"/>
      <c r="RO105" s="49"/>
      <c r="RP105" s="49"/>
      <c r="RQ105" s="49"/>
      <c r="RR105" s="49"/>
      <c r="RS105" s="49"/>
      <c r="RT105" s="49"/>
      <c r="RU105" s="49"/>
      <c r="RV105" s="49"/>
      <c r="RW105" s="49"/>
      <c r="RX105" s="49"/>
      <c r="RY105" s="49"/>
      <c r="RZ105" s="49"/>
      <c r="SA105" s="49"/>
      <c r="SB105" s="49"/>
      <c r="SC105" s="49"/>
      <c r="SD105" s="49"/>
      <c r="SE105" s="49"/>
      <c r="SF105" s="49"/>
      <c r="SG105" s="49"/>
      <c r="SH105" s="49"/>
      <c r="SI105" s="49"/>
      <c r="SJ105" s="49"/>
      <c r="SK105" s="49"/>
      <c r="SL105" s="49"/>
      <c r="SM105" s="49"/>
      <c r="SN105" s="49"/>
      <c r="SO105" s="49"/>
      <c r="SP105" s="49"/>
      <c r="SQ105" s="49"/>
      <c r="SR105" s="49"/>
      <c r="SS105" s="49"/>
      <c r="ST105" s="49"/>
      <c r="SU105" s="49"/>
      <c r="SV105" s="49"/>
      <c r="SW105" s="49"/>
      <c r="SX105" s="49"/>
      <c r="SY105" s="49"/>
      <c r="SZ105" s="49"/>
      <c r="TA105" s="49"/>
      <c r="TB105" s="49"/>
      <c r="TC105" s="49"/>
      <c r="TD105" s="49"/>
      <c r="TE105" s="49"/>
      <c r="TF105" s="49"/>
      <c r="TG105" s="49"/>
      <c r="TH105" s="49"/>
      <c r="TI105" s="49"/>
      <c r="TJ105" s="49"/>
      <c r="TK105" s="49"/>
      <c r="TL105" s="49"/>
      <c r="TM105" s="49"/>
      <c r="TN105" s="49"/>
      <c r="TO105" s="49"/>
      <c r="TP105" s="49"/>
      <c r="TQ105" s="49"/>
      <c r="TR105" s="49"/>
      <c r="TS105" s="49"/>
      <c r="TT105" s="49"/>
      <c r="TU105" s="49"/>
      <c r="TV105" s="49"/>
      <c r="TW105" s="49"/>
      <c r="TX105" s="49"/>
    </row>
    <row r="106" spans="1:544" s="5" customFormat="1">
      <c r="A106" s="167" t="s">
        <v>30</v>
      </c>
      <c r="B106" s="52" t="s">
        <v>1</v>
      </c>
      <c r="C106" s="53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>
        <f t="shared" ref="CP106:EA106" si="498">CP82-CP83</f>
        <v>-116</v>
      </c>
      <c r="CQ106" s="49">
        <f t="shared" si="498"/>
        <v>-141</v>
      </c>
      <c r="CR106" s="49">
        <f t="shared" si="498"/>
        <v>-168</v>
      </c>
      <c r="CS106" s="49">
        <f t="shared" si="498"/>
        <v>-243</v>
      </c>
      <c r="CT106" s="49">
        <f t="shared" si="498"/>
        <v>-361</v>
      </c>
      <c r="CU106" s="49">
        <f t="shared" si="498"/>
        <v>-270</v>
      </c>
      <c r="CV106" s="49">
        <f t="shared" si="498"/>
        <v>-310</v>
      </c>
      <c r="CW106" s="49">
        <f t="shared" si="498"/>
        <v>-210</v>
      </c>
      <c r="CX106" s="49">
        <f t="shared" si="498"/>
        <v>-193</v>
      </c>
      <c r="CY106" s="49">
        <f t="shared" si="498"/>
        <v>-152</v>
      </c>
      <c r="CZ106" s="49">
        <f t="shared" si="498"/>
        <v>-207</v>
      </c>
      <c r="DA106" s="49">
        <f t="shared" si="498"/>
        <v>-178</v>
      </c>
      <c r="DB106" s="49">
        <f t="shared" si="498"/>
        <v>-230</v>
      </c>
      <c r="DC106" s="49">
        <f t="shared" si="498"/>
        <v>-264</v>
      </c>
      <c r="DD106" s="49">
        <f t="shared" si="498"/>
        <v>-306</v>
      </c>
      <c r="DE106" s="49">
        <f t="shared" si="498"/>
        <v>-227</v>
      </c>
      <c r="DF106" s="49">
        <f t="shared" si="498"/>
        <v>-238</v>
      </c>
      <c r="DG106" s="49">
        <f t="shared" si="498"/>
        <v>-379</v>
      </c>
      <c r="DH106" s="49">
        <f t="shared" si="498"/>
        <v>-466</v>
      </c>
      <c r="DI106" s="49">
        <f t="shared" si="498"/>
        <v>-317</v>
      </c>
      <c r="DJ106" s="49">
        <f t="shared" si="498"/>
        <v>-171</v>
      </c>
      <c r="DK106" s="49">
        <f t="shared" si="498"/>
        <v>-123</v>
      </c>
      <c r="DL106" s="49">
        <f t="shared" si="498"/>
        <v>-168</v>
      </c>
      <c r="DM106" s="49">
        <f t="shared" si="498"/>
        <v>-93</v>
      </c>
      <c r="DN106" s="49">
        <f t="shared" si="498"/>
        <v>-192</v>
      </c>
      <c r="DO106" s="49">
        <f t="shared" si="498"/>
        <v>-276</v>
      </c>
      <c r="DP106" s="49">
        <f t="shared" si="498"/>
        <v>-216</v>
      </c>
      <c r="DQ106" s="49">
        <f t="shared" si="498"/>
        <v>-142</v>
      </c>
      <c r="DR106" s="49">
        <f t="shared" si="498"/>
        <v>-94</v>
      </c>
      <c r="DS106" s="49">
        <f t="shared" si="498"/>
        <v>-116</v>
      </c>
      <c r="DT106" s="49">
        <f t="shared" si="498"/>
        <v>-74</v>
      </c>
      <c r="DU106" s="49">
        <f t="shared" si="498"/>
        <v>-89</v>
      </c>
      <c r="DV106" s="49">
        <f t="shared" si="498"/>
        <v>-206</v>
      </c>
      <c r="DW106" s="49">
        <f t="shared" si="498"/>
        <v>-137</v>
      </c>
      <c r="DX106" s="49">
        <f t="shared" si="498"/>
        <v>-82</v>
      </c>
      <c r="DY106" s="49">
        <f t="shared" si="498"/>
        <v>-64</v>
      </c>
      <c r="DZ106" s="49">
        <f t="shared" si="498"/>
        <v>-110</v>
      </c>
      <c r="EA106" s="49">
        <f t="shared" si="498"/>
        <v>-126</v>
      </c>
      <c r="EB106" s="49">
        <f t="shared" ref="EB106:GM106" si="499">EB83-EB82</f>
        <v>70</v>
      </c>
      <c r="EC106" s="49">
        <f t="shared" si="499"/>
        <v>123</v>
      </c>
      <c r="ED106" s="49">
        <f t="shared" si="499"/>
        <v>215</v>
      </c>
      <c r="EE106" s="49">
        <f t="shared" si="499"/>
        <v>292</v>
      </c>
      <c r="EF106" s="49">
        <f t="shared" si="499"/>
        <v>328</v>
      </c>
      <c r="EG106" s="49">
        <f t="shared" si="499"/>
        <v>277</v>
      </c>
      <c r="EH106" s="49">
        <f t="shared" si="499"/>
        <v>220</v>
      </c>
      <c r="EI106" s="49">
        <f t="shared" si="499"/>
        <v>238</v>
      </c>
      <c r="EJ106" s="49">
        <f t="shared" si="499"/>
        <v>176</v>
      </c>
      <c r="EK106" s="49">
        <f t="shared" si="499"/>
        <v>76</v>
      </c>
      <c r="EL106" s="49">
        <f t="shared" si="499"/>
        <v>92</v>
      </c>
      <c r="EM106" s="49">
        <f t="shared" si="499"/>
        <v>63</v>
      </c>
      <c r="EN106" s="49">
        <f t="shared" si="499"/>
        <v>171</v>
      </c>
      <c r="EO106" s="49">
        <f t="shared" si="499"/>
        <v>119</v>
      </c>
      <c r="EP106" s="49">
        <f t="shared" si="499"/>
        <v>104</v>
      </c>
      <c r="EQ106" s="49">
        <f t="shared" si="499"/>
        <v>40</v>
      </c>
      <c r="ER106" s="49">
        <f t="shared" si="499"/>
        <v>157</v>
      </c>
      <c r="ES106" s="49">
        <f t="shared" si="499"/>
        <v>119</v>
      </c>
      <c r="ET106" s="49">
        <f t="shared" si="499"/>
        <v>166</v>
      </c>
      <c r="EU106" s="49">
        <f t="shared" si="499"/>
        <v>177</v>
      </c>
      <c r="EV106" s="49">
        <f t="shared" si="499"/>
        <v>129</v>
      </c>
      <c r="EW106" s="49">
        <f t="shared" si="499"/>
        <v>240</v>
      </c>
      <c r="EX106" s="49">
        <f t="shared" si="499"/>
        <v>188</v>
      </c>
      <c r="EY106" s="49">
        <f t="shared" si="499"/>
        <v>162</v>
      </c>
      <c r="EZ106" s="49">
        <f t="shared" si="499"/>
        <v>142</v>
      </c>
      <c r="FA106" s="49">
        <f t="shared" si="499"/>
        <v>144</v>
      </c>
      <c r="FB106" s="49">
        <f t="shared" si="499"/>
        <v>13</v>
      </c>
      <c r="FC106" s="49">
        <f t="shared" si="499"/>
        <v>69</v>
      </c>
      <c r="FD106" s="49">
        <f t="shared" si="499"/>
        <v>100</v>
      </c>
      <c r="FE106" s="49">
        <f t="shared" si="499"/>
        <v>94</v>
      </c>
      <c r="FF106" s="49">
        <f t="shared" si="499"/>
        <v>153</v>
      </c>
      <c r="FG106" s="49">
        <f t="shared" si="499"/>
        <v>67</v>
      </c>
      <c r="FH106" s="49">
        <f t="shared" si="499"/>
        <v>187</v>
      </c>
      <c r="FI106" s="49">
        <f t="shared" si="499"/>
        <v>150</v>
      </c>
      <c r="FJ106" s="49">
        <f t="shared" si="499"/>
        <v>170</v>
      </c>
      <c r="FK106" s="49">
        <f t="shared" si="499"/>
        <v>172</v>
      </c>
      <c r="FL106" s="49">
        <f t="shared" si="499"/>
        <v>230</v>
      </c>
      <c r="FM106" s="49">
        <f t="shared" si="499"/>
        <v>140</v>
      </c>
      <c r="FN106" s="49">
        <f t="shared" si="499"/>
        <v>9</v>
      </c>
      <c r="FO106" s="49">
        <f t="shared" si="499"/>
        <v>168</v>
      </c>
      <c r="FP106" s="49">
        <f t="shared" si="499"/>
        <v>147</v>
      </c>
      <c r="FQ106" s="49">
        <f t="shared" si="499"/>
        <v>128</v>
      </c>
      <c r="FR106" s="49">
        <f t="shared" si="499"/>
        <v>136</v>
      </c>
      <c r="FS106" s="49">
        <f t="shared" si="499"/>
        <v>184</v>
      </c>
      <c r="FT106" s="49">
        <f t="shared" si="499"/>
        <v>123</v>
      </c>
      <c r="FU106" s="49">
        <f t="shared" si="499"/>
        <v>46</v>
      </c>
      <c r="FV106" s="49">
        <f t="shared" si="499"/>
        <v>134</v>
      </c>
      <c r="FW106" s="49">
        <f t="shared" si="499"/>
        <v>127</v>
      </c>
      <c r="FX106" s="49">
        <f t="shared" si="499"/>
        <v>90</v>
      </c>
      <c r="FY106" s="49">
        <f t="shared" si="499"/>
        <v>79</v>
      </c>
      <c r="FZ106" s="49">
        <f t="shared" si="499"/>
        <v>145</v>
      </c>
      <c r="GA106" s="49">
        <f t="shared" si="499"/>
        <v>121</v>
      </c>
      <c r="GB106" s="49">
        <f t="shared" si="499"/>
        <v>149</v>
      </c>
      <c r="GC106" s="49">
        <f t="shared" si="499"/>
        <v>122</v>
      </c>
      <c r="GD106" s="49">
        <f t="shared" si="499"/>
        <v>111</v>
      </c>
      <c r="GE106" s="49">
        <f t="shared" si="499"/>
        <v>76</v>
      </c>
      <c r="GF106" s="49">
        <f t="shared" si="499"/>
        <v>106</v>
      </c>
      <c r="GG106" s="49">
        <f t="shared" si="499"/>
        <v>152</v>
      </c>
      <c r="GH106" s="49">
        <f t="shared" si="499"/>
        <v>137</v>
      </c>
      <c r="GI106" s="49">
        <f t="shared" si="499"/>
        <v>104</v>
      </c>
      <c r="GJ106" s="49">
        <f t="shared" si="499"/>
        <v>74</v>
      </c>
      <c r="GK106" s="49">
        <f t="shared" si="499"/>
        <v>63</v>
      </c>
      <c r="GL106" s="49">
        <f t="shared" si="499"/>
        <v>111</v>
      </c>
      <c r="GM106" s="49">
        <f t="shared" si="499"/>
        <v>124</v>
      </c>
      <c r="GN106" s="49">
        <f t="shared" ref="GN106:IY106" si="500">GN83-GN82</f>
        <v>220</v>
      </c>
      <c r="GO106" s="49">
        <f t="shared" si="500"/>
        <v>127</v>
      </c>
      <c r="GP106" s="49">
        <f t="shared" si="500"/>
        <v>168</v>
      </c>
      <c r="GQ106" s="49">
        <f t="shared" si="500"/>
        <v>-16</v>
      </c>
      <c r="GR106" s="49">
        <f t="shared" si="500"/>
        <v>27</v>
      </c>
      <c r="GS106" s="49">
        <f t="shared" si="500"/>
        <v>11</v>
      </c>
      <c r="GT106" s="49">
        <f t="shared" si="500"/>
        <v>120</v>
      </c>
      <c r="GU106" s="49">
        <f t="shared" si="500"/>
        <v>201</v>
      </c>
      <c r="GV106" s="49">
        <f t="shared" si="500"/>
        <v>225</v>
      </c>
      <c r="GW106" s="49">
        <f t="shared" si="500"/>
        <v>227</v>
      </c>
      <c r="GX106" s="49">
        <f t="shared" si="500"/>
        <v>201</v>
      </c>
      <c r="GY106" s="49">
        <f t="shared" si="500"/>
        <v>184</v>
      </c>
      <c r="GZ106" s="49">
        <f t="shared" si="500"/>
        <v>135</v>
      </c>
      <c r="HA106" s="49">
        <f t="shared" si="500"/>
        <v>188</v>
      </c>
      <c r="HB106" s="49">
        <f t="shared" si="500"/>
        <v>254</v>
      </c>
      <c r="HC106" s="49">
        <f t="shared" si="500"/>
        <v>161</v>
      </c>
      <c r="HD106" s="49">
        <f t="shared" si="500"/>
        <v>-406</v>
      </c>
      <c r="HE106" s="49">
        <f t="shared" si="500"/>
        <v>-318</v>
      </c>
      <c r="HF106" s="49">
        <f t="shared" si="500"/>
        <v>-326</v>
      </c>
      <c r="HG106" s="49">
        <f t="shared" si="500"/>
        <v>-282</v>
      </c>
      <c r="HH106" s="49">
        <f t="shared" si="500"/>
        <v>-344</v>
      </c>
      <c r="HI106" s="49">
        <f t="shared" si="500"/>
        <v>-352</v>
      </c>
      <c r="HJ106" s="49">
        <f t="shared" si="500"/>
        <v>-315</v>
      </c>
      <c r="HK106" s="49">
        <f t="shared" si="500"/>
        <v>-303</v>
      </c>
      <c r="HL106" s="49">
        <f t="shared" si="500"/>
        <v>-354</v>
      </c>
      <c r="HM106" s="49">
        <f t="shared" si="500"/>
        <v>-349</v>
      </c>
      <c r="HN106" s="49">
        <f t="shared" si="500"/>
        <v>-322</v>
      </c>
      <c r="HO106" s="49">
        <f t="shared" si="500"/>
        <v>-303</v>
      </c>
      <c r="HP106" s="49">
        <f t="shared" si="500"/>
        <v>-207</v>
      </c>
      <c r="HQ106" s="49">
        <f t="shared" si="500"/>
        <v>-294</v>
      </c>
      <c r="HR106" s="49">
        <f t="shared" si="500"/>
        <v>-1464</v>
      </c>
      <c r="HS106" s="49">
        <f t="shared" si="500"/>
        <v>-1529</v>
      </c>
      <c r="HT106" s="49">
        <f t="shared" si="500"/>
        <v>-348</v>
      </c>
      <c r="HU106" s="49">
        <f t="shared" si="500"/>
        <v>-336</v>
      </c>
      <c r="HV106" s="49">
        <f t="shared" si="500"/>
        <v>-346</v>
      </c>
      <c r="HW106" s="49">
        <f t="shared" si="500"/>
        <v>-412</v>
      </c>
      <c r="HX106" s="49">
        <f t="shared" si="500"/>
        <v>-424</v>
      </c>
      <c r="HY106" s="49">
        <f t="shared" si="500"/>
        <v>-407</v>
      </c>
      <c r="HZ106" s="49">
        <f t="shared" si="500"/>
        <v>-386</v>
      </c>
      <c r="IA106" s="49">
        <f t="shared" si="500"/>
        <v>-362</v>
      </c>
      <c r="IB106" s="49">
        <f t="shared" si="500"/>
        <v>-366</v>
      </c>
      <c r="IC106" s="49">
        <f t="shared" si="500"/>
        <v>-312</v>
      </c>
      <c r="ID106" s="49">
        <f t="shared" si="500"/>
        <v>-397</v>
      </c>
      <c r="IE106" s="49">
        <f t="shared" si="500"/>
        <v>-353</v>
      </c>
      <c r="IF106" s="49">
        <f t="shared" si="500"/>
        <v>-347</v>
      </c>
      <c r="IG106" s="49">
        <f t="shared" si="500"/>
        <v>-351</v>
      </c>
      <c r="IH106" s="49">
        <f t="shared" si="500"/>
        <v>-329</v>
      </c>
      <c r="II106" s="49">
        <f t="shared" si="500"/>
        <v>-365</v>
      </c>
      <c r="IJ106" s="49">
        <f t="shared" si="500"/>
        <v>-330</v>
      </c>
      <c r="IK106" s="49">
        <f t="shared" si="500"/>
        <v>-394</v>
      </c>
      <c r="IL106" s="49">
        <f t="shared" si="500"/>
        <v>-402</v>
      </c>
      <c r="IM106" s="49">
        <f t="shared" si="500"/>
        <v>-291</v>
      </c>
      <c r="IN106" s="49">
        <f t="shared" si="500"/>
        <v>-345</v>
      </c>
      <c r="IO106" s="49">
        <f t="shared" si="500"/>
        <v>-294</v>
      </c>
      <c r="IP106" s="49">
        <f t="shared" si="500"/>
        <v>-284</v>
      </c>
      <c r="IQ106" s="49">
        <f t="shared" si="500"/>
        <v>-298</v>
      </c>
      <c r="IR106" s="49">
        <f t="shared" si="500"/>
        <v>-330</v>
      </c>
      <c r="IS106" s="49">
        <f t="shared" si="500"/>
        <v>-278</v>
      </c>
      <c r="IT106" s="49">
        <f t="shared" si="500"/>
        <v>-266</v>
      </c>
      <c r="IU106" s="49">
        <f t="shared" si="500"/>
        <v>-260</v>
      </c>
      <c r="IV106" s="49">
        <f t="shared" si="500"/>
        <v>-223</v>
      </c>
      <c r="IW106" s="49">
        <f t="shared" si="500"/>
        <v>-254</v>
      </c>
      <c r="IX106" s="49">
        <f t="shared" si="500"/>
        <v>-285</v>
      </c>
      <c r="IY106" s="49">
        <f t="shared" si="500"/>
        <v>-337</v>
      </c>
      <c r="IZ106" s="49">
        <f t="shared" ref="IZ106:LK106" si="501">IZ83-IZ82</f>
        <v>-263</v>
      </c>
      <c r="JA106" s="49">
        <f t="shared" si="501"/>
        <v>-272</v>
      </c>
      <c r="JB106" s="49">
        <f t="shared" si="501"/>
        <v>-227</v>
      </c>
      <c r="JC106" s="49">
        <f t="shared" si="501"/>
        <v>-259</v>
      </c>
      <c r="JD106" s="49">
        <f t="shared" si="501"/>
        <v>-210</v>
      </c>
      <c r="JE106" s="49">
        <f t="shared" si="501"/>
        <v>-212</v>
      </c>
      <c r="JF106" s="49">
        <f t="shared" si="501"/>
        <v>-193</v>
      </c>
      <c r="JG106" s="49">
        <f t="shared" si="501"/>
        <v>-254</v>
      </c>
      <c r="JH106" s="49">
        <f t="shared" si="501"/>
        <v>-242</v>
      </c>
      <c r="JI106" s="49">
        <f t="shared" si="501"/>
        <v>-255</v>
      </c>
      <c r="JJ106" s="49">
        <f t="shared" si="501"/>
        <v>-246</v>
      </c>
      <c r="JK106" s="49">
        <f t="shared" si="501"/>
        <v>-211</v>
      </c>
      <c r="JL106" s="49">
        <f t="shared" si="501"/>
        <v>-238</v>
      </c>
      <c r="JM106" s="49">
        <f t="shared" si="501"/>
        <v>-334</v>
      </c>
      <c r="JN106" s="49">
        <f t="shared" si="501"/>
        <v>-248</v>
      </c>
      <c r="JO106" s="49">
        <f t="shared" si="501"/>
        <v>-245</v>
      </c>
      <c r="JP106" s="49">
        <f t="shared" si="501"/>
        <v>-212</v>
      </c>
      <c r="JQ106" s="49">
        <f t="shared" si="501"/>
        <v>-208</v>
      </c>
      <c r="JR106" s="49">
        <f t="shared" si="501"/>
        <v>-212</v>
      </c>
      <c r="JS106" s="49">
        <f t="shared" si="501"/>
        <v>-198</v>
      </c>
      <c r="JT106" s="49">
        <f t="shared" si="501"/>
        <v>-248</v>
      </c>
      <c r="JU106" s="49">
        <f t="shared" si="501"/>
        <v>-301</v>
      </c>
      <c r="JV106" s="49">
        <f t="shared" si="501"/>
        <v>-254</v>
      </c>
      <c r="JW106" s="49">
        <f t="shared" si="501"/>
        <v>-245</v>
      </c>
      <c r="JX106" s="49">
        <f t="shared" si="501"/>
        <v>-254</v>
      </c>
      <c r="JY106" s="49">
        <f t="shared" si="501"/>
        <v>-219</v>
      </c>
      <c r="JZ106" s="49">
        <f t="shared" si="501"/>
        <v>-233</v>
      </c>
      <c r="KA106" s="49">
        <f t="shared" si="501"/>
        <v>-236</v>
      </c>
      <c r="KB106" s="49">
        <f t="shared" si="501"/>
        <v>-261</v>
      </c>
      <c r="KC106" s="49">
        <f t="shared" si="501"/>
        <v>-186</v>
      </c>
      <c r="KD106" s="49">
        <f t="shared" si="501"/>
        <v>-211</v>
      </c>
      <c r="KE106" s="49">
        <f t="shared" si="501"/>
        <v>-218</v>
      </c>
      <c r="KF106" s="49">
        <f t="shared" si="501"/>
        <v>-149</v>
      </c>
      <c r="KG106" s="49">
        <f t="shared" si="501"/>
        <v>-181</v>
      </c>
      <c r="KH106" s="49">
        <f t="shared" si="501"/>
        <v>-186</v>
      </c>
      <c r="KI106" s="49">
        <f t="shared" si="501"/>
        <v>-188</v>
      </c>
      <c r="KJ106" s="49">
        <f t="shared" si="501"/>
        <v>-225</v>
      </c>
      <c r="KK106" s="49">
        <f t="shared" si="501"/>
        <v>-208</v>
      </c>
      <c r="KL106" s="49">
        <f t="shared" si="501"/>
        <v>-158</v>
      </c>
      <c r="KM106" s="49">
        <f t="shared" si="501"/>
        <v>-131</v>
      </c>
      <c r="KN106" s="49">
        <f t="shared" si="501"/>
        <v>-153</v>
      </c>
      <c r="KO106" s="49">
        <f t="shared" si="501"/>
        <v>-152</v>
      </c>
      <c r="KP106" s="49">
        <f t="shared" si="501"/>
        <v>-149</v>
      </c>
      <c r="KQ106" s="49">
        <f t="shared" si="501"/>
        <v>-152</v>
      </c>
      <c r="KR106" s="49">
        <f t="shared" si="501"/>
        <v>-114</v>
      </c>
      <c r="KS106" s="49">
        <f t="shared" si="501"/>
        <v>-98</v>
      </c>
      <c r="KT106" s="49">
        <f t="shared" si="501"/>
        <v>-108</v>
      </c>
      <c r="KU106" s="49">
        <f t="shared" si="501"/>
        <v>-117</v>
      </c>
      <c r="KV106" s="49">
        <f t="shared" si="501"/>
        <v>-172</v>
      </c>
      <c r="KW106" s="49">
        <f t="shared" si="501"/>
        <v>-255</v>
      </c>
      <c r="KX106" s="49">
        <f t="shared" si="501"/>
        <v>-219</v>
      </c>
      <c r="KY106" s="49">
        <f t="shared" si="501"/>
        <v>-255</v>
      </c>
      <c r="KZ106" s="49">
        <f t="shared" si="501"/>
        <v>-242</v>
      </c>
      <c r="LA106" s="49">
        <f t="shared" si="501"/>
        <v>-186</v>
      </c>
      <c r="LB106" s="49">
        <f t="shared" si="501"/>
        <v>-219</v>
      </c>
      <c r="LC106" s="49">
        <f t="shared" si="501"/>
        <v>-219</v>
      </c>
      <c r="LD106" s="49">
        <f t="shared" si="501"/>
        <v>-139</v>
      </c>
      <c r="LE106" s="49">
        <f t="shared" si="501"/>
        <v>-296</v>
      </c>
      <c r="LF106" s="49">
        <f t="shared" si="501"/>
        <v>-237</v>
      </c>
      <c r="LG106" s="49">
        <f t="shared" si="501"/>
        <v>-126</v>
      </c>
      <c r="LH106" s="49">
        <f t="shared" si="501"/>
        <v>-141</v>
      </c>
      <c r="LI106" s="49">
        <f t="shared" si="501"/>
        <v>-117</v>
      </c>
      <c r="LJ106" s="49">
        <f t="shared" si="501"/>
        <v>-171</v>
      </c>
      <c r="LK106" s="49">
        <f t="shared" si="501"/>
        <v>-133</v>
      </c>
      <c r="LL106" s="49">
        <f t="shared" ref="LL106:NW106" si="502">LL83-LL82</f>
        <v>-154</v>
      </c>
      <c r="LM106" s="49">
        <f t="shared" si="502"/>
        <v>-163</v>
      </c>
      <c r="LN106" s="49">
        <f t="shared" si="502"/>
        <v>-147</v>
      </c>
      <c r="LO106" s="49">
        <f t="shared" si="502"/>
        <v>-123</v>
      </c>
      <c r="LP106" s="49">
        <f t="shared" si="502"/>
        <v>-168</v>
      </c>
      <c r="LQ106" s="49">
        <f t="shared" si="502"/>
        <v>-174</v>
      </c>
      <c r="LR106" s="49">
        <f t="shared" si="502"/>
        <v>-156</v>
      </c>
      <c r="LS106" s="49">
        <f t="shared" si="502"/>
        <v>-159</v>
      </c>
      <c r="LT106" s="49">
        <f t="shared" si="502"/>
        <v>-118</v>
      </c>
      <c r="LU106" s="49">
        <f t="shared" si="502"/>
        <v>-106</v>
      </c>
      <c r="LV106" s="49">
        <f t="shared" si="502"/>
        <v>-112</v>
      </c>
      <c r="LW106" s="49">
        <f t="shared" si="502"/>
        <v>-113</v>
      </c>
      <c r="LX106" s="49">
        <f t="shared" si="502"/>
        <v>-119</v>
      </c>
      <c r="LY106" s="49">
        <f t="shared" si="502"/>
        <v>-116</v>
      </c>
      <c r="LZ106" s="49">
        <f t="shared" si="502"/>
        <v>-90</v>
      </c>
      <c r="MA106" s="49">
        <f t="shared" si="502"/>
        <v>-109</v>
      </c>
      <c r="MB106" s="49">
        <f t="shared" si="502"/>
        <v>-117</v>
      </c>
      <c r="MC106" s="49">
        <f t="shared" si="502"/>
        <v>-118</v>
      </c>
      <c r="MD106" s="49">
        <f t="shared" si="502"/>
        <v>-134</v>
      </c>
      <c r="ME106" s="49">
        <f t="shared" si="502"/>
        <v>-139</v>
      </c>
      <c r="MF106" s="49">
        <f t="shared" si="502"/>
        <v>-144</v>
      </c>
      <c r="MG106" s="49">
        <f t="shared" si="502"/>
        <v>-149</v>
      </c>
      <c r="MH106" s="49">
        <f t="shared" si="502"/>
        <v>-162</v>
      </c>
      <c r="MI106" s="49">
        <f t="shared" si="502"/>
        <v>-128</v>
      </c>
      <c r="MJ106" s="49">
        <f t="shared" si="502"/>
        <v>-106</v>
      </c>
      <c r="MK106" s="49">
        <f t="shared" si="502"/>
        <v>-134</v>
      </c>
      <c r="ML106" s="49">
        <f t="shared" si="502"/>
        <v>-163</v>
      </c>
      <c r="MM106" s="49">
        <f t="shared" si="502"/>
        <v>-139</v>
      </c>
      <c r="MN106" s="49">
        <f t="shared" si="502"/>
        <v>-140</v>
      </c>
      <c r="MO106" s="49">
        <f t="shared" si="502"/>
        <v>-113</v>
      </c>
      <c r="MP106" s="49">
        <f t="shared" si="502"/>
        <v>-126</v>
      </c>
      <c r="MQ106" s="49">
        <f t="shared" si="502"/>
        <v>-116</v>
      </c>
      <c r="MR106" s="49">
        <f t="shared" si="502"/>
        <v>-138</v>
      </c>
      <c r="MS106" s="49">
        <f t="shared" si="502"/>
        <v>-122</v>
      </c>
      <c r="MT106" s="49">
        <f t="shared" si="502"/>
        <v>-210</v>
      </c>
      <c r="MU106" s="49">
        <f t="shared" si="502"/>
        <v>-176</v>
      </c>
      <c r="MV106" s="49">
        <f t="shared" si="502"/>
        <v>-162</v>
      </c>
      <c r="MW106" s="49">
        <f t="shared" si="502"/>
        <v>-205</v>
      </c>
      <c r="MX106" s="49">
        <f t="shared" si="502"/>
        <v>-416</v>
      </c>
      <c r="MY106" s="49">
        <f t="shared" si="502"/>
        <v>-233</v>
      </c>
      <c r="MZ106" s="49">
        <f t="shared" si="502"/>
        <v>-236</v>
      </c>
      <c r="NA106" s="49">
        <f t="shared" si="502"/>
        <v>-211</v>
      </c>
      <c r="NB106" s="49">
        <f t="shared" si="502"/>
        <v>-93</v>
      </c>
      <c r="NC106" s="49">
        <f t="shared" si="502"/>
        <v>-98</v>
      </c>
      <c r="ND106" s="49">
        <f t="shared" si="502"/>
        <v>-102</v>
      </c>
      <c r="NE106" s="49">
        <f t="shared" si="502"/>
        <v>-103</v>
      </c>
      <c r="NF106" s="49">
        <f t="shared" si="502"/>
        <v>-87</v>
      </c>
      <c r="NG106" s="49">
        <f t="shared" si="502"/>
        <v>-120</v>
      </c>
      <c r="NH106" s="49">
        <f t="shared" si="502"/>
        <v>-117</v>
      </c>
      <c r="NI106" s="49">
        <f t="shared" si="502"/>
        <v>-125</v>
      </c>
      <c r="NJ106" s="49">
        <f t="shared" si="502"/>
        <v>-104</v>
      </c>
      <c r="NK106" s="49">
        <f t="shared" si="502"/>
        <v>-123</v>
      </c>
      <c r="NL106" s="49">
        <f t="shared" si="502"/>
        <v>-113</v>
      </c>
      <c r="NM106" s="49">
        <f t="shared" si="502"/>
        <v>-119</v>
      </c>
      <c r="NN106" s="49">
        <f t="shared" si="502"/>
        <v>-116</v>
      </c>
      <c r="NO106" s="49">
        <f t="shared" si="502"/>
        <v>-119</v>
      </c>
      <c r="NP106" s="49">
        <f t="shared" si="502"/>
        <v>-145</v>
      </c>
      <c r="NQ106" s="49">
        <f t="shared" si="502"/>
        <v>-136</v>
      </c>
      <c r="NR106" s="49">
        <f t="shared" si="502"/>
        <v>-131</v>
      </c>
      <c r="NS106" s="49">
        <f t="shared" si="502"/>
        <v>-128</v>
      </c>
      <c r="NT106" s="49">
        <f t="shared" si="502"/>
        <v>-128</v>
      </c>
      <c r="NU106" s="49">
        <f t="shared" si="502"/>
        <v>-116</v>
      </c>
      <c r="NV106" s="49">
        <f t="shared" si="502"/>
        <v>-146</v>
      </c>
      <c r="NW106" s="49">
        <f t="shared" si="502"/>
        <v>-122</v>
      </c>
      <c r="NX106" s="49">
        <f t="shared" ref="NX106:QI106" si="503">NX83-NX82</f>
        <v>-92</v>
      </c>
      <c r="NY106" s="49">
        <f t="shared" si="503"/>
        <v>-69</v>
      </c>
      <c r="NZ106" s="49">
        <f t="shared" si="503"/>
        <v>-61</v>
      </c>
      <c r="OA106" s="49">
        <f t="shared" si="503"/>
        <v>-58</v>
      </c>
      <c r="OB106" s="49">
        <f t="shared" si="503"/>
        <v>-39</v>
      </c>
      <c r="OC106" s="49">
        <f t="shared" si="503"/>
        <v>-44</v>
      </c>
      <c r="OD106" s="49">
        <f t="shared" si="503"/>
        <v>-75</v>
      </c>
      <c r="OE106" s="49">
        <f t="shared" si="503"/>
        <v>-77</v>
      </c>
      <c r="OF106" s="49">
        <f t="shared" si="503"/>
        <v>-95</v>
      </c>
      <c r="OG106" s="49">
        <f t="shared" si="503"/>
        <v>-101</v>
      </c>
      <c r="OH106" s="49">
        <f t="shared" si="503"/>
        <v>-77</v>
      </c>
      <c r="OI106" s="49">
        <f t="shared" si="503"/>
        <v>-84</v>
      </c>
      <c r="OJ106" s="49">
        <f t="shared" si="503"/>
        <v>-82</v>
      </c>
      <c r="OK106" s="49">
        <f t="shared" si="503"/>
        <v>-76</v>
      </c>
      <c r="OL106" s="49">
        <f t="shared" si="503"/>
        <v>-79</v>
      </c>
      <c r="OM106" s="49">
        <f t="shared" si="503"/>
        <v>-62</v>
      </c>
      <c r="ON106" s="49">
        <f t="shared" si="503"/>
        <v>-71</v>
      </c>
      <c r="OO106" s="49">
        <f t="shared" si="503"/>
        <v>-77</v>
      </c>
      <c r="OP106" s="49">
        <f t="shared" si="503"/>
        <v>-101</v>
      </c>
      <c r="OQ106" s="49">
        <f t="shared" si="503"/>
        <v>-58</v>
      </c>
      <c r="OR106" s="49">
        <f t="shared" si="503"/>
        <v>-78</v>
      </c>
      <c r="OS106" s="49">
        <f t="shared" si="503"/>
        <v>-80</v>
      </c>
      <c r="OT106" s="49">
        <f t="shared" si="503"/>
        <v>-93</v>
      </c>
      <c r="OU106" s="49">
        <f t="shared" si="503"/>
        <v>-70</v>
      </c>
      <c r="OV106" s="49">
        <f t="shared" si="503"/>
        <v>-68</v>
      </c>
      <c r="OW106" s="49">
        <f t="shared" si="503"/>
        <v>-81</v>
      </c>
      <c r="OX106" s="49">
        <f t="shared" si="503"/>
        <v>-51</v>
      </c>
      <c r="OY106" s="49">
        <f t="shared" si="503"/>
        <v>-54</v>
      </c>
      <c r="OZ106" s="49">
        <f t="shared" si="503"/>
        <v>-56</v>
      </c>
      <c r="PA106" s="49">
        <f t="shared" si="503"/>
        <v>-68</v>
      </c>
      <c r="PB106" s="49">
        <f t="shared" si="503"/>
        <v>-65</v>
      </c>
      <c r="PC106" s="49">
        <f t="shared" si="503"/>
        <v>-85</v>
      </c>
      <c r="PD106" s="49">
        <f t="shared" si="503"/>
        <v>-73</v>
      </c>
      <c r="PE106" s="49">
        <f t="shared" si="503"/>
        <v>-49</v>
      </c>
      <c r="PF106" s="49">
        <f t="shared" si="503"/>
        <v>-48</v>
      </c>
      <c r="PG106" s="49">
        <f t="shared" si="503"/>
        <v>-39</v>
      </c>
      <c r="PH106" s="49">
        <f t="shared" si="503"/>
        <v>-60</v>
      </c>
      <c r="PI106" s="49">
        <f t="shared" si="503"/>
        <v>-60</v>
      </c>
      <c r="PJ106" s="49">
        <f t="shared" si="503"/>
        <v>-65</v>
      </c>
      <c r="PK106" s="49">
        <f t="shared" si="503"/>
        <v>-83</v>
      </c>
      <c r="PL106" s="49">
        <f t="shared" si="503"/>
        <v>-107</v>
      </c>
      <c r="PM106" s="49">
        <f t="shared" si="503"/>
        <v>-92</v>
      </c>
      <c r="PN106" s="49">
        <f t="shared" si="503"/>
        <v>-88</v>
      </c>
      <c r="PO106" s="49">
        <f t="shared" si="503"/>
        <v>-99</v>
      </c>
      <c r="PP106" s="49">
        <f t="shared" si="503"/>
        <v>-86</v>
      </c>
      <c r="PQ106" s="49">
        <f t="shared" si="503"/>
        <v>-97</v>
      </c>
      <c r="PR106" s="49">
        <f t="shared" si="503"/>
        <v>-114</v>
      </c>
      <c r="PS106" s="49">
        <f t="shared" si="503"/>
        <v>-105</v>
      </c>
      <c r="PT106" s="49">
        <f t="shared" si="503"/>
        <v>-104</v>
      </c>
      <c r="PU106" s="49">
        <f t="shared" si="503"/>
        <v>-115</v>
      </c>
      <c r="PV106" s="49">
        <f t="shared" si="503"/>
        <v>0</v>
      </c>
      <c r="PW106" s="49">
        <f t="shared" si="503"/>
        <v>0</v>
      </c>
      <c r="PX106" s="49">
        <f t="shared" si="503"/>
        <v>0</v>
      </c>
      <c r="PY106" s="49">
        <f t="shared" si="503"/>
        <v>0</v>
      </c>
      <c r="PZ106" s="49">
        <f t="shared" si="503"/>
        <v>0</v>
      </c>
      <c r="QA106" s="49">
        <f t="shared" si="503"/>
        <v>0</v>
      </c>
      <c r="QB106" s="49">
        <f t="shared" si="503"/>
        <v>0</v>
      </c>
      <c r="QC106" s="49">
        <f t="shared" si="503"/>
        <v>0</v>
      </c>
      <c r="QD106" s="49">
        <f t="shared" si="503"/>
        <v>0</v>
      </c>
      <c r="QE106" s="49">
        <f t="shared" si="503"/>
        <v>0</v>
      </c>
      <c r="QF106" s="49">
        <f t="shared" si="503"/>
        <v>0</v>
      </c>
      <c r="QG106" s="49">
        <f t="shared" si="503"/>
        <v>0</v>
      </c>
      <c r="QH106" s="49">
        <f t="shared" si="503"/>
        <v>0</v>
      </c>
      <c r="QI106" s="49">
        <f t="shared" si="503"/>
        <v>0</v>
      </c>
      <c r="QJ106" s="49">
        <f t="shared" ref="QJ106:SU106" si="504">QJ83-QJ82</f>
        <v>0</v>
      </c>
      <c r="QK106" s="49">
        <f t="shared" si="504"/>
        <v>0</v>
      </c>
      <c r="QL106" s="49">
        <f t="shared" si="504"/>
        <v>0</v>
      </c>
      <c r="QM106" s="49">
        <f t="shared" si="504"/>
        <v>0</v>
      </c>
      <c r="QN106" s="49">
        <f t="shared" si="504"/>
        <v>0</v>
      </c>
      <c r="QO106" s="49">
        <f t="shared" si="504"/>
        <v>0</v>
      </c>
      <c r="QP106" s="49">
        <f t="shared" si="504"/>
        <v>0</v>
      </c>
      <c r="QQ106" s="49">
        <f t="shared" si="504"/>
        <v>0</v>
      </c>
      <c r="QR106" s="49">
        <f t="shared" si="504"/>
        <v>0</v>
      </c>
      <c r="QS106" s="49">
        <f t="shared" si="504"/>
        <v>0</v>
      </c>
      <c r="QT106" s="49">
        <f t="shared" si="504"/>
        <v>0</v>
      </c>
      <c r="QU106" s="49">
        <f t="shared" si="504"/>
        <v>0</v>
      </c>
      <c r="QV106" s="49">
        <f t="shared" si="504"/>
        <v>0</v>
      </c>
      <c r="QW106" s="49">
        <f t="shared" si="504"/>
        <v>0</v>
      </c>
      <c r="QX106" s="49">
        <f t="shared" si="504"/>
        <v>0</v>
      </c>
      <c r="QY106" s="49">
        <f t="shared" si="504"/>
        <v>0</v>
      </c>
      <c r="QZ106" s="49">
        <f t="shared" si="504"/>
        <v>0</v>
      </c>
      <c r="RA106" s="49">
        <f t="shared" si="504"/>
        <v>0</v>
      </c>
      <c r="RB106" s="49">
        <f t="shared" si="504"/>
        <v>0</v>
      </c>
      <c r="RC106" s="49">
        <f t="shared" si="504"/>
        <v>0</v>
      </c>
      <c r="RD106" s="49">
        <f t="shared" si="504"/>
        <v>0</v>
      </c>
      <c r="RE106" s="49">
        <f t="shared" si="504"/>
        <v>0</v>
      </c>
      <c r="RF106" s="49">
        <f t="shared" si="504"/>
        <v>0</v>
      </c>
      <c r="RG106" s="49">
        <f t="shared" si="504"/>
        <v>0</v>
      </c>
      <c r="RH106" s="49">
        <f t="shared" si="504"/>
        <v>0</v>
      </c>
      <c r="RI106" s="49">
        <f t="shared" si="504"/>
        <v>0</v>
      </c>
      <c r="RJ106" s="49">
        <f t="shared" si="504"/>
        <v>0</v>
      </c>
      <c r="RK106" s="49">
        <f t="shared" si="504"/>
        <v>0</v>
      </c>
      <c r="RL106" s="49">
        <f t="shared" si="504"/>
        <v>0</v>
      </c>
      <c r="RM106" s="49">
        <f t="shared" si="504"/>
        <v>0</v>
      </c>
      <c r="RN106" s="49">
        <f t="shared" si="504"/>
        <v>0</v>
      </c>
      <c r="RO106" s="49">
        <f t="shared" si="504"/>
        <v>0</v>
      </c>
      <c r="RP106" s="49">
        <f t="shared" si="504"/>
        <v>0</v>
      </c>
      <c r="RQ106" s="49">
        <f t="shared" si="504"/>
        <v>0</v>
      </c>
      <c r="RR106" s="49">
        <f t="shared" si="504"/>
        <v>0</v>
      </c>
      <c r="RS106" s="49">
        <f t="shared" si="504"/>
        <v>0</v>
      </c>
      <c r="RT106" s="49">
        <f t="shared" si="504"/>
        <v>0</v>
      </c>
      <c r="RU106" s="49">
        <f t="shared" si="504"/>
        <v>0</v>
      </c>
      <c r="RV106" s="49">
        <f t="shared" si="504"/>
        <v>0</v>
      </c>
      <c r="RW106" s="49">
        <f t="shared" si="504"/>
        <v>0</v>
      </c>
      <c r="RX106" s="49">
        <f t="shared" si="504"/>
        <v>0</v>
      </c>
      <c r="RY106" s="49">
        <f t="shared" si="504"/>
        <v>0</v>
      </c>
      <c r="RZ106" s="49">
        <f t="shared" si="504"/>
        <v>0</v>
      </c>
      <c r="SA106" s="49">
        <f t="shared" si="504"/>
        <v>0</v>
      </c>
      <c r="SB106" s="49">
        <f t="shared" si="504"/>
        <v>0</v>
      </c>
      <c r="SC106" s="49">
        <f t="shared" si="504"/>
        <v>0</v>
      </c>
      <c r="SD106" s="49">
        <f t="shared" si="504"/>
        <v>0</v>
      </c>
      <c r="SE106" s="49">
        <f t="shared" si="504"/>
        <v>0</v>
      </c>
      <c r="SF106" s="49">
        <f t="shared" si="504"/>
        <v>0</v>
      </c>
      <c r="SG106" s="49">
        <f t="shared" si="504"/>
        <v>0</v>
      </c>
      <c r="SH106" s="49">
        <f t="shared" si="504"/>
        <v>0</v>
      </c>
      <c r="SI106" s="49">
        <f t="shared" si="504"/>
        <v>0</v>
      </c>
      <c r="SJ106" s="49">
        <f t="shared" si="504"/>
        <v>0</v>
      </c>
      <c r="SK106" s="49">
        <f t="shared" si="504"/>
        <v>0</v>
      </c>
      <c r="SL106" s="49">
        <f t="shared" si="504"/>
        <v>0</v>
      </c>
      <c r="SM106" s="49">
        <f t="shared" si="504"/>
        <v>0</v>
      </c>
      <c r="SN106" s="49">
        <f t="shared" si="504"/>
        <v>0</v>
      </c>
      <c r="SO106" s="49">
        <f t="shared" si="504"/>
        <v>0</v>
      </c>
      <c r="SP106" s="49">
        <f t="shared" si="504"/>
        <v>0</v>
      </c>
      <c r="SQ106" s="49">
        <f t="shared" si="504"/>
        <v>0</v>
      </c>
      <c r="SR106" s="49">
        <f t="shared" si="504"/>
        <v>0</v>
      </c>
      <c r="SS106" s="49">
        <f t="shared" si="504"/>
        <v>0</v>
      </c>
      <c r="ST106" s="49">
        <f t="shared" si="504"/>
        <v>0</v>
      </c>
      <c r="SU106" s="49">
        <f t="shared" si="504"/>
        <v>0</v>
      </c>
      <c r="SV106" s="49">
        <f t="shared" ref="SV106:TX106" si="505">SV83-SV82</f>
        <v>0</v>
      </c>
      <c r="SW106" s="49">
        <f t="shared" si="505"/>
        <v>0</v>
      </c>
      <c r="SX106" s="49">
        <f t="shared" si="505"/>
        <v>0</v>
      </c>
      <c r="SY106" s="49">
        <f t="shared" si="505"/>
        <v>0</v>
      </c>
      <c r="SZ106" s="49">
        <f t="shared" si="505"/>
        <v>0</v>
      </c>
      <c r="TA106" s="49">
        <f t="shared" si="505"/>
        <v>0</v>
      </c>
      <c r="TB106" s="49">
        <f t="shared" si="505"/>
        <v>0</v>
      </c>
      <c r="TC106" s="49">
        <f t="shared" si="505"/>
        <v>0</v>
      </c>
      <c r="TD106" s="49">
        <f t="shared" si="505"/>
        <v>0</v>
      </c>
      <c r="TE106" s="49">
        <f t="shared" si="505"/>
        <v>0</v>
      </c>
      <c r="TF106" s="49">
        <f t="shared" si="505"/>
        <v>0</v>
      </c>
      <c r="TG106" s="49">
        <f t="shared" si="505"/>
        <v>0</v>
      </c>
      <c r="TH106" s="49">
        <f t="shared" si="505"/>
        <v>0</v>
      </c>
      <c r="TI106" s="49">
        <f t="shared" si="505"/>
        <v>0</v>
      </c>
      <c r="TJ106" s="49">
        <f t="shared" si="505"/>
        <v>0</v>
      </c>
      <c r="TK106" s="49">
        <f t="shared" si="505"/>
        <v>0</v>
      </c>
      <c r="TL106" s="49">
        <f t="shared" si="505"/>
        <v>0</v>
      </c>
      <c r="TM106" s="49">
        <f t="shared" si="505"/>
        <v>0</v>
      </c>
      <c r="TN106" s="49">
        <f t="shared" si="505"/>
        <v>0</v>
      </c>
      <c r="TO106" s="49">
        <f t="shared" si="505"/>
        <v>0</v>
      </c>
      <c r="TP106" s="49">
        <f t="shared" si="505"/>
        <v>0</v>
      </c>
      <c r="TQ106" s="49">
        <f t="shared" si="505"/>
        <v>0</v>
      </c>
      <c r="TR106" s="49">
        <f t="shared" si="505"/>
        <v>0</v>
      </c>
      <c r="TS106" s="49">
        <f t="shared" si="505"/>
        <v>0</v>
      </c>
      <c r="TT106" s="49">
        <f t="shared" si="505"/>
        <v>0</v>
      </c>
      <c r="TU106" s="49">
        <f t="shared" si="505"/>
        <v>0</v>
      </c>
      <c r="TV106" s="49">
        <f t="shared" si="505"/>
        <v>0</v>
      </c>
      <c r="TW106" s="49">
        <f t="shared" si="505"/>
        <v>0</v>
      </c>
      <c r="TX106" s="49">
        <f t="shared" si="505"/>
        <v>0</v>
      </c>
    </row>
    <row r="107" spans="1:544" s="5" customFormat="1">
      <c r="A107" s="167"/>
      <c r="B107" s="52" t="s">
        <v>4</v>
      </c>
      <c r="C107" s="53"/>
      <c r="D107" s="49" t="e">
        <f>#REF!-#REF!</f>
        <v>#REF!</v>
      </c>
      <c r="E107" s="49" t="e">
        <f>#REF!-#REF!</f>
        <v>#REF!</v>
      </c>
      <c r="F107" s="49" t="e">
        <f>#REF!-#REF!</f>
        <v>#REF!</v>
      </c>
      <c r="G107" s="49" t="e">
        <f>#REF!-#REF!</f>
        <v>#REF!</v>
      </c>
      <c r="H107" s="49" t="e">
        <f>#REF!-#REF!</f>
        <v>#REF!</v>
      </c>
      <c r="I107" s="49" t="e">
        <f>#REF!-#REF!</f>
        <v>#REF!</v>
      </c>
      <c r="J107" s="49" t="e">
        <f>#REF!-#REF!</f>
        <v>#REF!</v>
      </c>
      <c r="K107" s="49" t="e">
        <f>#REF!-#REF!</f>
        <v>#REF!</v>
      </c>
      <c r="L107" s="49" t="e">
        <f>#REF!-#REF!</f>
        <v>#REF!</v>
      </c>
      <c r="M107" s="49" t="e">
        <f>#REF!-#REF!</f>
        <v>#REF!</v>
      </c>
      <c r="N107" s="49" t="e">
        <f>#REF!-#REF!</f>
        <v>#REF!</v>
      </c>
      <c r="O107" s="49" t="e">
        <f>#REF!-#REF!</f>
        <v>#REF!</v>
      </c>
      <c r="P107" s="49" t="e">
        <f>#REF!-#REF!</f>
        <v>#REF!</v>
      </c>
      <c r="Q107" s="49" t="e">
        <f>#REF!-#REF!</f>
        <v>#REF!</v>
      </c>
      <c r="R107" s="49" t="e">
        <f>#REF!-#REF!</f>
        <v>#REF!</v>
      </c>
      <c r="S107" s="49" t="e">
        <f>#REF!-#REF!</f>
        <v>#REF!</v>
      </c>
      <c r="T107" s="49" t="e">
        <f>#REF!-#REF!</f>
        <v>#REF!</v>
      </c>
      <c r="U107" s="49" t="e">
        <f>#REF!-#REF!</f>
        <v>#REF!</v>
      </c>
      <c r="V107" s="49" t="e">
        <f>#REF!-#REF!</f>
        <v>#REF!</v>
      </c>
      <c r="W107" s="49" t="e">
        <f>#REF!-#REF!</f>
        <v>#REF!</v>
      </c>
      <c r="X107" s="49" t="e">
        <f>#REF!-#REF!</f>
        <v>#REF!</v>
      </c>
      <c r="Y107" s="49" t="e">
        <f>#REF!-#REF!</f>
        <v>#REF!</v>
      </c>
      <c r="Z107" s="49" t="e">
        <f>#REF!-#REF!</f>
        <v>#REF!</v>
      </c>
      <c r="AA107" s="49" t="e">
        <f>#REF!-#REF!</f>
        <v>#REF!</v>
      </c>
      <c r="AB107" s="49" t="e">
        <f>#REF!-#REF!</f>
        <v>#REF!</v>
      </c>
      <c r="AC107" s="49" t="e">
        <f>#REF!-#REF!</f>
        <v>#REF!</v>
      </c>
      <c r="AD107" s="49" t="e">
        <f>#REF!-#REF!</f>
        <v>#REF!</v>
      </c>
      <c r="AE107" s="49" t="e">
        <f>#REF!-#REF!</f>
        <v>#REF!</v>
      </c>
      <c r="AF107" s="49" t="e">
        <f>#REF!-#REF!</f>
        <v>#REF!</v>
      </c>
      <c r="AG107" s="49" t="e">
        <f>#REF!-#REF!</f>
        <v>#REF!</v>
      </c>
      <c r="AH107" s="49" t="e">
        <f>#REF!-#REF!</f>
        <v>#REF!</v>
      </c>
      <c r="AI107" s="49" t="e">
        <f>#REF!-#REF!</f>
        <v>#REF!</v>
      </c>
      <c r="AJ107" s="49" t="e">
        <f>#REF!-#REF!</f>
        <v>#REF!</v>
      </c>
      <c r="AK107" s="49" t="e">
        <f>#REF!-#REF!</f>
        <v>#REF!</v>
      </c>
      <c r="AL107" s="49" t="e">
        <f>#REF!-#REF!</f>
        <v>#REF!</v>
      </c>
      <c r="AM107" s="49" t="e">
        <f>#REF!-#REF!</f>
        <v>#REF!</v>
      </c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>
        <f>CP85-CP86</f>
        <v>25</v>
      </c>
      <c r="CQ107" s="49">
        <f t="shared" ref="CQ107:EA107" si="506">CQ85-CQ86</f>
        <v>21</v>
      </c>
      <c r="CR107" s="49">
        <f t="shared" si="506"/>
        <v>24</v>
      </c>
      <c r="CS107" s="49">
        <f t="shared" si="506"/>
        <v>38</v>
      </c>
      <c r="CT107" s="49">
        <f t="shared" si="506"/>
        <v>34</v>
      </c>
      <c r="CU107" s="49">
        <f t="shared" si="506"/>
        <v>52</v>
      </c>
      <c r="CV107" s="49">
        <f t="shared" si="506"/>
        <v>36</v>
      </c>
      <c r="CW107" s="49">
        <f t="shared" si="506"/>
        <v>47</v>
      </c>
      <c r="CX107" s="49">
        <f t="shared" si="506"/>
        <v>44</v>
      </c>
      <c r="CY107" s="49">
        <f t="shared" si="506"/>
        <v>20</v>
      </c>
      <c r="CZ107" s="49">
        <f t="shared" si="506"/>
        <v>17</v>
      </c>
      <c r="DA107" s="49">
        <f t="shared" si="506"/>
        <v>34</v>
      </c>
      <c r="DB107" s="49">
        <f t="shared" si="506"/>
        <v>46</v>
      </c>
      <c r="DC107" s="49">
        <f t="shared" si="506"/>
        <v>40</v>
      </c>
      <c r="DD107" s="49">
        <f t="shared" si="506"/>
        <v>59</v>
      </c>
      <c r="DE107" s="49">
        <f t="shared" si="506"/>
        <v>43</v>
      </c>
      <c r="DF107" s="49">
        <f t="shared" si="506"/>
        <v>28</v>
      </c>
      <c r="DG107" s="49">
        <f t="shared" si="506"/>
        <v>53</v>
      </c>
      <c r="DH107" s="49">
        <f t="shared" si="506"/>
        <v>52</v>
      </c>
      <c r="DI107" s="49">
        <f t="shared" si="506"/>
        <v>41</v>
      </c>
      <c r="DJ107" s="49">
        <f t="shared" si="506"/>
        <v>47</v>
      </c>
      <c r="DK107" s="49">
        <f t="shared" si="506"/>
        <v>48</v>
      </c>
      <c r="DL107" s="49">
        <f t="shared" si="506"/>
        <v>42</v>
      </c>
      <c r="DM107" s="49">
        <f t="shared" si="506"/>
        <v>22</v>
      </c>
      <c r="DN107" s="49">
        <f t="shared" si="506"/>
        <v>32</v>
      </c>
      <c r="DO107" s="49">
        <f t="shared" si="506"/>
        <v>46</v>
      </c>
      <c r="DP107" s="49">
        <f t="shared" si="506"/>
        <v>64</v>
      </c>
      <c r="DQ107" s="49">
        <f t="shared" si="506"/>
        <v>46</v>
      </c>
      <c r="DR107" s="49">
        <f t="shared" si="506"/>
        <v>26</v>
      </c>
      <c r="DS107" s="49">
        <f t="shared" si="506"/>
        <v>46</v>
      </c>
      <c r="DT107" s="49">
        <f t="shared" si="506"/>
        <v>36</v>
      </c>
      <c r="DU107" s="49">
        <f t="shared" si="506"/>
        <v>30</v>
      </c>
      <c r="DV107" s="49">
        <f t="shared" si="506"/>
        <v>55</v>
      </c>
      <c r="DW107" s="49">
        <f t="shared" si="506"/>
        <v>67</v>
      </c>
      <c r="DX107" s="49">
        <f t="shared" si="506"/>
        <v>47</v>
      </c>
      <c r="DY107" s="49">
        <f t="shared" si="506"/>
        <v>24</v>
      </c>
      <c r="DZ107" s="49">
        <f t="shared" si="506"/>
        <v>28</v>
      </c>
      <c r="EA107" s="49">
        <f t="shared" si="506"/>
        <v>43</v>
      </c>
      <c r="EB107" s="49">
        <f t="shared" ref="EB107:EE107" si="507">EB86-EB85</f>
        <v>-41</v>
      </c>
      <c r="EC107" s="49">
        <f t="shared" si="507"/>
        <v>-49</v>
      </c>
      <c r="ED107" s="49">
        <f t="shared" si="507"/>
        <v>-79</v>
      </c>
      <c r="EE107" s="49">
        <f t="shared" si="507"/>
        <v>-83</v>
      </c>
      <c r="EF107" s="49">
        <f t="shared" ref="EF107:GQ107" si="508">EF82-EF83</f>
        <v>-328</v>
      </c>
      <c r="EG107" s="49">
        <f t="shared" si="508"/>
        <v>-277</v>
      </c>
      <c r="EH107" s="49">
        <f t="shared" si="508"/>
        <v>-220</v>
      </c>
      <c r="EI107" s="49">
        <f t="shared" si="508"/>
        <v>-238</v>
      </c>
      <c r="EJ107" s="49">
        <f t="shared" si="508"/>
        <v>-176</v>
      </c>
      <c r="EK107" s="49">
        <f t="shared" si="508"/>
        <v>-76</v>
      </c>
      <c r="EL107" s="49">
        <f t="shared" si="508"/>
        <v>-92</v>
      </c>
      <c r="EM107" s="49">
        <f t="shared" si="508"/>
        <v>-63</v>
      </c>
      <c r="EN107" s="49">
        <f t="shared" si="508"/>
        <v>-171</v>
      </c>
      <c r="EO107" s="49">
        <f t="shared" si="508"/>
        <v>-119</v>
      </c>
      <c r="EP107" s="49">
        <f t="shared" si="508"/>
        <v>-104</v>
      </c>
      <c r="EQ107" s="49">
        <f t="shared" si="508"/>
        <v>-40</v>
      </c>
      <c r="ER107" s="49">
        <f t="shared" si="508"/>
        <v>-157</v>
      </c>
      <c r="ES107" s="49">
        <f t="shared" si="508"/>
        <v>-119</v>
      </c>
      <c r="ET107" s="49">
        <f t="shared" si="508"/>
        <v>-166</v>
      </c>
      <c r="EU107" s="49">
        <f t="shared" si="508"/>
        <v>-177</v>
      </c>
      <c r="EV107" s="49">
        <f t="shared" si="508"/>
        <v>-129</v>
      </c>
      <c r="EW107" s="49">
        <f t="shared" si="508"/>
        <v>-240</v>
      </c>
      <c r="EX107" s="49">
        <f t="shared" si="508"/>
        <v>-188</v>
      </c>
      <c r="EY107" s="49">
        <f t="shared" si="508"/>
        <v>-162</v>
      </c>
      <c r="EZ107" s="49">
        <f t="shared" si="508"/>
        <v>-142</v>
      </c>
      <c r="FA107" s="49">
        <f t="shared" si="508"/>
        <v>-144</v>
      </c>
      <c r="FB107" s="49">
        <f t="shared" si="508"/>
        <v>-13</v>
      </c>
      <c r="FC107" s="49">
        <f t="shared" si="508"/>
        <v>-69</v>
      </c>
      <c r="FD107" s="49">
        <f t="shared" si="508"/>
        <v>-100</v>
      </c>
      <c r="FE107" s="49">
        <f t="shared" si="508"/>
        <v>-94</v>
      </c>
      <c r="FF107" s="49">
        <f t="shared" si="508"/>
        <v>-153</v>
      </c>
      <c r="FG107" s="49">
        <f t="shared" si="508"/>
        <v>-67</v>
      </c>
      <c r="FH107" s="49">
        <f t="shared" si="508"/>
        <v>-187</v>
      </c>
      <c r="FI107" s="49">
        <f t="shared" si="508"/>
        <v>-150</v>
      </c>
      <c r="FJ107" s="49">
        <f t="shared" si="508"/>
        <v>-170</v>
      </c>
      <c r="FK107" s="49">
        <f t="shared" si="508"/>
        <v>-172</v>
      </c>
      <c r="FL107" s="49">
        <f t="shared" si="508"/>
        <v>-230</v>
      </c>
      <c r="FM107" s="49">
        <f t="shared" si="508"/>
        <v>-140</v>
      </c>
      <c r="FN107" s="49">
        <f t="shared" si="508"/>
        <v>-9</v>
      </c>
      <c r="FO107" s="49">
        <f t="shared" si="508"/>
        <v>-168</v>
      </c>
      <c r="FP107" s="49">
        <f t="shared" si="508"/>
        <v>-147</v>
      </c>
      <c r="FQ107" s="49">
        <f t="shared" si="508"/>
        <v>-128</v>
      </c>
      <c r="FR107" s="49">
        <f t="shared" si="508"/>
        <v>-136</v>
      </c>
      <c r="FS107" s="49">
        <f t="shared" si="508"/>
        <v>-184</v>
      </c>
      <c r="FT107" s="49">
        <f t="shared" si="508"/>
        <v>-123</v>
      </c>
      <c r="FU107" s="49">
        <f t="shared" si="508"/>
        <v>-46</v>
      </c>
      <c r="FV107" s="49">
        <f t="shared" si="508"/>
        <v>-134</v>
      </c>
      <c r="FW107" s="49">
        <f t="shared" si="508"/>
        <v>-127</v>
      </c>
      <c r="FX107" s="49">
        <f t="shared" si="508"/>
        <v>-90</v>
      </c>
      <c r="FY107" s="49">
        <f t="shared" si="508"/>
        <v>-79</v>
      </c>
      <c r="FZ107" s="49">
        <f t="shared" si="508"/>
        <v>-145</v>
      </c>
      <c r="GA107" s="49">
        <f t="shared" si="508"/>
        <v>-121</v>
      </c>
      <c r="GB107" s="49">
        <f t="shared" si="508"/>
        <v>-149</v>
      </c>
      <c r="GC107" s="49">
        <f t="shared" si="508"/>
        <v>-122</v>
      </c>
      <c r="GD107" s="49">
        <f t="shared" si="508"/>
        <v>-111</v>
      </c>
      <c r="GE107" s="49">
        <f t="shared" si="508"/>
        <v>-76</v>
      </c>
      <c r="GF107" s="49">
        <f t="shared" si="508"/>
        <v>-106</v>
      </c>
      <c r="GG107" s="49">
        <f t="shared" si="508"/>
        <v>-152</v>
      </c>
      <c r="GH107" s="49">
        <f t="shared" si="508"/>
        <v>-137</v>
      </c>
      <c r="GI107" s="49">
        <f t="shared" si="508"/>
        <v>-104</v>
      </c>
      <c r="GJ107" s="49">
        <f t="shared" si="508"/>
        <v>-74</v>
      </c>
      <c r="GK107" s="49">
        <f t="shared" si="508"/>
        <v>-63</v>
      </c>
      <c r="GL107" s="49">
        <f t="shared" si="508"/>
        <v>-111</v>
      </c>
      <c r="GM107" s="49">
        <f t="shared" si="508"/>
        <v>-124</v>
      </c>
      <c r="GN107" s="49">
        <f t="shared" si="508"/>
        <v>-220</v>
      </c>
      <c r="GO107" s="49">
        <f t="shared" si="508"/>
        <v>-127</v>
      </c>
      <c r="GP107" s="49">
        <f t="shared" si="508"/>
        <v>-168</v>
      </c>
      <c r="GQ107" s="49">
        <f t="shared" si="508"/>
        <v>16</v>
      </c>
      <c r="GR107" s="49">
        <f t="shared" ref="GR107:JC107" si="509">GR82-GR83</f>
        <v>-27</v>
      </c>
      <c r="GS107" s="49">
        <f t="shared" si="509"/>
        <v>-11</v>
      </c>
      <c r="GT107" s="49">
        <f t="shared" si="509"/>
        <v>-120</v>
      </c>
      <c r="GU107" s="49">
        <f t="shared" si="509"/>
        <v>-201</v>
      </c>
      <c r="GV107" s="49">
        <f t="shared" si="509"/>
        <v>-225</v>
      </c>
      <c r="GW107" s="49">
        <f t="shared" si="509"/>
        <v>-227</v>
      </c>
      <c r="GX107" s="49">
        <f t="shared" si="509"/>
        <v>-201</v>
      </c>
      <c r="GY107" s="49">
        <f t="shared" si="509"/>
        <v>-184</v>
      </c>
      <c r="GZ107" s="49">
        <f t="shared" si="509"/>
        <v>-135</v>
      </c>
      <c r="HA107" s="49">
        <f t="shared" si="509"/>
        <v>-188</v>
      </c>
      <c r="HB107" s="49">
        <f t="shared" si="509"/>
        <v>-254</v>
      </c>
      <c r="HC107" s="49">
        <f t="shared" si="509"/>
        <v>-161</v>
      </c>
      <c r="HD107" s="49">
        <f t="shared" si="509"/>
        <v>406</v>
      </c>
      <c r="HE107" s="49">
        <f t="shared" si="509"/>
        <v>318</v>
      </c>
      <c r="HF107" s="49">
        <f t="shared" si="509"/>
        <v>326</v>
      </c>
      <c r="HG107" s="49">
        <f t="shared" si="509"/>
        <v>282</v>
      </c>
      <c r="HH107" s="49">
        <f t="shared" si="509"/>
        <v>344</v>
      </c>
      <c r="HI107" s="49">
        <f t="shared" si="509"/>
        <v>352</v>
      </c>
      <c r="HJ107" s="49">
        <f t="shared" si="509"/>
        <v>315</v>
      </c>
      <c r="HK107" s="49">
        <f t="shared" si="509"/>
        <v>303</v>
      </c>
      <c r="HL107" s="49">
        <f t="shared" si="509"/>
        <v>354</v>
      </c>
      <c r="HM107" s="49">
        <f t="shared" si="509"/>
        <v>349</v>
      </c>
      <c r="HN107" s="49">
        <f t="shared" si="509"/>
        <v>322</v>
      </c>
      <c r="HO107" s="49">
        <f t="shared" si="509"/>
        <v>303</v>
      </c>
      <c r="HP107" s="49">
        <f t="shared" si="509"/>
        <v>207</v>
      </c>
      <c r="HQ107" s="49">
        <f t="shared" si="509"/>
        <v>294</v>
      </c>
      <c r="HR107" s="49">
        <f t="shared" si="509"/>
        <v>1464</v>
      </c>
      <c r="HS107" s="49">
        <f t="shared" si="509"/>
        <v>1529</v>
      </c>
      <c r="HT107" s="49">
        <f t="shared" si="509"/>
        <v>348</v>
      </c>
      <c r="HU107" s="49">
        <f t="shared" si="509"/>
        <v>336</v>
      </c>
      <c r="HV107" s="49">
        <f t="shared" si="509"/>
        <v>346</v>
      </c>
      <c r="HW107" s="49">
        <f t="shared" si="509"/>
        <v>412</v>
      </c>
      <c r="HX107" s="49">
        <f t="shared" si="509"/>
        <v>424</v>
      </c>
      <c r="HY107" s="49">
        <f t="shared" si="509"/>
        <v>407</v>
      </c>
      <c r="HZ107" s="49">
        <f t="shared" si="509"/>
        <v>386</v>
      </c>
      <c r="IA107" s="49">
        <f t="shared" si="509"/>
        <v>362</v>
      </c>
      <c r="IB107" s="49">
        <f t="shared" si="509"/>
        <v>366</v>
      </c>
      <c r="IC107" s="49">
        <f t="shared" si="509"/>
        <v>312</v>
      </c>
      <c r="ID107" s="49">
        <f t="shared" si="509"/>
        <v>397</v>
      </c>
      <c r="IE107" s="49">
        <f t="shared" si="509"/>
        <v>353</v>
      </c>
      <c r="IF107" s="49">
        <f t="shared" si="509"/>
        <v>347</v>
      </c>
      <c r="IG107" s="49">
        <f t="shared" si="509"/>
        <v>351</v>
      </c>
      <c r="IH107" s="49">
        <f t="shared" si="509"/>
        <v>329</v>
      </c>
      <c r="II107" s="49">
        <f t="shared" si="509"/>
        <v>365</v>
      </c>
      <c r="IJ107" s="49">
        <f t="shared" si="509"/>
        <v>330</v>
      </c>
      <c r="IK107" s="49">
        <f t="shared" si="509"/>
        <v>394</v>
      </c>
      <c r="IL107" s="49">
        <f t="shared" si="509"/>
        <v>402</v>
      </c>
      <c r="IM107" s="49">
        <f t="shared" si="509"/>
        <v>291</v>
      </c>
      <c r="IN107" s="49">
        <f t="shared" si="509"/>
        <v>345</v>
      </c>
      <c r="IO107" s="49">
        <f t="shared" si="509"/>
        <v>294</v>
      </c>
      <c r="IP107" s="49">
        <f t="shared" si="509"/>
        <v>284</v>
      </c>
      <c r="IQ107" s="49">
        <f t="shared" si="509"/>
        <v>298</v>
      </c>
      <c r="IR107" s="49">
        <f t="shared" si="509"/>
        <v>330</v>
      </c>
      <c r="IS107" s="49">
        <f t="shared" si="509"/>
        <v>278</v>
      </c>
      <c r="IT107" s="49">
        <f t="shared" si="509"/>
        <v>266</v>
      </c>
      <c r="IU107" s="49">
        <f t="shared" si="509"/>
        <v>260</v>
      </c>
      <c r="IV107" s="49">
        <f t="shared" si="509"/>
        <v>223</v>
      </c>
      <c r="IW107" s="49">
        <f t="shared" si="509"/>
        <v>254</v>
      </c>
      <c r="IX107" s="49">
        <f t="shared" si="509"/>
        <v>285</v>
      </c>
      <c r="IY107" s="49">
        <f t="shared" si="509"/>
        <v>337</v>
      </c>
      <c r="IZ107" s="49">
        <f t="shared" si="509"/>
        <v>263</v>
      </c>
      <c r="JA107" s="49">
        <f t="shared" si="509"/>
        <v>272</v>
      </c>
      <c r="JB107" s="49">
        <f t="shared" si="509"/>
        <v>227</v>
      </c>
      <c r="JC107" s="49">
        <f t="shared" si="509"/>
        <v>259</v>
      </c>
      <c r="JD107" s="49">
        <f t="shared" ref="JD107:LO107" si="510">JD82-JD83</f>
        <v>210</v>
      </c>
      <c r="JE107" s="49">
        <f t="shared" si="510"/>
        <v>212</v>
      </c>
      <c r="JF107" s="49">
        <f t="shared" si="510"/>
        <v>193</v>
      </c>
      <c r="JG107" s="49">
        <f t="shared" si="510"/>
        <v>254</v>
      </c>
      <c r="JH107" s="49">
        <f t="shared" si="510"/>
        <v>242</v>
      </c>
      <c r="JI107" s="49">
        <f t="shared" si="510"/>
        <v>255</v>
      </c>
      <c r="JJ107" s="49">
        <f t="shared" si="510"/>
        <v>246</v>
      </c>
      <c r="JK107" s="49">
        <f t="shared" si="510"/>
        <v>211</v>
      </c>
      <c r="JL107" s="49">
        <f t="shared" si="510"/>
        <v>238</v>
      </c>
      <c r="JM107" s="49">
        <f t="shared" si="510"/>
        <v>334</v>
      </c>
      <c r="JN107" s="49">
        <f t="shared" si="510"/>
        <v>248</v>
      </c>
      <c r="JO107" s="49">
        <f t="shared" si="510"/>
        <v>245</v>
      </c>
      <c r="JP107" s="49">
        <f t="shared" si="510"/>
        <v>212</v>
      </c>
      <c r="JQ107" s="49">
        <f t="shared" si="510"/>
        <v>208</v>
      </c>
      <c r="JR107" s="49">
        <f t="shared" si="510"/>
        <v>212</v>
      </c>
      <c r="JS107" s="49">
        <f t="shared" si="510"/>
        <v>198</v>
      </c>
      <c r="JT107" s="49">
        <f t="shared" si="510"/>
        <v>248</v>
      </c>
      <c r="JU107" s="49">
        <f t="shared" si="510"/>
        <v>301</v>
      </c>
      <c r="JV107" s="49">
        <f t="shared" si="510"/>
        <v>254</v>
      </c>
      <c r="JW107" s="49">
        <f t="shared" si="510"/>
        <v>245</v>
      </c>
      <c r="JX107" s="49">
        <f t="shared" si="510"/>
        <v>254</v>
      </c>
      <c r="JY107" s="49">
        <f t="shared" si="510"/>
        <v>219</v>
      </c>
      <c r="JZ107" s="49">
        <f t="shared" si="510"/>
        <v>233</v>
      </c>
      <c r="KA107" s="49">
        <f t="shared" si="510"/>
        <v>236</v>
      </c>
      <c r="KB107" s="49">
        <f t="shared" si="510"/>
        <v>261</v>
      </c>
      <c r="KC107" s="49">
        <f t="shared" si="510"/>
        <v>186</v>
      </c>
      <c r="KD107" s="49">
        <f t="shared" si="510"/>
        <v>211</v>
      </c>
      <c r="KE107" s="49">
        <f t="shared" si="510"/>
        <v>218</v>
      </c>
      <c r="KF107" s="49">
        <f t="shared" si="510"/>
        <v>149</v>
      </c>
      <c r="KG107" s="49">
        <f t="shared" si="510"/>
        <v>181</v>
      </c>
      <c r="KH107" s="49">
        <f t="shared" si="510"/>
        <v>186</v>
      </c>
      <c r="KI107" s="49">
        <f t="shared" si="510"/>
        <v>188</v>
      </c>
      <c r="KJ107" s="49">
        <f t="shared" si="510"/>
        <v>225</v>
      </c>
      <c r="KK107" s="49">
        <f t="shared" si="510"/>
        <v>208</v>
      </c>
      <c r="KL107" s="49">
        <f t="shared" si="510"/>
        <v>158</v>
      </c>
      <c r="KM107" s="49">
        <f t="shared" si="510"/>
        <v>131</v>
      </c>
      <c r="KN107" s="49">
        <f t="shared" si="510"/>
        <v>153</v>
      </c>
      <c r="KO107" s="49">
        <f t="shared" si="510"/>
        <v>152</v>
      </c>
      <c r="KP107" s="49">
        <f t="shared" si="510"/>
        <v>149</v>
      </c>
      <c r="KQ107" s="49">
        <f t="shared" si="510"/>
        <v>152</v>
      </c>
      <c r="KR107" s="49">
        <f t="shared" si="510"/>
        <v>114</v>
      </c>
      <c r="KS107" s="49">
        <f t="shared" si="510"/>
        <v>98</v>
      </c>
      <c r="KT107" s="49">
        <f t="shared" si="510"/>
        <v>108</v>
      </c>
      <c r="KU107" s="49">
        <f t="shared" si="510"/>
        <v>117</v>
      </c>
      <c r="KV107" s="49">
        <f t="shared" si="510"/>
        <v>172</v>
      </c>
      <c r="KW107" s="49">
        <f t="shared" si="510"/>
        <v>255</v>
      </c>
      <c r="KX107" s="49">
        <f t="shared" si="510"/>
        <v>219</v>
      </c>
      <c r="KY107" s="49">
        <f t="shared" si="510"/>
        <v>255</v>
      </c>
      <c r="KZ107" s="49">
        <f t="shared" si="510"/>
        <v>242</v>
      </c>
      <c r="LA107" s="49">
        <f t="shared" si="510"/>
        <v>186</v>
      </c>
      <c r="LB107" s="49">
        <f t="shared" si="510"/>
        <v>219</v>
      </c>
      <c r="LC107" s="49">
        <f t="shared" si="510"/>
        <v>219</v>
      </c>
      <c r="LD107" s="49">
        <f t="shared" si="510"/>
        <v>139</v>
      </c>
      <c r="LE107" s="49">
        <f t="shared" si="510"/>
        <v>296</v>
      </c>
      <c r="LF107" s="49">
        <f t="shared" si="510"/>
        <v>237</v>
      </c>
      <c r="LG107" s="49">
        <f t="shared" si="510"/>
        <v>126</v>
      </c>
      <c r="LH107" s="49">
        <f t="shared" si="510"/>
        <v>141</v>
      </c>
      <c r="LI107" s="49">
        <f t="shared" si="510"/>
        <v>117</v>
      </c>
      <c r="LJ107" s="49">
        <f t="shared" si="510"/>
        <v>171</v>
      </c>
      <c r="LK107" s="49">
        <f t="shared" si="510"/>
        <v>133</v>
      </c>
      <c r="LL107" s="49">
        <f t="shared" si="510"/>
        <v>154</v>
      </c>
      <c r="LM107" s="49">
        <f t="shared" si="510"/>
        <v>163</v>
      </c>
      <c r="LN107" s="49">
        <f t="shared" si="510"/>
        <v>147</v>
      </c>
      <c r="LO107" s="49">
        <f t="shared" si="510"/>
        <v>123</v>
      </c>
      <c r="LP107" s="49">
        <f t="shared" ref="LP107:OA107" si="511">LP82-LP83</f>
        <v>168</v>
      </c>
      <c r="LQ107" s="49">
        <f t="shared" si="511"/>
        <v>174</v>
      </c>
      <c r="LR107" s="49">
        <f t="shared" si="511"/>
        <v>156</v>
      </c>
      <c r="LS107" s="49">
        <f t="shared" si="511"/>
        <v>159</v>
      </c>
      <c r="LT107" s="49">
        <f t="shared" si="511"/>
        <v>118</v>
      </c>
      <c r="LU107" s="49">
        <f t="shared" si="511"/>
        <v>106</v>
      </c>
      <c r="LV107" s="49">
        <f t="shared" si="511"/>
        <v>112</v>
      </c>
      <c r="LW107" s="49">
        <f t="shared" si="511"/>
        <v>113</v>
      </c>
      <c r="LX107" s="49">
        <f t="shared" si="511"/>
        <v>119</v>
      </c>
      <c r="LY107" s="49">
        <f t="shared" si="511"/>
        <v>116</v>
      </c>
      <c r="LZ107" s="49">
        <f t="shared" si="511"/>
        <v>90</v>
      </c>
      <c r="MA107" s="49">
        <f t="shared" si="511"/>
        <v>109</v>
      </c>
      <c r="MB107" s="49">
        <f t="shared" si="511"/>
        <v>117</v>
      </c>
      <c r="MC107" s="49">
        <f t="shared" si="511"/>
        <v>118</v>
      </c>
      <c r="MD107" s="49">
        <f t="shared" si="511"/>
        <v>134</v>
      </c>
      <c r="ME107" s="49">
        <f t="shared" si="511"/>
        <v>139</v>
      </c>
      <c r="MF107" s="49">
        <f t="shared" si="511"/>
        <v>144</v>
      </c>
      <c r="MG107" s="49">
        <f t="shared" si="511"/>
        <v>149</v>
      </c>
      <c r="MH107" s="49">
        <f t="shared" si="511"/>
        <v>162</v>
      </c>
      <c r="MI107" s="49">
        <f t="shared" si="511"/>
        <v>128</v>
      </c>
      <c r="MJ107" s="49">
        <f t="shared" si="511"/>
        <v>106</v>
      </c>
      <c r="MK107" s="49">
        <f t="shared" si="511"/>
        <v>134</v>
      </c>
      <c r="ML107" s="49">
        <f t="shared" si="511"/>
        <v>163</v>
      </c>
      <c r="MM107" s="49">
        <f t="shared" si="511"/>
        <v>139</v>
      </c>
      <c r="MN107" s="49">
        <f t="shared" si="511"/>
        <v>140</v>
      </c>
      <c r="MO107" s="49">
        <f t="shared" si="511"/>
        <v>113</v>
      </c>
      <c r="MP107" s="49">
        <f t="shared" si="511"/>
        <v>126</v>
      </c>
      <c r="MQ107" s="49">
        <f t="shared" si="511"/>
        <v>116</v>
      </c>
      <c r="MR107" s="49">
        <f t="shared" si="511"/>
        <v>138</v>
      </c>
      <c r="MS107" s="49">
        <f t="shared" si="511"/>
        <v>122</v>
      </c>
      <c r="MT107" s="49">
        <f t="shared" si="511"/>
        <v>210</v>
      </c>
      <c r="MU107" s="49">
        <f t="shared" si="511"/>
        <v>176</v>
      </c>
      <c r="MV107" s="49">
        <f t="shared" si="511"/>
        <v>162</v>
      </c>
      <c r="MW107" s="49">
        <f t="shared" si="511"/>
        <v>205</v>
      </c>
      <c r="MX107" s="49">
        <f t="shared" si="511"/>
        <v>416</v>
      </c>
      <c r="MY107" s="49">
        <f t="shared" si="511"/>
        <v>233</v>
      </c>
      <c r="MZ107" s="49">
        <f t="shared" si="511"/>
        <v>236</v>
      </c>
      <c r="NA107" s="49">
        <f t="shared" si="511"/>
        <v>211</v>
      </c>
      <c r="NB107" s="49">
        <f t="shared" si="511"/>
        <v>93</v>
      </c>
      <c r="NC107" s="49">
        <f t="shared" si="511"/>
        <v>98</v>
      </c>
      <c r="ND107" s="49">
        <f t="shared" si="511"/>
        <v>102</v>
      </c>
      <c r="NE107" s="49">
        <f t="shared" si="511"/>
        <v>103</v>
      </c>
      <c r="NF107" s="49">
        <f t="shared" si="511"/>
        <v>87</v>
      </c>
      <c r="NG107" s="49">
        <f t="shared" si="511"/>
        <v>120</v>
      </c>
      <c r="NH107" s="49">
        <f t="shared" si="511"/>
        <v>117</v>
      </c>
      <c r="NI107" s="49">
        <f t="shared" si="511"/>
        <v>125</v>
      </c>
      <c r="NJ107" s="49">
        <f t="shared" si="511"/>
        <v>104</v>
      </c>
      <c r="NK107" s="49">
        <f t="shared" si="511"/>
        <v>123</v>
      </c>
      <c r="NL107" s="49">
        <f t="shared" si="511"/>
        <v>113</v>
      </c>
      <c r="NM107" s="49">
        <f t="shared" si="511"/>
        <v>119</v>
      </c>
      <c r="NN107" s="49">
        <f t="shared" si="511"/>
        <v>116</v>
      </c>
      <c r="NO107" s="49">
        <f t="shared" si="511"/>
        <v>119</v>
      </c>
      <c r="NP107" s="49">
        <f t="shared" si="511"/>
        <v>145</v>
      </c>
      <c r="NQ107" s="49">
        <f t="shared" si="511"/>
        <v>136</v>
      </c>
      <c r="NR107" s="49">
        <f t="shared" si="511"/>
        <v>131</v>
      </c>
      <c r="NS107" s="49">
        <f t="shared" si="511"/>
        <v>128</v>
      </c>
      <c r="NT107" s="49">
        <f t="shared" si="511"/>
        <v>128</v>
      </c>
      <c r="NU107" s="49">
        <f t="shared" si="511"/>
        <v>116</v>
      </c>
      <c r="NV107" s="49">
        <f t="shared" si="511"/>
        <v>146</v>
      </c>
      <c r="NW107" s="49">
        <f t="shared" si="511"/>
        <v>122</v>
      </c>
      <c r="NX107" s="49">
        <f t="shared" si="511"/>
        <v>92</v>
      </c>
      <c r="NY107" s="49">
        <f t="shared" si="511"/>
        <v>69</v>
      </c>
      <c r="NZ107" s="49">
        <f t="shared" si="511"/>
        <v>61</v>
      </c>
      <c r="OA107" s="49">
        <f t="shared" si="511"/>
        <v>58</v>
      </c>
      <c r="OB107" s="49">
        <f t="shared" ref="OB107:QM107" si="512">OB82-OB83</f>
        <v>39</v>
      </c>
      <c r="OC107" s="49">
        <f t="shared" si="512"/>
        <v>44</v>
      </c>
      <c r="OD107" s="49">
        <f t="shared" si="512"/>
        <v>75</v>
      </c>
      <c r="OE107" s="49">
        <f t="shared" si="512"/>
        <v>77</v>
      </c>
      <c r="OF107" s="49">
        <f t="shared" si="512"/>
        <v>95</v>
      </c>
      <c r="OG107" s="49">
        <f t="shared" si="512"/>
        <v>101</v>
      </c>
      <c r="OH107" s="49">
        <f t="shared" si="512"/>
        <v>77</v>
      </c>
      <c r="OI107" s="49">
        <f t="shared" si="512"/>
        <v>84</v>
      </c>
      <c r="OJ107" s="49">
        <f t="shared" si="512"/>
        <v>82</v>
      </c>
      <c r="OK107" s="49">
        <f t="shared" si="512"/>
        <v>76</v>
      </c>
      <c r="OL107" s="49">
        <f t="shared" si="512"/>
        <v>79</v>
      </c>
      <c r="OM107" s="49">
        <f t="shared" si="512"/>
        <v>62</v>
      </c>
      <c r="ON107" s="49">
        <f t="shared" si="512"/>
        <v>71</v>
      </c>
      <c r="OO107" s="49">
        <f t="shared" si="512"/>
        <v>77</v>
      </c>
      <c r="OP107" s="49">
        <f t="shared" si="512"/>
        <v>101</v>
      </c>
      <c r="OQ107" s="49">
        <f t="shared" si="512"/>
        <v>58</v>
      </c>
      <c r="OR107" s="49">
        <f t="shared" si="512"/>
        <v>78</v>
      </c>
      <c r="OS107" s="49">
        <f t="shared" si="512"/>
        <v>80</v>
      </c>
      <c r="OT107" s="49">
        <f t="shared" si="512"/>
        <v>93</v>
      </c>
      <c r="OU107" s="49">
        <f t="shared" si="512"/>
        <v>70</v>
      </c>
      <c r="OV107" s="49">
        <f t="shared" si="512"/>
        <v>68</v>
      </c>
      <c r="OW107" s="49">
        <f t="shared" si="512"/>
        <v>81</v>
      </c>
      <c r="OX107" s="49">
        <f t="shared" si="512"/>
        <v>51</v>
      </c>
      <c r="OY107" s="49">
        <f t="shared" si="512"/>
        <v>54</v>
      </c>
      <c r="OZ107" s="49">
        <f t="shared" si="512"/>
        <v>56</v>
      </c>
      <c r="PA107" s="49">
        <f t="shared" si="512"/>
        <v>68</v>
      </c>
      <c r="PB107" s="49">
        <f t="shared" si="512"/>
        <v>65</v>
      </c>
      <c r="PC107" s="49">
        <f t="shared" si="512"/>
        <v>85</v>
      </c>
      <c r="PD107" s="49">
        <f t="shared" si="512"/>
        <v>73</v>
      </c>
      <c r="PE107" s="49">
        <f t="shared" si="512"/>
        <v>49</v>
      </c>
      <c r="PF107" s="49">
        <f t="shared" si="512"/>
        <v>48</v>
      </c>
      <c r="PG107" s="49">
        <f t="shared" si="512"/>
        <v>39</v>
      </c>
      <c r="PH107" s="49">
        <f t="shared" si="512"/>
        <v>60</v>
      </c>
      <c r="PI107" s="49">
        <f t="shared" si="512"/>
        <v>60</v>
      </c>
      <c r="PJ107" s="49">
        <f t="shared" si="512"/>
        <v>65</v>
      </c>
      <c r="PK107" s="49">
        <f t="shared" si="512"/>
        <v>83</v>
      </c>
      <c r="PL107" s="49">
        <f t="shared" si="512"/>
        <v>107</v>
      </c>
      <c r="PM107" s="49">
        <f t="shared" si="512"/>
        <v>92</v>
      </c>
      <c r="PN107" s="49">
        <f t="shared" si="512"/>
        <v>88</v>
      </c>
      <c r="PO107" s="49">
        <f t="shared" si="512"/>
        <v>99</v>
      </c>
      <c r="PP107" s="49">
        <f t="shared" si="512"/>
        <v>86</v>
      </c>
      <c r="PQ107" s="49">
        <f t="shared" si="512"/>
        <v>97</v>
      </c>
      <c r="PR107" s="49">
        <f t="shared" si="512"/>
        <v>114</v>
      </c>
      <c r="PS107" s="49">
        <f t="shared" si="512"/>
        <v>105</v>
      </c>
      <c r="PT107" s="49">
        <f t="shared" si="512"/>
        <v>104</v>
      </c>
      <c r="PU107" s="49">
        <f t="shared" si="512"/>
        <v>115</v>
      </c>
      <c r="PV107" s="49">
        <f t="shared" si="512"/>
        <v>0</v>
      </c>
      <c r="PW107" s="49">
        <f t="shared" si="512"/>
        <v>0</v>
      </c>
      <c r="PX107" s="49">
        <f t="shared" si="512"/>
        <v>0</v>
      </c>
      <c r="PY107" s="49">
        <f t="shared" si="512"/>
        <v>0</v>
      </c>
      <c r="PZ107" s="49">
        <f t="shared" si="512"/>
        <v>0</v>
      </c>
      <c r="QA107" s="49">
        <f t="shared" si="512"/>
        <v>0</v>
      </c>
      <c r="QB107" s="49">
        <f t="shared" si="512"/>
        <v>0</v>
      </c>
      <c r="QC107" s="49">
        <f t="shared" si="512"/>
        <v>0</v>
      </c>
      <c r="QD107" s="49">
        <f t="shared" si="512"/>
        <v>0</v>
      </c>
      <c r="QE107" s="49">
        <f t="shared" si="512"/>
        <v>0</v>
      </c>
      <c r="QF107" s="49">
        <f t="shared" si="512"/>
        <v>0</v>
      </c>
      <c r="QG107" s="49">
        <f t="shared" si="512"/>
        <v>0</v>
      </c>
      <c r="QH107" s="49">
        <f t="shared" si="512"/>
        <v>0</v>
      </c>
      <c r="QI107" s="49">
        <f t="shared" si="512"/>
        <v>0</v>
      </c>
      <c r="QJ107" s="49">
        <f t="shared" si="512"/>
        <v>0</v>
      </c>
      <c r="QK107" s="49">
        <f t="shared" si="512"/>
        <v>0</v>
      </c>
      <c r="QL107" s="49">
        <f t="shared" si="512"/>
        <v>0</v>
      </c>
      <c r="QM107" s="49">
        <f t="shared" si="512"/>
        <v>0</v>
      </c>
      <c r="QN107" s="49">
        <f t="shared" ref="QN107:SY107" si="513">QN82-QN83</f>
        <v>0</v>
      </c>
      <c r="QO107" s="49">
        <f t="shared" si="513"/>
        <v>0</v>
      </c>
      <c r="QP107" s="49">
        <f t="shared" si="513"/>
        <v>0</v>
      </c>
      <c r="QQ107" s="49">
        <f t="shared" si="513"/>
        <v>0</v>
      </c>
      <c r="QR107" s="49">
        <f t="shared" si="513"/>
        <v>0</v>
      </c>
      <c r="QS107" s="49">
        <f t="shared" si="513"/>
        <v>0</v>
      </c>
      <c r="QT107" s="49">
        <f t="shared" si="513"/>
        <v>0</v>
      </c>
      <c r="QU107" s="49">
        <f t="shared" si="513"/>
        <v>0</v>
      </c>
      <c r="QV107" s="49">
        <f t="shared" si="513"/>
        <v>0</v>
      </c>
      <c r="QW107" s="49">
        <f t="shared" si="513"/>
        <v>0</v>
      </c>
      <c r="QX107" s="49">
        <f t="shared" si="513"/>
        <v>0</v>
      </c>
      <c r="QY107" s="49">
        <f t="shared" si="513"/>
        <v>0</v>
      </c>
      <c r="QZ107" s="49">
        <f t="shared" si="513"/>
        <v>0</v>
      </c>
      <c r="RA107" s="49">
        <f t="shared" si="513"/>
        <v>0</v>
      </c>
      <c r="RB107" s="49">
        <f t="shared" si="513"/>
        <v>0</v>
      </c>
      <c r="RC107" s="49">
        <f t="shared" si="513"/>
        <v>0</v>
      </c>
      <c r="RD107" s="49">
        <f t="shared" si="513"/>
        <v>0</v>
      </c>
      <c r="RE107" s="49">
        <f t="shared" si="513"/>
        <v>0</v>
      </c>
      <c r="RF107" s="49">
        <f t="shared" si="513"/>
        <v>0</v>
      </c>
      <c r="RG107" s="49">
        <f t="shared" si="513"/>
        <v>0</v>
      </c>
      <c r="RH107" s="49">
        <f t="shared" si="513"/>
        <v>0</v>
      </c>
      <c r="RI107" s="49">
        <f t="shared" si="513"/>
        <v>0</v>
      </c>
      <c r="RJ107" s="49">
        <f t="shared" si="513"/>
        <v>0</v>
      </c>
      <c r="RK107" s="49">
        <f t="shared" si="513"/>
        <v>0</v>
      </c>
      <c r="RL107" s="49">
        <f t="shared" si="513"/>
        <v>0</v>
      </c>
      <c r="RM107" s="49">
        <f t="shared" si="513"/>
        <v>0</v>
      </c>
      <c r="RN107" s="49">
        <f t="shared" si="513"/>
        <v>0</v>
      </c>
      <c r="RO107" s="49">
        <f t="shared" si="513"/>
        <v>0</v>
      </c>
      <c r="RP107" s="49">
        <f t="shared" si="513"/>
        <v>0</v>
      </c>
      <c r="RQ107" s="49">
        <f t="shared" si="513"/>
        <v>0</v>
      </c>
      <c r="RR107" s="49">
        <f t="shared" si="513"/>
        <v>0</v>
      </c>
      <c r="RS107" s="49">
        <f t="shared" si="513"/>
        <v>0</v>
      </c>
      <c r="RT107" s="49">
        <f t="shared" si="513"/>
        <v>0</v>
      </c>
      <c r="RU107" s="49">
        <f t="shared" si="513"/>
        <v>0</v>
      </c>
      <c r="RV107" s="49">
        <f t="shared" si="513"/>
        <v>0</v>
      </c>
      <c r="RW107" s="49">
        <f t="shared" si="513"/>
        <v>0</v>
      </c>
      <c r="RX107" s="49">
        <f t="shared" si="513"/>
        <v>0</v>
      </c>
      <c r="RY107" s="49">
        <f t="shared" si="513"/>
        <v>0</v>
      </c>
      <c r="RZ107" s="49">
        <f t="shared" si="513"/>
        <v>0</v>
      </c>
      <c r="SA107" s="49">
        <f t="shared" si="513"/>
        <v>0</v>
      </c>
      <c r="SB107" s="49">
        <f t="shared" si="513"/>
        <v>0</v>
      </c>
      <c r="SC107" s="49">
        <f t="shared" si="513"/>
        <v>0</v>
      </c>
      <c r="SD107" s="49">
        <f t="shared" si="513"/>
        <v>0</v>
      </c>
      <c r="SE107" s="49">
        <f t="shared" si="513"/>
        <v>0</v>
      </c>
      <c r="SF107" s="49">
        <f t="shared" si="513"/>
        <v>0</v>
      </c>
      <c r="SG107" s="49">
        <f t="shared" si="513"/>
        <v>0</v>
      </c>
      <c r="SH107" s="49">
        <f t="shared" si="513"/>
        <v>0</v>
      </c>
      <c r="SI107" s="49">
        <f t="shared" si="513"/>
        <v>0</v>
      </c>
      <c r="SJ107" s="49">
        <f t="shared" si="513"/>
        <v>0</v>
      </c>
      <c r="SK107" s="49">
        <f t="shared" si="513"/>
        <v>0</v>
      </c>
      <c r="SL107" s="49">
        <f t="shared" si="513"/>
        <v>0</v>
      </c>
      <c r="SM107" s="49">
        <f t="shared" si="513"/>
        <v>0</v>
      </c>
      <c r="SN107" s="49">
        <f t="shared" si="513"/>
        <v>0</v>
      </c>
      <c r="SO107" s="49">
        <f t="shared" si="513"/>
        <v>0</v>
      </c>
      <c r="SP107" s="49">
        <f t="shared" si="513"/>
        <v>0</v>
      </c>
      <c r="SQ107" s="49">
        <f t="shared" si="513"/>
        <v>0</v>
      </c>
      <c r="SR107" s="49">
        <f t="shared" si="513"/>
        <v>0</v>
      </c>
      <c r="SS107" s="49">
        <f t="shared" si="513"/>
        <v>0</v>
      </c>
      <c r="ST107" s="49">
        <f t="shared" si="513"/>
        <v>0</v>
      </c>
      <c r="SU107" s="49">
        <f t="shared" si="513"/>
        <v>0</v>
      </c>
      <c r="SV107" s="49">
        <f t="shared" si="513"/>
        <v>0</v>
      </c>
      <c r="SW107" s="49">
        <f t="shared" si="513"/>
        <v>0</v>
      </c>
      <c r="SX107" s="49">
        <f t="shared" si="513"/>
        <v>0</v>
      </c>
      <c r="SY107" s="49">
        <f t="shared" si="513"/>
        <v>0</v>
      </c>
      <c r="SZ107" s="49">
        <f t="shared" ref="SZ107:TX107" si="514">SZ82-SZ83</f>
        <v>0</v>
      </c>
      <c r="TA107" s="49">
        <f t="shared" si="514"/>
        <v>0</v>
      </c>
      <c r="TB107" s="49">
        <f t="shared" si="514"/>
        <v>0</v>
      </c>
      <c r="TC107" s="49">
        <f t="shared" si="514"/>
        <v>0</v>
      </c>
      <c r="TD107" s="49">
        <f t="shared" si="514"/>
        <v>0</v>
      </c>
      <c r="TE107" s="49">
        <f t="shared" si="514"/>
        <v>0</v>
      </c>
      <c r="TF107" s="49">
        <f t="shared" si="514"/>
        <v>0</v>
      </c>
      <c r="TG107" s="49">
        <f t="shared" si="514"/>
        <v>0</v>
      </c>
      <c r="TH107" s="49">
        <f t="shared" si="514"/>
        <v>0</v>
      </c>
      <c r="TI107" s="49">
        <f t="shared" si="514"/>
        <v>0</v>
      </c>
      <c r="TJ107" s="49">
        <f t="shared" si="514"/>
        <v>0</v>
      </c>
      <c r="TK107" s="49">
        <f t="shared" si="514"/>
        <v>0</v>
      </c>
      <c r="TL107" s="49">
        <f t="shared" si="514"/>
        <v>0</v>
      </c>
      <c r="TM107" s="49">
        <f t="shared" si="514"/>
        <v>0</v>
      </c>
      <c r="TN107" s="49">
        <f t="shared" si="514"/>
        <v>0</v>
      </c>
      <c r="TO107" s="49">
        <f t="shared" si="514"/>
        <v>0</v>
      </c>
      <c r="TP107" s="49">
        <f t="shared" si="514"/>
        <v>0</v>
      </c>
      <c r="TQ107" s="49">
        <f t="shared" si="514"/>
        <v>0</v>
      </c>
      <c r="TR107" s="49">
        <f t="shared" si="514"/>
        <v>0</v>
      </c>
      <c r="TS107" s="49">
        <f t="shared" si="514"/>
        <v>0</v>
      </c>
      <c r="TT107" s="49">
        <f t="shared" si="514"/>
        <v>0</v>
      </c>
      <c r="TU107" s="49">
        <f t="shared" si="514"/>
        <v>0</v>
      </c>
      <c r="TV107" s="49">
        <f t="shared" si="514"/>
        <v>0</v>
      </c>
      <c r="TW107" s="49">
        <f t="shared" si="514"/>
        <v>0</v>
      </c>
      <c r="TX107" s="49">
        <f t="shared" si="514"/>
        <v>0</v>
      </c>
    </row>
    <row r="108" spans="1:544" s="5" customFormat="1">
      <c r="A108" s="167"/>
      <c r="B108" s="52" t="s">
        <v>74</v>
      </c>
      <c r="C108" s="53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>
        <f>SUM(CP94,CP97)-SUM(CP95,CP98)</f>
        <v>54</v>
      </c>
      <c r="CQ108" s="49">
        <f>CQ85-CP84</f>
        <v>18</v>
      </c>
      <c r="CR108" s="49">
        <f t="shared" ref="CR108:DH108" si="515">CR85-CR86</f>
        <v>24</v>
      </c>
      <c r="CS108" s="49">
        <f t="shared" si="515"/>
        <v>38</v>
      </c>
      <c r="CT108" s="49">
        <f t="shared" si="515"/>
        <v>34</v>
      </c>
      <c r="CU108" s="49">
        <f t="shared" si="515"/>
        <v>52</v>
      </c>
      <c r="CV108" s="49">
        <f t="shared" si="515"/>
        <v>36</v>
      </c>
      <c r="CW108" s="49">
        <f t="shared" si="515"/>
        <v>47</v>
      </c>
      <c r="CX108" s="49">
        <f t="shared" si="515"/>
        <v>44</v>
      </c>
      <c r="CY108" s="49">
        <f t="shared" si="515"/>
        <v>20</v>
      </c>
      <c r="CZ108" s="49">
        <f t="shared" si="515"/>
        <v>17</v>
      </c>
      <c r="DA108" s="49">
        <f t="shared" si="515"/>
        <v>34</v>
      </c>
      <c r="DB108" s="49">
        <f t="shared" si="515"/>
        <v>46</v>
      </c>
      <c r="DC108" s="49">
        <f t="shared" si="515"/>
        <v>40</v>
      </c>
      <c r="DD108" s="49">
        <f t="shared" si="515"/>
        <v>59</v>
      </c>
      <c r="DE108" s="49">
        <f t="shared" si="515"/>
        <v>43</v>
      </c>
      <c r="DF108" s="49">
        <f t="shared" si="515"/>
        <v>28</v>
      </c>
      <c r="DG108" s="49">
        <f t="shared" si="515"/>
        <v>53</v>
      </c>
      <c r="DH108" s="49">
        <f t="shared" si="515"/>
        <v>52</v>
      </c>
      <c r="DI108" s="49">
        <f t="shared" ref="DI108:FE108" si="516">DI85-DI86</f>
        <v>41</v>
      </c>
      <c r="DJ108" s="49">
        <f t="shared" si="516"/>
        <v>47</v>
      </c>
      <c r="DK108" s="49">
        <f t="shared" si="516"/>
        <v>48</v>
      </c>
      <c r="DL108" s="49">
        <f t="shared" si="516"/>
        <v>42</v>
      </c>
      <c r="DM108" s="49">
        <f t="shared" si="516"/>
        <v>22</v>
      </c>
      <c r="DN108" s="49">
        <f t="shared" si="516"/>
        <v>32</v>
      </c>
      <c r="DO108" s="49">
        <f t="shared" si="516"/>
        <v>46</v>
      </c>
      <c r="DP108" s="49">
        <f t="shared" si="516"/>
        <v>64</v>
      </c>
      <c r="DQ108" s="49">
        <f t="shared" si="516"/>
        <v>46</v>
      </c>
      <c r="DR108" s="49">
        <f t="shared" si="516"/>
        <v>26</v>
      </c>
      <c r="DS108" s="49">
        <f t="shared" si="516"/>
        <v>46</v>
      </c>
      <c r="DT108" s="49">
        <f t="shared" si="516"/>
        <v>36</v>
      </c>
      <c r="DU108" s="49">
        <f t="shared" si="516"/>
        <v>30</v>
      </c>
      <c r="DV108" s="49">
        <f t="shared" si="516"/>
        <v>55</v>
      </c>
      <c r="DW108" s="49">
        <f t="shared" si="516"/>
        <v>67</v>
      </c>
      <c r="DX108" s="49">
        <f t="shared" si="516"/>
        <v>47</v>
      </c>
      <c r="DY108" s="49">
        <f t="shared" si="516"/>
        <v>24</v>
      </c>
      <c r="DZ108" s="49">
        <f t="shared" si="516"/>
        <v>28</v>
      </c>
      <c r="EA108" s="49">
        <f t="shared" si="516"/>
        <v>43</v>
      </c>
      <c r="EB108" s="49">
        <f t="shared" si="516"/>
        <v>41</v>
      </c>
      <c r="EC108" s="49">
        <f t="shared" si="516"/>
        <v>49</v>
      </c>
      <c r="ED108" s="49">
        <f t="shared" si="516"/>
        <v>79</v>
      </c>
      <c r="EE108" s="49">
        <f t="shared" si="516"/>
        <v>83</v>
      </c>
      <c r="EF108" s="49">
        <f t="shared" si="516"/>
        <v>95</v>
      </c>
      <c r="EG108" s="49">
        <f t="shared" si="516"/>
        <v>108</v>
      </c>
      <c r="EH108" s="49">
        <f t="shared" si="516"/>
        <v>90</v>
      </c>
      <c r="EI108" s="49">
        <f t="shared" si="516"/>
        <v>113</v>
      </c>
      <c r="EJ108" s="49">
        <f t="shared" si="516"/>
        <v>110</v>
      </c>
      <c r="EK108" s="49">
        <f t="shared" si="516"/>
        <v>54</v>
      </c>
      <c r="EL108" s="49">
        <f t="shared" si="516"/>
        <v>52</v>
      </c>
      <c r="EM108" s="49">
        <f t="shared" si="516"/>
        <v>55</v>
      </c>
      <c r="EN108" s="49">
        <f t="shared" si="516"/>
        <v>70</v>
      </c>
      <c r="EO108" s="49">
        <f t="shared" si="516"/>
        <v>70</v>
      </c>
      <c r="EP108" s="49">
        <f t="shared" si="516"/>
        <v>69</v>
      </c>
      <c r="EQ108" s="49">
        <f t="shared" si="516"/>
        <v>68</v>
      </c>
      <c r="ER108" s="49">
        <f t="shared" si="516"/>
        <v>75</v>
      </c>
      <c r="ES108" s="49">
        <f t="shared" si="516"/>
        <v>71</v>
      </c>
      <c r="ET108" s="49">
        <f t="shared" si="516"/>
        <v>63</v>
      </c>
      <c r="EU108" s="49">
        <f t="shared" si="516"/>
        <v>72</v>
      </c>
      <c r="EV108" s="49">
        <f t="shared" si="516"/>
        <v>51</v>
      </c>
      <c r="EW108" s="49">
        <f t="shared" si="516"/>
        <v>62</v>
      </c>
      <c r="EX108" s="49">
        <f t="shared" si="516"/>
        <v>81</v>
      </c>
      <c r="EY108" s="49">
        <f t="shared" si="516"/>
        <v>84</v>
      </c>
      <c r="EZ108" s="49">
        <f t="shared" si="516"/>
        <v>70</v>
      </c>
      <c r="FA108" s="49">
        <f t="shared" si="516"/>
        <v>67</v>
      </c>
      <c r="FB108" s="49">
        <f t="shared" si="516"/>
        <v>62</v>
      </c>
      <c r="FC108" s="49">
        <f t="shared" si="516"/>
        <v>51</v>
      </c>
      <c r="FD108" s="49">
        <f t="shared" si="516"/>
        <v>58</v>
      </c>
      <c r="FE108" s="49">
        <f t="shared" si="516"/>
        <v>88</v>
      </c>
      <c r="FF108" s="49">
        <f t="shared" ref="FF108:HQ108" si="517">FF85-FF86</f>
        <v>113</v>
      </c>
      <c r="FG108" s="49">
        <f t="shared" si="517"/>
        <v>124</v>
      </c>
      <c r="FH108" s="49">
        <f t="shared" si="517"/>
        <v>86</v>
      </c>
      <c r="FI108" s="49">
        <f t="shared" si="517"/>
        <v>74</v>
      </c>
      <c r="FJ108" s="49">
        <f t="shared" si="517"/>
        <v>121</v>
      </c>
      <c r="FK108" s="49">
        <f t="shared" si="517"/>
        <v>128</v>
      </c>
      <c r="FL108" s="49">
        <f t="shared" si="517"/>
        <v>152</v>
      </c>
      <c r="FM108" s="49">
        <f t="shared" si="517"/>
        <v>103</v>
      </c>
      <c r="FN108" s="49">
        <f t="shared" si="517"/>
        <v>119</v>
      </c>
      <c r="FO108" s="49">
        <f t="shared" si="517"/>
        <v>106</v>
      </c>
      <c r="FP108" s="49">
        <f t="shared" si="517"/>
        <v>87</v>
      </c>
      <c r="FQ108" s="49">
        <f t="shared" si="517"/>
        <v>86</v>
      </c>
      <c r="FR108" s="49">
        <f t="shared" si="517"/>
        <v>98</v>
      </c>
      <c r="FS108" s="49">
        <f t="shared" si="517"/>
        <v>112</v>
      </c>
      <c r="FT108" s="49">
        <f t="shared" si="517"/>
        <v>120</v>
      </c>
      <c r="FU108" s="49">
        <f t="shared" si="517"/>
        <v>109</v>
      </c>
      <c r="FV108" s="49">
        <f t="shared" si="517"/>
        <v>84</v>
      </c>
      <c r="FW108" s="49">
        <f t="shared" si="517"/>
        <v>85</v>
      </c>
      <c r="FX108" s="49">
        <f t="shared" si="517"/>
        <v>68</v>
      </c>
      <c r="FY108" s="49">
        <f t="shared" si="517"/>
        <v>84</v>
      </c>
      <c r="FZ108" s="49">
        <f t="shared" si="517"/>
        <v>102</v>
      </c>
      <c r="GA108" s="49">
        <f t="shared" si="517"/>
        <v>101</v>
      </c>
      <c r="GB108" s="49">
        <f t="shared" si="517"/>
        <v>114</v>
      </c>
      <c r="GC108" s="49">
        <f t="shared" si="517"/>
        <v>123</v>
      </c>
      <c r="GD108" s="49">
        <f t="shared" si="517"/>
        <v>91</v>
      </c>
      <c r="GE108" s="49">
        <f t="shared" si="517"/>
        <v>101</v>
      </c>
      <c r="GF108" s="49">
        <f t="shared" si="517"/>
        <v>103</v>
      </c>
      <c r="GG108" s="49">
        <f t="shared" si="517"/>
        <v>79</v>
      </c>
      <c r="GH108" s="49">
        <f t="shared" si="517"/>
        <v>95</v>
      </c>
      <c r="GI108" s="49">
        <f t="shared" si="517"/>
        <v>85</v>
      </c>
      <c r="GJ108" s="49">
        <f t="shared" si="517"/>
        <v>89</v>
      </c>
      <c r="GK108" s="49">
        <f t="shared" si="517"/>
        <v>62</v>
      </c>
      <c r="GL108" s="49">
        <f t="shared" si="517"/>
        <v>71</v>
      </c>
      <c r="GM108" s="49">
        <f t="shared" si="517"/>
        <v>91</v>
      </c>
      <c r="GN108" s="49">
        <f t="shared" si="517"/>
        <v>96</v>
      </c>
      <c r="GO108" s="49">
        <f t="shared" si="517"/>
        <v>67</v>
      </c>
      <c r="GP108" s="49">
        <f t="shared" si="517"/>
        <v>82</v>
      </c>
      <c r="GQ108" s="49">
        <f t="shared" si="517"/>
        <v>77</v>
      </c>
      <c r="GR108" s="49">
        <f t="shared" si="517"/>
        <v>68</v>
      </c>
      <c r="GS108" s="49">
        <f t="shared" si="517"/>
        <v>76</v>
      </c>
      <c r="GT108" s="49">
        <f t="shared" si="517"/>
        <v>64</v>
      </c>
      <c r="GU108" s="49">
        <f t="shared" si="517"/>
        <v>69</v>
      </c>
      <c r="GV108" s="49">
        <f t="shared" si="517"/>
        <v>87</v>
      </c>
      <c r="GW108" s="49">
        <f t="shared" si="517"/>
        <v>90</v>
      </c>
      <c r="GX108" s="49">
        <f t="shared" si="517"/>
        <v>101</v>
      </c>
      <c r="GY108" s="49">
        <f t="shared" si="517"/>
        <v>77</v>
      </c>
      <c r="GZ108" s="49">
        <f t="shared" si="517"/>
        <v>83</v>
      </c>
      <c r="HA108" s="49">
        <f t="shared" si="517"/>
        <v>73</v>
      </c>
      <c r="HB108" s="49">
        <f t="shared" si="517"/>
        <v>118</v>
      </c>
      <c r="HC108" s="49">
        <f t="shared" si="517"/>
        <v>97</v>
      </c>
      <c r="HD108" s="49">
        <f t="shared" si="517"/>
        <v>117</v>
      </c>
      <c r="HE108" s="49">
        <f t="shared" si="517"/>
        <v>121</v>
      </c>
      <c r="HF108" s="49">
        <f t="shared" si="517"/>
        <v>136</v>
      </c>
      <c r="HG108" s="49">
        <f t="shared" si="517"/>
        <v>114</v>
      </c>
      <c r="HH108" s="49">
        <f t="shared" si="517"/>
        <v>128</v>
      </c>
      <c r="HI108" s="49">
        <f t="shared" si="517"/>
        <v>115</v>
      </c>
      <c r="HJ108" s="49">
        <f t="shared" si="517"/>
        <v>122</v>
      </c>
      <c r="HK108" s="49">
        <f t="shared" si="517"/>
        <v>119</v>
      </c>
      <c r="HL108" s="49">
        <f t="shared" si="517"/>
        <v>132</v>
      </c>
      <c r="HM108" s="49">
        <f t="shared" si="517"/>
        <v>132</v>
      </c>
      <c r="HN108" s="49">
        <f t="shared" si="517"/>
        <v>119</v>
      </c>
      <c r="HO108" s="49">
        <f t="shared" si="517"/>
        <v>137</v>
      </c>
      <c r="HP108" s="49">
        <f t="shared" si="517"/>
        <v>105</v>
      </c>
      <c r="HQ108" s="49">
        <f t="shared" ca="1" si="517"/>
        <v>144</v>
      </c>
      <c r="HR108" s="49">
        <f t="shared" ref="HR108:KC108" ca="1" si="518">HR85-HR86</f>
        <v>507</v>
      </c>
      <c r="HS108" s="49">
        <f t="shared" ca="1" si="518"/>
        <v>662</v>
      </c>
      <c r="HT108" s="49">
        <f t="shared" ca="1" si="518"/>
        <v>130</v>
      </c>
      <c r="HU108" s="49">
        <f t="shared" ca="1" si="518"/>
        <v>152</v>
      </c>
      <c r="HV108" s="49">
        <f t="shared" ca="1" si="518"/>
        <v>156</v>
      </c>
      <c r="HW108" s="49">
        <f t="shared" ca="1" si="518"/>
        <v>158</v>
      </c>
      <c r="HX108" s="49">
        <f t="shared" ca="1" si="518"/>
        <v>153</v>
      </c>
      <c r="HY108" s="49">
        <f t="shared" ca="1" si="518"/>
        <v>145</v>
      </c>
      <c r="HZ108" s="49">
        <f t="shared" ca="1" si="518"/>
        <v>145</v>
      </c>
      <c r="IA108" s="49">
        <f t="shared" ca="1" si="518"/>
        <v>157</v>
      </c>
      <c r="IB108" s="49">
        <f t="shared" ca="1" si="518"/>
        <v>128</v>
      </c>
      <c r="IC108" s="49">
        <f t="shared" ca="1" si="518"/>
        <v>151</v>
      </c>
      <c r="ID108" s="49">
        <f t="shared" ca="1" si="518"/>
        <v>148</v>
      </c>
      <c r="IE108" s="49">
        <f t="shared" ca="1" si="518"/>
        <v>166</v>
      </c>
      <c r="IF108" s="49">
        <f t="shared" ca="1" si="518"/>
        <v>147</v>
      </c>
      <c r="IG108" s="49">
        <f t="shared" ca="1" si="518"/>
        <v>163</v>
      </c>
      <c r="IH108" s="49">
        <f t="shared" ca="1" si="518"/>
        <v>154</v>
      </c>
      <c r="II108" s="49">
        <f t="shared" ca="1" si="518"/>
        <v>167</v>
      </c>
      <c r="IJ108" s="49">
        <f t="shared" ca="1" si="518"/>
        <v>122</v>
      </c>
      <c r="IK108" s="49">
        <f t="shared" ca="1" si="518"/>
        <v>162</v>
      </c>
      <c r="IL108" s="49">
        <f t="shared" ca="1" si="518"/>
        <v>157</v>
      </c>
      <c r="IM108" s="49">
        <f t="shared" ca="1" si="518"/>
        <v>139</v>
      </c>
      <c r="IN108" s="49">
        <f t="shared" ca="1" si="518"/>
        <v>173</v>
      </c>
      <c r="IO108" s="49">
        <f t="shared" ca="1" si="518"/>
        <v>134</v>
      </c>
      <c r="IP108" s="49">
        <f t="shared" ca="1" si="518"/>
        <v>118</v>
      </c>
      <c r="IQ108" s="49">
        <f t="shared" ca="1" si="518"/>
        <v>140</v>
      </c>
      <c r="IR108" s="49">
        <f t="shared" ca="1" si="518"/>
        <v>150</v>
      </c>
      <c r="IS108" s="49">
        <f t="shared" ca="1" si="518"/>
        <v>141</v>
      </c>
      <c r="IT108" s="49">
        <f t="shared" ca="1" si="518"/>
        <v>109</v>
      </c>
      <c r="IU108" s="49">
        <f t="shared" ca="1" si="518"/>
        <v>117</v>
      </c>
      <c r="IV108" s="49">
        <f t="shared" ca="1" si="518"/>
        <v>117</v>
      </c>
      <c r="IW108" s="49">
        <f t="shared" ca="1" si="518"/>
        <v>120</v>
      </c>
      <c r="IX108" s="49">
        <f t="shared" ca="1" si="518"/>
        <v>133</v>
      </c>
      <c r="IY108" s="49">
        <f t="shared" ca="1" si="518"/>
        <v>156</v>
      </c>
      <c r="IZ108" s="49">
        <f t="shared" ca="1" si="518"/>
        <v>140</v>
      </c>
      <c r="JA108" s="49">
        <f t="shared" ca="1" si="518"/>
        <v>119</v>
      </c>
      <c r="JB108" s="49">
        <f t="shared" ca="1" si="518"/>
        <v>123</v>
      </c>
      <c r="JC108" s="49">
        <f t="shared" ca="1" si="518"/>
        <v>138</v>
      </c>
      <c r="JD108" s="49">
        <f t="shared" ca="1" si="518"/>
        <v>100</v>
      </c>
      <c r="JE108" s="49">
        <f t="shared" ca="1" si="518"/>
        <v>107</v>
      </c>
      <c r="JF108" s="49">
        <f t="shared" ca="1" si="518"/>
        <v>125</v>
      </c>
      <c r="JG108" s="49">
        <f t="shared" ca="1" si="518"/>
        <v>125</v>
      </c>
      <c r="JH108" s="49">
        <f t="shared" ca="1" si="518"/>
        <v>112</v>
      </c>
      <c r="JI108" s="49">
        <f t="shared" ca="1" si="518"/>
        <v>132</v>
      </c>
      <c r="JJ108" s="49">
        <f t="shared" ca="1" si="518"/>
        <v>134</v>
      </c>
      <c r="JK108" s="49">
        <f t="shared" ca="1" si="518"/>
        <v>116</v>
      </c>
      <c r="JL108" s="49">
        <f t="shared" ca="1" si="518"/>
        <v>108</v>
      </c>
      <c r="JM108" s="49">
        <f t="shared" ca="1" si="518"/>
        <v>135</v>
      </c>
      <c r="JN108" s="49">
        <f t="shared" ca="1" si="518"/>
        <v>119</v>
      </c>
      <c r="JO108" s="49">
        <f t="shared" ca="1" si="518"/>
        <v>124</v>
      </c>
      <c r="JP108" s="49">
        <f t="shared" ca="1" si="518"/>
        <v>105</v>
      </c>
      <c r="JQ108" s="49">
        <f t="shared" ca="1" si="518"/>
        <v>101</v>
      </c>
      <c r="JR108" s="49">
        <f t="shared" ca="1" si="518"/>
        <v>89</v>
      </c>
      <c r="JS108" s="49">
        <f t="shared" ca="1" si="518"/>
        <v>99</v>
      </c>
      <c r="JT108" s="49">
        <f t="shared" ca="1" si="518"/>
        <v>103</v>
      </c>
      <c r="JU108" s="49">
        <f t="shared" ca="1" si="518"/>
        <v>125</v>
      </c>
      <c r="JV108" s="49">
        <f t="shared" ca="1" si="518"/>
        <v>117</v>
      </c>
      <c r="JW108" s="49">
        <f t="shared" ca="1" si="518"/>
        <v>86</v>
      </c>
      <c r="JX108" s="49">
        <f t="shared" ca="1" si="518"/>
        <v>108</v>
      </c>
      <c r="JY108" s="49">
        <f t="shared" ca="1" si="518"/>
        <v>100</v>
      </c>
      <c r="JZ108" s="49">
        <f t="shared" ca="1" si="518"/>
        <v>102</v>
      </c>
      <c r="KA108" s="49">
        <f t="shared" ca="1" si="518"/>
        <v>109</v>
      </c>
      <c r="KB108" s="49">
        <f t="shared" ca="1" si="518"/>
        <v>91</v>
      </c>
      <c r="KC108" s="49">
        <f t="shared" ca="1" si="518"/>
        <v>98</v>
      </c>
      <c r="KD108" s="49">
        <f t="shared" ref="KD108:MO108" ca="1" si="519">KD85-KD86</f>
        <v>89</v>
      </c>
      <c r="KE108" s="49">
        <f t="shared" ca="1" si="519"/>
        <v>93</v>
      </c>
      <c r="KF108" s="49">
        <f t="shared" ca="1" si="519"/>
        <v>72</v>
      </c>
      <c r="KG108" s="49">
        <f t="shared" ca="1" si="519"/>
        <v>78</v>
      </c>
      <c r="KH108" s="49">
        <f t="shared" ca="1" si="519"/>
        <v>80</v>
      </c>
      <c r="KI108" s="49">
        <f t="shared" ca="1" si="519"/>
        <v>79</v>
      </c>
      <c r="KJ108" s="49">
        <f t="shared" ca="1" si="519"/>
        <v>89</v>
      </c>
      <c r="KK108" s="49">
        <f t="shared" ca="1" si="519"/>
        <v>83</v>
      </c>
      <c r="KL108" s="49">
        <f t="shared" ca="1" si="519"/>
        <v>79</v>
      </c>
      <c r="KM108" s="49">
        <f t="shared" ca="1" si="519"/>
        <v>91</v>
      </c>
      <c r="KN108" s="49">
        <f t="shared" ca="1" si="519"/>
        <v>77</v>
      </c>
      <c r="KO108" s="49">
        <f t="shared" ca="1" si="519"/>
        <v>76</v>
      </c>
      <c r="KP108" s="49">
        <f t="shared" ca="1" si="519"/>
        <v>70</v>
      </c>
      <c r="KQ108" s="49">
        <f t="shared" ca="1" si="519"/>
        <v>67</v>
      </c>
      <c r="KR108" s="49">
        <f t="shared" ca="1" si="519"/>
        <v>75</v>
      </c>
      <c r="KS108" s="49">
        <f t="shared" ca="1" si="519"/>
        <v>48</v>
      </c>
      <c r="KT108" s="49">
        <f t="shared" ca="1" si="519"/>
        <v>51</v>
      </c>
      <c r="KU108" s="49">
        <f t="shared" ca="1" si="519"/>
        <v>63</v>
      </c>
      <c r="KV108" s="49">
        <f t="shared" ca="1" si="519"/>
        <v>92</v>
      </c>
      <c r="KW108" s="49">
        <f t="shared" ca="1" si="519"/>
        <v>86</v>
      </c>
      <c r="KX108" s="49">
        <f t="shared" ca="1" si="519"/>
        <v>73</v>
      </c>
      <c r="KY108" s="49">
        <f t="shared" ca="1" si="519"/>
        <v>103</v>
      </c>
      <c r="KZ108" s="49">
        <f t="shared" ca="1" si="519"/>
        <v>76</v>
      </c>
      <c r="LA108" s="49">
        <f t="shared" ca="1" si="519"/>
        <v>64</v>
      </c>
      <c r="LB108" s="49">
        <f t="shared" ca="1" si="519"/>
        <v>78</v>
      </c>
      <c r="LC108" s="49">
        <f t="shared" ca="1" si="519"/>
        <v>78</v>
      </c>
      <c r="LD108" s="49">
        <f t="shared" ca="1" si="519"/>
        <v>92</v>
      </c>
      <c r="LE108" s="49">
        <f t="shared" ca="1" si="519"/>
        <v>112</v>
      </c>
      <c r="LF108" s="49">
        <f t="shared" ca="1" si="519"/>
        <v>170</v>
      </c>
      <c r="LG108" s="49">
        <f t="shared" ca="1" si="519"/>
        <v>64</v>
      </c>
      <c r="LH108" s="49">
        <f t="shared" ca="1" si="519"/>
        <v>59</v>
      </c>
      <c r="LI108" s="49">
        <f t="shared" ca="1" si="519"/>
        <v>51</v>
      </c>
      <c r="LJ108" s="49">
        <f t="shared" ca="1" si="519"/>
        <v>60</v>
      </c>
      <c r="LK108" s="49">
        <f t="shared" ca="1" si="519"/>
        <v>67</v>
      </c>
      <c r="LL108" s="49">
        <f t="shared" ca="1" si="519"/>
        <v>101</v>
      </c>
      <c r="LM108" s="49">
        <f t="shared" ca="1" si="519"/>
        <v>73</v>
      </c>
      <c r="LN108" s="49">
        <f t="shared" ca="1" si="519"/>
        <v>52</v>
      </c>
      <c r="LO108" s="49">
        <f t="shared" ca="1" si="519"/>
        <v>68</v>
      </c>
      <c r="LP108" s="49">
        <f t="shared" ca="1" si="519"/>
        <v>70</v>
      </c>
      <c r="LQ108" s="49">
        <f t="shared" ca="1" si="519"/>
        <v>102</v>
      </c>
      <c r="LR108" s="49">
        <f t="shared" ca="1" si="519"/>
        <v>69</v>
      </c>
      <c r="LS108" s="49">
        <f t="shared" ca="1" si="519"/>
        <v>76</v>
      </c>
      <c r="LT108" s="49">
        <f t="shared" ca="1" si="519"/>
        <v>72</v>
      </c>
      <c r="LU108" s="49">
        <f t="shared" ca="1" si="519"/>
        <v>65</v>
      </c>
      <c r="LV108" s="49">
        <f t="shared" ca="1" si="519"/>
        <v>47</v>
      </c>
      <c r="LW108" s="49">
        <f t="shared" ca="1" si="519"/>
        <v>72</v>
      </c>
      <c r="LX108" s="49">
        <f t="shared" ca="1" si="519"/>
        <v>69</v>
      </c>
      <c r="LY108" s="49">
        <f t="shared" ca="1" si="519"/>
        <v>66</v>
      </c>
      <c r="LZ108" s="49">
        <f t="shared" ca="1" si="519"/>
        <v>56</v>
      </c>
      <c r="MA108" s="49">
        <f t="shared" ca="1" si="519"/>
        <v>59</v>
      </c>
      <c r="MB108" s="49">
        <f t="shared" ca="1" si="519"/>
        <v>61</v>
      </c>
      <c r="MC108" s="49">
        <f t="shared" ca="1" si="519"/>
        <v>69</v>
      </c>
      <c r="MD108" s="49">
        <f t="shared" ca="1" si="519"/>
        <v>81</v>
      </c>
      <c r="ME108" s="49">
        <f t="shared" ca="1" si="519"/>
        <v>73</v>
      </c>
      <c r="MF108" s="49">
        <f t="shared" ca="1" si="519"/>
        <v>74</v>
      </c>
      <c r="MG108" s="49">
        <f t="shared" ca="1" si="519"/>
        <v>54</v>
      </c>
      <c r="MH108" s="49">
        <f t="shared" ca="1" si="519"/>
        <v>69</v>
      </c>
      <c r="MI108" s="49">
        <f t="shared" ca="1" si="519"/>
        <v>60</v>
      </c>
      <c r="MJ108" s="49">
        <f t="shared" ca="1" si="519"/>
        <v>58</v>
      </c>
      <c r="MK108" s="49">
        <f t="shared" ca="1" si="519"/>
        <v>65</v>
      </c>
      <c r="ML108" s="49">
        <f t="shared" ca="1" si="519"/>
        <v>77</v>
      </c>
      <c r="MM108" s="49">
        <f t="shared" ca="1" si="519"/>
        <v>66</v>
      </c>
      <c r="MN108" s="49">
        <f t="shared" ca="1" si="519"/>
        <v>64</v>
      </c>
      <c r="MO108" s="49">
        <f t="shared" ca="1" si="519"/>
        <v>58</v>
      </c>
      <c r="MP108" s="49">
        <f t="shared" ref="MP108:PA108" ca="1" si="520">MP85-MP86</f>
        <v>68</v>
      </c>
      <c r="MQ108" s="49">
        <f t="shared" ca="1" si="520"/>
        <v>55</v>
      </c>
      <c r="MR108" s="49">
        <f t="shared" ca="1" si="520"/>
        <v>71</v>
      </c>
      <c r="MS108" s="49">
        <f t="shared" ca="1" si="520"/>
        <v>70</v>
      </c>
      <c r="MT108" s="49">
        <f t="shared" ca="1" si="520"/>
        <v>133</v>
      </c>
      <c r="MU108" s="49">
        <f t="shared" ca="1" si="520"/>
        <v>96</v>
      </c>
      <c r="MV108" s="49">
        <f t="shared" ca="1" si="520"/>
        <v>75</v>
      </c>
      <c r="MW108" s="49">
        <f t="shared" ca="1" si="520"/>
        <v>97</v>
      </c>
      <c r="MX108" s="49">
        <f t="shared" ca="1" si="520"/>
        <v>191</v>
      </c>
      <c r="MY108" s="49">
        <f t="shared" ca="1" si="520"/>
        <v>111</v>
      </c>
      <c r="MZ108" s="49">
        <f t="shared" ca="1" si="520"/>
        <v>125</v>
      </c>
      <c r="NA108" s="49">
        <f t="shared" ca="1" si="520"/>
        <v>131</v>
      </c>
      <c r="NB108" s="49">
        <f t="shared" ca="1" si="520"/>
        <v>66</v>
      </c>
      <c r="NC108" s="49">
        <f t="shared" ca="1" si="520"/>
        <v>60</v>
      </c>
      <c r="ND108" s="49">
        <f t="shared" ca="1" si="520"/>
        <v>51</v>
      </c>
      <c r="NE108" s="49">
        <f t="shared" ca="1" si="520"/>
        <v>47</v>
      </c>
      <c r="NF108" s="49">
        <f t="shared" ca="1" si="520"/>
        <v>54</v>
      </c>
      <c r="NG108" s="49">
        <f t="shared" ca="1" si="520"/>
        <v>42</v>
      </c>
      <c r="NH108" s="49">
        <f t="shared" ca="1" si="520"/>
        <v>52</v>
      </c>
      <c r="NI108" s="49">
        <f t="shared" ca="1" si="520"/>
        <v>61</v>
      </c>
      <c r="NJ108" s="49">
        <f t="shared" ca="1" si="520"/>
        <v>59</v>
      </c>
      <c r="NK108" s="49">
        <f t="shared" ca="1" si="520"/>
        <v>65</v>
      </c>
      <c r="NL108" s="49">
        <f t="shared" ca="1" si="520"/>
        <v>48</v>
      </c>
      <c r="NM108" s="49">
        <f t="shared" ca="1" si="520"/>
        <v>60</v>
      </c>
      <c r="NN108" s="49">
        <f t="shared" ca="1" si="520"/>
        <v>72</v>
      </c>
      <c r="NO108" s="49">
        <f t="shared" ca="1" si="520"/>
        <v>90</v>
      </c>
      <c r="NP108" s="49">
        <f t="shared" ca="1" si="520"/>
        <v>61</v>
      </c>
      <c r="NQ108" s="49">
        <f t="shared" ca="1" si="520"/>
        <v>77</v>
      </c>
      <c r="NR108" s="49">
        <f t="shared" ca="1" si="520"/>
        <v>71</v>
      </c>
      <c r="NS108" s="49">
        <f t="shared" ca="1" si="520"/>
        <v>69</v>
      </c>
      <c r="NT108" s="49">
        <f t="shared" ca="1" si="520"/>
        <v>69</v>
      </c>
      <c r="NU108" s="49">
        <f t="shared" ca="1" si="520"/>
        <v>64</v>
      </c>
      <c r="NV108" s="49">
        <f t="shared" ca="1" si="520"/>
        <v>78</v>
      </c>
      <c r="NW108" s="49">
        <f t="shared" ca="1" si="520"/>
        <v>66</v>
      </c>
      <c r="NX108" s="49">
        <f t="shared" ca="1" si="520"/>
        <v>51</v>
      </c>
      <c r="NY108" s="49">
        <f t="shared" ca="1" si="520"/>
        <v>48</v>
      </c>
      <c r="NZ108" s="49">
        <f t="shared" ca="1" si="520"/>
        <v>39</v>
      </c>
      <c r="OA108" s="49">
        <f t="shared" ca="1" si="520"/>
        <v>29</v>
      </c>
      <c r="OB108" s="49">
        <f t="shared" ca="1" si="520"/>
        <v>29</v>
      </c>
      <c r="OC108" s="49">
        <f t="shared" ca="1" si="520"/>
        <v>44</v>
      </c>
      <c r="OD108" s="49">
        <f t="shared" ca="1" si="520"/>
        <v>51</v>
      </c>
      <c r="OE108" s="49">
        <f t="shared" ca="1" si="520"/>
        <v>60</v>
      </c>
      <c r="OF108" s="49">
        <f t="shared" ca="1" si="520"/>
        <v>52</v>
      </c>
      <c r="OG108" s="49">
        <f t="shared" ca="1" si="520"/>
        <v>46</v>
      </c>
      <c r="OH108" s="49">
        <f t="shared" ca="1" si="520"/>
        <v>52</v>
      </c>
      <c r="OI108" s="49">
        <f t="shared" ca="1" si="520"/>
        <v>47</v>
      </c>
      <c r="OJ108" s="49">
        <f t="shared" ca="1" si="520"/>
        <v>52</v>
      </c>
      <c r="OK108" s="49">
        <f t="shared" ca="1" si="520"/>
        <v>39</v>
      </c>
      <c r="OL108" s="49">
        <f t="shared" ca="1" si="520"/>
        <v>52</v>
      </c>
      <c r="OM108" s="49">
        <f t="shared" ca="1" si="520"/>
        <v>58</v>
      </c>
      <c r="ON108" s="49">
        <f t="shared" ca="1" si="520"/>
        <v>33</v>
      </c>
      <c r="OO108" s="49">
        <f t="shared" ca="1" si="520"/>
        <v>38</v>
      </c>
      <c r="OP108" s="49">
        <f t="shared" ca="1" si="520"/>
        <v>49</v>
      </c>
      <c r="OQ108" s="49">
        <f t="shared" ca="1" si="520"/>
        <v>49</v>
      </c>
      <c r="OR108" s="49">
        <f t="shared" ca="1" si="520"/>
        <v>40</v>
      </c>
      <c r="OS108" s="49">
        <f t="shared" ca="1" si="520"/>
        <v>47</v>
      </c>
      <c r="OT108" s="49">
        <f t="shared" ca="1" si="520"/>
        <v>45</v>
      </c>
      <c r="OU108" s="49">
        <f t="shared" ca="1" si="520"/>
        <v>53</v>
      </c>
      <c r="OV108" s="49">
        <f t="shared" ca="1" si="520"/>
        <v>57</v>
      </c>
      <c r="OW108" s="49">
        <f t="shared" ca="1" si="520"/>
        <v>42</v>
      </c>
      <c r="OX108" s="49">
        <f t="shared" ca="1" si="520"/>
        <v>46</v>
      </c>
      <c r="OY108" s="49">
        <f t="shared" ca="1" si="520"/>
        <v>39</v>
      </c>
      <c r="OZ108" s="49">
        <f t="shared" ca="1" si="520"/>
        <v>35</v>
      </c>
      <c r="PA108" s="49">
        <f t="shared" ca="1" si="520"/>
        <v>38</v>
      </c>
      <c r="PB108" s="49">
        <f t="shared" ref="PB108:PK108" ca="1" si="521">PB85-PB86</f>
        <v>54</v>
      </c>
      <c r="PC108" s="49">
        <f t="shared" ca="1" si="521"/>
        <v>50</v>
      </c>
      <c r="PD108" s="49">
        <f t="shared" ca="1" si="521"/>
        <v>59</v>
      </c>
      <c r="PE108" s="49">
        <f t="shared" ca="1" si="521"/>
        <v>42</v>
      </c>
      <c r="PF108" s="49">
        <f t="shared" ca="1" si="521"/>
        <v>30</v>
      </c>
      <c r="PG108" s="49">
        <f t="shared" ca="1" si="521"/>
        <v>40</v>
      </c>
      <c r="PH108" s="49">
        <f t="shared" ca="1" si="521"/>
        <v>28</v>
      </c>
      <c r="PI108" s="49">
        <f t="shared" ca="1" si="521"/>
        <v>29</v>
      </c>
      <c r="PJ108" s="49">
        <f t="shared" ca="1" si="521"/>
        <v>34</v>
      </c>
      <c r="PK108" s="49">
        <f t="shared" ca="1" si="521"/>
        <v>35</v>
      </c>
      <c r="PL108" s="49">
        <f t="shared" ref="PL108:QC108" ca="1" si="522">PL85-PL86</f>
        <v>47</v>
      </c>
      <c r="PM108" s="49">
        <f t="shared" ca="1" si="522"/>
        <v>41</v>
      </c>
      <c r="PN108" s="49">
        <f t="shared" ca="1" si="522"/>
        <v>66</v>
      </c>
      <c r="PO108" s="49">
        <f t="shared" ca="1" si="522"/>
        <v>49</v>
      </c>
      <c r="PP108" s="49">
        <f t="shared" ca="1" si="522"/>
        <v>50</v>
      </c>
      <c r="PQ108" s="49">
        <f t="shared" ca="1" si="522"/>
        <v>49</v>
      </c>
      <c r="PR108" s="49">
        <f t="shared" ca="1" si="522"/>
        <v>47</v>
      </c>
      <c r="PS108" s="49">
        <f t="shared" ca="1" si="522"/>
        <v>82</v>
      </c>
      <c r="PT108" s="49">
        <f t="shared" ca="1" si="522"/>
        <v>58</v>
      </c>
      <c r="PU108" s="49">
        <f t="shared" ca="1" si="522"/>
        <v>59</v>
      </c>
      <c r="PV108" s="49">
        <f t="shared" si="522"/>
        <v>0</v>
      </c>
      <c r="PW108" s="49">
        <f t="shared" si="522"/>
        <v>0</v>
      </c>
      <c r="PX108" s="49">
        <f t="shared" si="522"/>
        <v>0</v>
      </c>
      <c r="PY108" s="49">
        <f t="shared" si="522"/>
        <v>0</v>
      </c>
      <c r="PZ108" s="49">
        <f t="shared" si="522"/>
        <v>0</v>
      </c>
      <c r="QA108" s="49">
        <f t="shared" si="522"/>
        <v>0</v>
      </c>
      <c r="QB108" s="49">
        <f t="shared" si="522"/>
        <v>0</v>
      </c>
      <c r="QC108" s="49">
        <f t="shared" si="522"/>
        <v>0</v>
      </c>
      <c r="QD108" s="49">
        <f t="shared" ref="QD108:SO108" si="523">QD85-QD86</f>
        <v>0</v>
      </c>
      <c r="QE108" s="49">
        <f t="shared" si="523"/>
        <v>0</v>
      </c>
      <c r="QF108" s="49">
        <f t="shared" si="523"/>
        <v>0</v>
      </c>
      <c r="QG108" s="49">
        <f t="shared" si="523"/>
        <v>0</v>
      </c>
      <c r="QH108" s="49">
        <f t="shared" si="523"/>
        <v>0</v>
      </c>
      <c r="QI108" s="49">
        <f t="shared" si="523"/>
        <v>0</v>
      </c>
      <c r="QJ108" s="49">
        <f t="shared" si="523"/>
        <v>0</v>
      </c>
      <c r="QK108" s="49">
        <f t="shared" si="523"/>
        <v>0</v>
      </c>
      <c r="QL108" s="49">
        <f t="shared" si="523"/>
        <v>0</v>
      </c>
      <c r="QM108" s="49">
        <f t="shared" si="523"/>
        <v>0</v>
      </c>
      <c r="QN108" s="49">
        <f t="shared" si="523"/>
        <v>0</v>
      </c>
      <c r="QO108" s="49">
        <f t="shared" si="523"/>
        <v>0</v>
      </c>
      <c r="QP108" s="49">
        <f t="shared" si="523"/>
        <v>0</v>
      </c>
      <c r="QQ108" s="49">
        <f t="shared" si="523"/>
        <v>0</v>
      </c>
      <c r="QR108" s="49">
        <f t="shared" si="523"/>
        <v>0</v>
      </c>
      <c r="QS108" s="49">
        <f t="shared" si="523"/>
        <v>0</v>
      </c>
      <c r="QT108" s="49">
        <f t="shared" si="523"/>
        <v>0</v>
      </c>
      <c r="QU108" s="49">
        <f t="shared" si="523"/>
        <v>0</v>
      </c>
      <c r="QV108" s="49">
        <f t="shared" si="523"/>
        <v>0</v>
      </c>
      <c r="QW108" s="49">
        <f t="shared" si="523"/>
        <v>0</v>
      </c>
      <c r="QX108" s="49">
        <f t="shared" si="523"/>
        <v>0</v>
      </c>
      <c r="QY108" s="49">
        <f t="shared" si="523"/>
        <v>0</v>
      </c>
      <c r="QZ108" s="49">
        <f t="shared" si="523"/>
        <v>0</v>
      </c>
      <c r="RA108" s="49">
        <f t="shared" si="523"/>
        <v>0</v>
      </c>
      <c r="RB108" s="49">
        <f t="shared" si="523"/>
        <v>0</v>
      </c>
      <c r="RC108" s="49">
        <f t="shared" si="523"/>
        <v>0</v>
      </c>
      <c r="RD108" s="49">
        <f t="shared" si="523"/>
        <v>0</v>
      </c>
      <c r="RE108" s="49">
        <f t="shared" si="523"/>
        <v>0</v>
      </c>
      <c r="RF108" s="49">
        <f t="shared" si="523"/>
        <v>0</v>
      </c>
      <c r="RG108" s="49">
        <f t="shared" si="523"/>
        <v>0</v>
      </c>
      <c r="RH108" s="49">
        <f t="shared" si="523"/>
        <v>0</v>
      </c>
      <c r="RI108" s="49">
        <f t="shared" si="523"/>
        <v>0</v>
      </c>
      <c r="RJ108" s="49">
        <f t="shared" si="523"/>
        <v>0</v>
      </c>
      <c r="RK108" s="49">
        <f t="shared" si="523"/>
        <v>0</v>
      </c>
      <c r="RL108" s="49">
        <f t="shared" si="523"/>
        <v>0</v>
      </c>
      <c r="RM108" s="49">
        <f t="shared" si="523"/>
        <v>0</v>
      </c>
      <c r="RN108" s="49">
        <f t="shared" si="523"/>
        <v>0</v>
      </c>
      <c r="RO108" s="49">
        <f t="shared" si="523"/>
        <v>0</v>
      </c>
      <c r="RP108" s="49">
        <f t="shared" si="523"/>
        <v>0</v>
      </c>
      <c r="RQ108" s="49">
        <f t="shared" si="523"/>
        <v>0</v>
      </c>
      <c r="RR108" s="49">
        <f t="shared" si="523"/>
        <v>0</v>
      </c>
      <c r="RS108" s="49">
        <f t="shared" si="523"/>
        <v>0</v>
      </c>
      <c r="RT108" s="49">
        <f t="shared" si="523"/>
        <v>0</v>
      </c>
      <c r="RU108" s="49">
        <f t="shared" si="523"/>
        <v>0</v>
      </c>
      <c r="RV108" s="49">
        <f t="shared" si="523"/>
        <v>0</v>
      </c>
      <c r="RW108" s="49">
        <f t="shared" si="523"/>
        <v>0</v>
      </c>
      <c r="RX108" s="49">
        <f t="shared" si="523"/>
        <v>0</v>
      </c>
      <c r="RY108" s="49">
        <f t="shared" si="523"/>
        <v>0</v>
      </c>
      <c r="RZ108" s="49">
        <f t="shared" si="523"/>
        <v>0</v>
      </c>
      <c r="SA108" s="49">
        <f t="shared" si="523"/>
        <v>0</v>
      </c>
      <c r="SB108" s="49">
        <f t="shared" si="523"/>
        <v>0</v>
      </c>
      <c r="SC108" s="49">
        <f t="shared" si="523"/>
        <v>0</v>
      </c>
      <c r="SD108" s="49">
        <f t="shared" si="523"/>
        <v>0</v>
      </c>
      <c r="SE108" s="49">
        <f t="shared" si="523"/>
        <v>0</v>
      </c>
      <c r="SF108" s="49">
        <f t="shared" si="523"/>
        <v>0</v>
      </c>
      <c r="SG108" s="49">
        <f t="shared" si="523"/>
        <v>0</v>
      </c>
      <c r="SH108" s="49">
        <f t="shared" si="523"/>
        <v>0</v>
      </c>
      <c r="SI108" s="49">
        <f t="shared" si="523"/>
        <v>0</v>
      </c>
      <c r="SJ108" s="49">
        <f t="shared" si="523"/>
        <v>0</v>
      </c>
      <c r="SK108" s="49">
        <f t="shared" si="523"/>
        <v>0</v>
      </c>
      <c r="SL108" s="49">
        <f t="shared" si="523"/>
        <v>0</v>
      </c>
      <c r="SM108" s="49">
        <f t="shared" si="523"/>
        <v>0</v>
      </c>
      <c r="SN108" s="49">
        <f t="shared" si="523"/>
        <v>0</v>
      </c>
      <c r="SO108" s="49">
        <f t="shared" si="523"/>
        <v>0</v>
      </c>
      <c r="SP108" s="49">
        <f t="shared" ref="SP108:TX108" si="524">SP85-SP86</f>
        <v>0</v>
      </c>
      <c r="SQ108" s="49">
        <f t="shared" si="524"/>
        <v>0</v>
      </c>
      <c r="SR108" s="49">
        <f t="shared" si="524"/>
        <v>0</v>
      </c>
      <c r="SS108" s="49">
        <f t="shared" si="524"/>
        <v>0</v>
      </c>
      <c r="ST108" s="49">
        <f t="shared" si="524"/>
        <v>0</v>
      </c>
      <c r="SU108" s="49">
        <f t="shared" si="524"/>
        <v>0</v>
      </c>
      <c r="SV108" s="49">
        <f t="shared" si="524"/>
        <v>0</v>
      </c>
      <c r="SW108" s="49">
        <f t="shared" si="524"/>
        <v>0</v>
      </c>
      <c r="SX108" s="49">
        <f t="shared" si="524"/>
        <v>0</v>
      </c>
      <c r="SY108" s="49">
        <f t="shared" si="524"/>
        <v>0</v>
      </c>
      <c r="SZ108" s="49">
        <f t="shared" si="524"/>
        <v>0</v>
      </c>
      <c r="TA108" s="49">
        <f t="shared" si="524"/>
        <v>0</v>
      </c>
      <c r="TB108" s="49">
        <f t="shared" si="524"/>
        <v>0</v>
      </c>
      <c r="TC108" s="49">
        <f t="shared" si="524"/>
        <v>0</v>
      </c>
      <c r="TD108" s="49">
        <f t="shared" si="524"/>
        <v>0</v>
      </c>
      <c r="TE108" s="49">
        <f t="shared" si="524"/>
        <v>0</v>
      </c>
      <c r="TF108" s="49">
        <f t="shared" si="524"/>
        <v>0</v>
      </c>
      <c r="TG108" s="49">
        <f t="shared" si="524"/>
        <v>0</v>
      </c>
      <c r="TH108" s="49">
        <f t="shared" si="524"/>
        <v>0</v>
      </c>
      <c r="TI108" s="49">
        <f t="shared" si="524"/>
        <v>0</v>
      </c>
      <c r="TJ108" s="49">
        <f t="shared" si="524"/>
        <v>0</v>
      </c>
      <c r="TK108" s="49">
        <f t="shared" si="524"/>
        <v>0</v>
      </c>
      <c r="TL108" s="49">
        <f t="shared" si="524"/>
        <v>0</v>
      </c>
      <c r="TM108" s="49">
        <f t="shared" si="524"/>
        <v>0</v>
      </c>
      <c r="TN108" s="49">
        <f t="shared" si="524"/>
        <v>0</v>
      </c>
      <c r="TO108" s="49">
        <f t="shared" si="524"/>
        <v>0</v>
      </c>
      <c r="TP108" s="49">
        <f t="shared" si="524"/>
        <v>0</v>
      </c>
      <c r="TQ108" s="49">
        <f t="shared" si="524"/>
        <v>0</v>
      </c>
      <c r="TR108" s="49">
        <f t="shared" si="524"/>
        <v>0</v>
      </c>
      <c r="TS108" s="49">
        <f t="shared" si="524"/>
        <v>0</v>
      </c>
      <c r="TT108" s="49">
        <f t="shared" si="524"/>
        <v>0</v>
      </c>
      <c r="TU108" s="49">
        <f t="shared" si="524"/>
        <v>0</v>
      </c>
      <c r="TV108" s="49">
        <f t="shared" si="524"/>
        <v>0</v>
      </c>
      <c r="TW108" s="49">
        <f t="shared" si="524"/>
        <v>0</v>
      </c>
      <c r="TX108" s="49">
        <f t="shared" si="524"/>
        <v>0</v>
      </c>
    </row>
    <row r="109" spans="1:544" s="5" customFormat="1">
      <c r="A109" s="52" t="s">
        <v>73</v>
      </c>
      <c r="B109" s="52"/>
      <c r="C109" s="53"/>
      <c r="D109" s="54">
        <f t="shared" ref="D109:AM109" si="525">D100-D101</f>
        <v>0</v>
      </c>
      <c r="E109" s="54">
        <f t="shared" si="525"/>
        <v>0</v>
      </c>
      <c r="F109" s="54">
        <f t="shared" si="525"/>
        <v>0</v>
      </c>
      <c r="G109" s="54">
        <f t="shared" si="525"/>
        <v>0</v>
      </c>
      <c r="H109" s="54">
        <f t="shared" si="525"/>
        <v>0</v>
      </c>
      <c r="I109" s="54">
        <f t="shared" si="525"/>
        <v>0</v>
      </c>
      <c r="J109" s="54">
        <f t="shared" si="525"/>
        <v>0</v>
      </c>
      <c r="K109" s="54">
        <f t="shared" si="525"/>
        <v>-2</v>
      </c>
      <c r="L109" s="54">
        <f t="shared" si="525"/>
        <v>0</v>
      </c>
      <c r="M109" s="54">
        <f t="shared" si="525"/>
        <v>-2</v>
      </c>
      <c r="N109" s="54">
        <f t="shared" si="525"/>
        <v>0</v>
      </c>
      <c r="O109" s="54">
        <f t="shared" si="525"/>
        <v>0</v>
      </c>
      <c r="P109" s="54">
        <f t="shared" si="525"/>
        <v>0</v>
      </c>
      <c r="Q109" s="54">
        <f t="shared" si="525"/>
        <v>0</v>
      </c>
      <c r="R109" s="54">
        <f t="shared" si="525"/>
        <v>0</v>
      </c>
      <c r="S109" s="54">
        <f t="shared" si="525"/>
        <v>-2</v>
      </c>
      <c r="T109" s="54">
        <f t="shared" si="525"/>
        <v>-6</v>
      </c>
      <c r="U109" s="54">
        <f t="shared" si="525"/>
        <v>-2</v>
      </c>
      <c r="V109" s="54">
        <f t="shared" si="525"/>
        <v>-2</v>
      </c>
      <c r="W109" s="54">
        <f t="shared" si="525"/>
        <v>-4</v>
      </c>
      <c r="X109" s="54">
        <f t="shared" si="525"/>
        <v>-2</v>
      </c>
      <c r="Y109" s="54">
        <f t="shared" si="525"/>
        <v>0</v>
      </c>
      <c r="Z109" s="54">
        <f t="shared" si="525"/>
        <v>0</v>
      </c>
      <c r="AA109" s="54">
        <f t="shared" si="525"/>
        <v>-6</v>
      </c>
      <c r="AB109" s="54">
        <f t="shared" si="525"/>
        <v>-2</v>
      </c>
      <c r="AC109" s="54">
        <f t="shared" si="525"/>
        <v>-4</v>
      </c>
      <c r="AD109" s="54">
        <f t="shared" si="525"/>
        <v>0</v>
      </c>
      <c r="AE109" s="54">
        <f t="shared" si="525"/>
        <v>-4</v>
      </c>
      <c r="AF109" s="54">
        <f t="shared" si="525"/>
        <v>-2</v>
      </c>
      <c r="AG109" s="54">
        <f t="shared" si="525"/>
        <v>0</v>
      </c>
      <c r="AH109" s="54">
        <f t="shared" si="525"/>
        <v>0</v>
      </c>
      <c r="AI109" s="54">
        <f t="shared" si="525"/>
        <v>0</v>
      </c>
      <c r="AJ109" s="54">
        <f t="shared" si="525"/>
        <v>0</v>
      </c>
      <c r="AK109" s="54">
        <f t="shared" si="525"/>
        <v>-4</v>
      </c>
      <c r="AL109" s="54">
        <f t="shared" si="525"/>
        <v>-2</v>
      </c>
      <c r="AM109" s="54">
        <f t="shared" si="525"/>
        <v>-2</v>
      </c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>
        <f>CP100-CP101</f>
        <v>-4</v>
      </c>
      <c r="CQ109" s="54">
        <f t="shared" ref="CQ109:DW109" si="526">CQ100-CQ101</f>
        <v>5</v>
      </c>
      <c r="CR109" s="54">
        <f t="shared" si="526"/>
        <v>-11</v>
      </c>
      <c r="CS109" s="54">
        <f t="shared" si="526"/>
        <v>5</v>
      </c>
      <c r="CT109" s="54">
        <f t="shared" si="526"/>
        <v>1</v>
      </c>
      <c r="CU109" s="54">
        <f t="shared" si="526"/>
        <v>0</v>
      </c>
      <c r="CV109" s="54">
        <f t="shared" si="526"/>
        <v>-8</v>
      </c>
      <c r="CW109" s="54">
        <f t="shared" si="526"/>
        <v>-10</v>
      </c>
      <c r="CX109" s="54">
        <f t="shared" si="526"/>
        <v>1</v>
      </c>
      <c r="CY109" s="54">
        <f t="shared" si="526"/>
        <v>2</v>
      </c>
      <c r="CZ109" s="54">
        <f t="shared" si="526"/>
        <v>-3</v>
      </c>
      <c r="DA109" s="54">
        <f t="shared" si="526"/>
        <v>-9</v>
      </c>
      <c r="DB109" s="54">
        <f t="shared" si="526"/>
        <v>-4</v>
      </c>
      <c r="DC109" s="54">
        <f t="shared" si="526"/>
        <v>5</v>
      </c>
      <c r="DD109" s="54">
        <f t="shared" si="526"/>
        <v>5</v>
      </c>
      <c r="DE109" s="54">
        <f t="shared" si="526"/>
        <v>1</v>
      </c>
      <c r="DF109" s="54">
        <f t="shared" si="526"/>
        <v>2</v>
      </c>
      <c r="DG109" s="54">
        <f t="shared" si="526"/>
        <v>0</v>
      </c>
      <c r="DH109" s="54">
        <f t="shared" si="526"/>
        <v>6</v>
      </c>
      <c r="DI109" s="54">
        <f t="shared" si="526"/>
        <v>2</v>
      </c>
      <c r="DJ109" s="54">
        <f>DJ100-DJ101</f>
        <v>-4</v>
      </c>
      <c r="DK109" s="54">
        <f t="shared" si="526"/>
        <v>-3</v>
      </c>
      <c r="DL109" s="54">
        <f t="shared" si="526"/>
        <v>7</v>
      </c>
      <c r="DM109" s="54">
        <f t="shared" si="526"/>
        <v>5</v>
      </c>
      <c r="DN109" s="54">
        <f t="shared" si="526"/>
        <v>70</v>
      </c>
      <c r="DO109" s="54">
        <f t="shared" si="526"/>
        <v>11</v>
      </c>
      <c r="DP109" s="54">
        <f t="shared" si="526"/>
        <v>-3</v>
      </c>
      <c r="DQ109" s="54">
        <f t="shared" si="526"/>
        <v>19</v>
      </c>
      <c r="DR109" s="54">
        <f t="shared" si="526"/>
        <v>6</v>
      </c>
      <c r="DS109" s="54">
        <f t="shared" si="526"/>
        <v>10</v>
      </c>
      <c r="DT109" s="54">
        <f t="shared" si="526"/>
        <v>7</v>
      </c>
      <c r="DU109" s="54">
        <f t="shared" si="526"/>
        <v>11</v>
      </c>
      <c r="DV109" s="54">
        <f t="shared" si="526"/>
        <v>3</v>
      </c>
      <c r="DW109" s="54">
        <f t="shared" si="526"/>
        <v>4</v>
      </c>
      <c r="DX109" s="54">
        <f t="shared" ref="DX109:FE109" si="527">DX100-DX101</f>
        <v>13</v>
      </c>
      <c r="DY109" s="54">
        <f t="shared" si="527"/>
        <v>15</v>
      </c>
      <c r="DZ109" s="54">
        <f t="shared" si="527"/>
        <v>4</v>
      </c>
      <c r="EA109" s="54">
        <f t="shared" si="527"/>
        <v>5</v>
      </c>
      <c r="EB109" s="54">
        <f t="shared" si="527"/>
        <v>7</v>
      </c>
      <c r="EC109" s="54">
        <f t="shared" si="527"/>
        <v>8</v>
      </c>
      <c r="ED109" s="54">
        <f t="shared" si="527"/>
        <v>1</v>
      </c>
      <c r="EE109" s="54">
        <f t="shared" si="527"/>
        <v>6</v>
      </c>
      <c r="EF109" s="54">
        <f t="shared" si="527"/>
        <v>4</v>
      </c>
      <c r="EG109" s="54">
        <f t="shared" si="527"/>
        <v>9</v>
      </c>
      <c r="EH109" s="54">
        <f t="shared" si="527"/>
        <v>13</v>
      </c>
      <c r="EI109" s="54">
        <f t="shared" si="527"/>
        <v>17</v>
      </c>
      <c r="EJ109" s="54">
        <f t="shared" si="527"/>
        <v>3</v>
      </c>
      <c r="EK109" s="54">
        <f t="shared" si="527"/>
        <v>4</v>
      </c>
      <c r="EL109" s="54">
        <f t="shared" si="527"/>
        <v>6</v>
      </c>
      <c r="EM109" s="54">
        <f t="shared" si="527"/>
        <v>1</v>
      </c>
      <c r="EN109" s="54">
        <f t="shared" si="527"/>
        <v>12</v>
      </c>
      <c r="EO109" s="54">
        <f t="shared" si="527"/>
        <v>2</v>
      </c>
      <c r="EP109" s="54">
        <f t="shared" si="527"/>
        <v>11</v>
      </c>
      <c r="EQ109" s="54">
        <f t="shared" si="527"/>
        <v>7</v>
      </c>
      <c r="ER109" s="54">
        <f t="shared" si="527"/>
        <v>-2</v>
      </c>
      <c r="ES109" s="54">
        <f t="shared" si="527"/>
        <v>4</v>
      </c>
      <c r="ET109" s="54">
        <f t="shared" si="527"/>
        <v>4</v>
      </c>
      <c r="EU109" s="54">
        <f t="shared" si="527"/>
        <v>2</v>
      </c>
      <c r="EV109" s="54">
        <f t="shared" si="527"/>
        <v>4</v>
      </c>
      <c r="EW109" s="54">
        <f t="shared" si="527"/>
        <v>19</v>
      </c>
      <c r="EX109" s="54">
        <f t="shared" si="527"/>
        <v>3</v>
      </c>
      <c r="EY109" s="54">
        <f t="shared" si="527"/>
        <v>2</v>
      </c>
      <c r="EZ109" s="54">
        <f t="shared" si="527"/>
        <v>5</v>
      </c>
      <c r="FA109" s="54">
        <f t="shared" si="527"/>
        <v>14</v>
      </c>
      <c r="FB109" s="54">
        <f t="shared" si="527"/>
        <v>7</v>
      </c>
      <c r="FC109" s="54">
        <f t="shared" si="527"/>
        <v>6</v>
      </c>
      <c r="FD109" s="54">
        <f t="shared" si="527"/>
        <v>5</v>
      </c>
      <c r="FE109" s="54">
        <f t="shared" si="527"/>
        <v>3</v>
      </c>
      <c r="FF109" s="54">
        <f t="shared" ref="FF109:HQ109" si="528">FF100-FF101</f>
        <v>7</v>
      </c>
      <c r="FG109" s="54">
        <f t="shared" si="528"/>
        <v>4</v>
      </c>
      <c r="FH109" s="54">
        <f t="shared" si="528"/>
        <v>5</v>
      </c>
      <c r="FI109" s="54">
        <f t="shared" si="528"/>
        <v>12</v>
      </c>
      <c r="FJ109" s="54">
        <f t="shared" si="528"/>
        <v>-14</v>
      </c>
      <c r="FK109" s="54">
        <f t="shared" si="528"/>
        <v>-1</v>
      </c>
      <c r="FL109" s="54">
        <f t="shared" si="528"/>
        <v>-2</v>
      </c>
      <c r="FM109" s="54">
        <f t="shared" si="528"/>
        <v>-13</v>
      </c>
      <c r="FN109" s="54">
        <f t="shared" si="528"/>
        <v>-19</v>
      </c>
      <c r="FO109" s="54">
        <f t="shared" si="528"/>
        <v>-23</v>
      </c>
      <c r="FP109" s="54">
        <f t="shared" si="528"/>
        <v>0</v>
      </c>
      <c r="FQ109" s="54">
        <f t="shared" si="528"/>
        <v>-39</v>
      </c>
      <c r="FR109" s="54">
        <f t="shared" si="528"/>
        <v>-4</v>
      </c>
      <c r="FS109" s="54">
        <f t="shared" si="528"/>
        <v>-8</v>
      </c>
      <c r="FT109" s="54">
        <f t="shared" si="528"/>
        <v>-14</v>
      </c>
      <c r="FU109" s="54">
        <f t="shared" si="528"/>
        <v>-6</v>
      </c>
      <c r="FV109" s="54">
        <f t="shared" si="528"/>
        <v>-2</v>
      </c>
      <c r="FW109" s="54">
        <f t="shared" si="528"/>
        <v>5</v>
      </c>
      <c r="FX109" s="54">
        <f t="shared" si="528"/>
        <v>-5</v>
      </c>
      <c r="FY109" s="54">
        <f t="shared" si="528"/>
        <v>-8</v>
      </c>
      <c r="FZ109" s="54">
        <f t="shared" si="528"/>
        <v>2</v>
      </c>
      <c r="GA109" s="54">
        <f t="shared" si="528"/>
        <v>-15</v>
      </c>
      <c r="GB109" s="54">
        <f t="shared" si="528"/>
        <v>3</v>
      </c>
      <c r="GC109" s="54">
        <f t="shared" si="528"/>
        <v>3</v>
      </c>
      <c r="GD109" s="54">
        <f t="shared" si="528"/>
        <v>-4</v>
      </c>
      <c r="GE109" s="54">
        <f t="shared" si="528"/>
        <v>7</v>
      </c>
      <c r="GF109" s="54">
        <f t="shared" si="528"/>
        <v>5</v>
      </c>
      <c r="GG109" s="54">
        <f t="shared" si="528"/>
        <v>19</v>
      </c>
      <c r="GH109" s="54">
        <f t="shared" si="528"/>
        <v>-6</v>
      </c>
      <c r="GI109" s="54">
        <f t="shared" si="528"/>
        <v>2</v>
      </c>
      <c r="GJ109" s="54">
        <f t="shared" si="528"/>
        <v>7</v>
      </c>
      <c r="GK109" s="54">
        <f t="shared" si="528"/>
        <v>-4</v>
      </c>
      <c r="GL109" s="54">
        <f t="shared" si="528"/>
        <v>-4</v>
      </c>
      <c r="GM109" s="54">
        <f t="shared" si="528"/>
        <v>-8</v>
      </c>
      <c r="GN109" s="54">
        <f t="shared" si="528"/>
        <v>-8</v>
      </c>
      <c r="GO109" s="54">
        <f t="shared" si="528"/>
        <v>-24</v>
      </c>
      <c r="GP109" s="54">
        <f t="shared" si="528"/>
        <v>-12</v>
      </c>
      <c r="GQ109" s="54">
        <f t="shared" si="528"/>
        <v>11</v>
      </c>
      <c r="GR109" s="54">
        <f t="shared" si="528"/>
        <v>4</v>
      </c>
      <c r="GS109" s="54">
        <f t="shared" si="528"/>
        <v>-3</v>
      </c>
      <c r="GT109" s="54">
        <f t="shared" si="528"/>
        <v>-18</v>
      </c>
      <c r="GU109" s="54">
        <f t="shared" si="528"/>
        <v>-18</v>
      </c>
      <c r="GV109" s="54">
        <f t="shared" si="528"/>
        <v>-13</v>
      </c>
      <c r="GW109" s="54">
        <f t="shared" si="528"/>
        <v>0</v>
      </c>
      <c r="GX109" s="54">
        <f t="shared" si="528"/>
        <v>11</v>
      </c>
      <c r="GY109" s="54">
        <f t="shared" si="528"/>
        <v>-19</v>
      </c>
      <c r="GZ109" s="54">
        <f t="shared" si="528"/>
        <v>-16</v>
      </c>
      <c r="HA109" s="54">
        <f t="shared" si="528"/>
        <v>-8</v>
      </c>
      <c r="HB109" s="54">
        <f t="shared" si="528"/>
        <v>11</v>
      </c>
      <c r="HC109" s="54">
        <f t="shared" si="528"/>
        <v>-16</v>
      </c>
      <c r="HD109" s="54">
        <f t="shared" si="528"/>
        <v>54</v>
      </c>
      <c r="HE109" s="54">
        <f t="shared" si="528"/>
        <v>64</v>
      </c>
      <c r="HF109" s="54">
        <f t="shared" si="528"/>
        <v>43</v>
      </c>
      <c r="HG109" s="54">
        <f t="shared" si="528"/>
        <v>58</v>
      </c>
      <c r="HH109" s="54">
        <f t="shared" si="528"/>
        <v>89</v>
      </c>
      <c r="HI109" s="54">
        <f t="shared" si="528"/>
        <v>111</v>
      </c>
      <c r="HJ109" s="54">
        <f t="shared" si="528"/>
        <v>87</v>
      </c>
      <c r="HK109" s="54">
        <f t="shared" si="528"/>
        <v>61</v>
      </c>
      <c r="HL109" s="54">
        <f t="shared" si="528"/>
        <v>81</v>
      </c>
      <c r="HM109" s="54">
        <f t="shared" si="528"/>
        <v>80</v>
      </c>
      <c r="HN109" s="54">
        <f t="shared" si="528"/>
        <v>65</v>
      </c>
      <c r="HO109" s="54">
        <f t="shared" si="528"/>
        <v>113</v>
      </c>
      <c r="HP109" s="54">
        <f t="shared" si="528"/>
        <v>34</v>
      </c>
      <c r="HQ109" s="54">
        <f t="shared" si="528"/>
        <v>75</v>
      </c>
      <c r="HR109" s="54">
        <f t="shared" ref="HR109:KC109" si="529">HR100-HR101</f>
        <v>250</v>
      </c>
      <c r="HS109" s="54">
        <f t="shared" si="529"/>
        <v>314</v>
      </c>
      <c r="HT109" s="54">
        <f t="shared" si="529"/>
        <v>69</v>
      </c>
      <c r="HU109" s="54">
        <f t="shared" si="529"/>
        <v>62</v>
      </c>
      <c r="HV109" s="54">
        <f t="shared" si="529"/>
        <v>96</v>
      </c>
      <c r="HW109" s="54">
        <f t="shared" si="529"/>
        <v>122</v>
      </c>
      <c r="HX109" s="54">
        <f t="shared" si="529"/>
        <v>117</v>
      </c>
      <c r="HY109" s="54">
        <f t="shared" si="529"/>
        <v>112</v>
      </c>
      <c r="HZ109" s="54">
        <f t="shared" si="529"/>
        <v>96</v>
      </c>
      <c r="IA109" s="54">
        <f t="shared" si="529"/>
        <v>96</v>
      </c>
      <c r="IB109" s="54">
        <f t="shared" si="529"/>
        <v>82</v>
      </c>
      <c r="IC109" s="54">
        <f t="shared" si="529"/>
        <v>87</v>
      </c>
      <c r="ID109" s="54">
        <f t="shared" si="529"/>
        <v>87</v>
      </c>
      <c r="IE109" s="54">
        <f t="shared" si="529"/>
        <v>107</v>
      </c>
      <c r="IF109" s="54">
        <f t="shared" si="529"/>
        <v>118</v>
      </c>
      <c r="IG109" s="54">
        <f t="shared" si="529"/>
        <v>91</v>
      </c>
      <c r="IH109" s="54">
        <f t="shared" si="529"/>
        <v>95</v>
      </c>
      <c r="II109" s="54">
        <f t="shared" si="529"/>
        <v>92</v>
      </c>
      <c r="IJ109" s="54">
        <f t="shared" si="529"/>
        <v>99</v>
      </c>
      <c r="IK109" s="54">
        <f t="shared" si="529"/>
        <v>90</v>
      </c>
      <c r="IL109" s="54">
        <f t="shared" si="529"/>
        <v>231</v>
      </c>
      <c r="IM109" s="54">
        <f t="shared" si="529"/>
        <v>190</v>
      </c>
      <c r="IN109" s="54">
        <f t="shared" si="529"/>
        <v>202</v>
      </c>
      <c r="IO109" s="54">
        <f t="shared" si="529"/>
        <v>211</v>
      </c>
      <c r="IP109" s="54">
        <f t="shared" si="529"/>
        <v>198</v>
      </c>
      <c r="IQ109" s="54">
        <f t="shared" si="529"/>
        <v>191</v>
      </c>
      <c r="IR109" s="54">
        <f t="shared" si="529"/>
        <v>338</v>
      </c>
      <c r="IS109" s="54">
        <f t="shared" si="529"/>
        <v>181</v>
      </c>
      <c r="IT109" s="54">
        <f t="shared" si="529"/>
        <v>179</v>
      </c>
      <c r="IU109" s="54">
        <f t="shared" si="529"/>
        <v>137</v>
      </c>
      <c r="IV109" s="54">
        <f t="shared" si="529"/>
        <v>135</v>
      </c>
      <c r="IW109" s="54">
        <f t="shared" si="529"/>
        <v>112</v>
      </c>
      <c r="IX109" s="54">
        <f t="shared" si="529"/>
        <v>141</v>
      </c>
      <c r="IY109" s="54">
        <f t="shared" si="529"/>
        <v>151</v>
      </c>
      <c r="IZ109" s="54">
        <f t="shared" si="529"/>
        <v>122</v>
      </c>
      <c r="JA109" s="54">
        <f t="shared" si="529"/>
        <v>102</v>
      </c>
      <c r="JB109" s="54">
        <f t="shared" si="529"/>
        <v>112</v>
      </c>
      <c r="JC109" s="54">
        <f t="shared" si="529"/>
        <v>84</v>
      </c>
      <c r="JD109" s="54">
        <f t="shared" si="529"/>
        <v>79</v>
      </c>
      <c r="JE109" s="54">
        <f t="shared" si="529"/>
        <v>81</v>
      </c>
      <c r="JF109" s="54">
        <f t="shared" si="529"/>
        <v>81</v>
      </c>
      <c r="JG109" s="54">
        <f t="shared" si="529"/>
        <v>125</v>
      </c>
      <c r="JH109" s="54">
        <f t="shared" si="529"/>
        <v>113</v>
      </c>
      <c r="JI109" s="54">
        <f t="shared" si="529"/>
        <v>138</v>
      </c>
      <c r="JJ109" s="54">
        <f t="shared" si="529"/>
        <v>157</v>
      </c>
      <c r="JK109" s="54">
        <f t="shared" si="529"/>
        <v>95</v>
      </c>
      <c r="JL109" s="54">
        <f t="shared" si="529"/>
        <v>133</v>
      </c>
      <c r="JM109" s="54">
        <f t="shared" si="529"/>
        <v>141</v>
      </c>
      <c r="JN109" s="54">
        <f t="shared" si="529"/>
        <v>136</v>
      </c>
      <c r="JO109" s="54">
        <f t="shared" si="529"/>
        <v>142</v>
      </c>
      <c r="JP109" s="54">
        <f t="shared" si="529"/>
        <v>109</v>
      </c>
      <c r="JQ109" s="54">
        <f t="shared" si="529"/>
        <v>111</v>
      </c>
      <c r="JR109" s="54">
        <f t="shared" si="529"/>
        <v>93</v>
      </c>
      <c r="JS109" s="54">
        <f t="shared" si="529"/>
        <v>86</v>
      </c>
      <c r="JT109" s="54">
        <f t="shared" si="529"/>
        <v>119</v>
      </c>
      <c r="JU109" s="54">
        <f t="shared" si="529"/>
        <v>211</v>
      </c>
      <c r="JV109" s="54">
        <f t="shared" si="529"/>
        <v>178</v>
      </c>
      <c r="JW109" s="54">
        <f t="shared" si="529"/>
        <v>223</v>
      </c>
      <c r="JX109" s="54">
        <f t="shared" si="529"/>
        <v>249</v>
      </c>
      <c r="JY109" s="54">
        <f t="shared" si="529"/>
        <v>244</v>
      </c>
      <c r="JZ109" s="54">
        <f t="shared" si="529"/>
        <v>275</v>
      </c>
      <c r="KA109" s="54">
        <f t="shared" si="529"/>
        <v>300</v>
      </c>
      <c r="KB109" s="54">
        <f t="shared" si="529"/>
        <v>150</v>
      </c>
      <c r="KC109" s="54">
        <f t="shared" si="529"/>
        <v>133</v>
      </c>
      <c r="KD109" s="54">
        <f t="shared" ref="KD109:MO109" si="530">KD100-KD101</f>
        <v>88</v>
      </c>
      <c r="KE109" s="54">
        <f t="shared" si="530"/>
        <v>91</v>
      </c>
      <c r="KF109" s="54">
        <f t="shared" si="530"/>
        <v>76</v>
      </c>
      <c r="KG109" s="54">
        <f t="shared" si="530"/>
        <v>59</v>
      </c>
      <c r="KH109" s="54">
        <f t="shared" si="530"/>
        <v>72</v>
      </c>
      <c r="KI109" s="54">
        <f t="shared" si="530"/>
        <v>95</v>
      </c>
      <c r="KJ109" s="54">
        <f t="shared" si="530"/>
        <v>70</v>
      </c>
      <c r="KK109" s="54">
        <f t="shared" si="530"/>
        <v>54</v>
      </c>
      <c r="KL109" s="54">
        <f t="shared" si="530"/>
        <v>64</v>
      </c>
      <c r="KM109" s="54">
        <f t="shared" si="530"/>
        <v>56</v>
      </c>
      <c r="KN109" s="54">
        <f t="shared" si="530"/>
        <v>42</v>
      </c>
      <c r="KO109" s="54">
        <f t="shared" si="530"/>
        <v>53</v>
      </c>
      <c r="KP109" s="54">
        <f t="shared" si="530"/>
        <v>39</v>
      </c>
      <c r="KQ109" s="54">
        <f t="shared" si="530"/>
        <v>49</v>
      </c>
      <c r="KR109" s="54">
        <f t="shared" si="530"/>
        <v>50</v>
      </c>
      <c r="KS109" s="54">
        <f t="shared" si="530"/>
        <v>30</v>
      </c>
      <c r="KT109" s="54">
        <f t="shared" si="530"/>
        <v>38</v>
      </c>
      <c r="KU109" s="54">
        <f t="shared" si="530"/>
        <v>27</v>
      </c>
      <c r="KV109" s="54">
        <f t="shared" si="530"/>
        <v>33</v>
      </c>
      <c r="KW109" s="54">
        <f t="shared" si="530"/>
        <v>19</v>
      </c>
      <c r="KX109" s="54">
        <f t="shared" si="530"/>
        <v>26</v>
      </c>
      <c r="KY109" s="54">
        <f t="shared" si="530"/>
        <v>24</v>
      </c>
      <c r="KZ109" s="54">
        <f t="shared" si="530"/>
        <v>20</v>
      </c>
      <c r="LA109" s="54">
        <f t="shared" si="530"/>
        <v>19</v>
      </c>
      <c r="LB109" s="54">
        <f t="shared" si="530"/>
        <v>25</v>
      </c>
      <c r="LC109" s="54">
        <f t="shared" si="530"/>
        <v>21</v>
      </c>
      <c r="LD109" s="54">
        <f t="shared" si="530"/>
        <v>12</v>
      </c>
      <c r="LE109" s="54">
        <f t="shared" si="530"/>
        <v>17</v>
      </c>
      <c r="LF109" s="54">
        <f t="shared" si="530"/>
        <v>16</v>
      </c>
      <c r="LG109" s="54">
        <f t="shared" si="530"/>
        <v>5</v>
      </c>
      <c r="LH109" s="54">
        <f t="shared" si="530"/>
        <v>12</v>
      </c>
      <c r="LI109" s="54">
        <f t="shared" si="530"/>
        <v>9</v>
      </c>
      <c r="LJ109" s="54">
        <f t="shared" si="530"/>
        <v>9</v>
      </c>
      <c r="LK109" s="54">
        <f t="shared" si="530"/>
        <v>11</v>
      </c>
      <c r="LL109" s="54">
        <f t="shared" si="530"/>
        <v>11</v>
      </c>
      <c r="LM109" s="54">
        <f t="shared" si="530"/>
        <v>4</v>
      </c>
      <c r="LN109" s="54">
        <f t="shared" si="530"/>
        <v>5</v>
      </c>
      <c r="LO109" s="54">
        <f t="shared" si="530"/>
        <v>4</v>
      </c>
      <c r="LP109" s="54">
        <f t="shared" si="530"/>
        <v>13</v>
      </c>
      <c r="LQ109" s="54">
        <f t="shared" si="530"/>
        <v>12</v>
      </c>
      <c r="LR109" s="54">
        <f t="shared" si="530"/>
        <v>8</v>
      </c>
      <c r="LS109" s="54">
        <f t="shared" si="530"/>
        <v>13</v>
      </c>
      <c r="LT109" s="54">
        <f t="shared" si="530"/>
        <v>11</v>
      </c>
      <c r="LU109" s="54">
        <f t="shared" si="530"/>
        <v>9</v>
      </c>
      <c r="LV109" s="54">
        <f t="shared" si="530"/>
        <v>1</v>
      </c>
      <c r="LW109" s="54">
        <f t="shared" si="530"/>
        <v>11</v>
      </c>
      <c r="LX109" s="54">
        <f t="shared" si="530"/>
        <v>13</v>
      </c>
      <c r="LY109" s="54">
        <f t="shared" si="530"/>
        <v>6</v>
      </c>
      <c r="LZ109" s="54">
        <f t="shared" si="530"/>
        <v>5</v>
      </c>
      <c r="MA109" s="54">
        <f t="shared" si="530"/>
        <v>3</v>
      </c>
      <c r="MB109" s="54">
        <f t="shared" si="530"/>
        <v>7</v>
      </c>
      <c r="MC109" s="54">
        <f t="shared" si="530"/>
        <v>6</v>
      </c>
      <c r="MD109" s="54">
        <f t="shared" si="530"/>
        <v>8</v>
      </c>
      <c r="ME109" s="54">
        <f t="shared" si="530"/>
        <v>11</v>
      </c>
      <c r="MF109" s="54">
        <f t="shared" si="530"/>
        <v>10</v>
      </c>
      <c r="MG109" s="54">
        <f t="shared" si="530"/>
        <v>8</v>
      </c>
      <c r="MH109" s="54">
        <f t="shared" si="530"/>
        <v>7</v>
      </c>
      <c r="MI109" s="54">
        <f t="shared" si="530"/>
        <v>7</v>
      </c>
      <c r="MJ109" s="54">
        <f t="shared" si="530"/>
        <v>6</v>
      </c>
      <c r="MK109" s="54">
        <f t="shared" si="530"/>
        <v>10</v>
      </c>
      <c r="ML109" s="54">
        <f t="shared" si="530"/>
        <v>9</v>
      </c>
      <c r="MM109" s="54">
        <f t="shared" si="530"/>
        <v>6</v>
      </c>
      <c r="MN109" s="54">
        <f t="shared" si="530"/>
        <v>8</v>
      </c>
      <c r="MO109" s="54">
        <f t="shared" si="530"/>
        <v>3</v>
      </c>
      <c r="MP109" s="54">
        <f t="shared" ref="MP109:PA109" si="531">MP100-MP101</f>
        <v>5</v>
      </c>
      <c r="MQ109" s="54">
        <f t="shared" si="531"/>
        <v>5</v>
      </c>
      <c r="MR109" s="54">
        <f t="shared" si="531"/>
        <v>8</v>
      </c>
      <c r="MS109" s="54">
        <f t="shared" si="531"/>
        <v>5</v>
      </c>
      <c r="MT109" s="54">
        <f t="shared" si="531"/>
        <v>18</v>
      </c>
      <c r="MU109" s="54">
        <f t="shared" si="531"/>
        <v>12</v>
      </c>
      <c r="MV109" s="54">
        <f t="shared" si="531"/>
        <v>18</v>
      </c>
      <c r="MW109" s="54">
        <f t="shared" si="531"/>
        <v>14</v>
      </c>
      <c r="MX109" s="54">
        <f t="shared" si="531"/>
        <v>35</v>
      </c>
      <c r="MY109" s="54">
        <f t="shared" si="531"/>
        <v>14</v>
      </c>
      <c r="MZ109" s="54">
        <f t="shared" si="531"/>
        <v>13</v>
      </c>
      <c r="NA109" s="54">
        <f t="shared" si="531"/>
        <v>12</v>
      </c>
      <c r="NB109" s="54">
        <f t="shared" si="531"/>
        <v>8</v>
      </c>
      <c r="NC109" s="54">
        <f t="shared" si="531"/>
        <v>5</v>
      </c>
      <c r="ND109" s="54">
        <f t="shared" si="531"/>
        <v>4</v>
      </c>
      <c r="NE109" s="54">
        <f t="shared" si="531"/>
        <v>5</v>
      </c>
      <c r="NF109" s="54">
        <f t="shared" si="531"/>
        <v>4</v>
      </c>
      <c r="NG109" s="54">
        <f t="shared" si="531"/>
        <v>6</v>
      </c>
      <c r="NH109" s="54">
        <f t="shared" si="531"/>
        <v>9</v>
      </c>
      <c r="NI109" s="54">
        <f t="shared" si="531"/>
        <v>9</v>
      </c>
      <c r="NJ109" s="54">
        <f t="shared" si="531"/>
        <v>8</v>
      </c>
      <c r="NK109" s="54">
        <f t="shared" si="531"/>
        <v>3</v>
      </c>
      <c r="NL109" s="54">
        <f t="shared" si="531"/>
        <v>5</v>
      </c>
      <c r="NM109" s="54">
        <f t="shared" si="531"/>
        <v>6</v>
      </c>
      <c r="NN109" s="54">
        <f t="shared" si="531"/>
        <v>8</v>
      </c>
      <c r="NO109" s="54">
        <f t="shared" si="531"/>
        <v>11</v>
      </c>
      <c r="NP109" s="54">
        <f t="shared" si="531"/>
        <v>9</v>
      </c>
      <c r="NQ109" s="54">
        <f t="shared" si="531"/>
        <v>10</v>
      </c>
      <c r="NR109" s="54">
        <f t="shared" si="531"/>
        <v>5</v>
      </c>
      <c r="NS109" s="54">
        <f t="shared" si="531"/>
        <v>8</v>
      </c>
      <c r="NT109" s="54">
        <f t="shared" si="531"/>
        <v>5</v>
      </c>
      <c r="NU109" s="54">
        <f t="shared" si="531"/>
        <v>6</v>
      </c>
      <c r="NV109" s="54">
        <f t="shared" si="531"/>
        <v>7</v>
      </c>
      <c r="NW109" s="54">
        <f t="shared" si="531"/>
        <v>5</v>
      </c>
      <c r="NX109" s="54">
        <f t="shared" si="531"/>
        <v>9</v>
      </c>
      <c r="NY109" s="54">
        <f t="shared" si="531"/>
        <v>2</v>
      </c>
      <c r="NZ109" s="54">
        <f t="shared" si="531"/>
        <v>5</v>
      </c>
      <c r="OA109" s="54">
        <f t="shared" si="531"/>
        <v>2</v>
      </c>
      <c r="OB109" s="54">
        <f t="shared" si="531"/>
        <v>3</v>
      </c>
      <c r="OC109" s="54">
        <f t="shared" si="531"/>
        <v>4</v>
      </c>
      <c r="OD109" s="54">
        <f t="shared" si="531"/>
        <v>3</v>
      </c>
      <c r="OE109" s="54">
        <f t="shared" si="531"/>
        <v>5</v>
      </c>
      <c r="OF109" s="54">
        <f t="shared" si="531"/>
        <v>4</v>
      </c>
      <c r="OG109" s="54">
        <f t="shared" si="531"/>
        <v>2</v>
      </c>
      <c r="OH109" s="54">
        <f t="shared" si="531"/>
        <v>1</v>
      </c>
      <c r="OI109" s="54">
        <f t="shared" si="531"/>
        <v>2</v>
      </c>
      <c r="OJ109" s="54">
        <f t="shared" si="531"/>
        <v>4</v>
      </c>
      <c r="OK109" s="54">
        <f t="shared" si="531"/>
        <v>3</v>
      </c>
      <c r="OL109" s="54">
        <f t="shared" si="531"/>
        <v>3</v>
      </c>
      <c r="OM109" s="54">
        <f t="shared" si="531"/>
        <v>4</v>
      </c>
      <c r="ON109" s="54">
        <f t="shared" si="531"/>
        <v>4</v>
      </c>
      <c r="OO109" s="54">
        <f t="shared" si="531"/>
        <v>6</v>
      </c>
      <c r="OP109" s="54">
        <f t="shared" si="531"/>
        <v>5</v>
      </c>
      <c r="OQ109" s="54">
        <f t="shared" si="531"/>
        <v>4</v>
      </c>
      <c r="OR109" s="54">
        <f t="shared" si="531"/>
        <v>1</v>
      </c>
      <c r="OS109" s="54">
        <f t="shared" si="531"/>
        <v>4</v>
      </c>
      <c r="OT109" s="54">
        <f t="shared" si="531"/>
        <v>2</v>
      </c>
      <c r="OU109" s="54">
        <f t="shared" si="531"/>
        <v>3</v>
      </c>
      <c r="OV109" s="54">
        <f t="shared" si="531"/>
        <v>1</v>
      </c>
      <c r="OW109" s="54">
        <f t="shared" si="531"/>
        <v>5</v>
      </c>
      <c r="OX109" s="54">
        <f t="shared" si="531"/>
        <v>2</v>
      </c>
      <c r="OY109" s="54">
        <f t="shared" si="531"/>
        <v>4</v>
      </c>
      <c r="OZ109" s="54">
        <f t="shared" si="531"/>
        <v>5</v>
      </c>
      <c r="PA109" s="54">
        <f t="shared" si="531"/>
        <v>2</v>
      </c>
      <c r="PB109" s="54">
        <f t="shared" ref="PB109:PK109" si="532">PB100-PB101</f>
        <v>7</v>
      </c>
      <c r="PC109" s="54">
        <f t="shared" si="532"/>
        <v>7</v>
      </c>
      <c r="PD109" s="54">
        <f t="shared" si="532"/>
        <v>8</v>
      </c>
      <c r="PE109" s="54">
        <f t="shared" si="532"/>
        <v>1</v>
      </c>
      <c r="PF109" s="54">
        <f t="shared" si="532"/>
        <v>4</v>
      </c>
      <c r="PG109" s="54">
        <f t="shared" si="532"/>
        <v>5</v>
      </c>
      <c r="PH109" s="54">
        <f t="shared" si="532"/>
        <v>1</v>
      </c>
      <c r="PI109" s="54">
        <f t="shared" si="532"/>
        <v>0</v>
      </c>
      <c r="PJ109" s="54">
        <f t="shared" si="532"/>
        <v>3</v>
      </c>
      <c r="PK109" s="54">
        <f t="shared" si="532"/>
        <v>6</v>
      </c>
      <c r="PL109" s="54">
        <f t="shared" ref="PL109:QC109" si="533">PL100-PL101</f>
        <v>5</v>
      </c>
      <c r="PM109" s="54">
        <f t="shared" si="533"/>
        <v>8</v>
      </c>
      <c r="PN109" s="54">
        <f t="shared" si="533"/>
        <v>4</v>
      </c>
      <c r="PO109" s="54">
        <f t="shared" si="533"/>
        <v>2</v>
      </c>
      <c r="PP109" s="54">
        <f t="shared" si="533"/>
        <v>3</v>
      </c>
      <c r="PQ109" s="54">
        <f t="shared" si="533"/>
        <v>13</v>
      </c>
      <c r="PR109" s="54">
        <f t="shared" si="533"/>
        <v>12</v>
      </c>
      <c r="PS109" s="54">
        <f t="shared" si="533"/>
        <v>7</v>
      </c>
      <c r="PT109" s="54">
        <f t="shared" si="533"/>
        <v>2</v>
      </c>
      <c r="PU109" s="54">
        <f t="shared" si="533"/>
        <v>10</v>
      </c>
      <c r="PV109" s="54">
        <f t="shared" si="533"/>
        <v>0</v>
      </c>
      <c r="PW109" s="54">
        <f t="shared" si="533"/>
        <v>0</v>
      </c>
      <c r="PX109" s="54">
        <f t="shared" si="533"/>
        <v>0</v>
      </c>
      <c r="PY109" s="54">
        <f t="shared" si="533"/>
        <v>0</v>
      </c>
      <c r="PZ109" s="54">
        <f t="shared" si="533"/>
        <v>0</v>
      </c>
      <c r="QA109" s="54">
        <f t="shared" si="533"/>
        <v>0</v>
      </c>
      <c r="QB109" s="54">
        <f t="shared" si="533"/>
        <v>0</v>
      </c>
      <c r="QC109" s="54">
        <f t="shared" si="533"/>
        <v>0</v>
      </c>
      <c r="QD109" s="54">
        <f t="shared" ref="QD109:SO109" si="534">QD100-QD101</f>
        <v>0</v>
      </c>
      <c r="QE109" s="54">
        <f t="shared" si="534"/>
        <v>0</v>
      </c>
      <c r="QF109" s="54">
        <f t="shared" si="534"/>
        <v>0</v>
      </c>
      <c r="QG109" s="54">
        <f t="shared" si="534"/>
        <v>0</v>
      </c>
      <c r="QH109" s="54">
        <f t="shared" si="534"/>
        <v>0</v>
      </c>
      <c r="QI109" s="54">
        <f t="shared" si="534"/>
        <v>0</v>
      </c>
      <c r="QJ109" s="54">
        <f t="shared" si="534"/>
        <v>0</v>
      </c>
      <c r="QK109" s="54">
        <f t="shared" si="534"/>
        <v>0</v>
      </c>
      <c r="QL109" s="54">
        <f t="shared" si="534"/>
        <v>0</v>
      </c>
      <c r="QM109" s="54">
        <f t="shared" si="534"/>
        <v>0</v>
      </c>
      <c r="QN109" s="54">
        <f t="shared" si="534"/>
        <v>0</v>
      </c>
      <c r="QO109" s="54">
        <f t="shared" si="534"/>
        <v>0</v>
      </c>
      <c r="QP109" s="54">
        <f t="shared" si="534"/>
        <v>0</v>
      </c>
      <c r="QQ109" s="54">
        <f t="shared" si="534"/>
        <v>0</v>
      </c>
      <c r="QR109" s="54">
        <f t="shared" si="534"/>
        <v>0</v>
      </c>
      <c r="QS109" s="54">
        <f t="shared" si="534"/>
        <v>0</v>
      </c>
      <c r="QT109" s="54">
        <f t="shared" si="534"/>
        <v>0</v>
      </c>
      <c r="QU109" s="54">
        <f t="shared" si="534"/>
        <v>0</v>
      </c>
      <c r="QV109" s="54">
        <f t="shared" si="534"/>
        <v>0</v>
      </c>
      <c r="QW109" s="54">
        <f t="shared" si="534"/>
        <v>0</v>
      </c>
      <c r="QX109" s="54">
        <f t="shared" si="534"/>
        <v>0</v>
      </c>
      <c r="QY109" s="54">
        <f t="shared" si="534"/>
        <v>0</v>
      </c>
      <c r="QZ109" s="54">
        <f t="shared" si="534"/>
        <v>0</v>
      </c>
      <c r="RA109" s="54">
        <f t="shared" si="534"/>
        <v>0</v>
      </c>
      <c r="RB109" s="54">
        <f t="shared" si="534"/>
        <v>0</v>
      </c>
      <c r="RC109" s="54">
        <f t="shared" si="534"/>
        <v>0</v>
      </c>
      <c r="RD109" s="54">
        <f t="shared" si="534"/>
        <v>0</v>
      </c>
      <c r="RE109" s="54">
        <f t="shared" si="534"/>
        <v>0</v>
      </c>
      <c r="RF109" s="54">
        <f t="shared" si="534"/>
        <v>0</v>
      </c>
      <c r="RG109" s="54">
        <f t="shared" si="534"/>
        <v>0</v>
      </c>
      <c r="RH109" s="54">
        <f t="shared" si="534"/>
        <v>0</v>
      </c>
      <c r="RI109" s="54">
        <f t="shared" si="534"/>
        <v>0</v>
      </c>
      <c r="RJ109" s="54">
        <f t="shared" si="534"/>
        <v>0</v>
      </c>
      <c r="RK109" s="54">
        <f t="shared" si="534"/>
        <v>0</v>
      </c>
      <c r="RL109" s="54">
        <f t="shared" si="534"/>
        <v>0</v>
      </c>
      <c r="RM109" s="54">
        <f t="shared" si="534"/>
        <v>0</v>
      </c>
      <c r="RN109" s="54">
        <f t="shared" si="534"/>
        <v>0</v>
      </c>
      <c r="RO109" s="54">
        <f t="shared" si="534"/>
        <v>0</v>
      </c>
      <c r="RP109" s="54">
        <f t="shared" si="534"/>
        <v>0</v>
      </c>
      <c r="RQ109" s="54">
        <f t="shared" si="534"/>
        <v>0</v>
      </c>
      <c r="RR109" s="54">
        <f t="shared" si="534"/>
        <v>0</v>
      </c>
      <c r="RS109" s="54">
        <f t="shared" si="534"/>
        <v>0</v>
      </c>
      <c r="RT109" s="54">
        <f t="shared" si="534"/>
        <v>0</v>
      </c>
      <c r="RU109" s="54">
        <f t="shared" si="534"/>
        <v>0</v>
      </c>
      <c r="RV109" s="54">
        <f t="shared" si="534"/>
        <v>0</v>
      </c>
      <c r="RW109" s="54">
        <f t="shared" si="534"/>
        <v>0</v>
      </c>
      <c r="RX109" s="54">
        <f t="shared" si="534"/>
        <v>0</v>
      </c>
      <c r="RY109" s="54">
        <f t="shared" si="534"/>
        <v>0</v>
      </c>
      <c r="RZ109" s="54">
        <f t="shared" si="534"/>
        <v>0</v>
      </c>
      <c r="SA109" s="54">
        <f t="shared" si="534"/>
        <v>0</v>
      </c>
      <c r="SB109" s="54">
        <f t="shared" si="534"/>
        <v>0</v>
      </c>
      <c r="SC109" s="54">
        <f t="shared" si="534"/>
        <v>0</v>
      </c>
      <c r="SD109" s="54">
        <f t="shared" si="534"/>
        <v>0</v>
      </c>
      <c r="SE109" s="54">
        <f t="shared" si="534"/>
        <v>0</v>
      </c>
      <c r="SF109" s="54">
        <f t="shared" si="534"/>
        <v>0</v>
      </c>
      <c r="SG109" s="54">
        <f t="shared" si="534"/>
        <v>0</v>
      </c>
      <c r="SH109" s="54">
        <f t="shared" si="534"/>
        <v>0</v>
      </c>
      <c r="SI109" s="54">
        <f t="shared" si="534"/>
        <v>0</v>
      </c>
      <c r="SJ109" s="54">
        <f t="shared" si="534"/>
        <v>0</v>
      </c>
      <c r="SK109" s="54">
        <f t="shared" si="534"/>
        <v>0</v>
      </c>
      <c r="SL109" s="54">
        <f t="shared" si="534"/>
        <v>0</v>
      </c>
      <c r="SM109" s="54">
        <f t="shared" si="534"/>
        <v>0</v>
      </c>
      <c r="SN109" s="54">
        <f t="shared" si="534"/>
        <v>0</v>
      </c>
      <c r="SO109" s="54">
        <f t="shared" si="534"/>
        <v>0</v>
      </c>
      <c r="SP109" s="54">
        <f t="shared" ref="SP109:TX109" si="535">SP100-SP101</f>
        <v>0</v>
      </c>
      <c r="SQ109" s="54">
        <f t="shared" si="535"/>
        <v>0</v>
      </c>
      <c r="SR109" s="54">
        <f t="shared" si="535"/>
        <v>0</v>
      </c>
      <c r="SS109" s="54">
        <f t="shared" si="535"/>
        <v>0</v>
      </c>
      <c r="ST109" s="54">
        <f t="shared" si="535"/>
        <v>0</v>
      </c>
      <c r="SU109" s="54">
        <f t="shared" si="535"/>
        <v>0</v>
      </c>
      <c r="SV109" s="54">
        <f t="shared" si="535"/>
        <v>0</v>
      </c>
      <c r="SW109" s="54">
        <f t="shared" si="535"/>
        <v>0</v>
      </c>
      <c r="SX109" s="54">
        <f t="shared" si="535"/>
        <v>0</v>
      </c>
      <c r="SY109" s="54">
        <f t="shared" si="535"/>
        <v>0</v>
      </c>
      <c r="SZ109" s="54">
        <f t="shared" si="535"/>
        <v>0</v>
      </c>
      <c r="TA109" s="54">
        <f t="shared" si="535"/>
        <v>0</v>
      </c>
      <c r="TB109" s="54">
        <f t="shared" si="535"/>
        <v>0</v>
      </c>
      <c r="TC109" s="54">
        <f t="shared" si="535"/>
        <v>0</v>
      </c>
      <c r="TD109" s="54">
        <f t="shared" si="535"/>
        <v>0</v>
      </c>
      <c r="TE109" s="54">
        <f t="shared" si="535"/>
        <v>0</v>
      </c>
      <c r="TF109" s="54">
        <f t="shared" si="535"/>
        <v>0</v>
      </c>
      <c r="TG109" s="54">
        <f t="shared" si="535"/>
        <v>0</v>
      </c>
      <c r="TH109" s="54">
        <f t="shared" si="535"/>
        <v>0</v>
      </c>
      <c r="TI109" s="54">
        <f t="shared" si="535"/>
        <v>0</v>
      </c>
      <c r="TJ109" s="54">
        <f t="shared" si="535"/>
        <v>0</v>
      </c>
      <c r="TK109" s="54">
        <f t="shared" si="535"/>
        <v>0</v>
      </c>
      <c r="TL109" s="54">
        <f t="shared" si="535"/>
        <v>0</v>
      </c>
      <c r="TM109" s="54">
        <f t="shared" si="535"/>
        <v>0</v>
      </c>
      <c r="TN109" s="54">
        <f t="shared" si="535"/>
        <v>0</v>
      </c>
      <c r="TO109" s="54">
        <f t="shared" si="535"/>
        <v>0</v>
      </c>
      <c r="TP109" s="54">
        <f t="shared" si="535"/>
        <v>0</v>
      </c>
      <c r="TQ109" s="54">
        <f t="shared" si="535"/>
        <v>0</v>
      </c>
      <c r="TR109" s="54">
        <f t="shared" si="535"/>
        <v>0</v>
      </c>
      <c r="TS109" s="54">
        <f t="shared" si="535"/>
        <v>0</v>
      </c>
      <c r="TT109" s="54">
        <f t="shared" si="535"/>
        <v>0</v>
      </c>
      <c r="TU109" s="54">
        <f t="shared" si="535"/>
        <v>0</v>
      </c>
      <c r="TV109" s="54">
        <f t="shared" si="535"/>
        <v>0</v>
      </c>
      <c r="TW109" s="54">
        <f t="shared" si="535"/>
        <v>0</v>
      </c>
      <c r="TX109" s="54">
        <f t="shared" si="535"/>
        <v>0</v>
      </c>
    </row>
    <row r="110" spans="1:544" s="5" customFormat="1">
      <c r="A110" s="52" t="s">
        <v>47</v>
      </c>
      <c r="B110" s="52"/>
      <c r="C110" s="53"/>
      <c r="D110" s="55" t="e">
        <f t="shared" ref="D110:AM110" si="536">D103-D104</f>
        <v>#REF!</v>
      </c>
      <c r="E110" s="55" t="e">
        <f t="shared" si="536"/>
        <v>#REF!</v>
      </c>
      <c r="F110" s="55" t="e">
        <f t="shared" si="536"/>
        <v>#REF!</v>
      </c>
      <c r="G110" s="55" t="e">
        <f t="shared" si="536"/>
        <v>#REF!</v>
      </c>
      <c r="H110" s="55" t="e">
        <f t="shared" si="536"/>
        <v>#REF!</v>
      </c>
      <c r="I110" s="55" t="e">
        <f t="shared" si="536"/>
        <v>#REF!</v>
      </c>
      <c r="J110" s="55" t="e">
        <f t="shared" si="536"/>
        <v>#REF!</v>
      </c>
      <c r="K110" s="55" t="e">
        <f t="shared" si="536"/>
        <v>#REF!</v>
      </c>
      <c r="L110" s="55" t="e">
        <f t="shared" si="536"/>
        <v>#REF!</v>
      </c>
      <c r="M110" s="55" t="e">
        <f t="shared" si="536"/>
        <v>#REF!</v>
      </c>
      <c r="N110" s="55" t="e">
        <f t="shared" si="536"/>
        <v>#REF!</v>
      </c>
      <c r="O110" s="55" t="e">
        <f t="shared" si="536"/>
        <v>#REF!</v>
      </c>
      <c r="P110" s="55" t="e">
        <f t="shared" si="536"/>
        <v>#REF!</v>
      </c>
      <c r="Q110" s="55" t="e">
        <f t="shared" si="536"/>
        <v>#REF!</v>
      </c>
      <c r="R110" s="55" t="e">
        <f t="shared" si="536"/>
        <v>#REF!</v>
      </c>
      <c r="S110" s="55" t="e">
        <f t="shared" si="536"/>
        <v>#REF!</v>
      </c>
      <c r="T110" s="55" t="e">
        <f t="shared" si="536"/>
        <v>#REF!</v>
      </c>
      <c r="U110" s="55" t="e">
        <f t="shared" si="536"/>
        <v>#REF!</v>
      </c>
      <c r="V110" s="55" t="e">
        <f t="shared" si="536"/>
        <v>#REF!</v>
      </c>
      <c r="W110" s="55" t="e">
        <f t="shared" si="536"/>
        <v>#REF!</v>
      </c>
      <c r="X110" s="55" t="e">
        <f t="shared" si="536"/>
        <v>#REF!</v>
      </c>
      <c r="Y110" s="55" t="e">
        <f t="shared" si="536"/>
        <v>#REF!</v>
      </c>
      <c r="Z110" s="55" t="e">
        <f t="shared" si="536"/>
        <v>#REF!</v>
      </c>
      <c r="AA110" s="55" t="e">
        <f t="shared" si="536"/>
        <v>#REF!</v>
      </c>
      <c r="AB110" s="55" t="e">
        <f t="shared" si="536"/>
        <v>#REF!</v>
      </c>
      <c r="AC110" s="55" t="e">
        <f t="shared" si="536"/>
        <v>#REF!</v>
      </c>
      <c r="AD110" s="55" t="e">
        <f t="shared" si="536"/>
        <v>#REF!</v>
      </c>
      <c r="AE110" s="55" t="e">
        <f t="shared" si="536"/>
        <v>#REF!</v>
      </c>
      <c r="AF110" s="55" t="e">
        <f t="shared" si="536"/>
        <v>#REF!</v>
      </c>
      <c r="AG110" s="55" t="e">
        <f t="shared" si="536"/>
        <v>#REF!</v>
      </c>
      <c r="AH110" s="55" t="e">
        <f t="shared" si="536"/>
        <v>#REF!</v>
      </c>
      <c r="AI110" s="55" t="e">
        <f t="shared" si="536"/>
        <v>#REF!</v>
      </c>
      <c r="AJ110" s="55" t="e">
        <f t="shared" si="536"/>
        <v>#REF!</v>
      </c>
      <c r="AK110" s="55" t="e">
        <f t="shared" si="536"/>
        <v>#REF!</v>
      </c>
      <c r="AL110" s="55" t="e">
        <f t="shared" si="536"/>
        <v>#REF!</v>
      </c>
      <c r="AM110" s="55" t="e">
        <f t="shared" si="536"/>
        <v>#REF!</v>
      </c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>
        <f ca="1">CP103-CP110</f>
        <v>0</v>
      </c>
      <c r="CQ110" s="55">
        <f t="shared" ref="CQ110:DQ110" ca="1" si="537">CQ103-CQ110</f>
        <v>0</v>
      </c>
      <c r="CR110" s="55">
        <f t="shared" ca="1" si="537"/>
        <v>0</v>
      </c>
      <c r="CS110" s="55">
        <f t="shared" ca="1" si="537"/>
        <v>0</v>
      </c>
      <c r="CT110" s="55">
        <f t="shared" ca="1" si="537"/>
        <v>0</v>
      </c>
      <c r="CU110" s="55">
        <f t="shared" ca="1" si="537"/>
        <v>0</v>
      </c>
      <c r="CV110" s="55">
        <f t="shared" ca="1" si="537"/>
        <v>0</v>
      </c>
      <c r="CW110" s="55">
        <f t="shared" ca="1" si="537"/>
        <v>0</v>
      </c>
      <c r="CX110" s="55">
        <f t="shared" ca="1" si="537"/>
        <v>0</v>
      </c>
      <c r="CY110" s="55">
        <f t="shared" ca="1" si="537"/>
        <v>0</v>
      </c>
      <c r="CZ110" s="55">
        <f t="shared" ca="1" si="537"/>
        <v>0</v>
      </c>
      <c r="DA110" s="55">
        <f t="shared" ca="1" si="537"/>
        <v>0</v>
      </c>
      <c r="DB110" s="55">
        <f t="shared" ca="1" si="537"/>
        <v>0</v>
      </c>
      <c r="DC110" s="55">
        <f t="shared" ca="1" si="537"/>
        <v>0</v>
      </c>
      <c r="DD110" s="55">
        <f t="shared" ca="1" si="537"/>
        <v>0</v>
      </c>
      <c r="DE110" s="55">
        <f t="shared" ca="1" si="537"/>
        <v>0</v>
      </c>
      <c r="DF110" s="55">
        <f t="shared" ca="1" si="537"/>
        <v>0</v>
      </c>
      <c r="DG110" s="55">
        <f t="shared" ca="1" si="537"/>
        <v>0</v>
      </c>
      <c r="DH110" s="55">
        <f t="shared" ca="1" si="537"/>
        <v>0</v>
      </c>
      <c r="DI110" s="55">
        <f t="shared" ca="1" si="537"/>
        <v>0</v>
      </c>
      <c r="DJ110" s="55">
        <f t="shared" ca="1" si="537"/>
        <v>0</v>
      </c>
      <c r="DK110" s="55">
        <f t="shared" ca="1" si="537"/>
        <v>0</v>
      </c>
      <c r="DL110" s="55">
        <f t="shared" ca="1" si="537"/>
        <v>0</v>
      </c>
      <c r="DM110" s="55">
        <f t="shared" ca="1" si="537"/>
        <v>0</v>
      </c>
      <c r="DN110" s="55">
        <f t="shared" ca="1" si="537"/>
        <v>0</v>
      </c>
      <c r="DO110" s="55">
        <f t="shared" ca="1" si="537"/>
        <v>0</v>
      </c>
      <c r="DP110" s="55">
        <f t="shared" ca="1" si="537"/>
        <v>0</v>
      </c>
      <c r="DQ110" s="55">
        <f t="shared" ca="1" si="537"/>
        <v>0</v>
      </c>
      <c r="DR110" s="55">
        <f t="shared" ref="DR110:FE110" si="538">DR103-DR104</f>
        <v>16</v>
      </c>
      <c r="DS110" s="55">
        <f t="shared" si="538"/>
        <v>3</v>
      </c>
      <c r="DT110" s="55">
        <f t="shared" si="538"/>
        <v>-10</v>
      </c>
      <c r="DU110" s="55">
        <f t="shared" si="538"/>
        <v>2</v>
      </c>
      <c r="DV110" s="55">
        <f t="shared" si="538"/>
        <v>5</v>
      </c>
      <c r="DW110" s="55">
        <f t="shared" si="538"/>
        <v>-2</v>
      </c>
      <c r="DX110" s="55">
        <f t="shared" si="538"/>
        <v>10</v>
      </c>
      <c r="DY110" s="55">
        <f t="shared" si="538"/>
        <v>9</v>
      </c>
      <c r="DZ110" s="55">
        <f t="shared" si="538"/>
        <v>8</v>
      </c>
      <c r="EA110" s="55">
        <f t="shared" si="538"/>
        <v>2</v>
      </c>
      <c r="EB110" s="55">
        <f t="shared" si="538"/>
        <v>4</v>
      </c>
      <c r="EC110" s="55">
        <f t="shared" si="538"/>
        <v>3</v>
      </c>
      <c r="ED110" s="55">
        <f t="shared" si="538"/>
        <v>3</v>
      </c>
      <c r="EE110" s="55">
        <f t="shared" si="538"/>
        <v>19</v>
      </c>
      <c r="EF110" s="55">
        <f t="shared" si="538"/>
        <v>-1</v>
      </c>
      <c r="EG110" s="55">
        <f t="shared" si="538"/>
        <v>6</v>
      </c>
      <c r="EH110" s="55">
        <f t="shared" si="538"/>
        <v>-2</v>
      </c>
      <c r="EI110" s="55">
        <f t="shared" si="538"/>
        <v>4</v>
      </c>
      <c r="EJ110" s="55">
        <f t="shared" si="538"/>
        <v>8</v>
      </c>
      <c r="EK110" s="55">
        <f t="shared" si="538"/>
        <v>5</v>
      </c>
      <c r="EL110" s="55">
        <f t="shared" si="538"/>
        <v>1</v>
      </c>
      <c r="EM110" s="55">
        <f t="shared" si="538"/>
        <v>0</v>
      </c>
      <c r="EN110" s="55">
        <f t="shared" si="538"/>
        <v>8</v>
      </c>
      <c r="EO110" s="55">
        <f t="shared" si="538"/>
        <v>3</v>
      </c>
      <c r="EP110" s="55">
        <f t="shared" si="538"/>
        <v>4</v>
      </c>
      <c r="EQ110" s="55">
        <f t="shared" si="538"/>
        <v>6</v>
      </c>
      <c r="ER110" s="55">
        <f t="shared" si="538"/>
        <v>4</v>
      </c>
      <c r="ES110" s="55">
        <f t="shared" si="538"/>
        <v>6</v>
      </c>
      <c r="ET110" s="55">
        <f t="shared" si="538"/>
        <v>7</v>
      </c>
      <c r="EU110" s="55">
        <f t="shared" si="538"/>
        <v>-2</v>
      </c>
      <c r="EV110" s="55">
        <f t="shared" si="538"/>
        <v>8</v>
      </c>
      <c r="EW110" s="55">
        <f t="shared" si="538"/>
        <v>11</v>
      </c>
      <c r="EX110" s="55">
        <f t="shared" si="538"/>
        <v>14</v>
      </c>
      <c r="EY110" s="55">
        <f t="shared" si="538"/>
        <v>-2</v>
      </c>
      <c r="EZ110" s="55">
        <f t="shared" si="538"/>
        <v>1</v>
      </c>
      <c r="FA110" s="55">
        <f t="shared" si="538"/>
        <v>6</v>
      </c>
      <c r="FB110" s="55">
        <f t="shared" si="538"/>
        <v>7</v>
      </c>
      <c r="FC110" s="55">
        <f t="shared" si="538"/>
        <v>3</v>
      </c>
      <c r="FD110" s="55">
        <f t="shared" si="538"/>
        <v>-2</v>
      </c>
      <c r="FE110" s="55">
        <f t="shared" si="538"/>
        <v>2</v>
      </c>
      <c r="FF110" s="55">
        <f t="shared" ref="FF110:HQ110" si="539">FF103-FF104</f>
        <v>7</v>
      </c>
      <c r="FG110" s="55">
        <f t="shared" si="539"/>
        <v>8</v>
      </c>
      <c r="FH110" s="55">
        <f t="shared" si="539"/>
        <v>2</v>
      </c>
      <c r="FI110" s="55">
        <f t="shared" si="539"/>
        <v>8</v>
      </c>
      <c r="FJ110" s="55">
        <f t="shared" si="539"/>
        <v>-1</v>
      </c>
      <c r="FK110" s="55">
        <f t="shared" si="539"/>
        <v>13</v>
      </c>
      <c r="FL110" s="55">
        <f t="shared" si="539"/>
        <v>6</v>
      </c>
      <c r="FM110" s="55">
        <f t="shared" si="539"/>
        <v>1</v>
      </c>
      <c r="FN110" s="55">
        <f t="shared" si="539"/>
        <v>8</v>
      </c>
      <c r="FO110" s="55">
        <f t="shared" si="539"/>
        <v>3</v>
      </c>
      <c r="FP110" s="55">
        <f t="shared" si="539"/>
        <v>-5</v>
      </c>
      <c r="FQ110" s="55">
        <f t="shared" si="539"/>
        <v>2</v>
      </c>
      <c r="FR110" s="55">
        <f t="shared" si="539"/>
        <v>3</v>
      </c>
      <c r="FS110" s="55">
        <f t="shared" si="539"/>
        <v>4</v>
      </c>
      <c r="FT110" s="55">
        <f t="shared" si="539"/>
        <v>0</v>
      </c>
      <c r="FU110" s="55">
        <f t="shared" si="539"/>
        <v>2</v>
      </c>
      <c r="FV110" s="55">
        <f t="shared" si="539"/>
        <v>2</v>
      </c>
      <c r="FW110" s="55">
        <f t="shared" si="539"/>
        <v>2</v>
      </c>
      <c r="FX110" s="55">
        <f t="shared" si="539"/>
        <v>3</v>
      </c>
      <c r="FY110" s="55">
        <f t="shared" si="539"/>
        <v>4</v>
      </c>
      <c r="FZ110" s="55">
        <f t="shared" si="539"/>
        <v>2</v>
      </c>
      <c r="GA110" s="55">
        <f t="shared" si="539"/>
        <v>-1</v>
      </c>
      <c r="GB110" s="55">
        <f t="shared" si="539"/>
        <v>-2</v>
      </c>
      <c r="GC110" s="55">
        <f t="shared" si="539"/>
        <v>3</v>
      </c>
      <c r="GD110" s="55">
        <f t="shared" si="539"/>
        <v>5</v>
      </c>
      <c r="GE110" s="55">
        <f t="shared" si="539"/>
        <v>0</v>
      </c>
      <c r="GF110" s="55">
        <f t="shared" si="539"/>
        <v>0</v>
      </c>
      <c r="GG110" s="55">
        <f t="shared" si="539"/>
        <v>-5</v>
      </c>
      <c r="GH110" s="55">
        <f t="shared" si="539"/>
        <v>2</v>
      </c>
      <c r="GI110" s="55">
        <f t="shared" si="539"/>
        <v>4</v>
      </c>
      <c r="GJ110" s="55">
        <f t="shared" si="539"/>
        <v>-1</v>
      </c>
      <c r="GK110" s="55">
        <f t="shared" si="539"/>
        <v>-2</v>
      </c>
      <c r="GL110" s="55">
        <f t="shared" si="539"/>
        <v>1</v>
      </c>
      <c r="GM110" s="55">
        <f t="shared" si="539"/>
        <v>3</v>
      </c>
      <c r="GN110" s="55">
        <f t="shared" si="539"/>
        <v>6</v>
      </c>
      <c r="GO110" s="55">
        <f t="shared" si="539"/>
        <v>-5</v>
      </c>
      <c r="GP110" s="55">
        <f t="shared" si="539"/>
        <v>-1</v>
      </c>
      <c r="GQ110" s="55">
        <f t="shared" si="539"/>
        <v>9</v>
      </c>
      <c r="GR110" s="55">
        <f t="shared" si="539"/>
        <v>9</v>
      </c>
      <c r="GS110" s="55">
        <f t="shared" si="539"/>
        <v>1</v>
      </c>
      <c r="GT110" s="55">
        <f t="shared" si="539"/>
        <v>7</v>
      </c>
      <c r="GU110" s="55">
        <f t="shared" si="539"/>
        <v>-2</v>
      </c>
      <c r="GV110" s="55">
        <f t="shared" si="539"/>
        <v>1</v>
      </c>
      <c r="GW110" s="55">
        <f t="shared" si="539"/>
        <v>0</v>
      </c>
      <c r="GX110" s="55">
        <f t="shared" si="539"/>
        <v>7</v>
      </c>
      <c r="GY110" s="55">
        <f t="shared" si="539"/>
        <v>8</v>
      </c>
      <c r="GZ110" s="55">
        <f t="shared" si="539"/>
        <v>6</v>
      </c>
      <c r="HA110" s="55">
        <f t="shared" si="539"/>
        <v>4</v>
      </c>
      <c r="HB110" s="55">
        <f t="shared" si="539"/>
        <v>3</v>
      </c>
      <c r="HC110" s="55">
        <f t="shared" si="539"/>
        <v>5</v>
      </c>
      <c r="HD110" s="55">
        <f t="shared" si="539"/>
        <v>15</v>
      </c>
      <c r="HE110" s="55">
        <f t="shared" si="539"/>
        <v>11</v>
      </c>
      <c r="HF110" s="55">
        <f t="shared" si="539"/>
        <v>5</v>
      </c>
      <c r="HG110" s="55">
        <f t="shared" si="539"/>
        <v>7</v>
      </c>
      <c r="HH110" s="55">
        <f t="shared" si="539"/>
        <v>3</v>
      </c>
      <c r="HI110" s="55">
        <f t="shared" si="539"/>
        <v>6</v>
      </c>
      <c r="HJ110" s="55">
        <f t="shared" si="539"/>
        <v>6</v>
      </c>
      <c r="HK110" s="55">
        <f t="shared" si="539"/>
        <v>5</v>
      </c>
      <c r="HL110" s="55">
        <f t="shared" si="539"/>
        <v>6</v>
      </c>
      <c r="HM110" s="55">
        <f t="shared" si="539"/>
        <v>2</v>
      </c>
      <c r="HN110" s="55">
        <f t="shared" si="539"/>
        <v>6</v>
      </c>
      <c r="HO110" s="55">
        <f t="shared" si="539"/>
        <v>8</v>
      </c>
      <c r="HP110" s="55">
        <f t="shared" si="539"/>
        <v>9</v>
      </c>
      <c r="HQ110" s="55">
        <f t="shared" ca="1" si="539"/>
        <v>3</v>
      </c>
      <c r="HR110" s="55">
        <f t="shared" ref="HR110:KC110" ca="1" si="540">HR103-HR104</f>
        <v>52</v>
      </c>
      <c r="HS110" s="55">
        <f t="shared" ca="1" si="540"/>
        <v>48</v>
      </c>
      <c r="HT110" s="55">
        <f t="shared" ca="1" si="540"/>
        <v>4</v>
      </c>
      <c r="HU110" s="55">
        <f t="shared" ca="1" si="540"/>
        <v>4</v>
      </c>
      <c r="HV110" s="55">
        <f t="shared" ca="1" si="540"/>
        <v>5</v>
      </c>
      <c r="HW110" s="55">
        <f t="shared" ca="1" si="540"/>
        <v>4</v>
      </c>
      <c r="HX110" s="55">
        <f t="shared" ca="1" si="540"/>
        <v>8</v>
      </c>
      <c r="HY110" s="55">
        <f t="shared" ca="1" si="540"/>
        <v>9</v>
      </c>
      <c r="HZ110" s="55">
        <f t="shared" ca="1" si="540"/>
        <v>10</v>
      </c>
      <c r="IA110" s="55">
        <f t="shared" ca="1" si="540"/>
        <v>6</v>
      </c>
      <c r="IB110" s="55">
        <f t="shared" ca="1" si="540"/>
        <v>5</v>
      </c>
      <c r="IC110" s="55">
        <f t="shared" ca="1" si="540"/>
        <v>10</v>
      </c>
      <c r="ID110" s="55">
        <f t="shared" ca="1" si="540"/>
        <v>19</v>
      </c>
      <c r="IE110" s="55">
        <f t="shared" ca="1" si="540"/>
        <v>13</v>
      </c>
      <c r="IF110" s="55">
        <f t="shared" ca="1" si="540"/>
        <v>7</v>
      </c>
      <c r="IG110" s="55">
        <f t="shared" ca="1" si="540"/>
        <v>6</v>
      </c>
      <c r="IH110" s="55">
        <f t="shared" ca="1" si="540"/>
        <v>3</v>
      </c>
      <c r="II110" s="55">
        <f t="shared" ca="1" si="540"/>
        <v>5</v>
      </c>
      <c r="IJ110" s="55">
        <f t="shared" ca="1" si="540"/>
        <v>13</v>
      </c>
      <c r="IK110" s="55">
        <f t="shared" ca="1" si="540"/>
        <v>11</v>
      </c>
      <c r="IL110" s="55">
        <f t="shared" ca="1" si="540"/>
        <v>8</v>
      </c>
      <c r="IM110" s="55">
        <f t="shared" ca="1" si="540"/>
        <v>6</v>
      </c>
      <c r="IN110" s="55">
        <f t="shared" ca="1" si="540"/>
        <v>5</v>
      </c>
      <c r="IO110" s="55">
        <f t="shared" ca="1" si="540"/>
        <v>8</v>
      </c>
      <c r="IP110" s="55">
        <f t="shared" ca="1" si="540"/>
        <v>7</v>
      </c>
      <c r="IQ110" s="55">
        <f t="shared" ca="1" si="540"/>
        <v>14</v>
      </c>
      <c r="IR110" s="55">
        <f t="shared" ca="1" si="540"/>
        <v>7</v>
      </c>
      <c r="IS110" s="55">
        <f t="shared" ca="1" si="540"/>
        <v>9</v>
      </c>
      <c r="IT110" s="55">
        <f t="shared" ca="1" si="540"/>
        <v>7</v>
      </c>
      <c r="IU110" s="55">
        <f t="shared" ca="1" si="540"/>
        <v>7</v>
      </c>
      <c r="IV110" s="55">
        <f t="shared" ca="1" si="540"/>
        <v>5</v>
      </c>
      <c r="IW110" s="55">
        <f t="shared" ca="1" si="540"/>
        <v>9</v>
      </c>
      <c r="IX110" s="55">
        <f t="shared" ca="1" si="540"/>
        <v>8</v>
      </c>
      <c r="IY110" s="55">
        <f t="shared" ca="1" si="540"/>
        <v>7</v>
      </c>
      <c r="IZ110" s="55">
        <f t="shared" ca="1" si="540"/>
        <v>9</v>
      </c>
      <c r="JA110" s="55">
        <f t="shared" ca="1" si="540"/>
        <v>11</v>
      </c>
      <c r="JB110" s="55">
        <f t="shared" ca="1" si="540"/>
        <v>10</v>
      </c>
      <c r="JC110" s="55">
        <f t="shared" ca="1" si="540"/>
        <v>16</v>
      </c>
      <c r="JD110" s="55">
        <f t="shared" ca="1" si="540"/>
        <v>2</v>
      </c>
      <c r="JE110" s="55">
        <f t="shared" ca="1" si="540"/>
        <v>3</v>
      </c>
      <c r="JF110" s="55">
        <f t="shared" ca="1" si="540"/>
        <v>6</v>
      </c>
      <c r="JG110" s="55">
        <f t="shared" ca="1" si="540"/>
        <v>8</v>
      </c>
      <c r="JH110" s="55">
        <f t="shared" ca="1" si="540"/>
        <v>7</v>
      </c>
      <c r="JI110" s="55">
        <f t="shared" ca="1" si="540"/>
        <v>7</v>
      </c>
      <c r="JJ110" s="55">
        <f t="shared" ca="1" si="540"/>
        <v>5</v>
      </c>
      <c r="JK110" s="55">
        <f t="shared" ca="1" si="540"/>
        <v>6</v>
      </c>
      <c r="JL110" s="55">
        <f t="shared" ca="1" si="540"/>
        <v>4</v>
      </c>
      <c r="JM110" s="55">
        <f t="shared" ca="1" si="540"/>
        <v>6</v>
      </c>
      <c r="JN110" s="55">
        <f t="shared" ca="1" si="540"/>
        <v>6</v>
      </c>
      <c r="JO110" s="55">
        <f t="shared" ca="1" si="540"/>
        <v>7</v>
      </c>
      <c r="JP110" s="55">
        <f t="shared" ca="1" si="540"/>
        <v>9</v>
      </c>
      <c r="JQ110" s="55">
        <f t="shared" ca="1" si="540"/>
        <v>7</v>
      </c>
      <c r="JR110" s="55">
        <f t="shared" ca="1" si="540"/>
        <v>4</v>
      </c>
      <c r="JS110" s="55">
        <f t="shared" ca="1" si="540"/>
        <v>2</v>
      </c>
      <c r="JT110" s="55">
        <f t="shared" ca="1" si="540"/>
        <v>11</v>
      </c>
      <c r="JU110" s="55">
        <f t="shared" ca="1" si="540"/>
        <v>12</v>
      </c>
      <c r="JV110" s="55">
        <f t="shared" ca="1" si="540"/>
        <v>5</v>
      </c>
      <c r="JW110" s="55">
        <f t="shared" ca="1" si="540"/>
        <v>5</v>
      </c>
      <c r="JX110" s="55">
        <f t="shared" ca="1" si="540"/>
        <v>6</v>
      </c>
      <c r="JY110" s="55">
        <f t="shared" ca="1" si="540"/>
        <v>6</v>
      </c>
      <c r="JZ110" s="55">
        <f t="shared" ca="1" si="540"/>
        <v>14</v>
      </c>
      <c r="KA110" s="55">
        <f t="shared" ca="1" si="540"/>
        <v>10</v>
      </c>
      <c r="KB110" s="55">
        <f t="shared" ca="1" si="540"/>
        <v>11</v>
      </c>
      <c r="KC110" s="55">
        <f t="shared" ca="1" si="540"/>
        <v>11</v>
      </c>
      <c r="KD110" s="55">
        <f t="shared" ref="KD110:MO110" ca="1" si="541">KD103-KD104</f>
        <v>20</v>
      </c>
      <c r="KE110" s="55">
        <f t="shared" ca="1" si="541"/>
        <v>21</v>
      </c>
      <c r="KF110" s="55">
        <f t="shared" ca="1" si="541"/>
        <v>22</v>
      </c>
      <c r="KG110" s="55">
        <f t="shared" ca="1" si="541"/>
        <v>18</v>
      </c>
      <c r="KH110" s="55">
        <f t="shared" ca="1" si="541"/>
        <v>25</v>
      </c>
      <c r="KI110" s="55">
        <f t="shared" ca="1" si="541"/>
        <v>28</v>
      </c>
      <c r="KJ110" s="55">
        <f t="shared" ca="1" si="541"/>
        <v>29</v>
      </c>
      <c r="KK110" s="55">
        <f t="shared" ca="1" si="541"/>
        <v>39</v>
      </c>
      <c r="KL110" s="55">
        <f t="shared" ca="1" si="541"/>
        <v>43</v>
      </c>
      <c r="KM110" s="55">
        <f t="shared" ca="1" si="541"/>
        <v>45</v>
      </c>
      <c r="KN110" s="55">
        <f t="shared" ca="1" si="541"/>
        <v>19</v>
      </c>
      <c r="KO110" s="55">
        <f t="shared" ca="1" si="541"/>
        <v>40</v>
      </c>
      <c r="KP110" s="55">
        <f t="shared" ca="1" si="541"/>
        <v>38</v>
      </c>
      <c r="KQ110" s="55">
        <f t="shared" ca="1" si="541"/>
        <v>31</v>
      </c>
      <c r="KR110" s="55">
        <f t="shared" ca="1" si="541"/>
        <v>20</v>
      </c>
      <c r="KS110" s="55">
        <f t="shared" ca="1" si="541"/>
        <v>14</v>
      </c>
      <c r="KT110" s="55">
        <f t="shared" ca="1" si="541"/>
        <v>18</v>
      </c>
      <c r="KU110" s="55">
        <f t="shared" ca="1" si="541"/>
        <v>23</v>
      </c>
      <c r="KV110" s="55">
        <f t="shared" ca="1" si="541"/>
        <v>13</v>
      </c>
      <c r="KW110" s="55">
        <f t="shared" ca="1" si="541"/>
        <v>16</v>
      </c>
      <c r="KX110" s="55">
        <f t="shared" ca="1" si="541"/>
        <v>10</v>
      </c>
      <c r="KY110" s="55">
        <f t="shared" ca="1" si="541"/>
        <v>16</v>
      </c>
      <c r="KZ110" s="55">
        <f t="shared" ca="1" si="541"/>
        <v>18</v>
      </c>
      <c r="LA110" s="55">
        <f t="shared" ca="1" si="541"/>
        <v>12</v>
      </c>
      <c r="LB110" s="55">
        <f t="shared" ca="1" si="541"/>
        <v>7</v>
      </c>
      <c r="LC110" s="55">
        <f t="shared" ca="1" si="541"/>
        <v>13</v>
      </c>
      <c r="LD110" s="55">
        <f t="shared" ca="1" si="541"/>
        <v>12</v>
      </c>
      <c r="LE110" s="55">
        <f t="shared" ca="1" si="541"/>
        <v>19</v>
      </c>
      <c r="LF110" s="55">
        <f t="shared" ca="1" si="541"/>
        <v>16</v>
      </c>
      <c r="LG110" s="55">
        <f t="shared" ca="1" si="541"/>
        <v>6</v>
      </c>
      <c r="LH110" s="55">
        <f t="shared" ca="1" si="541"/>
        <v>15</v>
      </c>
      <c r="LI110" s="55">
        <f t="shared" ca="1" si="541"/>
        <v>17</v>
      </c>
      <c r="LJ110" s="55">
        <f t="shared" ca="1" si="541"/>
        <v>7</v>
      </c>
      <c r="LK110" s="55">
        <f t="shared" ca="1" si="541"/>
        <v>11</v>
      </c>
      <c r="LL110" s="55">
        <f t="shared" ca="1" si="541"/>
        <v>15</v>
      </c>
      <c r="LM110" s="55">
        <f t="shared" ca="1" si="541"/>
        <v>8</v>
      </c>
      <c r="LN110" s="55">
        <f t="shared" ca="1" si="541"/>
        <v>6</v>
      </c>
      <c r="LO110" s="55">
        <f t="shared" ca="1" si="541"/>
        <v>4</v>
      </c>
      <c r="LP110" s="55">
        <f t="shared" ca="1" si="541"/>
        <v>5</v>
      </c>
      <c r="LQ110" s="55">
        <f t="shared" ca="1" si="541"/>
        <v>9</v>
      </c>
      <c r="LR110" s="55">
        <f t="shared" ca="1" si="541"/>
        <v>10</v>
      </c>
      <c r="LS110" s="55">
        <f t="shared" ca="1" si="541"/>
        <v>9</v>
      </c>
      <c r="LT110" s="55">
        <f t="shared" ca="1" si="541"/>
        <v>7</v>
      </c>
      <c r="LU110" s="55">
        <f t="shared" ca="1" si="541"/>
        <v>9</v>
      </c>
      <c r="LV110" s="55">
        <f t="shared" ca="1" si="541"/>
        <v>8</v>
      </c>
      <c r="LW110" s="55">
        <f t="shared" ca="1" si="541"/>
        <v>9</v>
      </c>
      <c r="LX110" s="55">
        <f t="shared" ca="1" si="541"/>
        <v>12</v>
      </c>
      <c r="LY110" s="55">
        <f t="shared" ca="1" si="541"/>
        <v>7</v>
      </c>
      <c r="LZ110" s="55">
        <f t="shared" ca="1" si="541"/>
        <v>8</v>
      </c>
      <c r="MA110" s="55">
        <f t="shared" ca="1" si="541"/>
        <v>5</v>
      </c>
      <c r="MB110" s="55">
        <f t="shared" ca="1" si="541"/>
        <v>9</v>
      </c>
      <c r="MC110" s="55">
        <f t="shared" ca="1" si="541"/>
        <v>10</v>
      </c>
      <c r="MD110" s="55">
        <f t="shared" ca="1" si="541"/>
        <v>12</v>
      </c>
      <c r="ME110" s="55">
        <f t="shared" ca="1" si="541"/>
        <v>10</v>
      </c>
      <c r="MF110" s="55">
        <f t="shared" ca="1" si="541"/>
        <v>3</v>
      </c>
      <c r="MG110" s="55">
        <f t="shared" ca="1" si="541"/>
        <v>10</v>
      </c>
      <c r="MH110" s="55">
        <f t="shared" ca="1" si="541"/>
        <v>6</v>
      </c>
      <c r="MI110" s="55">
        <f t="shared" ca="1" si="541"/>
        <v>3</v>
      </c>
      <c r="MJ110" s="55">
        <f t="shared" ca="1" si="541"/>
        <v>6</v>
      </c>
      <c r="MK110" s="55">
        <f t="shared" ca="1" si="541"/>
        <v>9</v>
      </c>
      <c r="ML110" s="55">
        <f t="shared" ca="1" si="541"/>
        <v>8</v>
      </c>
      <c r="MM110" s="55">
        <f t="shared" ca="1" si="541"/>
        <v>8</v>
      </c>
      <c r="MN110" s="55">
        <f t="shared" ca="1" si="541"/>
        <v>8</v>
      </c>
      <c r="MO110" s="55">
        <f t="shared" ca="1" si="541"/>
        <v>6</v>
      </c>
      <c r="MP110" s="55">
        <f t="shared" ref="MP110:PA110" ca="1" si="542">MP103-MP104</f>
        <v>11</v>
      </c>
      <c r="MQ110" s="55">
        <f t="shared" ca="1" si="542"/>
        <v>5</v>
      </c>
      <c r="MR110" s="55">
        <f t="shared" ca="1" si="542"/>
        <v>10</v>
      </c>
      <c r="MS110" s="55">
        <f t="shared" ca="1" si="542"/>
        <v>11</v>
      </c>
      <c r="MT110" s="55">
        <f t="shared" ca="1" si="542"/>
        <v>5</v>
      </c>
      <c r="MU110" s="55">
        <f t="shared" ca="1" si="542"/>
        <v>27</v>
      </c>
      <c r="MV110" s="55">
        <f t="shared" ca="1" si="542"/>
        <v>13</v>
      </c>
      <c r="MW110" s="55">
        <f t="shared" ca="1" si="542"/>
        <v>14</v>
      </c>
      <c r="MX110" s="55">
        <f t="shared" ca="1" si="542"/>
        <v>41</v>
      </c>
      <c r="MY110" s="55">
        <f t="shared" ca="1" si="542"/>
        <v>26</v>
      </c>
      <c r="MZ110" s="55">
        <f t="shared" ca="1" si="542"/>
        <v>27</v>
      </c>
      <c r="NA110" s="55">
        <f t="shared" ca="1" si="542"/>
        <v>51</v>
      </c>
      <c r="NB110" s="55">
        <f t="shared" ca="1" si="542"/>
        <v>8</v>
      </c>
      <c r="NC110" s="55">
        <f t="shared" ca="1" si="542"/>
        <v>12</v>
      </c>
      <c r="ND110" s="55">
        <f t="shared" ca="1" si="542"/>
        <v>8</v>
      </c>
      <c r="NE110" s="55">
        <f t="shared" ca="1" si="542"/>
        <v>15</v>
      </c>
      <c r="NF110" s="55">
        <f t="shared" ca="1" si="542"/>
        <v>10</v>
      </c>
      <c r="NG110" s="55">
        <f t="shared" ca="1" si="542"/>
        <v>12</v>
      </c>
      <c r="NH110" s="55">
        <f t="shared" ca="1" si="542"/>
        <v>13</v>
      </c>
      <c r="NI110" s="55">
        <f t="shared" ca="1" si="542"/>
        <v>13</v>
      </c>
      <c r="NJ110" s="55">
        <f t="shared" ca="1" si="542"/>
        <v>8</v>
      </c>
      <c r="NK110" s="55">
        <f t="shared" ca="1" si="542"/>
        <v>12</v>
      </c>
      <c r="NL110" s="55">
        <f t="shared" ca="1" si="542"/>
        <v>9</v>
      </c>
      <c r="NM110" s="55">
        <f t="shared" ca="1" si="542"/>
        <v>15</v>
      </c>
      <c r="NN110" s="55">
        <f t="shared" ca="1" si="542"/>
        <v>6</v>
      </c>
      <c r="NO110" s="55">
        <f t="shared" ca="1" si="542"/>
        <v>11</v>
      </c>
      <c r="NP110" s="55">
        <f t="shared" ca="1" si="542"/>
        <v>11</v>
      </c>
      <c r="NQ110" s="55">
        <f t="shared" ca="1" si="542"/>
        <v>10</v>
      </c>
      <c r="NR110" s="55">
        <f t="shared" ca="1" si="542"/>
        <v>5</v>
      </c>
      <c r="NS110" s="55">
        <f t="shared" ca="1" si="542"/>
        <v>8</v>
      </c>
      <c r="NT110" s="55">
        <f t="shared" ca="1" si="542"/>
        <v>3</v>
      </c>
      <c r="NU110" s="55">
        <f t="shared" ca="1" si="542"/>
        <v>12</v>
      </c>
      <c r="NV110" s="55">
        <f t="shared" ca="1" si="542"/>
        <v>10</v>
      </c>
      <c r="NW110" s="55">
        <f t="shared" ca="1" si="542"/>
        <v>3</v>
      </c>
      <c r="NX110" s="55">
        <f t="shared" ca="1" si="542"/>
        <v>7</v>
      </c>
      <c r="NY110" s="55">
        <f t="shared" ca="1" si="542"/>
        <v>19</v>
      </c>
      <c r="NZ110" s="55">
        <f t="shared" ca="1" si="542"/>
        <v>5</v>
      </c>
      <c r="OA110" s="55">
        <f t="shared" ca="1" si="542"/>
        <v>8</v>
      </c>
      <c r="OB110" s="55">
        <f t="shared" ca="1" si="542"/>
        <v>5</v>
      </c>
      <c r="OC110" s="55">
        <f t="shared" ca="1" si="542"/>
        <v>2</v>
      </c>
      <c r="OD110" s="55">
        <f t="shared" ca="1" si="542"/>
        <v>8</v>
      </c>
      <c r="OE110" s="55">
        <f t="shared" ca="1" si="542"/>
        <v>4</v>
      </c>
      <c r="OF110" s="55">
        <f t="shared" ca="1" si="542"/>
        <v>12</v>
      </c>
      <c r="OG110" s="55">
        <f t="shared" ca="1" si="542"/>
        <v>7</v>
      </c>
      <c r="OH110" s="55">
        <f t="shared" ca="1" si="542"/>
        <v>10</v>
      </c>
      <c r="OI110" s="55">
        <f t="shared" ca="1" si="542"/>
        <v>9</v>
      </c>
      <c r="OJ110" s="55">
        <f t="shared" ca="1" si="542"/>
        <v>14</v>
      </c>
      <c r="OK110" s="55">
        <f t="shared" ca="1" si="542"/>
        <v>6</v>
      </c>
      <c r="OL110" s="55">
        <f t="shared" ca="1" si="542"/>
        <v>13</v>
      </c>
      <c r="OM110" s="55">
        <f t="shared" ca="1" si="542"/>
        <v>9</v>
      </c>
      <c r="ON110" s="55">
        <f t="shared" ca="1" si="542"/>
        <v>10</v>
      </c>
      <c r="OO110" s="55">
        <f t="shared" ca="1" si="542"/>
        <v>13</v>
      </c>
      <c r="OP110" s="55">
        <f t="shared" ca="1" si="542"/>
        <v>15</v>
      </c>
      <c r="OQ110" s="55">
        <f t="shared" ca="1" si="542"/>
        <v>11</v>
      </c>
      <c r="OR110" s="55">
        <f t="shared" ca="1" si="542"/>
        <v>16</v>
      </c>
      <c r="OS110" s="55">
        <f t="shared" ca="1" si="542"/>
        <v>5</v>
      </c>
      <c r="OT110" s="55">
        <f t="shared" ca="1" si="542"/>
        <v>2</v>
      </c>
      <c r="OU110" s="55">
        <f t="shared" ca="1" si="542"/>
        <v>6</v>
      </c>
      <c r="OV110" s="55">
        <f t="shared" ca="1" si="542"/>
        <v>9</v>
      </c>
      <c r="OW110" s="55">
        <f t="shared" ca="1" si="542"/>
        <v>9</v>
      </c>
      <c r="OX110" s="55">
        <f t="shared" ca="1" si="542"/>
        <v>13</v>
      </c>
      <c r="OY110" s="55">
        <f t="shared" ca="1" si="542"/>
        <v>4</v>
      </c>
      <c r="OZ110" s="55">
        <f t="shared" ca="1" si="542"/>
        <v>9</v>
      </c>
      <c r="PA110" s="55">
        <f t="shared" ca="1" si="542"/>
        <v>5</v>
      </c>
      <c r="PB110" s="55">
        <f t="shared" ref="PB110:PK110" ca="1" si="543">PB103-PB104</f>
        <v>7</v>
      </c>
      <c r="PC110" s="55">
        <f t="shared" ca="1" si="543"/>
        <v>5</v>
      </c>
      <c r="PD110" s="55">
        <f t="shared" ca="1" si="543"/>
        <v>16</v>
      </c>
      <c r="PE110" s="55">
        <f t="shared" ca="1" si="543"/>
        <v>10</v>
      </c>
      <c r="PF110" s="55">
        <f t="shared" ca="1" si="543"/>
        <v>12</v>
      </c>
      <c r="PG110" s="55">
        <f t="shared" ca="1" si="543"/>
        <v>12</v>
      </c>
      <c r="PH110" s="55">
        <f t="shared" ca="1" si="543"/>
        <v>11</v>
      </c>
      <c r="PI110" s="55">
        <f t="shared" ca="1" si="543"/>
        <v>8</v>
      </c>
      <c r="PJ110" s="55">
        <f t="shared" ca="1" si="543"/>
        <v>13</v>
      </c>
      <c r="PK110" s="55">
        <f t="shared" ca="1" si="543"/>
        <v>19</v>
      </c>
      <c r="PL110" s="55">
        <f t="shared" ref="PL110:QC110" ca="1" si="544">PL103-PL104</f>
        <v>14</v>
      </c>
      <c r="PM110" s="55">
        <f t="shared" ca="1" si="544"/>
        <v>7</v>
      </c>
      <c r="PN110" s="55">
        <f t="shared" ca="1" si="544"/>
        <v>14</v>
      </c>
      <c r="PO110" s="55">
        <f t="shared" ca="1" si="544"/>
        <v>11</v>
      </c>
      <c r="PP110" s="55">
        <f t="shared" ca="1" si="544"/>
        <v>8</v>
      </c>
      <c r="PQ110" s="55">
        <f t="shared" ca="1" si="544"/>
        <v>22</v>
      </c>
      <c r="PR110" s="55">
        <f t="shared" ca="1" si="544"/>
        <v>9</v>
      </c>
      <c r="PS110" s="55">
        <f t="shared" ca="1" si="544"/>
        <v>14</v>
      </c>
      <c r="PT110" s="55">
        <f t="shared" ca="1" si="544"/>
        <v>14</v>
      </c>
      <c r="PU110" s="55">
        <f t="shared" ca="1" si="544"/>
        <v>20</v>
      </c>
      <c r="PV110" s="55">
        <f t="shared" si="544"/>
        <v>0</v>
      </c>
      <c r="PW110" s="55">
        <f t="shared" si="544"/>
        <v>0</v>
      </c>
      <c r="PX110" s="55">
        <f t="shared" si="544"/>
        <v>0</v>
      </c>
      <c r="PY110" s="55">
        <f t="shared" si="544"/>
        <v>0</v>
      </c>
      <c r="PZ110" s="55">
        <f t="shared" si="544"/>
        <v>0</v>
      </c>
      <c r="QA110" s="55">
        <f t="shared" si="544"/>
        <v>0</v>
      </c>
      <c r="QB110" s="55">
        <f t="shared" si="544"/>
        <v>0</v>
      </c>
      <c r="QC110" s="55">
        <f t="shared" si="544"/>
        <v>0</v>
      </c>
      <c r="QD110" s="55">
        <f t="shared" ref="QD110:SO110" si="545">QD103-QD104</f>
        <v>0</v>
      </c>
      <c r="QE110" s="55">
        <f t="shared" si="545"/>
        <v>0</v>
      </c>
      <c r="QF110" s="55">
        <f t="shared" si="545"/>
        <v>0</v>
      </c>
      <c r="QG110" s="55">
        <f t="shared" si="545"/>
        <v>0</v>
      </c>
      <c r="QH110" s="55">
        <f t="shared" si="545"/>
        <v>0</v>
      </c>
      <c r="QI110" s="55">
        <f t="shared" si="545"/>
        <v>0</v>
      </c>
      <c r="QJ110" s="55">
        <f t="shared" si="545"/>
        <v>0</v>
      </c>
      <c r="QK110" s="55">
        <f t="shared" si="545"/>
        <v>0</v>
      </c>
      <c r="QL110" s="55">
        <f t="shared" si="545"/>
        <v>0</v>
      </c>
      <c r="QM110" s="55">
        <f t="shared" si="545"/>
        <v>0</v>
      </c>
      <c r="QN110" s="55">
        <f t="shared" si="545"/>
        <v>0</v>
      </c>
      <c r="QO110" s="55">
        <f t="shared" si="545"/>
        <v>0</v>
      </c>
      <c r="QP110" s="55">
        <f t="shared" si="545"/>
        <v>0</v>
      </c>
      <c r="QQ110" s="55">
        <f t="shared" si="545"/>
        <v>0</v>
      </c>
      <c r="QR110" s="55">
        <f t="shared" si="545"/>
        <v>0</v>
      </c>
      <c r="QS110" s="55">
        <f t="shared" si="545"/>
        <v>0</v>
      </c>
      <c r="QT110" s="55">
        <f t="shared" si="545"/>
        <v>0</v>
      </c>
      <c r="QU110" s="55">
        <f t="shared" si="545"/>
        <v>0</v>
      </c>
      <c r="QV110" s="55">
        <f t="shared" si="545"/>
        <v>0</v>
      </c>
      <c r="QW110" s="55">
        <f t="shared" si="545"/>
        <v>0</v>
      </c>
      <c r="QX110" s="55">
        <f t="shared" si="545"/>
        <v>0</v>
      </c>
      <c r="QY110" s="55">
        <f t="shared" si="545"/>
        <v>0</v>
      </c>
      <c r="QZ110" s="55">
        <f t="shared" si="545"/>
        <v>0</v>
      </c>
      <c r="RA110" s="55">
        <f t="shared" si="545"/>
        <v>0</v>
      </c>
      <c r="RB110" s="55">
        <f t="shared" si="545"/>
        <v>0</v>
      </c>
      <c r="RC110" s="55">
        <f t="shared" si="545"/>
        <v>0</v>
      </c>
      <c r="RD110" s="55">
        <f t="shared" si="545"/>
        <v>0</v>
      </c>
      <c r="RE110" s="55">
        <f t="shared" si="545"/>
        <v>0</v>
      </c>
      <c r="RF110" s="55">
        <f t="shared" si="545"/>
        <v>0</v>
      </c>
      <c r="RG110" s="55">
        <f t="shared" si="545"/>
        <v>0</v>
      </c>
      <c r="RH110" s="55">
        <f t="shared" si="545"/>
        <v>0</v>
      </c>
      <c r="RI110" s="55">
        <f t="shared" si="545"/>
        <v>0</v>
      </c>
      <c r="RJ110" s="55">
        <f t="shared" si="545"/>
        <v>0</v>
      </c>
      <c r="RK110" s="55">
        <f t="shared" si="545"/>
        <v>0</v>
      </c>
      <c r="RL110" s="55">
        <f t="shared" si="545"/>
        <v>0</v>
      </c>
      <c r="RM110" s="55">
        <f t="shared" si="545"/>
        <v>0</v>
      </c>
      <c r="RN110" s="55">
        <f t="shared" si="545"/>
        <v>0</v>
      </c>
      <c r="RO110" s="55">
        <f t="shared" si="545"/>
        <v>0</v>
      </c>
      <c r="RP110" s="55">
        <f t="shared" si="545"/>
        <v>0</v>
      </c>
      <c r="RQ110" s="55">
        <f t="shared" si="545"/>
        <v>0</v>
      </c>
      <c r="RR110" s="55">
        <f t="shared" si="545"/>
        <v>0</v>
      </c>
      <c r="RS110" s="55">
        <f t="shared" si="545"/>
        <v>0</v>
      </c>
      <c r="RT110" s="55">
        <f t="shared" si="545"/>
        <v>0</v>
      </c>
      <c r="RU110" s="55">
        <f t="shared" si="545"/>
        <v>0</v>
      </c>
      <c r="RV110" s="55">
        <f t="shared" si="545"/>
        <v>0</v>
      </c>
      <c r="RW110" s="55">
        <f t="shared" si="545"/>
        <v>0</v>
      </c>
      <c r="RX110" s="55">
        <f t="shared" si="545"/>
        <v>0</v>
      </c>
      <c r="RY110" s="55">
        <f t="shared" si="545"/>
        <v>0</v>
      </c>
      <c r="RZ110" s="55">
        <f t="shared" si="545"/>
        <v>0</v>
      </c>
      <c r="SA110" s="55">
        <f t="shared" si="545"/>
        <v>0</v>
      </c>
      <c r="SB110" s="55">
        <f t="shared" si="545"/>
        <v>0</v>
      </c>
      <c r="SC110" s="55">
        <f t="shared" si="545"/>
        <v>0</v>
      </c>
      <c r="SD110" s="55">
        <f t="shared" si="545"/>
        <v>0</v>
      </c>
      <c r="SE110" s="55">
        <f t="shared" si="545"/>
        <v>0</v>
      </c>
      <c r="SF110" s="55">
        <f t="shared" si="545"/>
        <v>0</v>
      </c>
      <c r="SG110" s="55">
        <f t="shared" si="545"/>
        <v>0</v>
      </c>
      <c r="SH110" s="55">
        <f t="shared" si="545"/>
        <v>0</v>
      </c>
      <c r="SI110" s="55">
        <f t="shared" si="545"/>
        <v>0</v>
      </c>
      <c r="SJ110" s="55">
        <f t="shared" si="545"/>
        <v>0</v>
      </c>
      <c r="SK110" s="55">
        <f t="shared" si="545"/>
        <v>0</v>
      </c>
      <c r="SL110" s="55">
        <f t="shared" si="545"/>
        <v>0</v>
      </c>
      <c r="SM110" s="55">
        <f t="shared" si="545"/>
        <v>0</v>
      </c>
      <c r="SN110" s="55">
        <f t="shared" si="545"/>
        <v>0</v>
      </c>
      <c r="SO110" s="55">
        <f t="shared" si="545"/>
        <v>0</v>
      </c>
      <c r="SP110" s="55">
        <f t="shared" ref="SP110:TX110" si="546">SP103-SP104</f>
        <v>0</v>
      </c>
      <c r="SQ110" s="55">
        <f t="shared" si="546"/>
        <v>0</v>
      </c>
      <c r="SR110" s="55">
        <f t="shared" si="546"/>
        <v>0</v>
      </c>
      <c r="SS110" s="55">
        <f t="shared" si="546"/>
        <v>0</v>
      </c>
      <c r="ST110" s="55">
        <f t="shared" si="546"/>
        <v>0</v>
      </c>
      <c r="SU110" s="55">
        <f t="shared" si="546"/>
        <v>0</v>
      </c>
      <c r="SV110" s="55">
        <f t="shared" si="546"/>
        <v>0</v>
      </c>
      <c r="SW110" s="55">
        <f t="shared" si="546"/>
        <v>0</v>
      </c>
      <c r="SX110" s="55">
        <f t="shared" si="546"/>
        <v>0</v>
      </c>
      <c r="SY110" s="55">
        <f t="shared" si="546"/>
        <v>0</v>
      </c>
      <c r="SZ110" s="55">
        <f t="shared" si="546"/>
        <v>0</v>
      </c>
      <c r="TA110" s="55">
        <f t="shared" si="546"/>
        <v>0</v>
      </c>
      <c r="TB110" s="55">
        <f t="shared" si="546"/>
        <v>0</v>
      </c>
      <c r="TC110" s="55">
        <f t="shared" si="546"/>
        <v>0</v>
      </c>
      <c r="TD110" s="55">
        <f t="shared" si="546"/>
        <v>0</v>
      </c>
      <c r="TE110" s="55">
        <f t="shared" si="546"/>
        <v>0</v>
      </c>
      <c r="TF110" s="55">
        <f t="shared" si="546"/>
        <v>0</v>
      </c>
      <c r="TG110" s="55">
        <f t="shared" si="546"/>
        <v>0</v>
      </c>
      <c r="TH110" s="55">
        <f t="shared" si="546"/>
        <v>0</v>
      </c>
      <c r="TI110" s="55">
        <f t="shared" si="546"/>
        <v>0</v>
      </c>
      <c r="TJ110" s="55">
        <f t="shared" si="546"/>
        <v>0</v>
      </c>
      <c r="TK110" s="55">
        <f t="shared" si="546"/>
        <v>0</v>
      </c>
      <c r="TL110" s="55">
        <f t="shared" si="546"/>
        <v>0</v>
      </c>
      <c r="TM110" s="55">
        <f t="shared" si="546"/>
        <v>0</v>
      </c>
      <c r="TN110" s="55">
        <f t="shared" si="546"/>
        <v>0</v>
      </c>
      <c r="TO110" s="55">
        <f t="shared" si="546"/>
        <v>0</v>
      </c>
      <c r="TP110" s="55">
        <f t="shared" si="546"/>
        <v>0</v>
      </c>
      <c r="TQ110" s="55">
        <f t="shared" si="546"/>
        <v>0</v>
      </c>
      <c r="TR110" s="55">
        <f t="shared" si="546"/>
        <v>0</v>
      </c>
      <c r="TS110" s="55">
        <f t="shared" si="546"/>
        <v>0</v>
      </c>
      <c r="TT110" s="55">
        <f t="shared" si="546"/>
        <v>0</v>
      </c>
      <c r="TU110" s="55">
        <f t="shared" si="546"/>
        <v>0</v>
      </c>
      <c r="TV110" s="55">
        <f t="shared" si="546"/>
        <v>0</v>
      </c>
      <c r="TW110" s="55">
        <f t="shared" si="546"/>
        <v>0</v>
      </c>
      <c r="TX110" s="55">
        <f t="shared" si="546"/>
        <v>0</v>
      </c>
    </row>
    <row r="111" spans="1:544" s="5" customFormat="1">
      <c r="A111" s="56" t="s">
        <v>75</v>
      </c>
      <c r="B111" s="57"/>
      <c r="C111" s="53"/>
      <c r="D111" s="58" t="e">
        <f t="shared" ref="D111:AM111" si="547">D107+D109+D110</f>
        <v>#REF!</v>
      </c>
      <c r="E111" s="58" t="e">
        <f t="shared" si="547"/>
        <v>#REF!</v>
      </c>
      <c r="F111" s="58" t="e">
        <f t="shared" si="547"/>
        <v>#REF!</v>
      </c>
      <c r="G111" s="58" t="e">
        <f t="shared" si="547"/>
        <v>#REF!</v>
      </c>
      <c r="H111" s="58" t="e">
        <f t="shared" si="547"/>
        <v>#REF!</v>
      </c>
      <c r="I111" s="58" t="e">
        <f t="shared" si="547"/>
        <v>#REF!</v>
      </c>
      <c r="J111" s="58" t="e">
        <f t="shared" si="547"/>
        <v>#REF!</v>
      </c>
      <c r="K111" s="58" t="e">
        <f t="shared" si="547"/>
        <v>#REF!</v>
      </c>
      <c r="L111" s="58" t="e">
        <f t="shared" si="547"/>
        <v>#REF!</v>
      </c>
      <c r="M111" s="58" t="e">
        <f t="shared" si="547"/>
        <v>#REF!</v>
      </c>
      <c r="N111" s="58" t="e">
        <f t="shared" si="547"/>
        <v>#REF!</v>
      </c>
      <c r="O111" s="58" t="e">
        <f t="shared" si="547"/>
        <v>#REF!</v>
      </c>
      <c r="P111" s="58" t="e">
        <f t="shared" si="547"/>
        <v>#REF!</v>
      </c>
      <c r="Q111" s="58" t="e">
        <f t="shared" si="547"/>
        <v>#REF!</v>
      </c>
      <c r="R111" s="58" t="e">
        <f t="shared" si="547"/>
        <v>#REF!</v>
      </c>
      <c r="S111" s="58" t="e">
        <f t="shared" si="547"/>
        <v>#REF!</v>
      </c>
      <c r="T111" s="58" t="e">
        <f t="shared" si="547"/>
        <v>#REF!</v>
      </c>
      <c r="U111" s="58" t="e">
        <f t="shared" si="547"/>
        <v>#REF!</v>
      </c>
      <c r="V111" s="58" t="e">
        <f t="shared" si="547"/>
        <v>#REF!</v>
      </c>
      <c r="W111" s="58" t="e">
        <f t="shared" si="547"/>
        <v>#REF!</v>
      </c>
      <c r="X111" s="58" t="e">
        <f t="shared" si="547"/>
        <v>#REF!</v>
      </c>
      <c r="Y111" s="58" t="e">
        <f t="shared" si="547"/>
        <v>#REF!</v>
      </c>
      <c r="Z111" s="58" t="e">
        <f t="shared" si="547"/>
        <v>#REF!</v>
      </c>
      <c r="AA111" s="58" t="e">
        <f t="shared" si="547"/>
        <v>#REF!</v>
      </c>
      <c r="AB111" s="58" t="e">
        <f t="shared" si="547"/>
        <v>#REF!</v>
      </c>
      <c r="AC111" s="58" t="e">
        <f t="shared" si="547"/>
        <v>#REF!</v>
      </c>
      <c r="AD111" s="58" t="e">
        <f t="shared" si="547"/>
        <v>#REF!</v>
      </c>
      <c r="AE111" s="58" t="e">
        <f t="shared" si="547"/>
        <v>#REF!</v>
      </c>
      <c r="AF111" s="58" t="e">
        <f t="shared" si="547"/>
        <v>#REF!</v>
      </c>
      <c r="AG111" s="58" t="e">
        <f t="shared" si="547"/>
        <v>#REF!</v>
      </c>
      <c r="AH111" s="58" t="e">
        <f t="shared" si="547"/>
        <v>#REF!</v>
      </c>
      <c r="AI111" s="58" t="e">
        <f t="shared" si="547"/>
        <v>#REF!</v>
      </c>
      <c r="AJ111" s="58" t="e">
        <f t="shared" si="547"/>
        <v>#REF!</v>
      </c>
      <c r="AK111" s="58" t="e">
        <f t="shared" si="547"/>
        <v>#REF!</v>
      </c>
      <c r="AL111" s="58" t="e">
        <f t="shared" si="547"/>
        <v>#REF!</v>
      </c>
      <c r="AM111" s="58" t="e">
        <f t="shared" si="547"/>
        <v>#REF!</v>
      </c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>
        <f t="shared" ref="CP111:DH111" ca="1" si="548">SUM(CP106:CP110)</f>
        <v>-64</v>
      </c>
      <c r="CQ111" s="58" t="e">
        <f t="shared" ca="1" si="548"/>
        <v>#VALUE!</v>
      </c>
      <c r="CR111" s="58" t="e">
        <f t="shared" ca="1" si="548"/>
        <v>#VALUE!</v>
      </c>
      <c r="CS111" s="58">
        <f t="shared" ca="1" si="548"/>
        <v>205</v>
      </c>
      <c r="CT111" s="58">
        <f t="shared" ca="1" si="548"/>
        <v>278</v>
      </c>
      <c r="CU111" s="58">
        <f t="shared" ca="1" si="548"/>
        <v>280</v>
      </c>
      <c r="CV111" s="58">
        <f t="shared" ca="1" si="548"/>
        <v>262</v>
      </c>
      <c r="CW111" s="58">
        <f t="shared" ca="1" si="548"/>
        <v>269</v>
      </c>
      <c r="CX111" s="58">
        <f t="shared" ca="1" si="548"/>
        <v>185</v>
      </c>
      <c r="CY111" s="58">
        <f t="shared" ca="1" si="548"/>
        <v>149</v>
      </c>
      <c r="CZ111" s="58">
        <f t="shared" ca="1" si="548"/>
        <v>174</v>
      </c>
      <c r="DA111" s="58">
        <f t="shared" ca="1" si="548"/>
        <v>174</v>
      </c>
      <c r="DB111" s="58" t="e">
        <f t="shared" ca="1" si="548"/>
        <v>#VALUE!</v>
      </c>
      <c r="DC111" s="58">
        <f t="shared" ca="1" si="548"/>
        <v>233</v>
      </c>
      <c r="DD111" s="58">
        <f t="shared" ca="1" si="548"/>
        <v>339</v>
      </c>
      <c r="DE111" s="58">
        <f t="shared" ca="1" si="548"/>
        <v>261</v>
      </c>
      <c r="DF111" s="58">
        <f t="shared" ca="1" si="548"/>
        <v>200</v>
      </c>
      <c r="DG111" s="58">
        <f t="shared" ca="1" si="548"/>
        <v>306</v>
      </c>
      <c r="DH111" s="58">
        <f t="shared" ca="1" si="548"/>
        <v>406</v>
      </c>
      <c r="DI111" s="58">
        <f t="shared" ref="DI111:FE111" ca="1" si="549">SUM(DI106:DI110)</f>
        <v>263</v>
      </c>
      <c r="DJ111" s="58">
        <f t="shared" ca="1" si="549"/>
        <v>301</v>
      </c>
      <c r="DK111" s="58">
        <f t="shared" ca="1" si="549"/>
        <v>239</v>
      </c>
      <c r="DL111" s="58">
        <f t="shared" ca="1" si="549"/>
        <v>264</v>
      </c>
      <c r="DM111" s="58">
        <f t="shared" ca="1" si="549"/>
        <v>178</v>
      </c>
      <c r="DN111" s="58">
        <f t="shared" ca="1" si="549"/>
        <v>370</v>
      </c>
      <c r="DO111" s="58">
        <f t="shared" ca="1" si="549"/>
        <v>399</v>
      </c>
      <c r="DP111" s="58">
        <f t="shared" ca="1" si="549"/>
        <v>420</v>
      </c>
      <c r="DQ111" s="58">
        <f t="shared" ca="1" si="549"/>
        <v>313</v>
      </c>
      <c r="DR111" s="58">
        <f t="shared" si="549"/>
        <v>-20</v>
      </c>
      <c r="DS111" s="58">
        <f t="shared" si="549"/>
        <v>-11</v>
      </c>
      <c r="DT111" s="58">
        <f t="shared" si="549"/>
        <v>-5</v>
      </c>
      <c r="DU111" s="58">
        <f t="shared" si="549"/>
        <v>-16</v>
      </c>
      <c r="DV111" s="58">
        <f t="shared" si="549"/>
        <v>-88</v>
      </c>
      <c r="DW111" s="58">
        <f t="shared" si="549"/>
        <v>-1</v>
      </c>
      <c r="DX111" s="58">
        <f t="shared" si="549"/>
        <v>35</v>
      </c>
      <c r="DY111" s="58">
        <f t="shared" si="549"/>
        <v>8</v>
      </c>
      <c r="DZ111" s="58">
        <f t="shared" si="549"/>
        <v>-42</v>
      </c>
      <c r="EA111" s="58">
        <f t="shared" si="549"/>
        <v>-33</v>
      </c>
      <c r="EB111" s="58">
        <f t="shared" si="549"/>
        <v>81</v>
      </c>
      <c r="EC111" s="58">
        <f t="shared" si="549"/>
        <v>134</v>
      </c>
      <c r="ED111" s="58">
        <f t="shared" si="549"/>
        <v>219</v>
      </c>
      <c r="EE111" s="58">
        <f t="shared" si="549"/>
        <v>317</v>
      </c>
      <c r="EF111" s="58">
        <f t="shared" si="549"/>
        <v>98</v>
      </c>
      <c r="EG111" s="58">
        <f t="shared" si="549"/>
        <v>123</v>
      </c>
      <c r="EH111" s="58">
        <f t="shared" si="549"/>
        <v>101</v>
      </c>
      <c r="EI111" s="58">
        <f t="shared" si="549"/>
        <v>134</v>
      </c>
      <c r="EJ111" s="58">
        <f t="shared" si="549"/>
        <v>121</v>
      </c>
      <c r="EK111" s="58">
        <f t="shared" si="549"/>
        <v>63</v>
      </c>
      <c r="EL111" s="58">
        <f t="shared" si="549"/>
        <v>59</v>
      </c>
      <c r="EM111" s="58">
        <f t="shared" si="549"/>
        <v>56</v>
      </c>
      <c r="EN111" s="58">
        <f t="shared" si="549"/>
        <v>90</v>
      </c>
      <c r="EO111" s="58">
        <f t="shared" si="549"/>
        <v>75</v>
      </c>
      <c r="EP111" s="58">
        <f t="shared" si="549"/>
        <v>84</v>
      </c>
      <c r="EQ111" s="58">
        <f t="shared" si="549"/>
        <v>81</v>
      </c>
      <c r="ER111" s="58">
        <f t="shared" si="549"/>
        <v>77</v>
      </c>
      <c r="ES111" s="58">
        <f t="shared" si="549"/>
        <v>81</v>
      </c>
      <c r="ET111" s="58">
        <f t="shared" si="549"/>
        <v>74</v>
      </c>
      <c r="EU111" s="58">
        <f t="shared" si="549"/>
        <v>72</v>
      </c>
      <c r="EV111" s="58">
        <f t="shared" si="549"/>
        <v>63</v>
      </c>
      <c r="EW111" s="58">
        <f t="shared" si="549"/>
        <v>92</v>
      </c>
      <c r="EX111" s="58">
        <f t="shared" si="549"/>
        <v>98</v>
      </c>
      <c r="EY111" s="58">
        <f t="shared" si="549"/>
        <v>84</v>
      </c>
      <c r="EZ111" s="58">
        <f t="shared" si="549"/>
        <v>76</v>
      </c>
      <c r="FA111" s="58">
        <f t="shared" si="549"/>
        <v>87</v>
      </c>
      <c r="FB111" s="58">
        <f t="shared" si="549"/>
        <v>76</v>
      </c>
      <c r="FC111" s="58">
        <f t="shared" si="549"/>
        <v>60</v>
      </c>
      <c r="FD111" s="58">
        <f t="shared" si="549"/>
        <v>61</v>
      </c>
      <c r="FE111" s="58">
        <f t="shared" si="549"/>
        <v>93</v>
      </c>
      <c r="FF111" s="58">
        <f t="shared" ref="FF111:HQ111" si="550">SUM(FF106:FF110)</f>
        <v>127</v>
      </c>
      <c r="FG111" s="58">
        <f t="shared" si="550"/>
        <v>136</v>
      </c>
      <c r="FH111" s="58">
        <f t="shared" si="550"/>
        <v>93</v>
      </c>
      <c r="FI111" s="58">
        <f t="shared" si="550"/>
        <v>94</v>
      </c>
      <c r="FJ111" s="58">
        <f t="shared" si="550"/>
        <v>106</v>
      </c>
      <c r="FK111" s="58">
        <f t="shared" si="550"/>
        <v>140</v>
      </c>
      <c r="FL111" s="58">
        <f t="shared" si="550"/>
        <v>156</v>
      </c>
      <c r="FM111" s="58">
        <f t="shared" si="550"/>
        <v>91</v>
      </c>
      <c r="FN111" s="58">
        <f t="shared" si="550"/>
        <v>108</v>
      </c>
      <c r="FO111" s="58">
        <f t="shared" si="550"/>
        <v>86</v>
      </c>
      <c r="FP111" s="58">
        <f t="shared" si="550"/>
        <v>82</v>
      </c>
      <c r="FQ111" s="58">
        <f t="shared" si="550"/>
        <v>49</v>
      </c>
      <c r="FR111" s="58">
        <f t="shared" si="550"/>
        <v>97</v>
      </c>
      <c r="FS111" s="58">
        <f t="shared" si="550"/>
        <v>108</v>
      </c>
      <c r="FT111" s="58">
        <f t="shared" si="550"/>
        <v>106</v>
      </c>
      <c r="FU111" s="58">
        <f t="shared" si="550"/>
        <v>105</v>
      </c>
      <c r="FV111" s="58">
        <f t="shared" si="550"/>
        <v>84</v>
      </c>
      <c r="FW111" s="58">
        <f t="shared" si="550"/>
        <v>92</v>
      </c>
      <c r="FX111" s="58">
        <f t="shared" si="550"/>
        <v>66</v>
      </c>
      <c r="FY111" s="58">
        <f t="shared" si="550"/>
        <v>80</v>
      </c>
      <c r="FZ111" s="58">
        <f t="shared" si="550"/>
        <v>106</v>
      </c>
      <c r="GA111" s="58">
        <f t="shared" si="550"/>
        <v>85</v>
      </c>
      <c r="GB111" s="58">
        <f t="shared" si="550"/>
        <v>115</v>
      </c>
      <c r="GC111" s="58">
        <f t="shared" si="550"/>
        <v>129</v>
      </c>
      <c r="GD111" s="58">
        <f t="shared" si="550"/>
        <v>92</v>
      </c>
      <c r="GE111" s="58">
        <f t="shared" si="550"/>
        <v>108</v>
      </c>
      <c r="GF111" s="58">
        <f t="shared" si="550"/>
        <v>108</v>
      </c>
      <c r="GG111" s="58">
        <f t="shared" si="550"/>
        <v>93</v>
      </c>
      <c r="GH111" s="58">
        <f t="shared" si="550"/>
        <v>91</v>
      </c>
      <c r="GI111" s="58">
        <f t="shared" si="550"/>
        <v>91</v>
      </c>
      <c r="GJ111" s="58">
        <f t="shared" si="550"/>
        <v>95</v>
      </c>
      <c r="GK111" s="58">
        <f t="shared" si="550"/>
        <v>56</v>
      </c>
      <c r="GL111" s="58">
        <f t="shared" si="550"/>
        <v>68</v>
      </c>
      <c r="GM111" s="58">
        <f t="shared" si="550"/>
        <v>86</v>
      </c>
      <c r="GN111" s="58">
        <f t="shared" si="550"/>
        <v>94</v>
      </c>
      <c r="GO111" s="58">
        <f t="shared" si="550"/>
        <v>38</v>
      </c>
      <c r="GP111" s="58">
        <f t="shared" si="550"/>
        <v>69</v>
      </c>
      <c r="GQ111" s="58">
        <f t="shared" si="550"/>
        <v>97</v>
      </c>
      <c r="GR111" s="58">
        <f t="shared" si="550"/>
        <v>81</v>
      </c>
      <c r="GS111" s="58">
        <f t="shared" si="550"/>
        <v>74</v>
      </c>
      <c r="GT111" s="58">
        <f t="shared" si="550"/>
        <v>53</v>
      </c>
      <c r="GU111" s="58">
        <f t="shared" si="550"/>
        <v>49</v>
      </c>
      <c r="GV111" s="58">
        <f t="shared" si="550"/>
        <v>75</v>
      </c>
      <c r="GW111" s="58">
        <f t="shared" si="550"/>
        <v>90</v>
      </c>
      <c r="GX111" s="58">
        <f t="shared" si="550"/>
        <v>119</v>
      </c>
      <c r="GY111" s="58">
        <f t="shared" si="550"/>
        <v>66</v>
      </c>
      <c r="GZ111" s="58">
        <f t="shared" si="550"/>
        <v>73</v>
      </c>
      <c r="HA111" s="58">
        <f t="shared" si="550"/>
        <v>69</v>
      </c>
      <c r="HB111" s="58">
        <f t="shared" si="550"/>
        <v>132</v>
      </c>
      <c r="HC111" s="58">
        <f t="shared" si="550"/>
        <v>86</v>
      </c>
      <c r="HD111" s="58">
        <f t="shared" si="550"/>
        <v>186</v>
      </c>
      <c r="HE111" s="58">
        <f t="shared" si="550"/>
        <v>196</v>
      </c>
      <c r="HF111" s="58">
        <f t="shared" si="550"/>
        <v>184</v>
      </c>
      <c r="HG111" s="58">
        <f t="shared" si="550"/>
        <v>179</v>
      </c>
      <c r="HH111" s="58">
        <f t="shared" si="550"/>
        <v>220</v>
      </c>
      <c r="HI111" s="58">
        <f t="shared" si="550"/>
        <v>232</v>
      </c>
      <c r="HJ111" s="58">
        <f t="shared" si="550"/>
        <v>215</v>
      </c>
      <c r="HK111" s="58">
        <f t="shared" si="550"/>
        <v>185</v>
      </c>
      <c r="HL111" s="58">
        <f t="shared" si="550"/>
        <v>219</v>
      </c>
      <c r="HM111" s="58">
        <f t="shared" si="550"/>
        <v>214</v>
      </c>
      <c r="HN111" s="58">
        <f t="shared" si="550"/>
        <v>190</v>
      </c>
      <c r="HO111" s="58">
        <f t="shared" si="550"/>
        <v>258</v>
      </c>
      <c r="HP111" s="58">
        <f t="shared" si="550"/>
        <v>148</v>
      </c>
      <c r="HQ111" s="58">
        <f t="shared" ca="1" si="550"/>
        <v>222</v>
      </c>
      <c r="HR111" s="58">
        <f t="shared" ref="HR111:KC111" ca="1" si="551">SUM(HR106:HR110)</f>
        <v>809</v>
      </c>
      <c r="HS111" s="58">
        <f t="shared" ca="1" si="551"/>
        <v>1024</v>
      </c>
      <c r="HT111" s="58">
        <f t="shared" ca="1" si="551"/>
        <v>203</v>
      </c>
      <c r="HU111" s="58">
        <f t="shared" ca="1" si="551"/>
        <v>218</v>
      </c>
      <c r="HV111" s="58">
        <f t="shared" ca="1" si="551"/>
        <v>257</v>
      </c>
      <c r="HW111" s="58">
        <f t="shared" ca="1" si="551"/>
        <v>284</v>
      </c>
      <c r="HX111" s="58">
        <f t="shared" ca="1" si="551"/>
        <v>278</v>
      </c>
      <c r="HY111" s="58">
        <f t="shared" ca="1" si="551"/>
        <v>266</v>
      </c>
      <c r="HZ111" s="58">
        <f t="shared" ca="1" si="551"/>
        <v>251</v>
      </c>
      <c r="IA111" s="58">
        <f t="shared" ca="1" si="551"/>
        <v>259</v>
      </c>
      <c r="IB111" s="58">
        <f t="shared" ca="1" si="551"/>
        <v>215</v>
      </c>
      <c r="IC111" s="58">
        <f t="shared" ca="1" si="551"/>
        <v>248</v>
      </c>
      <c r="ID111" s="58">
        <f t="shared" ca="1" si="551"/>
        <v>254</v>
      </c>
      <c r="IE111" s="58">
        <f t="shared" ca="1" si="551"/>
        <v>286</v>
      </c>
      <c r="IF111" s="58">
        <f t="shared" ca="1" si="551"/>
        <v>272</v>
      </c>
      <c r="IG111" s="58">
        <f t="shared" ca="1" si="551"/>
        <v>260</v>
      </c>
      <c r="IH111" s="58">
        <f t="shared" ca="1" si="551"/>
        <v>252</v>
      </c>
      <c r="II111" s="58">
        <f t="shared" ca="1" si="551"/>
        <v>264</v>
      </c>
      <c r="IJ111" s="58">
        <f t="shared" ca="1" si="551"/>
        <v>234</v>
      </c>
      <c r="IK111" s="58">
        <f t="shared" ca="1" si="551"/>
        <v>263</v>
      </c>
      <c r="IL111" s="58">
        <f t="shared" ca="1" si="551"/>
        <v>396</v>
      </c>
      <c r="IM111" s="58">
        <f t="shared" ca="1" si="551"/>
        <v>335</v>
      </c>
      <c r="IN111" s="58">
        <f t="shared" ca="1" si="551"/>
        <v>380</v>
      </c>
      <c r="IO111" s="58">
        <f t="shared" ca="1" si="551"/>
        <v>353</v>
      </c>
      <c r="IP111" s="58">
        <f t="shared" ca="1" si="551"/>
        <v>323</v>
      </c>
      <c r="IQ111" s="58">
        <f t="shared" ca="1" si="551"/>
        <v>345</v>
      </c>
      <c r="IR111" s="58">
        <f t="shared" ca="1" si="551"/>
        <v>495</v>
      </c>
      <c r="IS111" s="58">
        <f t="shared" ca="1" si="551"/>
        <v>331</v>
      </c>
      <c r="IT111" s="58">
        <f t="shared" ca="1" si="551"/>
        <v>295</v>
      </c>
      <c r="IU111" s="58">
        <f t="shared" ca="1" si="551"/>
        <v>261</v>
      </c>
      <c r="IV111" s="58">
        <f t="shared" ca="1" si="551"/>
        <v>257</v>
      </c>
      <c r="IW111" s="58">
        <f t="shared" ca="1" si="551"/>
        <v>241</v>
      </c>
      <c r="IX111" s="58">
        <f t="shared" ca="1" si="551"/>
        <v>282</v>
      </c>
      <c r="IY111" s="58">
        <f t="shared" ca="1" si="551"/>
        <v>314</v>
      </c>
      <c r="IZ111" s="58">
        <f t="shared" ca="1" si="551"/>
        <v>271</v>
      </c>
      <c r="JA111" s="58">
        <f t="shared" ca="1" si="551"/>
        <v>232</v>
      </c>
      <c r="JB111" s="58">
        <f t="shared" ca="1" si="551"/>
        <v>245</v>
      </c>
      <c r="JC111" s="58">
        <f t="shared" ca="1" si="551"/>
        <v>238</v>
      </c>
      <c r="JD111" s="58">
        <f t="shared" ca="1" si="551"/>
        <v>181</v>
      </c>
      <c r="JE111" s="58">
        <f t="shared" ca="1" si="551"/>
        <v>191</v>
      </c>
      <c r="JF111" s="58">
        <f t="shared" ca="1" si="551"/>
        <v>212</v>
      </c>
      <c r="JG111" s="58">
        <f t="shared" ca="1" si="551"/>
        <v>258</v>
      </c>
      <c r="JH111" s="58">
        <f t="shared" ca="1" si="551"/>
        <v>232</v>
      </c>
      <c r="JI111" s="58">
        <f t="shared" ca="1" si="551"/>
        <v>277</v>
      </c>
      <c r="JJ111" s="58">
        <f t="shared" ca="1" si="551"/>
        <v>296</v>
      </c>
      <c r="JK111" s="58">
        <f t="shared" ca="1" si="551"/>
        <v>217</v>
      </c>
      <c r="JL111" s="58">
        <f t="shared" ca="1" si="551"/>
        <v>245</v>
      </c>
      <c r="JM111" s="58">
        <f t="shared" ca="1" si="551"/>
        <v>282</v>
      </c>
      <c r="JN111" s="58">
        <f t="shared" ca="1" si="551"/>
        <v>261</v>
      </c>
      <c r="JO111" s="58">
        <f t="shared" ca="1" si="551"/>
        <v>273</v>
      </c>
      <c r="JP111" s="58">
        <f t="shared" ca="1" si="551"/>
        <v>223</v>
      </c>
      <c r="JQ111" s="58">
        <f t="shared" ca="1" si="551"/>
        <v>219</v>
      </c>
      <c r="JR111" s="58">
        <f t="shared" ca="1" si="551"/>
        <v>186</v>
      </c>
      <c r="JS111" s="58">
        <f t="shared" ca="1" si="551"/>
        <v>187</v>
      </c>
      <c r="JT111" s="58">
        <f t="shared" ca="1" si="551"/>
        <v>233</v>
      </c>
      <c r="JU111" s="58">
        <f t="shared" ca="1" si="551"/>
        <v>348</v>
      </c>
      <c r="JV111" s="58">
        <f t="shared" ca="1" si="551"/>
        <v>300</v>
      </c>
      <c r="JW111" s="58">
        <f t="shared" ca="1" si="551"/>
        <v>314</v>
      </c>
      <c r="JX111" s="58">
        <f t="shared" ca="1" si="551"/>
        <v>363</v>
      </c>
      <c r="JY111" s="58">
        <f t="shared" ca="1" si="551"/>
        <v>350</v>
      </c>
      <c r="JZ111" s="58">
        <f t="shared" ca="1" si="551"/>
        <v>391</v>
      </c>
      <c r="KA111" s="58">
        <f t="shared" ca="1" si="551"/>
        <v>419</v>
      </c>
      <c r="KB111" s="58">
        <f t="shared" ca="1" si="551"/>
        <v>252</v>
      </c>
      <c r="KC111" s="58">
        <f t="shared" ca="1" si="551"/>
        <v>242</v>
      </c>
      <c r="KD111" s="58">
        <f t="shared" ref="KD111:MO111" ca="1" si="552">SUM(KD106:KD110)</f>
        <v>197</v>
      </c>
      <c r="KE111" s="58">
        <f t="shared" ca="1" si="552"/>
        <v>205</v>
      </c>
      <c r="KF111" s="58">
        <f t="shared" ca="1" si="552"/>
        <v>170</v>
      </c>
      <c r="KG111" s="58">
        <f t="shared" ca="1" si="552"/>
        <v>155</v>
      </c>
      <c r="KH111" s="58">
        <f t="shared" ca="1" si="552"/>
        <v>177</v>
      </c>
      <c r="KI111" s="58">
        <f t="shared" ca="1" si="552"/>
        <v>202</v>
      </c>
      <c r="KJ111" s="58">
        <f t="shared" ca="1" si="552"/>
        <v>188</v>
      </c>
      <c r="KK111" s="58">
        <f t="shared" ca="1" si="552"/>
        <v>176</v>
      </c>
      <c r="KL111" s="58">
        <f t="shared" ca="1" si="552"/>
        <v>186</v>
      </c>
      <c r="KM111" s="58">
        <f t="shared" ca="1" si="552"/>
        <v>192</v>
      </c>
      <c r="KN111" s="58">
        <f t="shared" ca="1" si="552"/>
        <v>138</v>
      </c>
      <c r="KO111" s="58">
        <f t="shared" ca="1" si="552"/>
        <v>169</v>
      </c>
      <c r="KP111" s="58">
        <f t="shared" ca="1" si="552"/>
        <v>147</v>
      </c>
      <c r="KQ111" s="58">
        <f t="shared" ca="1" si="552"/>
        <v>147</v>
      </c>
      <c r="KR111" s="58">
        <f t="shared" ca="1" si="552"/>
        <v>145</v>
      </c>
      <c r="KS111" s="58">
        <f t="shared" ca="1" si="552"/>
        <v>92</v>
      </c>
      <c r="KT111" s="58">
        <f t="shared" ca="1" si="552"/>
        <v>107</v>
      </c>
      <c r="KU111" s="58">
        <f t="shared" ca="1" si="552"/>
        <v>113</v>
      </c>
      <c r="KV111" s="58">
        <f t="shared" ca="1" si="552"/>
        <v>138</v>
      </c>
      <c r="KW111" s="58">
        <f t="shared" ca="1" si="552"/>
        <v>121</v>
      </c>
      <c r="KX111" s="58">
        <f t="shared" ca="1" si="552"/>
        <v>109</v>
      </c>
      <c r="KY111" s="58">
        <f t="shared" ca="1" si="552"/>
        <v>143</v>
      </c>
      <c r="KZ111" s="58">
        <f t="shared" ca="1" si="552"/>
        <v>114</v>
      </c>
      <c r="LA111" s="58">
        <f t="shared" ca="1" si="552"/>
        <v>95</v>
      </c>
      <c r="LB111" s="58">
        <f t="shared" ca="1" si="552"/>
        <v>110</v>
      </c>
      <c r="LC111" s="58">
        <f t="shared" ca="1" si="552"/>
        <v>112</v>
      </c>
      <c r="LD111" s="58">
        <f t="shared" ca="1" si="552"/>
        <v>116</v>
      </c>
      <c r="LE111" s="58">
        <f t="shared" ca="1" si="552"/>
        <v>148</v>
      </c>
      <c r="LF111" s="58">
        <f t="shared" ca="1" si="552"/>
        <v>202</v>
      </c>
      <c r="LG111" s="58">
        <f t="shared" ca="1" si="552"/>
        <v>75</v>
      </c>
      <c r="LH111" s="58">
        <f t="shared" ca="1" si="552"/>
        <v>86</v>
      </c>
      <c r="LI111" s="58">
        <f t="shared" ca="1" si="552"/>
        <v>77</v>
      </c>
      <c r="LJ111" s="58">
        <f t="shared" ca="1" si="552"/>
        <v>76</v>
      </c>
      <c r="LK111" s="58">
        <f t="shared" ca="1" si="552"/>
        <v>89</v>
      </c>
      <c r="LL111" s="58">
        <f t="shared" ca="1" si="552"/>
        <v>127</v>
      </c>
      <c r="LM111" s="58">
        <f t="shared" ca="1" si="552"/>
        <v>85</v>
      </c>
      <c r="LN111" s="58">
        <f t="shared" ca="1" si="552"/>
        <v>63</v>
      </c>
      <c r="LO111" s="58">
        <f t="shared" ca="1" si="552"/>
        <v>76</v>
      </c>
      <c r="LP111" s="58">
        <f t="shared" ca="1" si="552"/>
        <v>88</v>
      </c>
      <c r="LQ111" s="58">
        <f t="shared" ca="1" si="552"/>
        <v>123</v>
      </c>
      <c r="LR111" s="58">
        <f t="shared" ca="1" si="552"/>
        <v>87</v>
      </c>
      <c r="LS111" s="58">
        <f t="shared" ca="1" si="552"/>
        <v>98</v>
      </c>
      <c r="LT111" s="58">
        <f t="shared" ca="1" si="552"/>
        <v>90</v>
      </c>
      <c r="LU111" s="58">
        <f t="shared" ca="1" si="552"/>
        <v>83</v>
      </c>
      <c r="LV111" s="58">
        <f t="shared" ca="1" si="552"/>
        <v>56</v>
      </c>
      <c r="LW111" s="58">
        <f t="shared" ca="1" si="552"/>
        <v>92</v>
      </c>
      <c r="LX111" s="58">
        <f t="shared" ca="1" si="552"/>
        <v>94</v>
      </c>
      <c r="LY111" s="58">
        <f t="shared" ca="1" si="552"/>
        <v>79</v>
      </c>
      <c r="LZ111" s="58">
        <f t="shared" ca="1" si="552"/>
        <v>69</v>
      </c>
      <c r="MA111" s="58">
        <f t="shared" ca="1" si="552"/>
        <v>67</v>
      </c>
      <c r="MB111" s="58">
        <f t="shared" ca="1" si="552"/>
        <v>77</v>
      </c>
      <c r="MC111" s="58">
        <f t="shared" ca="1" si="552"/>
        <v>85</v>
      </c>
      <c r="MD111" s="58">
        <f t="shared" ca="1" si="552"/>
        <v>101</v>
      </c>
      <c r="ME111" s="58">
        <f t="shared" ca="1" si="552"/>
        <v>94</v>
      </c>
      <c r="MF111" s="58">
        <f t="shared" ca="1" si="552"/>
        <v>87</v>
      </c>
      <c r="MG111" s="58">
        <f t="shared" ca="1" si="552"/>
        <v>72</v>
      </c>
      <c r="MH111" s="58">
        <f t="shared" ca="1" si="552"/>
        <v>82</v>
      </c>
      <c r="MI111" s="58">
        <f t="shared" ca="1" si="552"/>
        <v>70</v>
      </c>
      <c r="MJ111" s="58">
        <f t="shared" ca="1" si="552"/>
        <v>70</v>
      </c>
      <c r="MK111" s="58">
        <f t="shared" ca="1" si="552"/>
        <v>84</v>
      </c>
      <c r="ML111" s="58">
        <f t="shared" ca="1" si="552"/>
        <v>94</v>
      </c>
      <c r="MM111" s="58">
        <f t="shared" ca="1" si="552"/>
        <v>80</v>
      </c>
      <c r="MN111" s="58">
        <f t="shared" ca="1" si="552"/>
        <v>80</v>
      </c>
      <c r="MO111" s="58">
        <f t="shared" ca="1" si="552"/>
        <v>67</v>
      </c>
      <c r="MP111" s="58">
        <f t="shared" ref="MP111:PA111" ca="1" si="553">SUM(MP106:MP110)</f>
        <v>84</v>
      </c>
      <c r="MQ111" s="58">
        <f t="shared" ca="1" si="553"/>
        <v>65</v>
      </c>
      <c r="MR111" s="58">
        <f t="shared" ca="1" si="553"/>
        <v>89</v>
      </c>
      <c r="MS111" s="58">
        <f t="shared" ca="1" si="553"/>
        <v>86</v>
      </c>
      <c r="MT111" s="58">
        <f t="shared" ca="1" si="553"/>
        <v>156</v>
      </c>
      <c r="MU111" s="58">
        <f t="shared" ca="1" si="553"/>
        <v>135</v>
      </c>
      <c r="MV111" s="58">
        <f t="shared" ca="1" si="553"/>
        <v>106</v>
      </c>
      <c r="MW111" s="58">
        <f t="shared" ca="1" si="553"/>
        <v>125</v>
      </c>
      <c r="MX111" s="58">
        <f t="shared" ca="1" si="553"/>
        <v>267</v>
      </c>
      <c r="MY111" s="58">
        <f t="shared" ca="1" si="553"/>
        <v>151</v>
      </c>
      <c r="MZ111" s="58">
        <f t="shared" ca="1" si="553"/>
        <v>165</v>
      </c>
      <c r="NA111" s="58">
        <f t="shared" ca="1" si="553"/>
        <v>194</v>
      </c>
      <c r="NB111" s="58">
        <f t="shared" ca="1" si="553"/>
        <v>82</v>
      </c>
      <c r="NC111" s="58">
        <f t="shared" ca="1" si="553"/>
        <v>77</v>
      </c>
      <c r="ND111" s="58">
        <f t="shared" ca="1" si="553"/>
        <v>63</v>
      </c>
      <c r="NE111" s="58">
        <f t="shared" ca="1" si="553"/>
        <v>67</v>
      </c>
      <c r="NF111" s="58">
        <f t="shared" ca="1" si="553"/>
        <v>68</v>
      </c>
      <c r="NG111" s="58">
        <f t="shared" ca="1" si="553"/>
        <v>60</v>
      </c>
      <c r="NH111" s="58">
        <f t="shared" ca="1" si="553"/>
        <v>74</v>
      </c>
      <c r="NI111" s="58">
        <f t="shared" ca="1" si="553"/>
        <v>83</v>
      </c>
      <c r="NJ111" s="58">
        <f t="shared" ca="1" si="553"/>
        <v>75</v>
      </c>
      <c r="NK111" s="58">
        <f t="shared" ca="1" si="553"/>
        <v>80</v>
      </c>
      <c r="NL111" s="58">
        <f t="shared" ca="1" si="553"/>
        <v>62</v>
      </c>
      <c r="NM111" s="58">
        <f t="shared" ca="1" si="553"/>
        <v>81</v>
      </c>
      <c r="NN111" s="58">
        <f t="shared" ca="1" si="553"/>
        <v>86</v>
      </c>
      <c r="NO111" s="58">
        <f t="shared" ca="1" si="553"/>
        <v>112</v>
      </c>
      <c r="NP111" s="58">
        <f t="shared" ca="1" si="553"/>
        <v>81</v>
      </c>
      <c r="NQ111" s="58">
        <f t="shared" ca="1" si="553"/>
        <v>97</v>
      </c>
      <c r="NR111" s="58">
        <f t="shared" ca="1" si="553"/>
        <v>81</v>
      </c>
      <c r="NS111" s="58">
        <f t="shared" ca="1" si="553"/>
        <v>85</v>
      </c>
      <c r="NT111" s="58">
        <f t="shared" ca="1" si="553"/>
        <v>77</v>
      </c>
      <c r="NU111" s="58">
        <f t="shared" ca="1" si="553"/>
        <v>82</v>
      </c>
      <c r="NV111" s="58">
        <f t="shared" ca="1" si="553"/>
        <v>95</v>
      </c>
      <c r="NW111" s="58">
        <f t="shared" ca="1" si="553"/>
        <v>74</v>
      </c>
      <c r="NX111" s="58">
        <f t="shared" ca="1" si="553"/>
        <v>67</v>
      </c>
      <c r="NY111" s="58">
        <f t="shared" ca="1" si="553"/>
        <v>69</v>
      </c>
      <c r="NZ111" s="58">
        <f t="shared" ca="1" si="553"/>
        <v>49</v>
      </c>
      <c r="OA111" s="58">
        <f t="shared" ca="1" si="553"/>
        <v>39</v>
      </c>
      <c r="OB111" s="58">
        <f t="shared" ca="1" si="553"/>
        <v>37</v>
      </c>
      <c r="OC111" s="58">
        <f t="shared" ca="1" si="553"/>
        <v>50</v>
      </c>
      <c r="OD111" s="58">
        <f t="shared" ca="1" si="553"/>
        <v>62</v>
      </c>
      <c r="OE111" s="58">
        <f t="shared" ca="1" si="553"/>
        <v>69</v>
      </c>
      <c r="OF111" s="58">
        <f t="shared" ca="1" si="553"/>
        <v>68</v>
      </c>
      <c r="OG111" s="58">
        <f t="shared" ca="1" si="553"/>
        <v>55</v>
      </c>
      <c r="OH111" s="58">
        <f t="shared" ca="1" si="553"/>
        <v>63</v>
      </c>
      <c r="OI111" s="58">
        <f t="shared" ca="1" si="553"/>
        <v>58</v>
      </c>
      <c r="OJ111" s="58">
        <f t="shared" ca="1" si="553"/>
        <v>70</v>
      </c>
      <c r="OK111" s="58">
        <f t="shared" ca="1" si="553"/>
        <v>48</v>
      </c>
      <c r="OL111" s="58">
        <f t="shared" ca="1" si="553"/>
        <v>68</v>
      </c>
      <c r="OM111" s="58">
        <f t="shared" ca="1" si="553"/>
        <v>71</v>
      </c>
      <c r="ON111" s="58">
        <f t="shared" ca="1" si="553"/>
        <v>47</v>
      </c>
      <c r="OO111" s="58">
        <f t="shared" ca="1" si="553"/>
        <v>57</v>
      </c>
      <c r="OP111" s="58">
        <f t="shared" ca="1" si="553"/>
        <v>69</v>
      </c>
      <c r="OQ111" s="58">
        <f t="shared" ca="1" si="553"/>
        <v>64</v>
      </c>
      <c r="OR111" s="58">
        <f t="shared" ca="1" si="553"/>
        <v>57</v>
      </c>
      <c r="OS111" s="58">
        <f t="shared" ca="1" si="553"/>
        <v>56</v>
      </c>
      <c r="OT111" s="58">
        <f t="shared" ca="1" si="553"/>
        <v>49</v>
      </c>
      <c r="OU111" s="58">
        <f t="shared" ca="1" si="553"/>
        <v>62</v>
      </c>
      <c r="OV111" s="58">
        <f t="shared" ca="1" si="553"/>
        <v>67</v>
      </c>
      <c r="OW111" s="58">
        <f t="shared" ca="1" si="553"/>
        <v>56</v>
      </c>
      <c r="OX111" s="58">
        <f t="shared" ca="1" si="553"/>
        <v>61</v>
      </c>
      <c r="OY111" s="58">
        <f t="shared" ca="1" si="553"/>
        <v>47</v>
      </c>
      <c r="OZ111" s="58">
        <f t="shared" ca="1" si="553"/>
        <v>49</v>
      </c>
      <c r="PA111" s="58">
        <f t="shared" ca="1" si="553"/>
        <v>45</v>
      </c>
      <c r="PB111" s="58">
        <f t="shared" ref="PB111:PK111" ca="1" si="554">SUM(PB106:PB110)</f>
        <v>68</v>
      </c>
      <c r="PC111" s="58">
        <f t="shared" ca="1" si="554"/>
        <v>62</v>
      </c>
      <c r="PD111" s="58">
        <f t="shared" ca="1" si="554"/>
        <v>83</v>
      </c>
      <c r="PE111" s="58">
        <f t="shared" ca="1" si="554"/>
        <v>53</v>
      </c>
      <c r="PF111" s="58">
        <f t="shared" ca="1" si="554"/>
        <v>46</v>
      </c>
      <c r="PG111" s="58">
        <f t="shared" ca="1" si="554"/>
        <v>57</v>
      </c>
      <c r="PH111" s="58">
        <f t="shared" ca="1" si="554"/>
        <v>40</v>
      </c>
      <c r="PI111" s="58">
        <f t="shared" ca="1" si="554"/>
        <v>37</v>
      </c>
      <c r="PJ111" s="58">
        <f t="shared" ca="1" si="554"/>
        <v>50</v>
      </c>
      <c r="PK111" s="58">
        <f t="shared" ca="1" si="554"/>
        <v>60</v>
      </c>
      <c r="PL111" s="58">
        <f t="shared" ref="PL111:QC111" ca="1" si="555">SUM(PL106:PL110)</f>
        <v>66</v>
      </c>
      <c r="PM111" s="58">
        <f t="shared" ca="1" si="555"/>
        <v>56</v>
      </c>
      <c r="PN111" s="58">
        <f t="shared" ca="1" si="555"/>
        <v>84</v>
      </c>
      <c r="PO111" s="58">
        <f t="shared" ca="1" si="555"/>
        <v>62</v>
      </c>
      <c r="PP111" s="58">
        <f t="shared" ca="1" si="555"/>
        <v>61</v>
      </c>
      <c r="PQ111" s="58">
        <f t="shared" ca="1" si="555"/>
        <v>84</v>
      </c>
      <c r="PR111" s="58">
        <f t="shared" ca="1" si="555"/>
        <v>68</v>
      </c>
      <c r="PS111" s="58">
        <f t="shared" ca="1" si="555"/>
        <v>103</v>
      </c>
      <c r="PT111" s="58">
        <f t="shared" ca="1" si="555"/>
        <v>74</v>
      </c>
      <c r="PU111" s="58">
        <f t="shared" ca="1" si="555"/>
        <v>89</v>
      </c>
      <c r="PV111" s="58">
        <f t="shared" si="555"/>
        <v>0</v>
      </c>
      <c r="PW111" s="58">
        <f t="shared" si="555"/>
        <v>0</v>
      </c>
      <c r="PX111" s="58">
        <f t="shared" si="555"/>
        <v>0</v>
      </c>
      <c r="PY111" s="58">
        <f t="shared" si="555"/>
        <v>0</v>
      </c>
      <c r="PZ111" s="58">
        <f t="shared" si="555"/>
        <v>0</v>
      </c>
      <c r="QA111" s="58">
        <f t="shared" si="555"/>
        <v>0</v>
      </c>
      <c r="QB111" s="58">
        <f t="shared" si="555"/>
        <v>0</v>
      </c>
      <c r="QC111" s="58">
        <f t="shared" si="555"/>
        <v>0</v>
      </c>
      <c r="QD111" s="58">
        <f t="shared" ref="QD111:SO111" si="556">SUM(QD106:QD110)</f>
        <v>0</v>
      </c>
      <c r="QE111" s="58">
        <f t="shared" si="556"/>
        <v>0</v>
      </c>
      <c r="QF111" s="58">
        <f t="shared" si="556"/>
        <v>0</v>
      </c>
      <c r="QG111" s="58">
        <f t="shared" si="556"/>
        <v>0</v>
      </c>
      <c r="QH111" s="58">
        <f t="shared" si="556"/>
        <v>0</v>
      </c>
      <c r="QI111" s="58">
        <f t="shared" si="556"/>
        <v>0</v>
      </c>
      <c r="QJ111" s="58">
        <f t="shared" si="556"/>
        <v>0</v>
      </c>
      <c r="QK111" s="58">
        <f t="shared" si="556"/>
        <v>0</v>
      </c>
      <c r="QL111" s="58">
        <f t="shared" si="556"/>
        <v>0</v>
      </c>
      <c r="QM111" s="58">
        <f t="shared" si="556"/>
        <v>0</v>
      </c>
      <c r="QN111" s="58">
        <f t="shared" si="556"/>
        <v>0</v>
      </c>
      <c r="QO111" s="58">
        <f t="shared" si="556"/>
        <v>0</v>
      </c>
      <c r="QP111" s="58">
        <f t="shared" si="556"/>
        <v>0</v>
      </c>
      <c r="QQ111" s="58">
        <f t="shared" si="556"/>
        <v>0</v>
      </c>
      <c r="QR111" s="58">
        <f t="shared" si="556"/>
        <v>0</v>
      </c>
      <c r="QS111" s="58">
        <f t="shared" si="556"/>
        <v>0</v>
      </c>
      <c r="QT111" s="58">
        <f t="shared" si="556"/>
        <v>0</v>
      </c>
      <c r="QU111" s="58">
        <f t="shared" si="556"/>
        <v>0</v>
      </c>
      <c r="QV111" s="58">
        <f t="shared" si="556"/>
        <v>0</v>
      </c>
      <c r="QW111" s="58">
        <f t="shared" si="556"/>
        <v>0</v>
      </c>
      <c r="QX111" s="58">
        <f t="shared" si="556"/>
        <v>0</v>
      </c>
      <c r="QY111" s="58">
        <f t="shared" si="556"/>
        <v>0</v>
      </c>
      <c r="QZ111" s="58">
        <f t="shared" si="556"/>
        <v>0</v>
      </c>
      <c r="RA111" s="58">
        <f t="shared" si="556"/>
        <v>0</v>
      </c>
      <c r="RB111" s="58">
        <f t="shared" si="556"/>
        <v>0</v>
      </c>
      <c r="RC111" s="58">
        <f t="shared" si="556"/>
        <v>0</v>
      </c>
      <c r="RD111" s="58">
        <f t="shared" si="556"/>
        <v>0</v>
      </c>
      <c r="RE111" s="58">
        <f t="shared" si="556"/>
        <v>0</v>
      </c>
      <c r="RF111" s="58">
        <f t="shared" si="556"/>
        <v>0</v>
      </c>
      <c r="RG111" s="58">
        <f t="shared" si="556"/>
        <v>0</v>
      </c>
      <c r="RH111" s="58">
        <f t="shared" si="556"/>
        <v>0</v>
      </c>
      <c r="RI111" s="58">
        <f t="shared" si="556"/>
        <v>0</v>
      </c>
      <c r="RJ111" s="58">
        <f t="shared" si="556"/>
        <v>0</v>
      </c>
      <c r="RK111" s="58">
        <f t="shared" si="556"/>
        <v>0</v>
      </c>
      <c r="RL111" s="58">
        <f t="shared" si="556"/>
        <v>0</v>
      </c>
      <c r="RM111" s="58">
        <f t="shared" si="556"/>
        <v>0</v>
      </c>
      <c r="RN111" s="58">
        <f t="shared" si="556"/>
        <v>0</v>
      </c>
      <c r="RO111" s="58">
        <f t="shared" si="556"/>
        <v>0</v>
      </c>
      <c r="RP111" s="58">
        <f t="shared" si="556"/>
        <v>0</v>
      </c>
      <c r="RQ111" s="58">
        <f t="shared" si="556"/>
        <v>0</v>
      </c>
      <c r="RR111" s="58">
        <f t="shared" si="556"/>
        <v>0</v>
      </c>
      <c r="RS111" s="58">
        <f t="shared" si="556"/>
        <v>0</v>
      </c>
      <c r="RT111" s="58">
        <f t="shared" si="556"/>
        <v>0</v>
      </c>
      <c r="RU111" s="58">
        <f t="shared" si="556"/>
        <v>0</v>
      </c>
      <c r="RV111" s="58">
        <f t="shared" si="556"/>
        <v>0</v>
      </c>
      <c r="RW111" s="58">
        <f t="shared" si="556"/>
        <v>0</v>
      </c>
      <c r="RX111" s="58">
        <f t="shared" si="556"/>
        <v>0</v>
      </c>
      <c r="RY111" s="58">
        <f t="shared" si="556"/>
        <v>0</v>
      </c>
      <c r="RZ111" s="58">
        <f t="shared" si="556"/>
        <v>0</v>
      </c>
      <c r="SA111" s="58">
        <f t="shared" si="556"/>
        <v>0</v>
      </c>
      <c r="SB111" s="58">
        <f t="shared" si="556"/>
        <v>0</v>
      </c>
      <c r="SC111" s="58">
        <f t="shared" si="556"/>
        <v>0</v>
      </c>
      <c r="SD111" s="58">
        <f t="shared" si="556"/>
        <v>0</v>
      </c>
      <c r="SE111" s="58">
        <f t="shared" si="556"/>
        <v>0</v>
      </c>
      <c r="SF111" s="58">
        <f t="shared" si="556"/>
        <v>0</v>
      </c>
      <c r="SG111" s="58">
        <f t="shared" si="556"/>
        <v>0</v>
      </c>
      <c r="SH111" s="58">
        <f t="shared" si="556"/>
        <v>0</v>
      </c>
      <c r="SI111" s="58">
        <f t="shared" si="556"/>
        <v>0</v>
      </c>
      <c r="SJ111" s="58">
        <f t="shared" si="556"/>
        <v>0</v>
      </c>
      <c r="SK111" s="58">
        <f t="shared" si="556"/>
        <v>0</v>
      </c>
      <c r="SL111" s="58">
        <f t="shared" si="556"/>
        <v>0</v>
      </c>
      <c r="SM111" s="58">
        <f t="shared" si="556"/>
        <v>0</v>
      </c>
      <c r="SN111" s="58">
        <f t="shared" si="556"/>
        <v>0</v>
      </c>
      <c r="SO111" s="58">
        <f t="shared" si="556"/>
        <v>0</v>
      </c>
      <c r="SP111" s="58">
        <f t="shared" ref="SP111:TX111" si="557">SUM(SP106:SP110)</f>
        <v>0</v>
      </c>
      <c r="SQ111" s="58">
        <f t="shared" si="557"/>
        <v>0</v>
      </c>
      <c r="SR111" s="58">
        <f t="shared" si="557"/>
        <v>0</v>
      </c>
      <c r="SS111" s="58">
        <f t="shared" si="557"/>
        <v>0</v>
      </c>
      <c r="ST111" s="58">
        <f t="shared" si="557"/>
        <v>0</v>
      </c>
      <c r="SU111" s="58">
        <f t="shared" si="557"/>
        <v>0</v>
      </c>
      <c r="SV111" s="58">
        <f t="shared" si="557"/>
        <v>0</v>
      </c>
      <c r="SW111" s="58">
        <f t="shared" si="557"/>
        <v>0</v>
      </c>
      <c r="SX111" s="58">
        <f t="shared" si="557"/>
        <v>0</v>
      </c>
      <c r="SY111" s="58">
        <f t="shared" si="557"/>
        <v>0</v>
      </c>
      <c r="SZ111" s="58">
        <f t="shared" si="557"/>
        <v>0</v>
      </c>
      <c r="TA111" s="58">
        <f t="shared" si="557"/>
        <v>0</v>
      </c>
      <c r="TB111" s="58">
        <f t="shared" si="557"/>
        <v>0</v>
      </c>
      <c r="TC111" s="58">
        <f t="shared" si="557"/>
        <v>0</v>
      </c>
      <c r="TD111" s="58">
        <f t="shared" si="557"/>
        <v>0</v>
      </c>
      <c r="TE111" s="58">
        <f t="shared" si="557"/>
        <v>0</v>
      </c>
      <c r="TF111" s="58">
        <f t="shared" si="557"/>
        <v>0</v>
      </c>
      <c r="TG111" s="58">
        <f t="shared" si="557"/>
        <v>0</v>
      </c>
      <c r="TH111" s="58">
        <f t="shared" si="557"/>
        <v>0</v>
      </c>
      <c r="TI111" s="58">
        <f t="shared" si="557"/>
        <v>0</v>
      </c>
      <c r="TJ111" s="58">
        <f t="shared" si="557"/>
        <v>0</v>
      </c>
      <c r="TK111" s="58">
        <f t="shared" si="557"/>
        <v>0</v>
      </c>
      <c r="TL111" s="58">
        <f t="shared" si="557"/>
        <v>0</v>
      </c>
      <c r="TM111" s="58">
        <f t="shared" si="557"/>
        <v>0</v>
      </c>
      <c r="TN111" s="58">
        <f t="shared" si="557"/>
        <v>0</v>
      </c>
      <c r="TO111" s="58">
        <f t="shared" si="557"/>
        <v>0</v>
      </c>
      <c r="TP111" s="58">
        <f t="shared" si="557"/>
        <v>0</v>
      </c>
      <c r="TQ111" s="58">
        <f t="shared" si="557"/>
        <v>0</v>
      </c>
      <c r="TR111" s="58">
        <f t="shared" si="557"/>
        <v>0</v>
      </c>
      <c r="TS111" s="58">
        <f t="shared" si="557"/>
        <v>0</v>
      </c>
      <c r="TT111" s="58">
        <f t="shared" si="557"/>
        <v>0</v>
      </c>
      <c r="TU111" s="58">
        <f t="shared" si="557"/>
        <v>0</v>
      </c>
      <c r="TV111" s="58">
        <f t="shared" si="557"/>
        <v>0</v>
      </c>
      <c r="TW111" s="58">
        <f t="shared" si="557"/>
        <v>0</v>
      </c>
      <c r="TX111" s="58">
        <f t="shared" si="557"/>
        <v>0</v>
      </c>
    </row>
    <row r="112" spans="1:544" s="4" customFormat="1" ht="12.75" customHeight="1">
      <c r="A112" s="133" t="s">
        <v>76</v>
      </c>
      <c r="B112" s="133" t="s">
        <v>77</v>
      </c>
      <c r="C112" s="134"/>
      <c r="D112" s="134">
        <v>17.100000000000001</v>
      </c>
      <c r="E112" s="134">
        <v>14.9</v>
      </c>
      <c r="F112" s="134">
        <v>10.8</v>
      </c>
      <c r="G112" s="134">
        <v>8.8000000000000007</v>
      </c>
      <c r="H112" s="134">
        <v>17</v>
      </c>
      <c r="I112" s="134">
        <v>14</v>
      </c>
      <c r="J112" s="134">
        <v>14</v>
      </c>
      <c r="K112" s="134">
        <v>12.4</v>
      </c>
      <c r="L112" s="134">
        <v>12.1</v>
      </c>
      <c r="M112" s="134">
        <v>13.9</v>
      </c>
      <c r="N112" s="134">
        <v>17.399999999999999</v>
      </c>
      <c r="O112" s="134">
        <v>9.8000000000000007</v>
      </c>
      <c r="P112" s="134">
        <v>14.6</v>
      </c>
      <c r="Q112" s="134">
        <v>8.6999999999999993</v>
      </c>
      <c r="R112" s="134">
        <v>11.5</v>
      </c>
      <c r="S112" s="134">
        <v>11</v>
      </c>
      <c r="T112" s="134">
        <v>17</v>
      </c>
      <c r="U112" s="134">
        <v>8</v>
      </c>
      <c r="V112" s="134">
        <v>14</v>
      </c>
      <c r="W112" s="134">
        <v>10</v>
      </c>
      <c r="X112" s="134">
        <v>13</v>
      </c>
      <c r="Y112" s="134">
        <v>16</v>
      </c>
      <c r="Z112" s="134">
        <v>17</v>
      </c>
      <c r="AA112" s="135">
        <v>7</v>
      </c>
      <c r="AB112" s="135">
        <v>12</v>
      </c>
      <c r="AC112" s="135">
        <v>11</v>
      </c>
      <c r="AD112" s="135">
        <v>9</v>
      </c>
      <c r="AE112" s="135">
        <v>7</v>
      </c>
      <c r="AF112" s="135">
        <v>12</v>
      </c>
      <c r="AG112" s="135">
        <v>16</v>
      </c>
      <c r="AH112" s="135">
        <v>15</v>
      </c>
      <c r="AI112" s="135">
        <v>13</v>
      </c>
      <c r="AJ112" s="135">
        <v>13</v>
      </c>
      <c r="AK112" s="135">
        <v>14</v>
      </c>
      <c r="AL112" s="135">
        <v>15</v>
      </c>
      <c r="AM112" s="135">
        <v>11</v>
      </c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  <c r="CK112" s="135"/>
      <c r="CL112" s="135"/>
      <c r="CM112" s="135"/>
      <c r="CN112" s="135"/>
      <c r="CO112" s="135"/>
      <c r="CP112" s="135">
        <v>0.3</v>
      </c>
      <c r="CQ112" s="135">
        <v>16.5</v>
      </c>
      <c r="CR112" s="135"/>
      <c r="CS112" s="135"/>
      <c r="CT112" s="135"/>
      <c r="CU112" s="135"/>
      <c r="CV112" s="135"/>
      <c r="CW112" s="135"/>
      <c r="CX112" s="135"/>
      <c r="CY112" s="135"/>
      <c r="CZ112" s="135"/>
      <c r="DA112" s="135"/>
      <c r="DB112" s="135"/>
      <c r="DC112" s="135"/>
      <c r="DD112" s="135"/>
      <c r="DE112" s="135"/>
      <c r="DF112" s="135"/>
      <c r="DG112" s="135"/>
      <c r="DH112" s="135"/>
      <c r="DI112" s="135"/>
      <c r="DJ112" s="135"/>
      <c r="DK112" s="135"/>
      <c r="DL112" s="135"/>
      <c r="DM112" s="135"/>
      <c r="DN112" s="135"/>
      <c r="DO112" s="135"/>
      <c r="DP112" s="135"/>
      <c r="DQ112" s="135"/>
      <c r="DR112" s="135"/>
      <c r="DS112" s="135"/>
      <c r="DT112" s="135"/>
      <c r="DU112" s="135"/>
      <c r="DV112" s="135"/>
      <c r="DW112" s="135"/>
      <c r="DX112" s="135"/>
      <c r="DY112" s="135"/>
      <c r="DZ112" s="135"/>
      <c r="EA112" s="135"/>
      <c r="EB112" s="135"/>
      <c r="EC112" s="135"/>
      <c r="ED112" s="135"/>
      <c r="EE112" s="135"/>
      <c r="EF112" s="135"/>
      <c r="EG112" s="135"/>
      <c r="EH112" s="135"/>
      <c r="EI112" s="135"/>
      <c r="EJ112" s="135"/>
      <c r="EK112" s="135"/>
      <c r="EL112" s="135"/>
      <c r="EM112" s="135"/>
      <c r="EN112" s="135"/>
      <c r="EO112" s="135"/>
      <c r="EP112" s="135"/>
      <c r="EQ112" s="135"/>
      <c r="ER112" s="135"/>
      <c r="ES112" s="135"/>
      <c r="ET112" s="135"/>
      <c r="EU112" s="135"/>
      <c r="EV112" s="135"/>
      <c r="EW112" s="135"/>
      <c r="EX112" s="135"/>
      <c r="EY112" s="135"/>
      <c r="EZ112" s="135"/>
      <c r="FA112" s="135"/>
      <c r="FB112" s="135"/>
      <c r="FC112" s="135"/>
      <c r="FD112" s="135"/>
      <c r="FE112" s="135"/>
      <c r="FF112" s="135"/>
      <c r="FG112" s="135"/>
      <c r="FH112" s="135"/>
      <c r="FI112" s="135"/>
      <c r="FJ112" s="135"/>
      <c r="FK112" s="135"/>
      <c r="FL112" s="135"/>
      <c r="FM112" s="135"/>
      <c r="FN112" s="135"/>
      <c r="FO112" s="135"/>
      <c r="FP112" s="135"/>
      <c r="FQ112" s="135"/>
      <c r="FR112" s="135"/>
      <c r="FS112" s="135"/>
      <c r="FT112" s="135"/>
      <c r="FU112" s="135"/>
      <c r="FV112" s="135"/>
      <c r="FW112" s="135"/>
      <c r="FX112" s="135"/>
      <c r="FY112" s="135"/>
      <c r="FZ112" s="135"/>
      <c r="GA112" s="135"/>
      <c r="GB112" s="135"/>
      <c r="GC112" s="135"/>
      <c r="GD112" s="135"/>
      <c r="GE112" s="135"/>
      <c r="GF112" s="135"/>
      <c r="GG112" s="135"/>
      <c r="GH112" s="135"/>
      <c r="GI112" s="135"/>
      <c r="GJ112" s="135"/>
      <c r="GK112" s="135"/>
      <c r="GL112" s="135"/>
      <c r="GM112" s="135"/>
      <c r="GN112" s="135"/>
      <c r="GO112" s="135"/>
      <c r="GP112" s="135"/>
      <c r="GQ112" s="135"/>
      <c r="GR112" s="135"/>
      <c r="GS112" s="135"/>
      <c r="GT112" s="135"/>
      <c r="GU112" s="135"/>
      <c r="GV112" s="135"/>
      <c r="GW112" s="135"/>
      <c r="GX112" s="135"/>
      <c r="GY112" s="135"/>
      <c r="GZ112" s="135"/>
      <c r="HA112" s="135"/>
      <c r="HB112" s="135"/>
      <c r="HC112" s="135"/>
      <c r="HD112" s="135"/>
      <c r="HE112" s="135"/>
      <c r="HF112" s="135"/>
      <c r="HG112" s="135"/>
      <c r="HH112" s="135"/>
      <c r="HI112" s="135"/>
      <c r="HJ112" s="135"/>
      <c r="HK112" s="135"/>
      <c r="HL112" s="135"/>
      <c r="HM112" s="135"/>
      <c r="HN112" s="135"/>
      <c r="HO112" s="135"/>
      <c r="HP112" s="135"/>
      <c r="HQ112" s="135"/>
      <c r="HR112" s="135"/>
      <c r="HS112" s="135"/>
      <c r="HT112" s="135"/>
      <c r="HU112" s="135"/>
      <c r="HV112" s="135"/>
      <c r="HW112" s="135"/>
      <c r="HX112" s="135"/>
      <c r="HY112" s="135"/>
      <c r="HZ112" s="135"/>
      <c r="IA112" s="135"/>
      <c r="IB112" s="135"/>
      <c r="IC112" s="135"/>
      <c r="ID112" s="135"/>
      <c r="IE112" s="135"/>
      <c r="IF112" s="135"/>
      <c r="IG112" s="135"/>
      <c r="IH112" s="135"/>
      <c r="II112" s="135"/>
      <c r="IJ112" s="135"/>
      <c r="IK112" s="135"/>
      <c r="IL112" s="135"/>
      <c r="IM112" s="135"/>
      <c r="IN112" s="135"/>
      <c r="IO112" s="135"/>
      <c r="IP112" s="135"/>
      <c r="IQ112" s="135"/>
      <c r="IR112" s="135"/>
      <c r="IS112" s="135"/>
      <c r="IT112" s="135"/>
      <c r="IU112" s="135"/>
      <c r="IV112" s="135"/>
      <c r="IW112" s="135"/>
      <c r="IX112" s="135"/>
      <c r="IY112" s="135"/>
      <c r="IZ112" s="135"/>
      <c r="JA112" s="135"/>
      <c r="JB112" s="135"/>
      <c r="JC112" s="135"/>
      <c r="JD112" s="135"/>
      <c r="JE112" s="135"/>
      <c r="JF112" s="135"/>
      <c r="JG112" s="135"/>
      <c r="JH112" s="135"/>
      <c r="JI112" s="135"/>
      <c r="JJ112" s="135"/>
      <c r="JK112" s="135"/>
      <c r="JL112" s="135"/>
      <c r="JM112" s="135"/>
      <c r="JN112" s="135"/>
      <c r="JO112" s="135"/>
      <c r="JP112" s="135"/>
      <c r="JQ112" s="135"/>
      <c r="JR112" s="135"/>
      <c r="JS112" s="135"/>
      <c r="JT112" s="135"/>
      <c r="JU112" s="135"/>
      <c r="JV112" s="135"/>
      <c r="JW112" s="135"/>
      <c r="JX112" s="135"/>
      <c r="JY112" s="135"/>
      <c r="JZ112" s="135"/>
      <c r="KA112" s="135"/>
      <c r="KB112" s="135"/>
      <c r="KC112" s="135"/>
      <c r="KD112" s="135"/>
      <c r="KE112" s="135"/>
      <c r="KF112" s="135"/>
      <c r="KG112" s="135"/>
      <c r="KH112" s="135"/>
      <c r="KI112" s="135"/>
      <c r="KJ112" s="135"/>
      <c r="KK112" s="135"/>
      <c r="KL112" s="135"/>
      <c r="KM112" s="135"/>
      <c r="KN112" s="135"/>
      <c r="KO112" s="135"/>
      <c r="KP112" s="135"/>
      <c r="KQ112" s="135"/>
      <c r="KR112" s="135"/>
      <c r="KS112" s="135"/>
      <c r="KT112" s="135"/>
      <c r="KU112" s="135"/>
      <c r="KV112" s="135"/>
      <c r="KW112" s="135"/>
      <c r="KX112" s="135"/>
      <c r="KY112" s="135"/>
      <c r="KZ112" s="135"/>
      <c r="LA112" s="135"/>
      <c r="LB112" s="135"/>
      <c r="LC112" s="135"/>
      <c r="LD112" s="135"/>
      <c r="LE112" s="135"/>
      <c r="LF112" s="135"/>
      <c r="LG112" s="135"/>
      <c r="LH112" s="135"/>
      <c r="LI112" s="135"/>
      <c r="LJ112" s="135"/>
      <c r="LK112" s="135"/>
      <c r="LL112" s="135"/>
      <c r="LM112" s="135"/>
      <c r="LN112" s="135"/>
      <c r="LO112" s="135"/>
      <c r="LP112" s="135"/>
      <c r="LQ112" s="135"/>
      <c r="LR112" s="135"/>
      <c r="LS112" s="135"/>
      <c r="LT112" s="135"/>
      <c r="LU112" s="135"/>
      <c r="LV112" s="135"/>
      <c r="LW112" s="135"/>
      <c r="LX112" s="135"/>
      <c r="LY112" s="135"/>
      <c r="LZ112" s="135"/>
      <c r="MA112" s="135"/>
    </row>
    <row r="113" spans="1:3">
      <c r="A113" s="64"/>
      <c r="B113" s="65"/>
      <c r="C113" s="66"/>
    </row>
  </sheetData>
  <mergeCells count="53">
    <mergeCell ref="B30:B31"/>
    <mergeCell ref="B32:B33"/>
    <mergeCell ref="B24:C24"/>
    <mergeCell ref="A88:A90"/>
    <mergeCell ref="A91:A93"/>
    <mergeCell ref="B38:B39"/>
    <mergeCell ref="A2:A41"/>
    <mergeCell ref="A42:A57"/>
    <mergeCell ref="A58:A73"/>
    <mergeCell ref="C26:C27"/>
    <mergeCell ref="C28:C29"/>
    <mergeCell ref="B14:B15"/>
    <mergeCell ref="B2:B3"/>
    <mergeCell ref="B4:B5"/>
    <mergeCell ref="B6:B7"/>
    <mergeCell ref="B8:B9"/>
    <mergeCell ref="A106:A108"/>
    <mergeCell ref="A85:A87"/>
    <mergeCell ref="A97:A99"/>
    <mergeCell ref="A100:A102"/>
    <mergeCell ref="A82:A84"/>
    <mergeCell ref="A103:A105"/>
    <mergeCell ref="A94:A96"/>
    <mergeCell ref="CU80:DA80"/>
    <mergeCell ref="CU78:DA78"/>
    <mergeCell ref="DI80:DO80"/>
    <mergeCell ref="DW80:EC80"/>
    <mergeCell ref="FM80:FS80"/>
    <mergeCell ref="EK80:EQ80"/>
    <mergeCell ref="EY79:FE79"/>
    <mergeCell ref="EH78:EN78"/>
    <mergeCell ref="EG79:EV79"/>
    <mergeCell ref="GA77:GG77"/>
    <mergeCell ref="DP77:DV77"/>
    <mergeCell ref="B34:B35"/>
    <mergeCell ref="B36:B37"/>
    <mergeCell ref="CZ77:DF77"/>
    <mergeCell ref="B77:B79"/>
    <mergeCell ref="DW79:EC79"/>
    <mergeCell ref="FT77:FZ77"/>
    <mergeCell ref="ER77:EX77"/>
    <mergeCell ref="FF77:FL77"/>
    <mergeCell ref="EK77:EQ77"/>
    <mergeCell ref="EY77:FE77"/>
    <mergeCell ref="FM77:FS77"/>
    <mergeCell ref="B40:B41"/>
    <mergeCell ref="CP77:CT77"/>
    <mergeCell ref="B74:B76"/>
    <mergeCell ref="B10:B11"/>
    <mergeCell ref="B12:B13"/>
    <mergeCell ref="B18:B19"/>
    <mergeCell ref="B20:B21"/>
    <mergeCell ref="B16:B17"/>
  </mergeCells>
  <conditionalFormatting sqref="D84:CR84 CT84:TX84 D87:TX93 D96:TX96 D99:TX99 D102:TX102 D105:TX105">
    <cfRule type="cellIs" dxfId="7" priority="79" operator="between">
      <formula>31</formula>
      <formula>40</formula>
    </cfRule>
    <cfRule type="cellIs" dxfId="6" priority="80" operator="between">
      <formula>41</formula>
      <formula>50</formula>
    </cfRule>
  </conditionalFormatting>
  <conditionalFormatting sqref="D87:TX93 D84:CR84 CT84:TX84 D96:TX96 D99:TX99 D102:TX102 D105:TX105">
    <cfRule type="cellIs" dxfId="5" priority="77" operator="lessThanOrEqual">
      <formula>20</formula>
    </cfRule>
    <cfRule type="cellIs" dxfId="4" priority="78" operator="between">
      <formula>21</formula>
      <formula>30</formula>
    </cfRule>
    <cfRule type="cellIs" dxfId="3" priority="81" operator="greaterThanOrEqual">
      <formula>51</formula>
    </cfRule>
  </conditionalFormatting>
  <conditionalFormatting sqref="D106:TX111">
    <cfRule type="cellIs" dxfId="2" priority="25" operator="lessThan">
      <formula>0</formula>
    </cfRule>
    <cfRule type="cellIs" dxfId="1" priority="26" operator="greaterThanOrEqual">
      <formula>0</formula>
    </cfRule>
  </conditionalFormatting>
  <conditionalFormatting sqref="CP88:PT93">
    <cfRule type="colorScale" priority="1">
      <colorScale>
        <cfvo type="min"/>
        <cfvo type="max"/>
        <color theme="2" tint="-0.749992370372631"/>
        <color theme="2" tint="-0.749992370372631"/>
      </colorScale>
    </cfRule>
  </conditionalFormatting>
  <conditionalFormatting sqref="DW107:TX111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369C-21FD-4DAC-883D-DE37C1E15266}">
  <dimension ref="A1:DHD37"/>
  <sheetViews>
    <sheetView topLeftCell="CUD1" zoomScale="72" zoomScaleNormal="72" workbookViewId="0">
      <selection activeCell="CUS2" sqref="CUS2"/>
    </sheetView>
  </sheetViews>
  <sheetFormatPr defaultRowHeight="14.4"/>
  <cols>
    <col min="1" max="1" width="13.6640625" bestFit="1" customWidth="1"/>
    <col min="2" max="2" width="16.5546875" customWidth="1"/>
    <col min="3" max="3" width="14.88671875" customWidth="1"/>
    <col min="11" max="11" width="9.6640625" customWidth="1"/>
    <col min="12" max="12" width="9.109375" style="25"/>
    <col min="13" max="13" width="14" customWidth="1"/>
    <col min="1933" max="1933" width="11.88671875" customWidth="1"/>
    <col min="2545" max="2545" width="13.44140625" customWidth="1"/>
    <col min="2692" max="2692" width="8.88671875" customWidth="1"/>
  </cols>
  <sheetData>
    <row r="1" spans="1:2916">
      <c r="A1" s="197">
        <v>45117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>
        <v>45118</v>
      </c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>
        <v>45119</v>
      </c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>
        <v>45120</v>
      </c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>
        <v>45121</v>
      </c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>
        <v>45122</v>
      </c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>
        <v>45123</v>
      </c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>
        <v>45124</v>
      </c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>
        <v>45125</v>
      </c>
      <c r="CT1" s="197"/>
      <c r="CU1" s="197"/>
      <c r="CV1" s="197"/>
      <c r="CW1" s="197"/>
      <c r="CX1" s="197"/>
      <c r="CY1" s="197"/>
      <c r="CZ1" s="197"/>
      <c r="DA1" s="197"/>
      <c r="DB1" s="197"/>
      <c r="DC1" s="197"/>
      <c r="DD1" s="197"/>
      <c r="DE1" s="197">
        <v>45126</v>
      </c>
      <c r="DF1" s="197"/>
      <c r="DG1" s="197"/>
      <c r="DH1" s="197"/>
      <c r="DI1" s="197"/>
      <c r="DJ1" s="197"/>
      <c r="DK1" s="197"/>
      <c r="DL1" s="197"/>
      <c r="DM1" s="197"/>
      <c r="DN1" s="197"/>
      <c r="DO1" s="197"/>
      <c r="DP1" s="197"/>
      <c r="DQ1" s="197">
        <v>45127</v>
      </c>
      <c r="DR1" s="197"/>
      <c r="DS1" s="197"/>
      <c r="DT1" s="197"/>
      <c r="DU1" s="197"/>
      <c r="DV1" s="197"/>
      <c r="DW1" s="197"/>
      <c r="DX1" s="197"/>
      <c r="DY1" s="197"/>
      <c r="DZ1" s="197"/>
      <c r="EA1" s="197"/>
      <c r="EB1" s="197"/>
      <c r="EC1" s="197">
        <v>45128</v>
      </c>
      <c r="ED1" s="197"/>
      <c r="EE1" s="197"/>
      <c r="EF1" s="197"/>
      <c r="EG1" s="197"/>
      <c r="EH1" s="197"/>
      <c r="EI1" s="197"/>
      <c r="EJ1" s="197"/>
      <c r="EK1" s="197"/>
      <c r="EL1" s="197"/>
      <c r="EM1" s="197"/>
      <c r="EN1" s="197"/>
      <c r="EO1" s="197">
        <v>45129</v>
      </c>
      <c r="EP1" s="197"/>
      <c r="EQ1" s="197"/>
      <c r="ER1" s="197"/>
      <c r="ES1" s="197"/>
      <c r="ET1" s="197"/>
      <c r="EU1" s="197"/>
      <c r="EV1" s="197"/>
      <c r="EW1" s="197"/>
      <c r="EX1" s="197"/>
      <c r="EY1" s="197"/>
      <c r="EZ1" s="197"/>
      <c r="FA1" s="197">
        <v>45130</v>
      </c>
      <c r="FB1" s="197"/>
      <c r="FC1" s="197"/>
      <c r="FD1" s="197"/>
      <c r="FE1" s="197"/>
      <c r="FF1" s="197"/>
      <c r="FG1" s="197"/>
      <c r="FH1" s="197"/>
      <c r="FI1" s="197"/>
      <c r="FJ1" s="197"/>
      <c r="FK1" s="197"/>
      <c r="FL1" s="197"/>
      <c r="FM1" s="197">
        <v>45131</v>
      </c>
      <c r="FN1" s="197"/>
      <c r="FO1" s="197"/>
      <c r="FP1" s="197"/>
      <c r="FQ1" s="197"/>
      <c r="FR1" s="197"/>
      <c r="FS1" s="197"/>
      <c r="FT1" s="197"/>
      <c r="FU1" s="197"/>
      <c r="FV1" s="197"/>
      <c r="FW1" s="197"/>
      <c r="FX1" s="197"/>
      <c r="FY1" s="197">
        <v>45132</v>
      </c>
      <c r="FZ1" s="197"/>
      <c r="GA1" s="197"/>
      <c r="GB1" s="197"/>
      <c r="GC1" s="197"/>
      <c r="GD1" s="197"/>
      <c r="GE1" s="197"/>
      <c r="GF1" s="197"/>
      <c r="GG1" s="197"/>
      <c r="GH1" s="197"/>
      <c r="GI1" s="197"/>
      <c r="GJ1" s="197"/>
      <c r="GK1" s="197">
        <v>45133</v>
      </c>
      <c r="GL1" s="197"/>
      <c r="GM1" s="197"/>
      <c r="GN1" s="197"/>
      <c r="GO1" s="197"/>
      <c r="GP1" s="197"/>
      <c r="GQ1" s="197"/>
      <c r="GR1" s="197"/>
      <c r="GS1" s="197"/>
      <c r="GT1" s="197"/>
      <c r="GU1" s="197"/>
      <c r="GV1" s="197"/>
      <c r="GW1" s="197">
        <v>45134</v>
      </c>
      <c r="GX1" s="197"/>
      <c r="GY1" s="197"/>
      <c r="GZ1" s="197"/>
      <c r="HA1" s="197"/>
      <c r="HB1" s="197"/>
      <c r="HC1" s="197"/>
      <c r="HD1" s="197"/>
      <c r="HE1" s="197"/>
      <c r="HF1" s="197"/>
      <c r="HG1" s="197"/>
      <c r="HH1" s="197"/>
      <c r="HI1" s="197">
        <v>45135</v>
      </c>
      <c r="HJ1" s="197"/>
      <c r="HK1" s="197"/>
      <c r="HL1" s="197"/>
      <c r="HM1" s="197"/>
      <c r="HN1" s="197"/>
      <c r="HO1" s="197"/>
      <c r="HP1" s="197"/>
      <c r="HQ1" s="197"/>
      <c r="HR1" s="197"/>
      <c r="HS1" s="197"/>
      <c r="HT1" s="197"/>
      <c r="HU1" s="197">
        <v>45136</v>
      </c>
      <c r="HV1" s="197"/>
      <c r="HW1" s="197"/>
      <c r="HX1" s="197"/>
      <c r="HY1" s="197"/>
      <c r="HZ1" s="197"/>
      <c r="IA1" s="197"/>
      <c r="IB1" s="197"/>
      <c r="IC1" s="197"/>
      <c r="ID1" s="197"/>
      <c r="IE1" s="197"/>
      <c r="IF1" s="197"/>
      <c r="IG1" s="197">
        <v>45137</v>
      </c>
      <c r="IH1" s="197"/>
      <c r="II1" s="197"/>
      <c r="IJ1" s="197"/>
      <c r="IK1" s="197"/>
      <c r="IL1" s="197"/>
      <c r="IM1" s="197"/>
      <c r="IN1" s="197"/>
      <c r="IO1" s="197"/>
      <c r="IP1" s="197"/>
      <c r="IQ1" s="197"/>
      <c r="IR1" s="197"/>
      <c r="IS1" s="197">
        <v>45138</v>
      </c>
      <c r="IT1" s="197"/>
      <c r="IU1" s="197"/>
      <c r="IV1" s="197"/>
      <c r="IW1" s="197"/>
      <c r="IX1" s="197"/>
      <c r="IY1" s="197"/>
      <c r="IZ1" s="197"/>
      <c r="JA1" s="197"/>
      <c r="JB1" s="197"/>
      <c r="JC1" s="197"/>
      <c r="JD1" s="197"/>
      <c r="JE1" s="197">
        <v>45139</v>
      </c>
      <c r="JF1" s="197"/>
      <c r="JG1" s="197"/>
      <c r="JH1" s="197"/>
      <c r="JI1" s="197"/>
      <c r="JJ1" s="197"/>
      <c r="JK1" s="197"/>
      <c r="JL1" s="197"/>
      <c r="JM1" s="197"/>
      <c r="JN1" s="197"/>
      <c r="JO1" s="197"/>
      <c r="JP1" s="197"/>
      <c r="JQ1" s="197">
        <v>45140</v>
      </c>
      <c r="JR1" s="197"/>
      <c r="JS1" s="197"/>
      <c r="JT1" s="197"/>
      <c r="JU1" s="197"/>
      <c r="JV1" s="197"/>
      <c r="JW1" s="197"/>
      <c r="JX1" s="197"/>
      <c r="JY1" s="197"/>
      <c r="JZ1" s="197"/>
      <c r="KA1" s="197"/>
      <c r="KB1" s="197"/>
      <c r="KC1" s="197">
        <v>45141</v>
      </c>
      <c r="KD1" s="197"/>
      <c r="KE1" s="197"/>
      <c r="KF1" s="197"/>
      <c r="KG1" s="197"/>
      <c r="KH1" s="197"/>
      <c r="KI1" s="197"/>
      <c r="KJ1" s="197"/>
      <c r="KK1" s="197"/>
      <c r="KL1" s="197"/>
      <c r="KM1" s="197"/>
      <c r="KN1" s="197"/>
      <c r="KO1" s="197">
        <v>45142</v>
      </c>
      <c r="KP1" s="197"/>
      <c r="KQ1" s="197"/>
      <c r="KR1" s="197"/>
      <c r="KS1" s="197"/>
      <c r="KT1" s="197"/>
      <c r="KU1" s="197"/>
      <c r="KV1" s="197"/>
      <c r="KW1" s="197"/>
      <c r="KX1" s="197"/>
      <c r="KY1" s="197"/>
      <c r="KZ1" s="197"/>
      <c r="LA1" s="197">
        <v>45143</v>
      </c>
      <c r="LB1" s="197"/>
      <c r="LC1" s="197"/>
      <c r="LD1" s="197"/>
      <c r="LE1" s="197"/>
      <c r="LF1" s="197"/>
      <c r="LG1" s="197"/>
      <c r="LH1" s="197"/>
      <c r="LI1" s="197"/>
      <c r="LJ1" s="197"/>
      <c r="LK1" s="197"/>
      <c r="LL1" s="197"/>
      <c r="LM1" s="197">
        <v>45144</v>
      </c>
      <c r="LN1" s="197"/>
      <c r="LO1" s="197"/>
      <c r="LP1" s="197"/>
      <c r="LQ1" s="197"/>
      <c r="LR1" s="197"/>
      <c r="LS1" s="197"/>
      <c r="LT1" s="197"/>
      <c r="LU1" s="197"/>
      <c r="LV1" s="197"/>
      <c r="LW1" s="197"/>
      <c r="LX1" s="197"/>
      <c r="LY1" s="197">
        <v>45145</v>
      </c>
      <c r="LZ1" s="197"/>
      <c r="MA1" s="197"/>
      <c r="MB1" s="197"/>
      <c r="MC1" s="197"/>
      <c r="MD1" s="197"/>
      <c r="ME1" s="197"/>
      <c r="MF1" s="197"/>
      <c r="MG1" s="197"/>
      <c r="MH1" s="197"/>
      <c r="MI1" s="197"/>
      <c r="MJ1" s="197"/>
      <c r="MK1" s="197">
        <v>45146</v>
      </c>
      <c r="ML1" s="197"/>
      <c r="MM1" s="197"/>
      <c r="MN1" s="197"/>
      <c r="MO1" s="197"/>
      <c r="MP1" s="197"/>
      <c r="MQ1" s="197"/>
      <c r="MR1" s="197"/>
      <c r="MS1" s="197"/>
      <c r="MT1" s="197"/>
      <c r="MU1" s="197"/>
      <c r="MV1" s="197"/>
      <c r="MW1" s="197">
        <v>45147</v>
      </c>
      <c r="MX1" s="197"/>
      <c r="MY1" s="197"/>
      <c r="MZ1" s="197"/>
      <c r="NA1" s="197"/>
      <c r="NB1" s="197"/>
      <c r="NC1" s="197"/>
      <c r="ND1" s="197"/>
      <c r="NE1" s="197"/>
      <c r="NF1" s="197"/>
      <c r="NG1" s="197"/>
      <c r="NH1" s="197"/>
      <c r="NI1" s="197">
        <v>45148</v>
      </c>
      <c r="NJ1" s="197"/>
      <c r="NK1" s="197"/>
      <c r="NL1" s="197"/>
      <c r="NM1" s="197"/>
      <c r="NN1" s="197"/>
      <c r="NO1" s="197"/>
      <c r="NP1" s="197"/>
      <c r="NQ1" s="197"/>
      <c r="NR1" s="197"/>
      <c r="NS1" s="197"/>
      <c r="NT1" s="197"/>
      <c r="NU1" s="197">
        <v>45149</v>
      </c>
      <c r="NV1" s="197"/>
      <c r="NW1" s="197"/>
      <c r="NX1" s="197"/>
      <c r="NY1" s="197"/>
      <c r="NZ1" s="197"/>
      <c r="OA1" s="197"/>
      <c r="OB1" s="197"/>
      <c r="OC1" s="197"/>
      <c r="OD1" s="197"/>
      <c r="OE1" s="197"/>
      <c r="OF1" s="197"/>
      <c r="OG1" s="197">
        <v>45150</v>
      </c>
      <c r="OH1" s="197"/>
      <c r="OI1" s="197"/>
      <c r="OJ1" s="197"/>
      <c r="OK1" s="197"/>
      <c r="OL1" s="197"/>
      <c r="OM1" s="197"/>
      <c r="ON1" s="197"/>
      <c r="OO1" s="197"/>
      <c r="OP1" s="197"/>
      <c r="OQ1" s="197"/>
      <c r="OR1" s="197"/>
      <c r="OS1" s="197">
        <v>45151</v>
      </c>
      <c r="OT1" s="197"/>
      <c r="OU1" s="197"/>
      <c r="OV1" s="197"/>
      <c r="OW1" s="197"/>
      <c r="OX1" s="197"/>
      <c r="OY1" s="197"/>
      <c r="OZ1" s="197"/>
      <c r="PA1" s="197"/>
      <c r="PB1" s="197"/>
      <c r="PC1" s="197"/>
      <c r="PD1" s="197"/>
      <c r="PE1" s="197">
        <v>45152</v>
      </c>
      <c r="PF1" s="197"/>
      <c r="PG1" s="197"/>
      <c r="PH1" s="197"/>
      <c r="PI1" s="197"/>
      <c r="PJ1" s="197"/>
      <c r="PK1" s="197"/>
      <c r="PL1" s="197"/>
      <c r="PM1" s="197"/>
      <c r="PN1" s="197"/>
      <c r="PO1" s="197"/>
      <c r="PP1" s="197"/>
      <c r="PQ1" s="197">
        <v>45153</v>
      </c>
      <c r="PR1" s="197"/>
      <c r="PS1" s="197"/>
      <c r="PT1" s="197"/>
      <c r="PU1" s="197"/>
      <c r="PV1" s="197"/>
      <c r="PW1" s="197"/>
      <c r="PX1" s="197"/>
      <c r="PY1" s="197"/>
      <c r="PZ1" s="197"/>
      <c r="QA1" s="197"/>
      <c r="QB1" s="197"/>
      <c r="QC1" s="197">
        <v>45154</v>
      </c>
      <c r="QD1" s="197"/>
      <c r="QE1" s="197"/>
      <c r="QF1" s="197"/>
      <c r="QG1" s="197"/>
      <c r="QH1" s="197"/>
      <c r="QI1" s="197"/>
      <c r="QJ1" s="197"/>
      <c r="QK1" s="197"/>
      <c r="QL1" s="197"/>
      <c r="QM1" s="197"/>
      <c r="QN1" s="197"/>
      <c r="QO1" s="197">
        <v>45155</v>
      </c>
      <c r="QP1" s="197"/>
      <c r="QQ1" s="197"/>
      <c r="QR1" s="197"/>
      <c r="QS1" s="197"/>
      <c r="QT1" s="197"/>
      <c r="QU1" s="197"/>
      <c r="QV1" s="197"/>
      <c r="QW1" s="197"/>
      <c r="QX1" s="197"/>
      <c r="QY1" s="197"/>
      <c r="QZ1" s="197"/>
      <c r="RA1" s="197">
        <v>45156</v>
      </c>
      <c r="RB1" s="197"/>
      <c r="RC1" s="197"/>
      <c r="RD1" s="197"/>
      <c r="RE1" s="197"/>
      <c r="RF1" s="197"/>
      <c r="RG1" s="197"/>
      <c r="RH1" s="197"/>
      <c r="RI1" s="197"/>
      <c r="RJ1" s="197"/>
      <c r="RK1" s="197"/>
      <c r="RL1" s="197"/>
      <c r="RM1" s="197">
        <v>45157</v>
      </c>
      <c r="RN1" s="197"/>
      <c r="RO1" s="197"/>
      <c r="RP1" s="197"/>
      <c r="RQ1" s="197"/>
      <c r="RR1" s="197"/>
      <c r="RS1" s="197"/>
      <c r="RT1" s="197"/>
      <c r="RU1" s="197"/>
      <c r="RV1" s="197"/>
      <c r="RW1" s="197"/>
      <c r="RX1" s="197"/>
      <c r="RY1" s="197">
        <v>45158</v>
      </c>
      <c r="RZ1" s="197"/>
      <c r="SA1" s="197"/>
      <c r="SB1" s="197"/>
      <c r="SC1" s="197"/>
      <c r="SD1" s="197"/>
      <c r="SE1" s="197"/>
      <c r="SF1" s="197"/>
      <c r="SG1" s="197"/>
      <c r="SH1" s="197"/>
      <c r="SI1" s="197"/>
      <c r="SJ1" s="197"/>
      <c r="SK1" s="197">
        <v>45159</v>
      </c>
      <c r="SL1" s="197"/>
      <c r="SM1" s="197"/>
      <c r="SN1" s="197"/>
      <c r="SO1" s="197"/>
      <c r="SP1" s="197"/>
      <c r="SQ1" s="197"/>
      <c r="SR1" s="197"/>
      <c r="SS1" s="197"/>
      <c r="ST1" s="197"/>
      <c r="SU1" s="197"/>
      <c r="SV1" s="197"/>
      <c r="SW1" s="197">
        <v>45160</v>
      </c>
      <c r="SX1" s="197"/>
      <c r="SY1" s="197"/>
      <c r="SZ1" s="197"/>
      <c r="TA1" s="197"/>
      <c r="TB1" s="197"/>
      <c r="TC1" s="197"/>
      <c r="TD1" s="197"/>
      <c r="TE1" s="197"/>
      <c r="TF1" s="197"/>
      <c r="TG1" s="197"/>
      <c r="TH1" s="197"/>
      <c r="TI1" s="197">
        <v>45161</v>
      </c>
      <c r="TJ1" s="197"/>
      <c r="TK1" s="197"/>
      <c r="TL1" s="197"/>
      <c r="TM1" s="197"/>
      <c r="TN1" s="197"/>
      <c r="TO1" s="197"/>
      <c r="TP1" s="197"/>
      <c r="TQ1" s="197"/>
      <c r="TR1" s="197"/>
      <c r="TS1" s="197"/>
      <c r="TT1" s="197"/>
      <c r="TU1" s="197">
        <v>45162</v>
      </c>
      <c r="TV1" s="197"/>
      <c r="TW1" s="197"/>
      <c r="TX1" s="197"/>
      <c r="TY1" s="197"/>
      <c r="TZ1" s="197"/>
      <c r="UA1" s="197"/>
      <c r="UB1" s="197"/>
      <c r="UC1" s="197"/>
      <c r="UD1" s="197"/>
      <c r="UE1" s="197"/>
      <c r="UF1" s="197"/>
      <c r="UG1" s="197">
        <v>45163</v>
      </c>
      <c r="UH1" s="197"/>
      <c r="UI1" s="197"/>
      <c r="UJ1" s="197"/>
      <c r="UK1" s="197"/>
      <c r="UL1" s="197"/>
      <c r="UM1" s="197"/>
      <c r="UN1" s="197"/>
      <c r="UO1" s="197"/>
      <c r="UP1" s="197"/>
      <c r="UQ1" s="197"/>
      <c r="UR1" s="197"/>
      <c r="US1" s="197">
        <v>45164</v>
      </c>
      <c r="UT1" s="197"/>
      <c r="UU1" s="197"/>
      <c r="UV1" s="197"/>
      <c r="UW1" s="197"/>
      <c r="UX1" s="197"/>
      <c r="UY1" s="197"/>
      <c r="UZ1" s="197"/>
      <c r="VA1" s="197"/>
      <c r="VB1" s="197"/>
      <c r="VC1" s="197"/>
      <c r="VD1" s="197"/>
      <c r="VE1" s="197">
        <v>45165</v>
      </c>
      <c r="VF1" s="197"/>
      <c r="VG1" s="197"/>
      <c r="VH1" s="197"/>
      <c r="VI1" s="197"/>
      <c r="VJ1" s="197"/>
      <c r="VK1" s="197"/>
      <c r="VL1" s="197"/>
      <c r="VM1" s="197"/>
      <c r="VN1" s="197"/>
      <c r="VO1" s="197"/>
      <c r="VP1" s="197"/>
      <c r="VQ1" s="197">
        <v>45166</v>
      </c>
      <c r="VR1" s="197"/>
      <c r="VS1" s="197"/>
      <c r="VT1" s="197"/>
      <c r="VU1" s="197"/>
      <c r="VV1" s="197"/>
      <c r="VW1" s="197"/>
      <c r="VX1" s="197"/>
      <c r="VY1" s="197"/>
      <c r="VZ1" s="197"/>
      <c r="WA1" s="197"/>
      <c r="WB1" s="197"/>
      <c r="WC1" s="197">
        <v>45167</v>
      </c>
      <c r="WD1" s="197"/>
      <c r="WE1" s="197"/>
      <c r="WF1" s="197"/>
      <c r="WG1" s="197"/>
      <c r="WH1" s="197"/>
      <c r="WI1" s="197"/>
      <c r="WJ1" s="197"/>
      <c r="WK1" s="197"/>
      <c r="WL1" s="197"/>
      <c r="WM1" s="197"/>
      <c r="WN1" s="197"/>
      <c r="WO1" s="197">
        <v>45168</v>
      </c>
      <c r="WP1" s="197"/>
      <c r="WQ1" s="197"/>
      <c r="WR1" s="197"/>
      <c r="WS1" s="197"/>
      <c r="WT1" s="197"/>
      <c r="WU1" s="197"/>
      <c r="WV1" s="197"/>
      <c r="WW1" s="197"/>
      <c r="WX1" s="197"/>
      <c r="WY1" s="197"/>
      <c r="WZ1" s="197"/>
      <c r="XA1" s="197">
        <v>45169</v>
      </c>
      <c r="XB1" s="197"/>
      <c r="XC1" s="197"/>
      <c r="XD1" s="197"/>
      <c r="XE1" s="197"/>
      <c r="XF1" s="197"/>
      <c r="XG1" s="197"/>
      <c r="XH1" s="197"/>
      <c r="XI1" s="197"/>
      <c r="XJ1" s="197"/>
      <c r="XK1" s="197"/>
      <c r="XL1" s="197"/>
      <c r="XM1" s="197">
        <v>45170</v>
      </c>
      <c r="XN1" s="197"/>
      <c r="XO1" s="197"/>
      <c r="XP1" s="197"/>
      <c r="XQ1" s="197"/>
      <c r="XR1" s="197"/>
      <c r="XS1" s="197"/>
      <c r="XT1" s="197"/>
      <c r="XU1" s="197"/>
      <c r="XV1" s="197"/>
      <c r="XW1" s="197"/>
      <c r="XX1" s="197"/>
      <c r="XY1" s="197">
        <v>45171</v>
      </c>
      <c r="XZ1" s="197"/>
      <c r="YA1" s="197"/>
      <c r="YB1" s="197"/>
      <c r="YC1" s="197"/>
      <c r="YD1" s="197"/>
      <c r="YE1" s="197"/>
      <c r="YF1" s="197"/>
      <c r="YG1" s="197"/>
      <c r="YH1" s="197"/>
      <c r="YI1" s="197"/>
      <c r="YJ1" s="197"/>
      <c r="YK1" s="197">
        <v>45172</v>
      </c>
      <c r="YL1" s="197"/>
      <c r="YM1" s="197"/>
      <c r="YN1" s="197"/>
      <c r="YO1" s="197"/>
      <c r="YP1" s="197"/>
      <c r="YQ1" s="197"/>
      <c r="YR1" s="197"/>
      <c r="YS1" s="197"/>
      <c r="YT1" s="197"/>
      <c r="YU1" s="197"/>
      <c r="YV1" s="197"/>
      <c r="YW1" s="197">
        <v>45173</v>
      </c>
      <c r="YX1" s="197"/>
      <c r="YY1" s="197"/>
      <c r="YZ1" s="197"/>
      <c r="ZA1" s="197"/>
      <c r="ZB1" s="197"/>
      <c r="ZC1" s="197"/>
      <c r="ZD1" s="197"/>
      <c r="ZE1" s="197"/>
      <c r="ZF1" s="197"/>
      <c r="ZG1" s="197"/>
      <c r="ZH1" s="197"/>
      <c r="ZI1" s="197">
        <v>45174</v>
      </c>
      <c r="ZJ1" s="197"/>
      <c r="ZK1" s="197"/>
      <c r="ZL1" s="197"/>
      <c r="ZM1" s="197"/>
      <c r="ZN1" s="197"/>
      <c r="ZO1" s="197"/>
      <c r="ZP1" s="197"/>
      <c r="ZQ1" s="197"/>
      <c r="ZR1" s="197"/>
      <c r="ZS1" s="197"/>
      <c r="ZT1" s="197"/>
      <c r="ZU1" s="197">
        <v>45175</v>
      </c>
      <c r="ZV1" s="197"/>
      <c r="ZW1" s="197"/>
      <c r="ZX1" s="197"/>
      <c r="ZY1" s="197"/>
      <c r="ZZ1" s="197"/>
      <c r="AAA1" s="197"/>
      <c r="AAB1" s="197"/>
      <c r="AAC1" s="197"/>
      <c r="AAD1" s="197"/>
      <c r="AAE1" s="197"/>
      <c r="AAF1" s="197"/>
      <c r="AAG1" s="197">
        <v>45176</v>
      </c>
      <c r="AAH1" s="197"/>
      <c r="AAI1" s="197"/>
      <c r="AAJ1" s="197"/>
      <c r="AAK1" s="197"/>
      <c r="AAL1" s="197"/>
      <c r="AAM1" s="197"/>
      <c r="AAN1" s="197"/>
      <c r="AAO1" s="197"/>
      <c r="AAP1" s="197"/>
      <c r="AAQ1" s="197"/>
      <c r="AAR1" s="197"/>
      <c r="AAS1" s="197">
        <v>45177</v>
      </c>
      <c r="AAT1" s="197"/>
      <c r="AAU1" s="197"/>
      <c r="AAV1" s="197"/>
      <c r="AAW1" s="197"/>
      <c r="AAX1" s="197"/>
      <c r="AAY1" s="197"/>
      <c r="AAZ1" s="197"/>
      <c r="ABA1" s="197"/>
      <c r="ABB1" s="197"/>
      <c r="ABC1" s="197"/>
      <c r="ABD1" s="197"/>
      <c r="ABE1" s="197">
        <v>45178</v>
      </c>
      <c r="ABF1" s="197"/>
      <c r="ABG1" s="197"/>
      <c r="ABH1" s="197"/>
      <c r="ABI1" s="197"/>
      <c r="ABJ1" s="197"/>
      <c r="ABK1" s="197"/>
      <c r="ABL1" s="197"/>
      <c r="ABM1" s="197"/>
      <c r="ABN1" s="197"/>
      <c r="ABO1" s="197"/>
      <c r="ABP1" s="197"/>
      <c r="ABQ1" s="197">
        <v>45179</v>
      </c>
      <c r="ABR1" s="197"/>
      <c r="ABS1" s="197"/>
      <c r="ABT1" s="197"/>
      <c r="ABU1" s="197"/>
      <c r="ABV1" s="197"/>
      <c r="ABW1" s="197"/>
      <c r="ABX1" s="197"/>
      <c r="ABY1" s="197"/>
      <c r="ABZ1" s="197"/>
      <c r="ACA1" s="197"/>
      <c r="ACB1" s="197"/>
      <c r="ACC1" s="197">
        <v>45180</v>
      </c>
      <c r="ACD1" s="197"/>
      <c r="ACE1" s="197"/>
      <c r="ACF1" s="197"/>
      <c r="ACG1" s="197"/>
      <c r="ACH1" s="197"/>
      <c r="ACI1" s="197"/>
      <c r="ACJ1" s="197"/>
      <c r="ACK1" s="197"/>
      <c r="ACL1" s="197"/>
      <c r="ACM1" s="197"/>
      <c r="ACN1" s="197"/>
      <c r="ACO1" s="197">
        <v>45181</v>
      </c>
      <c r="ACP1" s="197"/>
      <c r="ACQ1" s="197"/>
      <c r="ACR1" s="197"/>
      <c r="ACS1" s="197"/>
      <c r="ACT1" s="197"/>
      <c r="ACU1" s="197"/>
      <c r="ACV1" s="197"/>
      <c r="ACW1" s="197"/>
      <c r="ACX1" s="197"/>
      <c r="ACY1" s="197"/>
      <c r="ACZ1" s="197"/>
      <c r="ADA1" s="197">
        <v>45182</v>
      </c>
      <c r="ADB1" s="197"/>
      <c r="ADC1" s="197"/>
      <c r="ADD1" s="197"/>
      <c r="ADE1" s="197"/>
      <c r="ADF1" s="197"/>
      <c r="ADG1" s="197"/>
      <c r="ADH1" s="197"/>
      <c r="ADI1" s="197"/>
      <c r="ADJ1" s="197"/>
      <c r="ADK1" s="197"/>
      <c r="ADL1" s="197"/>
      <c r="ADM1" s="197">
        <v>45183</v>
      </c>
      <c r="ADN1" s="197"/>
      <c r="ADO1" s="197"/>
      <c r="ADP1" s="197"/>
      <c r="ADQ1" s="197"/>
      <c r="ADR1" s="197"/>
      <c r="ADS1" s="197"/>
      <c r="ADT1" s="197"/>
      <c r="ADU1" s="197"/>
      <c r="ADV1" s="197"/>
      <c r="ADW1" s="197"/>
      <c r="ADX1" s="197"/>
      <c r="ADY1" s="197">
        <v>45184</v>
      </c>
      <c r="ADZ1" s="197"/>
      <c r="AEA1" s="197"/>
      <c r="AEB1" s="197"/>
      <c r="AEC1" s="197"/>
      <c r="AED1" s="197"/>
      <c r="AEE1" s="197"/>
      <c r="AEF1" s="197"/>
      <c r="AEG1" s="197"/>
      <c r="AEH1" s="197"/>
      <c r="AEI1" s="197"/>
      <c r="AEJ1" s="197"/>
      <c r="AEK1" s="197">
        <v>45185</v>
      </c>
      <c r="AEL1" s="197"/>
      <c r="AEM1" s="197"/>
      <c r="AEN1" s="197"/>
      <c r="AEO1" s="197"/>
      <c r="AEP1" s="197"/>
      <c r="AEQ1" s="197"/>
      <c r="AER1" s="197"/>
      <c r="AES1" s="197"/>
      <c r="AET1" s="197"/>
      <c r="AEU1" s="197"/>
      <c r="AEV1" s="197"/>
      <c r="AEW1" s="197">
        <v>45186</v>
      </c>
      <c r="AEX1" s="197"/>
      <c r="AEY1" s="197"/>
      <c r="AEZ1" s="197"/>
      <c r="AFA1" s="197"/>
      <c r="AFB1" s="197"/>
      <c r="AFC1" s="197"/>
      <c r="AFD1" s="197"/>
      <c r="AFE1" s="197"/>
      <c r="AFF1" s="197"/>
      <c r="AFG1" s="197"/>
      <c r="AFH1" s="197"/>
      <c r="AFI1" s="197">
        <v>45187</v>
      </c>
      <c r="AFJ1" s="197"/>
      <c r="AFK1" s="197"/>
      <c r="AFL1" s="197"/>
      <c r="AFM1" s="197"/>
      <c r="AFN1" s="197"/>
      <c r="AFO1" s="197"/>
      <c r="AFP1" s="197"/>
      <c r="AFQ1" s="197"/>
      <c r="AFR1" s="197"/>
      <c r="AFS1" s="197"/>
      <c r="AFT1" s="197"/>
      <c r="AFU1" s="197">
        <v>45188</v>
      </c>
      <c r="AFV1" s="197"/>
      <c r="AFW1" s="197"/>
      <c r="AFX1" s="197"/>
      <c r="AFY1" s="197"/>
      <c r="AFZ1" s="197"/>
      <c r="AGA1" s="197"/>
      <c r="AGB1" s="197"/>
      <c r="AGC1" s="197"/>
      <c r="AGD1" s="197"/>
      <c r="AGE1" s="197"/>
      <c r="AGF1" s="197"/>
      <c r="AGG1" s="197">
        <v>45189</v>
      </c>
      <c r="AGH1" s="197"/>
      <c r="AGI1" s="197"/>
      <c r="AGJ1" s="197"/>
      <c r="AGK1" s="197"/>
      <c r="AGL1" s="197"/>
      <c r="AGM1" s="197"/>
      <c r="AGN1" s="197"/>
      <c r="AGO1" s="197"/>
      <c r="AGP1" s="197"/>
      <c r="AGQ1" s="197"/>
      <c r="AGR1" s="197"/>
      <c r="AGS1" s="197">
        <v>45190</v>
      </c>
      <c r="AGT1" s="197"/>
      <c r="AGU1" s="197"/>
      <c r="AGV1" s="197"/>
      <c r="AGW1" s="197"/>
      <c r="AGX1" s="197"/>
      <c r="AGY1" s="197"/>
      <c r="AGZ1" s="197"/>
      <c r="AHA1" s="197"/>
      <c r="AHB1" s="197"/>
      <c r="AHC1" s="197"/>
      <c r="AHD1" s="197"/>
      <c r="AHE1" s="197">
        <v>45191</v>
      </c>
      <c r="AHF1" s="197"/>
      <c r="AHG1" s="197"/>
      <c r="AHH1" s="197"/>
      <c r="AHI1" s="197"/>
      <c r="AHJ1" s="197"/>
      <c r="AHK1" s="197"/>
      <c r="AHL1" s="197"/>
      <c r="AHM1" s="197"/>
      <c r="AHN1" s="197"/>
      <c r="AHO1" s="197"/>
      <c r="AHP1" s="197"/>
      <c r="AHQ1" s="197">
        <v>45192</v>
      </c>
      <c r="AHR1" s="197"/>
      <c r="AHS1" s="197"/>
      <c r="AHT1" s="197"/>
      <c r="AHU1" s="197"/>
      <c r="AHV1" s="197"/>
      <c r="AHW1" s="197"/>
      <c r="AHX1" s="197"/>
      <c r="AHY1" s="197"/>
      <c r="AHZ1" s="197"/>
      <c r="AIA1" s="197"/>
      <c r="AIB1" s="197"/>
      <c r="AIC1" s="197">
        <v>45193</v>
      </c>
      <c r="AID1" s="197"/>
      <c r="AIE1" s="197"/>
      <c r="AIF1" s="197"/>
      <c r="AIG1" s="197"/>
      <c r="AIH1" s="197"/>
      <c r="AII1" s="197"/>
      <c r="AIJ1" s="197"/>
      <c r="AIK1" s="197"/>
      <c r="AIL1" s="197"/>
      <c r="AIM1" s="197"/>
      <c r="AIN1" s="197"/>
      <c r="AIO1" s="197">
        <v>45194</v>
      </c>
      <c r="AIP1" s="197"/>
      <c r="AIQ1" s="197"/>
      <c r="AIR1" s="197"/>
      <c r="AIS1" s="197"/>
      <c r="AIT1" s="197"/>
      <c r="AIU1" s="197"/>
      <c r="AIV1" s="197"/>
      <c r="AIW1" s="197"/>
      <c r="AIX1" s="197"/>
      <c r="AIY1" s="197"/>
      <c r="AIZ1" s="197"/>
      <c r="AJA1" s="197">
        <v>45195</v>
      </c>
      <c r="AJB1" s="197"/>
      <c r="AJC1" s="197"/>
      <c r="AJD1" s="197"/>
      <c r="AJE1" s="197"/>
      <c r="AJF1" s="197"/>
      <c r="AJG1" s="197"/>
      <c r="AJH1" s="197"/>
      <c r="AJI1" s="197"/>
      <c r="AJJ1" s="197"/>
      <c r="AJK1" s="197"/>
      <c r="AJL1" s="197"/>
      <c r="AJM1" s="197">
        <v>45196</v>
      </c>
      <c r="AJN1" s="197"/>
      <c r="AJO1" s="197"/>
      <c r="AJP1" s="197"/>
      <c r="AJQ1" s="197"/>
      <c r="AJR1" s="197"/>
      <c r="AJS1" s="197"/>
      <c r="AJT1" s="197"/>
      <c r="AJU1" s="197"/>
      <c r="AJV1" s="197"/>
      <c r="AJW1" s="197"/>
      <c r="AJX1" s="197"/>
      <c r="AJY1" s="197">
        <v>45197</v>
      </c>
      <c r="AJZ1" s="197"/>
      <c r="AKA1" s="197"/>
      <c r="AKB1" s="197"/>
      <c r="AKC1" s="197"/>
      <c r="AKD1" s="197"/>
      <c r="AKE1" s="197"/>
      <c r="AKF1" s="197"/>
      <c r="AKG1" s="197"/>
      <c r="AKH1" s="197"/>
      <c r="AKI1" s="197"/>
      <c r="AKJ1" s="197"/>
      <c r="AKK1" s="197">
        <v>45198</v>
      </c>
      <c r="AKL1" s="197"/>
      <c r="AKM1" s="197"/>
      <c r="AKN1" s="197"/>
      <c r="AKO1" s="197"/>
      <c r="AKP1" s="197"/>
      <c r="AKQ1" s="197"/>
      <c r="AKR1" s="197"/>
      <c r="AKS1" s="197"/>
      <c r="AKT1" s="197"/>
      <c r="AKU1" s="197"/>
      <c r="AKV1" s="197"/>
      <c r="AKW1" s="197">
        <v>45199</v>
      </c>
      <c r="AKX1" s="197"/>
      <c r="AKY1" s="197"/>
      <c r="AKZ1" s="197"/>
      <c r="ALA1" s="197"/>
      <c r="ALB1" s="197"/>
      <c r="ALC1" s="197"/>
      <c r="ALD1" s="197"/>
      <c r="ALE1" s="197"/>
      <c r="ALF1" s="197"/>
      <c r="ALG1" s="197"/>
      <c r="ALH1" s="197"/>
      <c r="ALI1" s="197">
        <v>45200</v>
      </c>
      <c r="ALJ1" s="197"/>
      <c r="ALK1" s="197"/>
      <c r="ALL1" s="197"/>
      <c r="ALM1" s="197"/>
      <c r="ALN1" s="197"/>
      <c r="ALO1" s="197"/>
      <c r="ALP1" s="197"/>
      <c r="ALQ1" s="197"/>
      <c r="ALR1" s="197"/>
      <c r="ALS1" s="197"/>
      <c r="ALT1" s="197"/>
      <c r="ALU1" s="197">
        <v>45201</v>
      </c>
      <c r="ALV1" s="197"/>
      <c r="ALW1" s="197"/>
      <c r="ALX1" s="197"/>
      <c r="ALY1" s="197"/>
      <c r="ALZ1" s="197"/>
      <c r="AMA1" s="197"/>
      <c r="AMB1" s="197"/>
      <c r="AMC1" s="197"/>
      <c r="AMD1" s="197"/>
      <c r="AME1" s="197"/>
      <c r="AMF1" s="197"/>
      <c r="AMG1" s="197">
        <v>45202</v>
      </c>
      <c r="AMH1" s="197"/>
      <c r="AMI1" s="197"/>
      <c r="AMJ1" s="197"/>
      <c r="AMK1" s="197"/>
      <c r="AML1" s="197"/>
      <c r="AMM1" s="197"/>
      <c r="AMN1" s="197"/>
      <c r="AMO1" s="197"/>
      <c r="AMP1" s="197"/>
      <c r="AMQ1" s="197"/>
      <c r="AMR1" s="197"/>
      <c r="AMS1" s="197">
        <v>45203</v>
      </c>
      <c r="AMT1" s="197"/>
      <c r="AMU1" s="197"/>
      <c r="AMV1" s="197"/>
      <c r="AMW1" s="197"/>
      <c r="AMX1" s="197"/>
      <c r="AMY1" s="197"/>
      <c r="AMZ1" s="197"/>
      <c r="ANA1" s="197"/>
      <c r="ANB1" s="197"/>
      <c r="ANC1" s="197"/>
      <c r="AND1" s="197"/>
      <c r="ANE1" s="197">
        <v>45204</v>
      </c>
      <c r="ANF1" s="197"/>
      <c r="ANG1" s="197"/>
      <c r="ANH1" s="197"/>
      <c r="ANI1" s="197"/>
      <c r="ANJ1" s="197"/>
      <c r="ANK1" s="197"/>
      <c r="ANL1" s="197"/>
      <c r="ANM1" s="197"/>
      <c r="ANN1" s="197"/>
      <c r="ANO1" s="197"/>
      <c r="ANP1" s="197"/>
      <c r="ANQ1" s="197">
        <v>45205</v>
      </c>
      <c r="ANR1" s="197"/>
      <c r="ANS1" s="197"/>
      <c r="ANT1" s="197"/>
      <c r="ANU1" s="197"/>
      <c r="ANV1" s="197"/>
      <c r="ANW1" s="197"/>
      <c r="ANX1" s="197"/>
      <c r="ANY1" s="197"/>
      <c r="ANZ1" s="197"/>
      <c r="AOA1" s="197"/>
      <c r="AOB1" s="197"/>
      <c r="AOC1" s="197">
        <v>45206</v>
      </c>
      <c r="AOD1" s="197"/>
      <c r="AOE1" s="197"/>
      <c r="AOF1" s="197"/>
      <c r="AOG1" s="197"/>
      <c r="AOH1" s="197"/>
      <c r="AOI1" s="197"/>
      <c r="AOJ1" s="197"/>
      <c r="AOK1" s="197"/>
      <c r="AOL1" s="197"/>
      <c r="AOM1" s="197"/>
      <c r="AON1" s="197"/>
      <c r="AOO1" s="197">
        <v>45207</v>
      </c>
      <c r="AOP1" s="197"/>
      <c r="AOQ1" s="197"/>
      <c r="AOR1" s="197"/>
      <c r="AOS1" s="197"/>
      <c r="AOT1" s="197"/>
      <c r="AOU1" s="197"/>
      <c r="AOV1" s="197"/>
      <c r="AOW1" s="197"/>
      <c r="AOX1" s="197"/>
      <c r="AOY1" s="197"/>
      <c r="AOZ1" s="197"/>
      <c r="APA1" s="197">
        <v>45208</v>
      </c>
      <c r="APB1" s="197"/>
      <c r="APC1" s="197"/>
      <c r="APD1" s="197"/>
      <c r="APE1" s="197"/>
      <c r="APF1" s="197"/>
      <c r="APG1" s="197"/>
      <c r="APH1" s="197"/>
      <c r="API1" s="197"/>
      <c r="APJ1" s="197"/>
      <c r="APK1" s="197"/>
      <c r="APL1" s="197"/>
      <c r="APM1" s="197">
        <v>45209</v>
      </c>
      <c r="APN1" s="197"/>
      <c r="APO1" s="197"/>
      <c r="APP1" s="197"/>
      <c r="APQ1" s="197"/>
      <c r="APR1" s="197"/>
      <c r="APS1" s="197"/>
      <c r="APT1" s="197"/>
      <c r="APU1" s="197"/>
      <c r="APV1" s="197"/>
      <c r="APW1" s="197"/>
      <c r="APX1" s="197"/>
      <c r="APY1" s="197">
        <v>45210</v>
      </c>
      <c r="APZ1" s="197"/>
      <c r="AQA1" s="197"/>
      <c r="AQB1" s="197"/>
      <c r="AQC1" s="197"/>
      <c r="AQD1" s="197"/>
      <c r="AQE1" s="197"/>
      <c r="AQF1" s="197"/>
      <c r="AQG1" s="197"/>
      <c r="AQH1" s="197"/>
      <c r="AQI1" s="197"/>
      <c r="AQJ1" s="197"/>
      <c r="AQK1" s="197">
        <v>45211</v>
      </c>
      <c r="AQL1" s="197"/>
      <c r="AQM1" s="197"/>
      <c r="AQN1" s="197"/>
      <c r="AQO1" s="197"/>
      <c r="AQP1" s="197"/>
      <c r="AQQ1" s="197"/>
      <c r="AQR1" s="197"/>
      <c r="AQS1" s="197"/>
      <c r="AQT1" s="197"/>
      <c r="AQU1" s="197"/>
      <c r="AQV1" s="197"/>
      <c r="AQW1" s="197">
        <v>45212</v>
      </c>
      <c r="AQX1" s="197"/>
      <c r="AQY1" s="197"/>
      <c r="AQZ1" s="197"/>
      <c r="ARA1" s="197"/>
      <c r="ARB1" s="197"/>
      <c r="ARC1" s="197"/>
      <c r="ARD1" s="197"/>
      <c r="ARE1" s="197"/>
      <c r="ARF1" s="197"/>
      <c r="ARG1" s="197"/>
      <c r="ARH1" s="197"/>
      <c r="ARI1" s="197">
        <v>45213</v>
      </c>
      <c r="ARJ1" s="197"/>
      <c r="ARK1" s="197"/>
      <c r="ARL1" s="197"/>
      <c r="ARM1" s="197"/>
      <c r="ARN1" s="197"/>
      <c r="ARO1" s="197"/>
      <c r="ARP1" s="197"/>
      <c r="ARQ1" s="197"/>
      <c r="ARR1" s="197"/>
      <c r="ARS1" s="197"/>
      <c r="ART1" s="197"/>
      <c r="ARU1" s="197">
        <v>45214</v>
      </c>
      <c r="ARV1" s="197"/>
      <c r="ARW1" s="197"/>
      <c r="ARX1" s="197"/>
      <c r="ARY1" s="197"/>
      <c r="ARZ1" s="197"/>
      <c r="ASA1" s="197"/>
      <c r="ASB1" s="197"/>
      <c r="ASC1" s="197"/>
      <c r="ASD1" s="197"/>
      <c r="ASE1" s="197"/>
      <c r="ASF1" s="197"/>
      <c r="ASG1" s="197">
        <v>45215</v>
      </c>
      <c r="ASH1" s="197"/>
      <c r="ASI1" s="197"/>
      <c r="ASJ1" s="197"/>
      <c r="ASK1" s="197"/>
      <c r="ASL1" s="197"/>
      <c r="ASM1" s="197"/>
      <c r="ASN1" s="197"/>
      <c r="ASO1" s="197"/>
      <c r="ASP1" s="197"/>
      <c r="ASQ1" s="197"/>
      <c r="ASR1" s="197"/>
      <c r="ASS1" s="197">
        <v>45216</v>
      </c>
      <c r="AST1" s="197"/>
      <c r="ASU1" s="197"/>
      <c r="ASV1" s="197"/>
      <c r="ASW1" s="197"/>
      <c r="ASX1" s="197"/>
      <c r="ASY1" s="197"/>
      <c r="ASZ1" s="197"/>
      <c r="ATA1" s="197"/>
      <c r="ATB1" s="197"/>
      <c r="ATC1" s="197"/>
      <c r="ATD1" s="197"/>
      <c r="ATE1" s="197">
        <v>45217</v>
      </c>
      <c r="ATF1" s="197"/>
      <c r="ATG1" s="197"/>
      <c r="ATH1" s="197"/>
      <c r="ATI1" s="197"/>
      <c r="ATJ1" s="197"/>
      <c r="ATK1" s="197"/>
      <c r="ATL1" s="197"/>
      <c r="ATM1" s="197"/>
      <c r="ATN1" s="197"/>
      <c r="ATO1" s="197"/>
      <c r="ATP1" s="197"/>
      <c r="ATQ1" s="197">
        <v>45218</v>
      </c>
      <c r="ATR1" s="197"/>
      <c r="ATS1" s="197"/>
      <c r="ATT1" s="197"/>
      <c r="ATU1" s="197"/>
      <c r="ATV1" s="197"/>
      <c r="ATW1" s="197"/>
      <c r="ATX1" s="197"/>
      <c r="ATY1" s="197"/>
      <c r="ATZ1" s="197"/>
      <c r="AUA1" s="197"/>
      <c r="AUB1" s="197"/>
      <c r="AUC1" s="197">
        <v>45219</v>
      </c>
      <c r="AUD1" s="197"/>
      <c r="AUE1" s="197"/>
      <c r="AUF1" s="197"/>
      <c r="AUG1" s="197"/>
      <c r="AUH1" s="197"/>
      <c r="AUI1" s="197"/>
      <c r="AUJ1" s="197"/>
      <c r="AUK1" s="197"/>
      <c r="AUL1" s="197"/>
      <c r="AUM1" s="197"/>
      <c r="AUN1" s="197"/>
      <c r="AUO1" s="197">
        <v>45220</v>
      </c>
      <c r="AUP1" s="197"/>
      <c r="AUQ1" s="197"/>
      <c r="AUR1" s="197"/>
      <c r="AUS1" s="197"/>
      <c r="AUT1" s="197"/>
      <c r="AUU1" s="197"/>
      <c r="AUV1" s="197"/>
      <c r="AUW1" s="197"/>
      <c r="AUX1" s="197"/>
      <c r="AUY1" s="197"/>
      <c r="AUZ1" s="197"/>
      <c r="AVA1" s="197">
        <v>45221</v>
      </c>
      <c r="AVB1" s="197"/>
      <c r="AVC1" s="197"/>
      <c r="AVD1" s="197"/>
      <c r="AVE1" s="197"/>
      <c r="AVF1" s="197"/>
      <c r="AVG1" s="197"/>
      <c r="AVH1" s="197"/>
      <c r="AVI1" s="197"/>
      <c r="AVJ1" s="197"/>
      <c r="AVK1" s="197"/>
      <c r="AVL1" s="197"/>
      <c r="AVM1" s="197">
        <v>45222</v>
      </c>
      <c r="AVN1" s="197"/>
      <c r="AVO1" s="197"/>
      <c r="AVP1" s="197"/>
      <c r="AVQ1" s="197"/>
      <c r="AVR1" s="197"/>
      <c r="AVS1" s="197"/>
      <c r="AVT1" s="197"/>
      <c r="AVU1" s="197"/>
      <c r="AVV1" s="197"/>
      <c r="AVW1" s="197"/>
      <c r="AVX1" s="197"/>
      <c r="AVY1" s="197">
        <v>45223</v>
      </c>
      <c r="AVZ1" s="197"/>
      <c r="AWA1" s="197"/>
      <c r="AWB1" s="197"/>
      <c r="AWC1" s="197"/>
      <c r="AWD1" s="197"/>
      <c r="AWE1" s="197"/>
      <c r="AWF1" s="197"/>
      <c r="AWG1" s="197"/>
      <c r="AWH1" s="197"/>
      <c r="AWI1" s="197"/>
      <c r="AWJ1" s="197"/>
      <c r="AWK1" s="197">
        <v>45224</v>
      </c>
      <c r="AWL1" s="197"/>
      <c r="AWM1" s="197"/>
      <c r="AWN1" s="197"/>
      <c r="AWO1" s="197"/>
      <c r="AWP1" s="197"/>
      <c r="AWQ1" s="197"/>
      <c r="AWR1" s="197"/>
      <c r="AWS1" s="197"/>
      <c r="AWT1" s="197"/>
      <c r="AWU1" s="197"/>
      <c r="AWV1" s="197"/>
      <c r="AWW1" s="197">
        <v>45225</v>
      </c>
      <c r="AWX1" s="197"/>
      <c r="AWY1" s="197"/>
      <c r="AWZ1" s="197"/>
      <c r="AXA1" s="197"/>
      <c r="AXB1" s="197"/>
      <c r="AXC1" s="197"/>
      <c r="AXD1" s="197"/>
      <c r="AXE1" s="197"/>
      <c r="AXF1" s="197"/>
      <c r="AXG1" s="197"/>
      <c r="AXH1" s="197"/>
      <c r="AXI1" s="197">
        <v>45226</v>
      </c>
      <c r="AXJ1" s="197"/>
      <c r="AXK1" s="197"/>
      <c r="AXL1" s="197"/>
      <c r="AXM1" s="197"/>
      <c r="AXN1" s="197"/>
      <c r="AXO1" s="197"/>
      <c r="AXP1" s="197"/>
      <c r="AXQ1" s="197"/>
      <c r="AXR1" s="197"/>
      <c r="AXS1" s="197"/>
      <c r="AXT1" s="197"/>
      <c r="AXU1" s="197">
        <v>45227</v>
      </c>
      <c r="AXV1" s="197"/>
      <c r="AXW1" s="197"/>
      <c r="AXX1" s="197"/>
      <c r="AXY1" s="197"/>
      <c r="AXZ1" s="197"/>
      <c r="AYA1" s="197"/>
      <c r="AYB1" s="197"/>
      <c r="AYC1" s="197"/>
      <c r="AYD1" s="197"/>
      <c r="AYE1" s="197"/>
      <c r="AYF1" s="197"/>
      <c r="AYG1" s="197">
        <v>45228</v>
      </c>
      <c r="AYH1" s="197"/>
      <c r="AYI1" s="197"/>
      <c r="AYJ1" s="197"/>
      <c r="AYK1" s="197"/>
      <c r="AYL1" s="197"/>
      <c r="AYM1" s="197"/>
      <c r="AYN1" s="197"/>
      <c r="AYO1" s="197"/>
      <c r="AYP1" s="197"/>
      <c r="AYQ1" s="197"/>
      <c r="AYR1" s="197"/>
      <c r="AYS1" s="197">
        <v>45229</v>
      </c>
      <c r="AYT1" s="197"/>
      <c r="AYU1" s="197"/>
      <c r="AYV1" s="197"/>
      <c r="AYW1" s="197"/>
      <c r="AYX1" s="197"/>
      <c r="AYY1" s="197"/>
      <c r="AYZ1" s="197"/>
      <c r="AZA1" s="197"/>
      <c r="AZB1" s="197"/>
      <c r="AZC1" s="197"/>
      <c r="AZD1" s="197"/>
      <c r="AZE1" s="197">
        <v>45230</v>
      </c>
      <c r="AZF1" s="197"/>
      <c r="AZG1" s="197"/>
      <c r="AZH1" s="197"/>
      <c r="AZI1" s="197"/>
      <c r="AZJ1" s="197"/>
      <c r="AZK1" s="197"/>
      <c r="AZL1" s="197"/>
      <c r="AZM1" s="197"/>
      <c r="AZN1" s="197"/>
      <c r="AZO1" s="197"/>
      <c r="AZP1" s="197"/>
      <c r="AZQ1" s="197">
        <v>45231</v>
      </c>
      <c r="AZR1" s="197"/>
      <c r="AZS1" s="197"/>
      <c r="AZT1" s="197"/>
      <c r="AZU1" s="197"/>
      <c r="AZV1" s="197"/>
      <c r="AZW1" s="197"/>
      <c r="AZX1" s="197"/>
      <c r="AZY1" s="197"/>
      <c r="AZZ1" s="197"/>
      <c r="BAA1" s="197"/>
      <c r="BAB1" s="197"/>
      <c r="BAC1" s="197">
        <v>45232</v>
      </c>
      <c r="BAD1" s="197"/>
      <c r="BAE1" s="197"/>
      <c r="BAF1" s="197"/>
      <c r="BAG1" s="197"/>
      <c r="BAH1" s="197"/>
      <c r="BAI1" s="197"/>
      <c r="BAJ1" s="197"/>
      <c r="BAK1" s="197"/>
      <c r="BAL1" s="197"/>
      <c r="BAM1" s="197"/>
      <c r="BAN1" s="197"/>
      <c r="BAO1" s="197">
        <v>45233</v>
      </c>
      <c r="BAP1" s="197"/>
      <c r="BAQ1" s="197"/>
      <c r="BAR1" s="197"/>
      <c r="BAS1" s="197"/>
      <c r="BAT1" s="197"/>
      <c r="BAU1" s="197"/>
      <c r="BAV1" s="197"/>
      <c r="BAW1" s="197"/>
      <c r="BAX1" s="197"/>
      <c r="BAY1" s="197"/>
      <c r="BAZ1" s="197"/>
      <c r="BBA1" s="197">
        <v>45234</v>
      </c>
      <c r="BBB1" s="197"/>
      <c r="BBC1" s="197"/>
      <c r="BBD1" s="197"/>
      <c r="BBE1" s="197"/>
      <c r="BBF1" s="197"/>
      <c r="BBG1" s="197"/>
      <c r="BBH1" s="197"/>
      <c r="BBI1" s="197"/>
      <c r="BBJ1" s="197"/>
      <c r="BBK1" s="197"/>
      <c r="BBL1" s="197"/>
      <c r="BBM1" s="197">
        <v>45235</v>
      </c>
      <c r="BBN1" s="197"/>
      <c r="BBO1" s="197"/>
      <c r="BBP1" s="197"/>
      <c r="BBQ1" s="197"/>
      <c r="BBR1" s="197"/>
      <c r="BBS1" s="197"/>
      <c r="BBT1" s="197"/>
      <c r="BBU1" s="197"/>
      <c r="BBV1" s="197"/>
      <c r="BBW1" s="197"/>
      <c r="BBX1" s="197"/>
      <c r="BBY1" s="197">
        <v>45236</v>
      </c>
      <c r="BBZ1" s="197"/>
      <c r="BCA1" s="197"/>
      <c r="BCB1" s="197"/>
      <c r="BCC1" s="197"/>
      <c r="BCD1" s="197"/>
      <c r="BCE1" s="197"/>
      <c r="BCF1" s="197"/>
      <c r="BCG1" s="197"/>
      <c r="BCH1" s="197"/>
      <c r="BCI1" s="197"/>
      <c r="BCJ1" s="197"/>
      <c r="BCK1" s="197">
        <v>45237</v>
      </c>
      <c r="BCL1" s="197"/>
      <c r="BCM1" s="197"/>
      <c r="BCN1" s="197"/>
      <c r="BCO1" s="197"/>
      <c r="BCP1" s="197"/>
      <c r="BCQ1" s="197"/>
      <c r="BCR1" s="197"/>
      <c r="BCS1" s="197"/>
      <c r="BCT1" s="197"/>
      <c r="BCU1" s="197"/>
      <c r="BCV1" s="197"/>
      <c r="BCW1" s="197">
        <v>45238</v>
      </c>
      <c r="BCX1" s="197"/>
      <c r="BCY1" s="197"/>
      <c r="BCZ1" s="197"/>
      <c r="BDA1" s="197"/>
      <c r="BDB1" s="197"/>
      <c r="BDC1" s="197"/>
      <c r="BDD1" s="197"/>
      <c r="BDE1" s="197"/>
      <c r="BDF1" s="197"/>
      <c r="BDG1" s="197"/>
      <c r="BDH1" s="197"/>
      <c r="BDI1" s="197">
        <v>45239</v>
      </c>
      <c r="BDJ1" s="197"/>
      <c r="BDK1" s="197"/>
      <c r="BDL1" s="197"/>
      <c r="BDM1" s="197"/>
      <c r="BDN1" s="197"/>
      <c r="BDO1" s="197"/>
      <c r="BDP1" s="197"/>
      <c r="BDQ1" s="197"/>
      <c r="BDR1" s="197"/>
      <c r="BDS1" s="197"/>
      <c r="BDT1" s="197"/>
      <c r="BDU1" s="197">
        <v>45240</v>
      </c>
      <c r="BDV1" s="197"/>
      <c r="BDW1" s="197"/>
      <c r="BDX1" s="197"/>
      <c r="BDY1" s="197"/>
      <c r="BDZ1" s="197"/>
      <c r="BEA1" s="197"/>
      <c r="BEB1" s="197"/>
      <c r="BEC1" s="197"/>
      <c r="BED1" s="197"/>
      <c r="BEE1" s="197"/>
      <c r="BEF1" s="197"/>
      <c r="BEG1" s="197">
        <v>45241</v>
      </c>
      <c r="BEH1" s="197"/>
      <c r="BEI1" s="197"/>
      <c r="BEJ1" s="197"/>
      <c r="BEK1" s="197"/>
      <c r="BEL1" s="197"/>
      <c r="BEM1" s="197"/>
      <c r="BEN1" s="197"/>
      <c r="BEO1" s="197"/>
      <c r="BEP1" s="197"/>
      <c r="BEQ1" s="197"/>
      <c r="BER1" s="197"/>
      <c r="BES1" s="197">
        <v>45242</v>
      </c>
      <c r="BET1" s="197"/>
      <c r="BEU1" s="197"/>
      <c r="BEV1" s="197"/>
      <c r="BEW1" s="197"/>
      <c r="BEX1" s="197"/>
      <c r="BEY1" s="197"/>
      <c r="BEZ1" s="197"/>
      <c r="BFA1" s="197"/>
      <c r="BFB1" s="197"/>
      <c r="BFC1" s="197"/>
      <c r="BFD1" s="197"/>
      <c r="BFE1" s="197">
        <v>45243</v>
      </c>
      <c r="BFF1" s="197"/>
      <c r="BFG1" s="197"/>
      <c r="BFH1" s="197"/>
      <c r="BFI1" s="197"/>
      <c r="BFJ1" s="197"/>
      <c r="BFK1" s="197"/>
      <c r="BFL1" s="197"/>
      <c r="BFM1" s="197"/>
      <c r="BFN1" s="197"/>
      <c r="BFO1" s="197"/>
      <c r="BFP1" s="197"/>
      <c r="BFQ1" s="197">
        <v>45244</v>
      </c>
      <c r="BFR1" s="197"/>
      <c r="BFS1" s="197"/>
      <c r="BFT1" s="197"/>
      <c r="BFU1" s="197"/>
      <c r="BFV1" s="197"/>
      <c r="BFW1" s="197"/>
      <c r="BFX1" s="197"/>
      <c r="BFY1" s="197"/>
      <c r="BFZ1" s="197"/>
      <c r="BGA1" s="197"/>
      <c r="BGB1" s="197"/>
      <c r="BGC1" s="197">
        <v>45245</v>
      </c>
      <c r="BGD1" s="197"/>
      <c r="BGE1" s="197"/>
      <c r="BGF1" s="197"/>
      <c r="BGG1" s="197"/>
      <c r="BGH1" s="197"/>
      <c r="BGI1" s="197"/>
      <c r="BGJ1" s="197"/>
      <c r="BGK1" s="197"/>
      <c r="BGL1" s="197"/>
      <c r="BGM1" s="197"/>
      <c r="BGN1" s="197"/>
      <c r="BGO1" s="197">
        <v>45246</v>
      </c>
      <c r="BGP1" s="197"/>
      <c r="BGQ1" s="197"/>
      <c r="BGR1" s="197"/>
      <c r="BGS1" s="197"/>
      <c r="BGT1" s="197"/>
      <c r="BGU1" s="197"/>
      <c r="BGV1" s="197"/>
      <c r="BGW1" s="197"/>
      <c r="BGX1" s="197"/>
      <c r="BGY1" s="197"/>
      <c r="BGZ1" s="197"/>
      <c r="BHA1" s="197">
        <v>45247</v>
      </c>
      <c r="BHB1" s="197"/>
      <c r="BHC1" s="197"/>
      <c r="BHD1" s="197"/>
      <c r="BHE1" s="197"/>
      <c r="BHF1" s="197"/>
      <c r="BHG1" s="197"/>
      <c r="BHH1" s="197"/>
      <c r="BHI1" s="197"/>
      <c r="BHJ1" s="197"/>
      <c r="BHK1" s="197"/>
      <c r="BHL1" s="197"/>
      <c r="BHM1" s="197">
        <v>45248</v>
      </c>
      <c r="BHN1" s="197"/>
      <c r="BHO1" s="197"/>
      <c r="BHP1" s="197"/>
      <c r="BHQ1" s="197"/>
      <c r="BHR1" s="197"/>
      <c r="BHS1" s="197"/>
      <c r="BHT1" s="197"/>
      <c r="BHU1" s="197"/>
      <c r="BHV1" s="197"/>
      <c r="BHW1" s="197"/>
      <c r="BHX1" s="197"/>
      <c r="BHY1" s="197">
        <v>45249</v>
      </c>
      <c r="BHZ1" s="197"/>
      <c r="BIA1" s="197"/>
      <c r="BIB1" s="197"/>
      <c r="BIC1" s="197"/>
      <c r="BID1" s="197"/>
      <c r="BIE1" s="197"/>
      <c r="BIF1" s="197"/>
      <c r="BIG1" s="197"/>
      <c r="BIH1" s="197"/>
      <c r="BII1" s="197"/>
      <c r="BIJ1" s="197"/>
      <c r="BIK1" s="197">
        <v>45250</v>
      </c>
      <c r="BIL1" s="197"/>
      <c r="BIM1" s="197"/>
      <c r="BIN1" s="197"/>
      <c r="BIO1" s="197"/>
      <c r="BIP1" s="197"/>
      <c r="BIQ1" s="197"/>
      <c r="BIR1" s="197"/>
      <c r="BIS1" s="197"/>
      <c r="BIT1" s="197"/>
      <c r="BIU1" s="197"/>
      <c r="BIV1" s="197"/>
      <c r="BIW1" s="197">
        <v>45251</v>
      </c>
      <c r="BIX1" s="197"/>
      <c r="BIY1" s="197"/>
      <c r="BIZ1" s="197"/>
      <c r="BJA1" s="197"/>
      <c r="BJB1" s="197"/>
      <c r="BJC1" s="197"/>
      <c r="BJD1" s="197"/>
      <c r="BJE1" s="197"/>
      <c r="BJF1" s="197"/>
      <c r="BJG1" s="197"/>
      <c r="BJH1" s="197"/>
      <c r="BJI1" s="197">
        <v>45252</v>
      </c>
      <c r="BJJ1" s="197"/>
      <c r="BJK1" s="197"/>
      <c r="BJL1" s="197"/>
      <c r="BJM1" s="197"/>
      <c r="BJN1" s="197"/>
      <c r="BJO1" s="197"/>
      <c r="BJP1" s="197"/>
      <c r="BJQ1" s="197"/>
      <c r="BJR1" s="197"/>
      <c r="BJS1" s="197"/>
      <c r="BJT1" s="197"/>
      <c r="BJU1" s="197">
        <v>45253</v>
      </c>
      <c r="BJV1" s="197"/>
      <c r="BJW1" s="197"/>
      <c r="BJX1" s="197"/>
      <c r="BJY1" s="197"/>
      <c r="BJZ1" s="197"/>
      <c r="BKA1" s="197"/>
      <c r="BKB1" s="197"/>
      <c r="BKC1" s="197"/>
      <c r="BKD1" s="197"/>
      <c r="BKE1" s="197"/>
      <c r="BKF1" s="197"/>
      <c r="BKG1" s="197">
        <v>45254</v>
      </c>
      <c r="BKH1" s="197"/>
      <c r="BKI1" s="197"/>
      <c r="BKJ1" s="197"/>
      <c r="BKK1" s="197"/>
      <c r="BKL1" s="197"/>
      <c r="BKM1" s="197"/>
      <c r="BKN1" s="197"/>
      <c r="BKO1" s="197"/>
      <c r="BKP1" s="197"/>
      <c r="BKQ1" s="197"/>
      <c r="BKR1" s="197"/>
      <c r="BKS1" s="197">
        <v>45255</v>
      </c>
      <c r="BKT1" s="197"/>
      <c r="BKU1" s="197"/>
      <c r="BKV1" s="197"/>
      <c r="BKW1" s="197"/>
      <c r="BKX1" s="197"/>
      <c r="BKY1" s="197"/>
      <c r="BKZ1" s="197"/>
      <c r="BLA1" s="197"/>
      <c r="BLB1" s="197"/>
      <c r="BLC1" s="197"/>
      <c r="BLD1" s="197"/>
      <c r="BLE1" s="197">
        <v>45256</v>
      </c>
      <c r="BLF1" s="197"/>
      <c r="BLG1" s="197"/>
      <c r="BLH1" s="197"/>
      <c r="BLI1" s="197"/>
      <c r="BLJ1" s="197"/>
      <c r="BLK1" s="197"/>
      <c r="BLL1" s="197"/>
      <c r="BLM1" s="197"/>
      <c r="BLN1" s="197"/>
      <c r="BLO1" s="197"/>
      <c r="BLP1" s="197"/>
      <c r="BLQ1" s="197">
        <v>45257</v>
      </c>
      <c r="BLR1" s="197"/>
      <c r="BLS1" s="197"/>
      <c r="BLT1" s="197"/>
      <c r="BLU1" s="197"/>
      <c r="BLV1" s="197"/>
      <c r="BLW1" s="197"/>
      <c r="BLX1" s="197"/>
      <c r="BLY1" s="197"/>
      <c r="BLZ1" s="197"/>
      <c r="BMA1" s="197"/>
      <c r="BMB1" s="197"/>
      <c r="BMC1" s="197">
        <v>45258</v>
      </c>
      <c r="BMD1" s="197"/>
      <c r="BME1" s="197"/>
      <c r="BMF1" s="197"/>
      <c r="BMG1" s="197"/>
      <c r="BMH1" s="197"/>
      <c r="BMI1" s="197"/>
      <c r="BMJ1" s="197"/>
      <c r="BMK1" s="197"/>
      <c r="BML1" s="197"/>
      <c r="BMM1" s="197"/>
      <c r="BMN1" s="197"/>
      <c r="BMO1" s="197">
        <v>45259</v>
      </c>
      <c r="BMP1" s="197"/>
      <c r="BMQ1" s="197"/>
      <c r="BMR1" s="197"/>
      <c r="BMS1" s="197"/>
      <c r="BMT1" s="197"/>
      <c r="BMU1" s="197"/>
      <c r="BMV1" s="197"/>
      <c r="BMW1" s="197"/>
      <c r="BMX1" s="197"/>
      <c r="BMY1" s="197"/>
      <c r="BMZ1" s="197"/>
      <c r="BNA1" s="197">
        <v>45260</v>
      </c>
      <c r="BNB1" s="197"/>
      <c r="BNC1" s="197"/>
      <c r="BND1" s="197"/>
      <c r="BNE1" s="197"/>
      <c r="BNF1" s="197"/>
      <c r="BNG1" s="197"/>
      <c r="BNH1" s="197"/>
      <c r="BNI1" s="197"/>
      <c r="BNJ1" s="197"/>
      <c r="BNK1" s="197"/>
      <c r="BNL1" s="197"/>
      <c r="BNM1" s="197">
        <v>45261</v>
      </c>
      <c r="BNN1" s="197"/>
      <c r="BNO1" s="197"/>
      <c r="BNP1" s="197"/>
      <c r="BNQ1" s="197"/>
      <c r="BNR1" s="197"/>
      <c r="BNS1" s="197"/>
      <c r="BNT1" s="197"/>
      <c r="BNU1" s="197"/>
      <c r="BNV1" s="197"/>
      <c r="BNW1" s="197"/>
      <c r="BNX1" s="197"/>
      <c r="BNY1" s="197">
        <v>45262</v>
      </c>
      <c r="BNZ1" s="197"/>
      <c r="BOA1" s="197"/>
      <c r="BOB1" s="197"/>
      <c r="BOC1" s="197"/>
      <c r="BOD1" s="197"/>
      <c r="BOE1" s="197"/>
      <c r="BOF1" s="197"/>
      <c r="BOG1" s="197"/>
      <c r="BOH1" s="197"/>
      <c r="BOI1" s="197"/>
      <c r="BOJ1" s="197"/>
      <c r="BOK1" s="197">
        <v>45263</v>
      </c>
      <c r="BOL1" s="197"/>
      <c r="BOM1" s="197"/>
      <c r="BON1" s="197"/>
      <c r="BOO1" s="197"/>
      <c r="BOP1" s="197"/>
      <c r="BOQ1" s="197"/>
      <c r="BOR1" s="197"/>
      <c r="BOS1" s="197"/>
      <c r="BOT1" s="197"/>
      <c r="BOU1" s="197"/>
      <c r="BOV1" s="197"/>
      <c r="BOW1" s="197">
        <v>45264</v>
      </c>
      <c r="BOX1" s="197"/>
      <c r="BOY1" s="197"/>
      <c r="BOZ1" s="197"/>
      <c r="BPA1" s="197"/>
      <c r="BPB1" s="197"/>
      <c r="BPC1" s="197"/>
      <c r="BPD1" s="197"/>
      <c r="BPE1" s="197"/>
      <c r="BPF1" s="197"/>
      <c r="BPG1" s="197"/>
      <c r="BPH1" s="197"/>
      <c r="BPI1" s="197">
        <v>45265</v>
      </c>
      <c r="BPJ1" s="197"/>
      <c r="BPK1" s="197"/>
      <c r="BPL1" s="197"/>
      <c r="BPM1" s="197"/>
      <c r="BPN1" s="197"/>
      <c r="BPO1" s="197"/>
      <c r="BPP1" s="197"/>
      <c r="BPQ1" s="197"/>
      <c r="BPR1" s="197"/>
      <c r="BPS1" s="197"/>
      <c r="BPT1" s="197"/>
      <c r="BPU1" s="197">
        <v>45266</v>
      </c>
      <c r="BPV1" s="197"/>
      <c r="BPW1" s="197"/>
      <c r="BPX1" s="197"/>
      <c r="BPY1" s="197"/>
      <c r="BPZ1" s="197"/>
      <c r="BQA1" s="197"/>
      <c r="BQB1" s="197"/>
      <c r="BQC1" s="197"/>
      <c r="BQD1" s="197"/>
      <c r="BQE1" s="197"/>
      <c r="BQF1" s="197"/>
      <c r="BQG1" s="197">
        <v>45267</v>
      </c>
      <c r="BQH1" s="197"/>
      <c r="BQI1" s="197"/>
      <c r="BQJ1" s="197"/>
      <c r="BQK1" s="197"/>
      <c r="BQL1" s="197"/>
      <c r="BQM1" s="197"/>
      <c r="BQN1" s="197"/>
      <c r="BQO1" s="197"/>
      <c r="BQP1" s="197"/>
      <c r="BQQ1" s="197"/>
      <c r="BQR1" s="197"/>
      <c r="BQS1" s="197">
        <v>45268</v>
      </c>
      <c r="BQT1" s="197"/>
      <c r="BQU1" s="197"/>
      <c r="BQV1" s="197"/>
      <c r="BQW1" s="197"/>
      <c r="BQX1" s="197"/>
      <c r="BQY1" s="197"/>
      <c r="BQZ1" s="197"/>
      <c r="BRA1" s="197"/>
      <c r="BRB1" s="197"/>
      <c r="BRC1" s="197"/>
      <c r="BRD1" s="197"/>
      <c r="BRE1" s="197">
        <v>45269</v>
      </c>
      <c r="BRF1" s="197"/>
      <c r="BRG1" s="197"/>
      <c r="BRH1" s="197"/>
      <c r="BRI1" s="197"/>
      <c r="BRJ1" s="197"/>
      <c r="BRK1" s="197"/>
      <c r="BRL1" s="197"/>
      <c r="BRM1" s="197"/>
      <c r="BRN1" s="197"/>
      <c r="BRO1" s="197"/>
      <c r="BRP1" s="197"/>
      <c r="BRQ1" s="197">
        <v>45270</v>
      </c>
      <c r="BRR1" s="197"/>
      <c r="BRS1" s="197"/>
      <c r="BRT1" s="197"/>
      <c r="BRU1" s="197"/>
      <c r="BRV1" s="197"/>
      <c r="BRW1" s="197"/>
      <c r="BRX1" s="197"/>
      <c r="BRY1" s="197"/>
      <c r="BRZ1" s="197"/>
      <c r="BSA1" s="197"/>
      <c r="BSB1" s="197"/>
      <c r="BSC1" s="197">
        <v>45271</v>
      </c>
      <c r="BSD1" s="197"/>
      <c r="BSE1" s="197"/>
      <c r="BSF1" s="197"/>
      <c r="BSG1" s="197"/>
      <c r="BSH1" s="197"/>
      <c r="BSI1" s="197"/>
      <c r="BSJ1" s="197"/>
      <c r="BSK1" s="197"/>
      <c r="BSL1" s="197"/>
      <c r="BSM1" s="197"/>
      <c r="BSN1" s="197"/>
      <c r="BSO1" s="197">
        <v>45272</v>
      </c>
      <c r="BSP1" s="197"/>
      <c r="BSQ1" s="197"/>
      <c r="BSR1" s="197"/>
      <c r="BSS1" s="197"/>
      <c r="BST1" s="197"/>
      <c r="BSU1" s="197"/>
      <c r="BSV1" s="197"/>
      <c r="BSW1" s="197"/>
      <c r="BSX1" s="197"/>
      <c r="BSY1" s="197"/>
      <c r="BSZ1" s="197"/>
      <c r="BTA1" s="197">
        <v>45273</v>
      </c>
      <c r="BTB1" s="197"/>
      <c r="BTC1" s="197"/>
      <c r="BTD1" s="197"/>
      <c r="BTE1" s="197"/>
      <c r="BTF1" s="197"/>
      <c r="BTG1" s="197"/>
      <c r="BTH1" s="197"/>
      <c r="BTI1" s="197"/>
      <c r="BTJ1" s="197"/>
      <c r="BTK1" s="197"/>
      <c r="BTL1" s="197"/>
      <c r="BTM1" s="197">
        <v>45274</v>
      </c>
      <c r="BTN1" s="197"/>
      <c r="BTO1" s="197"/>
      <c r="BTP1" s="197"/>
      <c r="BTQ1" s="197"/>
      <c r="BTR1" s="197"/>
      <c r="BTS1" s="197"/>
      <c r="BTT1" s="197"/>
      <c r="BTU1" s="197"/>
      <c r="BTV1" s="197"/>
      <c r="BTW1" s="197"/>
      <c r="BTX1" s="197"/>
      <c r="BTY1" s="197">
        <v>45275</v>
      </c>
      <c r="BTZ1" s="197"/>
      <c r="BUA1" s="197"/>
      <c r="BUB1" s="197"/>
      <c r="BUC1" s="197"/>
      <c r="BUD1" s="197"/>
      <c r="BUE1" s="197"/>
      <c r="BUF1" s="197"/>
      <c r="BUG1" s="197"/>
      <c r="BUH1" s="197"/>
      <c r="BUI1" s="197"/>
      <c r="BUJ1" s="197"/>
      <c r="BUK1" s="197">
        <v>45276</v>
      </c>
      <c r="BUL1" s="197"/>
      <c r="BUM1" s="197"/>
      <c r="BUN1" s="197"/>
      <c r="BUO1" s="197"/>
      <c r="BUP1" s="197"/>
      <c r="BUQ1" s="197"/>
      <c r="BUR1" s="197"/>
      <c r="BUS1" s="197"/>
      <c r="BUT1" s="197"/>
      <c r="BUU1" s="197"/>
      <c r="BUV1" s="197"/>
      <c r="BUW1" s="197">
        <v>45277</v>
      </c>
      <c r="BUX1" s="197"/>
      <c r="BUY1" s="197"/>
      <c r="BUZ1" s="197"/>
      <c r="BVA1" s="197"/>
      <c r="BVB1" s="197"/>
      <c r="BVC1" s="197"/>
      <c r="BVD1" s="197"/>
      <c r="BVE1" s="197"/>
      <c r="BVF1" s="197"/>
      <c r="BVG1" s="197"/>
      <c r="BVH1" s="197"/>
      <c r="BVI1" s="197">
        <v>45278</v>
      </c>
      <c r="BVJ1" s="197"/>
      <c r="BVK1" s="197"/>
      <c r="BVL1" s="197"/>
      <c r="BVM1" s="197"/>
      <c r="BVN1" s="197"/>
      <c r="BVO1" s="197"/>
      <c r="BVP1" s="197"/>
      <c r="BVQ1" s="197"/>
      <c r="BVR1" s="197"/>
      <c r="BVS1" s="197"/>
      <c r="BVT1" s="197"/>
      <c r="BVU1" s="197">
        <v>45279</v>
      </c>
      <c r="BVV1" s="197"/>
      <c r="BVW1" s="197"/>
      <c r="BVX1" s="197"/>
      <c r="BVY1" s="197"/>
      <c r="BVZ1" s="197"/>
      <c r="BWA1" s="197"/>
      <c r="BWB1" s="197"/>
      <c r="BWC1" s="197"/>
      <c r="BWD1" s="197"/>
      <c r="BWE1" s="197"/>
      <c r="BWF1" s="197"/>
      <c r="BWG1" s="197">
        <v>45280</v>
      </c>
      <c r="BWH1" s="197"/>
      <c r="BWI1" s="197"/>
      <c r="BWJ1" s="197"/>
      <c r="BWK1" s="197"/>
      <c r="BWL1" s="197"/>
      <c r="BWM1" s="197"/>
      <c r="BWN1" s="197"/>
      <c r="BWO1" s="197"/>
      <c r="BWP1" s="197"/>
      <c r="BWQ1" s="197"/>
      <c r="BWR1" s="197"/>
      <c r="BWS1" s="197">
        <v>45281</v>
      </c>
      <c r="BWT1" s="197"/>
      <c r="BWU1" s="197"/>
      <c r="BWV1" s="197"/>
      <c r="BWW1" s="197"/>
      <c r="BWX1" s="197"/>
      <c r="BWY1" s="197"/>
      <c r="BWZ1" s="197"/>
      <c r="BXA1" s="197"/>
      <c r="BXB1" s="197"/>
      <c r="BXC1" s="197"/>
      <c r="BXD1" s="197"/>
      <c r="BXE1" s="197">
        <v>45282</v>
      </c>
      <c r="BXF1" s="197"/>
      <c r="BXG1" s="197"/>
      <c r="BXH1" s="197"/>
      <c r="BXI1" s="197"/>
      <c r="BXJ1" s="197"/>
      <c r="BXK1" s="197"/>
      <c r="BXL1" s="197"/>
      <c r="BXM1" s="197"/>
      <c r="BXN1" s="197"/>
      <c r="BXO1" s="197"/>
      <c r="BXP1" s="197"/>
      <c r="BXQ1" s="197">
        <v>45283</v>
      </c>
      <c r="BXR1" s="197"/>
      <c r="BXS1" s="197"/>
      <c r="BXT1" s="197"/>
      <c r="BXU1" s="197"/>
      <c r="BXV1" s="197"/>
      <c r="BXW1" s="197"/>
      <c r="BXX1" s="197"/>
      <c r="BXY1" s="197"/>
      <c r="BXZ1" s="197"/>
      <c r="BYA1" s="197"/>
      <c r="BYB1" s="197"/>
      <c r="BYC1" s="197">
        <v>45284</v>
      </c>
      <c r="BYD1" s="197"/>
      <c r="BYE1" s="197"/>
      <c r="BYF1" s="197"/>
      <c r="BYG1" s="197"/>
      <c r="BYH1" s="197"/>
      <c r="BYI1" s="197"/>
      <c r="BYJ1" s="197"/>
      <c r="BYK1" s="197"/>
      <c r="BYL1" s="197"/>
      <c r="BYM1" s="197"/>
      <c r="BYN1" s="197"/>
      <c r="BYO1" s="197">
        <v>45285</v>
      </c>
      <c r="BYP1" s="197"/>
      <c r="BYQ1" s="197"/>
      <c r="BYR1" s="197"/>
      <c r="BYS1" s="197"/>
      <c r="BYT1" s="197"/>
      <c r="BYU1" s="197"/>
      <c r="BYV1" s="197"/>
      <c r="BYW1" s="197"/>
      <c r="BYX1" s="197"/>
      <c r="BYY1" s="197"/>
      <c r="BYZ1" s="197"/>
      <c r="BZA1" s="197">
        <v>45286</v>
      </c>
      <c r="BZB1" s="197"/>
      <c r="BZC1" s="197"/>
      <c r="BZD1" s="197"/>
      <c r="BZE1" s="197"/>
      <c r="BZF1" s="197"/>
      <c r="BZG1" s="197"/>
      <c r="BZH1" s="197"/>
      <c r="BZI1" s="197"/>
      <c r="BZJ1" s="197"/>
      <c r="BZK1" s="197"/>
      <c r="BZL1" s="197"/>
      <c r="BZM1" s="197">
        <v>45287</v>
      </c>
      <c r="BZN1" s="197"/>
      <c r="BZO1" s="197"/>
      <c r="BZP1" s="197"/>
      <c r="BZQ1" s="197"/>
      <c r="BZR1" s="197"/>
      <c r="BZS1" s="197"/>
      <c r="BZT1" s="197"/>
      <c r="BZU1" s="197"/>
      <c r="BZV1" s="197"/>
      <c r="BZW1" s="197"/>
      <c r="BZX1" s="197"/>
      <c r="BZY1" s="197">
        <v>45288</v>
      </c>
      <c r="BZZ1" s="197"/>
      <c r="CAA1" s="197"/>
      <c r="CAB1" s="197"/>
      <c r="CAC1" s="197"/>
      <c r="CAD1" s="197"/>
      <c r="CAE1" s="197"/>
      <c r="CAF1" s="197"/>
      <c r="CAG1" s="197"/>
      <c r="CAH1" s="197"/>
      <c r="CAI1" s="197"/>
      <c r="CAJ1" s="197"/>
      <c r="CAK1" s="197">
        <v>45289</v>
      </c>
      <c r="CAL1" s="197"/>
      <c r="CAM1" s="197"/>
      <c r="CAN1" s="197"/>
      <c r="CAO1" s="197"/>
      <c r="CAP1" s="197"/>
      <c r="CAQ1" s="197"/>
      <c r="CAR1" s="197"/>
      <c r="CAS1" s="197"/>
      <c r="CAT1" s="197"/>
      <c r="CAU1" s="197"/>
      <c r="CAV1" s="197"/>
      <c r="CAW1" s="197">
        <v>45290</v>
      </c>
      <c r="CAX1" s="197"/>
      <c r="CAY1" s="197"/>
      <c r="CAZ1" s="197"/>
      <c r="CBA1" s="197"/>
      <c r="CBB1" s="197"/>
      <c r="CBC1" s="197"/>
      <c r="CBD1" s="197"/>
      <c r="CBE1" s="197"/>
      <c r="CBF1" s="197"/>
      <c r="CBG1" s="197"/>
      <c r="CBH1" s="197"/>
      <c r="CBI1" s="197">
        <v>45291</v>
      </c>
      <c r="CBJ1" s="197"/>
      <c r="CBK1" s="197"/>
      <c r="CBL1" s="197"/>
      <c r="CBM1" s="197"/>
      <c r="CBN1" s="197"/>
      <c r="CBO1" s="197"/>
      <c r="CBP1" s="197"/>
      <c r="CBQ1" s="197"/>
      <c r="CBR1" s="197"/>
      <c r="CBS1" s="197"/>
      <c r="CBT1" s="197"/>
      <c r="CBU1" s="197">
        <v>45292</v>
      </c>
      <c r="CBV1" s="197"/>
      <c r="CBW1" s="197"/>
      <c r="CBX1" s="197"/>
      <c r="CBY1" s="197"/>
      <c r="CBZ1" s="197"/>
      <c r="CCA1" s="197"/>
      <c r="CCB1" s="197"/>
      <c r="CCC1" s="197"/>
      <c r="CCD1" s="197"/>
      <c r="CCE1" s="197"/>
      <c r="CCF1" s="197"/>
      <c r="CCG1" s="197">
        <v>45293</v>
      </c>
      <c r="CCH1" s="197"/>
      <c r="CCI1" s="197"/>
      <c r="CCJ1" s="197"/>
      <c r="CCK1" s="197"/>
      <c r="CCL1" s="197"/>
      <c r="CCM1" s="197"/>
      <c r="CCN1" s="197"/>
      <c r="CCO1" s="197"/>
      <c r="CCP1" s="197"/>
      <c r="CCQ1" s="197"/>
      <c r="CCR1" s="197"/>
      <c r="CCS1" s="197">
        <v>45294</v>
      </c>
      <c r="CCT1" s="197"/>
      <c r="CCU1" s="197"/>
      <c r="CCV1" s="197"/>
      <c r="CCW1" s="197"/>
      <c r="CCX1" s="197"/>
      <c r="CCY1" s="197"/>
      <c r="CCZ1" s="197"/>
      <c r="CDA1" s="197"/>
      <c r="CDB1" s="197"/>
      <c r="CDC1" s="197"/>
      <c r="CDD1" s="197"/>
      <c r="CDE1" s="197">
        <v>45295</v>
      </c>
      <c r="CDF1" s="197"/>
      <c r="CDG1" s="197"/>
      <c r="CDH1" s="197"/>
      <c r="CDI1" s="197"/>
      <c r="CDJ1" s="197"/>
      <c r="CDK1" s="197"/>
      <c r="CDL1" s="197"/>
      <c r="CDM1" s="197"/>
      <c r="CDN1" s="197"/>
      <c r="CDO1" s="197"/>
      <c r="CDP1" s="197"/>
      <c r="CDQ1" s="197">
        <v>45296</v>
      </c>
      <c r="CDR1" s="197"/>
      <c r="CDS1" s="197"/>
      <c r="CDT1" s="197"/>
      <c r="CDU1" s="197"/>
      <c r="CDV1" s="197"/>
      <c r="CDW1" s="197"/>
      <c r="CDX1" s="197"/>
      <c r="CDY1" s="197"/>
      <c r="CDZ1" s="197"/>
      <c r="CEA1" s="197"/>
      <c r="CEB1" s="197"/>
      <c r="CEC1" s="197">
        <v>45297</v>
      </c>
      <c r="CED1" s="197"/>
      <c r="CEE1" s="197"/>
      <c r="CEF1" s="197"/>
      <c r="CEG1" s="197"/>
      <c r="CEH1" s="197"/>
      <c r="CEI1" s="197"/>
      <c r="CEJ1" s="197"/>
      <c r="CEK1" s="197"/>
      <c r="CEL1" s="197"/>
      <c r="CEM1" s="197"/>
      <c r="CEN1" s="197"/>
      <c r="CEO1" s="197">
        <v>45298</v>
      </c>
      <c r="CEP1" s="197"/>
      <c r="CEQ1" s="197"/>
      <c r="CER1" s="197"/>
      <c r="CES1" s="197"/>
      <c r="CET1" s="197"/>
      <c r="CEU1" s="197"/>
      <c r="CEV1" s="197"/>
      <c r="CEW1" s="197"/>
      <c r="CEX1" s="197"/>
      <c r="CEY1" s="197"/>
      <c r="CEZ1" s="197"/>
      <c r="CFA1" s="197">
        <v>45299</v>
      </c>
      <c r="CFB1" s="197"/>
      <c r="CFC1" s="197"/>
      <c r="CFD1" s="197"/>
      <c r="CFE1" s="197"/>
      <c r="CFF1" s="197"/>
      <c r="CFG1" s="197"/>
      <c r="CFH1" s="197"/>
      <c r="CFI1" s="197"/>
      <c r="CFJ1" s="197"/>
      <c r="CFK1" s="197"/>
      <c r="CFL1" s="197"/>
      <c r="CFM1" s="197">
        <v>45300</v>
      </c>
      <c r="CFN1" s="197"/>
      <c r="CFO1" s="197"/>
      <c r="CFP1" s="197"/>
      <c r="CFQ1" s="197"/>
      <c r="CFR1" s="197"/>
      <c r="CFS1" s="197"/>
      <c r="CFT1" s="197"/>
      <c r="CFU1" s="197"/>
      <c r="CFV1" s="197"/>
      <c r="CFW1" s="197"/>
      <c r="CFX1" s="197"/>
      <c r="CFY1" s="197">
        <v>45301</v>
      </c>
      <c r="CFZ1" s="197"/>
      <c r="CGA1" s="197"/>
      <c r="CGB1" s="197"/>
      <c r="CGC1" s="197"/>
      <c r="CGD1" s="197"/>
      <c r="CGE1" s="197"/>
      <c r="CGF1" s="197"/>
      <c r="CGG1" s="197"/>
      <c r="CGH1" s="197"/>
      <c r="CGI1" s="197"/>
      <c r="CGJ1" s="197"/>
      <c r="CGK1" s="197">
        <v>45302</v>
      </c>
      <c r="CGL1" s="197"/>
      <c r="CGM1" s="197"/>
      <c r="CGN1" s="197"/>
      <c r="CGO1" s="197"/>
      <c r="CGP1" s="197"/>
      <c r="CGQ1" s="197"/>
      <c r="CGR1" s="197"/>
      <c r="CGS1" s="197"/>
      <c r="CGT1" s="197"/>
      <c r="CGU1" s="197"/>
      <c r="CGV1" s="197"/>
      <c r="CGW1" s="197">
        <v>45303</v>
      </c>
      <c r="CGX1" s="197"/>
      <c r="CGY1" s="197"/>
      <c r="CGZ1" s="197"/>
      <c r="CHA1" s="197"/>
      <c r="CHB1" s="197"/>
      <c r="CHC1" s="197"/>
      <c r="CHD1" s="197"/>
      <c r="CHE1" s="197"/>
      <c r="CHF1" s="197"/>
      <c r="CHG1" s="197"/>
      <c r="CHH1" s="197"/>
      <c r="CHI1" s="197">
        <v>45304</v>
      </c>
      <c r="CHJ1" s="197"/>
      <c r="CHK1" s="197"/>
      <c r="CHL1" s="197"/>
      <c r="CHM1" s="197"/>
      <c r="CHN1" s="197"/>
      <c r="CHO1" s="197"/>
      <c r="CHP1" s="197"/>
      <c r="CHQ1" s="197"/>
      <c r="CHR1" s="197"/>
      <c r="CHS1" s="197"/>
      <c r="CHT1" s="197"/>
      <c r="CHU1" s="197">
        <v>45305</v>
      </c>
      <c r="CHV1" s="197"/>
      <c r="CHW1" s="197"/>
      <c r="CHX1" s="197"/>
      <c r="CHY1" s="197"/>
      <c r="CHZ1" s="197"/>
      <c r="CIA1" s="197"/>
      <c r="CIB1" s="197"/>
      <c r="CIC1" s="197"/>
      <c r="CID1" s="197"/>
      <c r="CIE1" s="197"/>
      <c r="CIF1" s="197"/>
      <c r="CIG1" s="197">
        <v>45306</v>
      </c>
      <c r="CIH1" s="197"/>
      <c r="CII1" s="197"/>
      <c r="CIJ1" s="197"/>
      <c r="CIK1" s="197"/>
      <c r="CIL1" s="197"/>
      <c r="CIM1" s="197"/>
      <c r="CIN1" s="197"/>
      <c r="CIO1" s="197"/>
      <c r="CIP1" s="197"/>
      <c r="CIQ1" s="197"/>
      <c r="CIR1" s="197"/>
      <c r="CIS1" s="197">
        <v>45307</v>
      </c>
      <c r="CIT1" s="197"/>
      <c r="CIU1" s="197"/>
      <c r="CIV1" s="197"/>
      <c r="CIW1" s="197"/>
      <c r="CIX1" s="197"/>
      <c r="CIY1" s="197"/>
      <c r="CIZ1" s="197"/>
      <c r="CJA1" s="197"/>
      <c r="CJB1" s="197"/>
      <c r="CJC1" s="197"/>
      <c r="CJD1" s="197"/>
      <c r="CJE1" s="197">
        <v>45308</v>
      </c>
      <c r="CJF1" s="197"/>
      <c r="CJG1" s="197"/>
      <c r="CJH1" s="197"/>
      <c r="CJI1" s="197"/>
      <c r="CJJ1" s="197"/>
      <c r="CJK1" s="197"/>
      <c r="CJL1" s="197"/>
      <c r="CJM1" s="197"/>
      <c r="CJN1" s="197"/>
      <c r="CJO1" s="197"/>
      <c r="CJP1" s="197"/>
      <c r="CJQ1" s="197">
        <v>45309</v>
      </c>
      <c r="CJR1" s="197"/>
      <c r="CJS1" s="197"/>
      <c r="CJT1" s="197"/>
      <c r="CJU1" s="197"/>
      <c r="CJV1" s="197"/>
      <c r="CJW1" s="197"/>
      <c r="CJX1" s="197"/>
      <c r="CJY1" s="197"/>
      <c r="CJZ1" s="197"/>
      <c r="CKA1" s="197"/>
      <c r="CKB1" s="197"/>
      <c r="CKC1" s="197">
        <v>45310</v>
      </c>
      <c r="CKD1" s="197"/>
      <c r="CKE1" s="197"/>
      <c r="CKF1" s="197"/>
      <c r="CKG1" s="197"/>
      <c r="CKH1" s="197"/>
      <c r="CKI1" s="197"/>
      <c r="CKJ1" s="197"/>
      <c r="CKK1" s="197"/>
      <c r="CKL1" s="197"/>
      <c r="CKM1" s="197"/>
      <c r="CKN1" s="197"/>
      <c r="CKO1" s="197">
        <v>45311</v>
      </c>
      <c r="CKP1" s="197"/>
      <c r="CKQ1" s="197"/>
      <c r="CKR1" s="197"/>
      <c r="CKS1" s="197"/>
      <c r="CKT1" s="197"/>
      <c r="CKU1" s="197"/>
      <c r="CKV1" s="197"/>
      <c r="CKW1" s="197"/>
      <c r="CKX1" s="197"/>
      <c r="CKY1" s="197"/>
      <c r="CKZ1" s="197"/>
      <c r="CLA1" s="197">
        <v>45312</v>
      </c>
      <c r="CLB1" s="197"/>
      <c r="CLC1" s="197"/>
      <c r="CLD1" s="197"/>
      <c r="CLE1" s="197"/>
      <c r="CLF1" s="197"/>
      <c r="CLG1" s="197"/>
      <c r="CLH1" s="197"/>
      <c r="CLI1" s="197"/>
      <c r="CLJ1" s="197"/>
      <c r="CLK1" s="197"/>
      <c r="CLL1" s="197"/>
      <c r="CLM1" s="197">
        <v>45313</v>
      </c>
      <c r="CLN1" s="197"/>
      <c r="CLO1" s="197"/>
      <c r="CLP1" s="197"/>
      <c r="CLQ1" s="197"/>
      <c r="CLR1" s="197"/>
      <c r="CLS1" s="197"/>
      <c r="CLT1" s="197"/>
      <c r="CLU1" s="197"/>
      <c r="CLV1" s="197"/>
      <c r="CLW1" s="197"/>
      <c r="CLX1" s="197"/>
      <c r="CLY1" s="197">
        <v>45314</v>
      </c>
      <c r="CLZ1" s="197"/>
      <c r="CMA1" s="197"/>
      <c r="CMB1" s="197"/>
      <c r="CMC1" s="197"/>
      <c r="CMD1" s="197"/>
      <c r="CME1" s="197"/>
      <c r="CMF1" s="197"/>
      <c r="CMG1" s="197"/>
      <c r="CMH1" s="197"/>
      <c r="CMI1" s="197"/>
      <c r="CMJ1" s="197"/>
      <c r="CMK1" s="197">
        <v>45315</v>
      </c>
      <c r="CML1" s="197"/>
      <c r="CMM1" s="197"/>
      <c r="CMN1" s="197"/>
      <c r="CMO1" s="197"/>
      <c r="CMP1" s="197"/>
      <c r="CMQ1" s="197"/>
      <c r="CMR1" s="197"/>
      <c r="CMS1" s="197"/>
      <c r="CMT1" s="197"/>
      <c r="CMU1" s="197"/>
      <c r="CMV1" s="197"/>
      <c r="CMW1" s="197">
        <v>45316</v>
      </c>
      <c r="CMX1" s="197"/>
      <c r="CMY1" s="197"/>
      <c r="CMZ1" s="197"/>
      <c r="CNA1" s="197"/>
      <c r="CNB1" s="197"/>
      <c r="CNC1" s="197"/>
      <c r="CND1" s="197"/>
      <c r="CNE1" s="197"/>
      <c r="CNF1" s="197"/>
      <c r="CNG1" s="197"/>
      <c r="CNH1" s="197"/>
      <c r="CNI1" s="197">
        <v>45317</v>
      </c>
      <c r="CNJ1" s="197"/>
      <c r="CNK1" s="197"/>
      <c r="CNL1" s="197"/>
      <c r="CNM1" s="197"/>
      <c r="CNN1" s="197"/>
      <c r="CNO1" s="197"/>
      <c r="CNP1" s="197"/>
      <c r="CNQ1" s="197"/>
      <c r="CNR1" s="197"/>
      <c r="CNS1" s="197"/>
      <c r="CNT1" s="197"/>
      <c r="CNU1" s="197">
        <v>45318</v>
      </c>
      <c r="CNV1" s="197"/>
      <c r="CNW1" s="197"/>
      <c r="CNX1" s="197"/>
      <c r="CNY1" s="197"/>
      <c r="CNZ1" s="197"/>
      <c r="COA1" s="197"/>
      <c r="COB1" s="197"/>
      <c r="COC1" s="197"/>
      <c r="COD1" s="197"/>
      <c r="COE1" s="197"/>
      <c r="COF1" s="197"/>
      <c r="COG1" s="197">
        <v>45319</v>
      </c>
      <c r="COH1" s="197"/>
      <c r="COI1" s="197"/>
      <c r="COJ1" s="197"/>
      <c r="COK1" s="197"/>
      <c r="COL1" s="197"/>
      <c r="COM1" s="197"/>
      <c r="CON1" s="197"/>
      <c r="COO1" s="197"/>
      <c r="COP1" s="197"/>
      <c r="COQ1" s="197"/>
      <c r="COR1" s="197"/>
      <c r="COS1" s="197">
        <v>45320</v>
      </c>
      <c r="COT1" s="197"/>
      <c r="COU1" s="197"/>
      <c r="COV1" s="197"/>
      <c r="COW1" s="197"/>
      <c r="COX1" s="197"/>
      <c r="COY1" s="197"/>
      <c r="COZ1" s="197"/>
      <c r="CPA1" s="197"/>
      <c r="CPB1" s="197"/>
      <c r="CPC1" s="197"/>
      <c r="CPD1" s="197"/>
      <c r="CPE1" s="197">
        <v>45321</v>
      </c>
      <c r="CPF1" s="197"/>
      <c r="CPG1" s="197"/>
      <c r="CPH1" s="197"/>
      <c r="CPI1" s="197"/>
      <c r="CPJ1" s="197"/>
      <c r="CPK1" s="197"/>
      <c r="CPL1" s="197"/>
      <c r="CPM1" s="197"/>
      <c r="CPN1" s="197"/>
      <c r="CPO1" s="197"/>
      <c r="CPP1" s="197"/>
      <c r="CPQ1" s="197">
        <v>45322</v>
      </c>
      <c r="CPR1" s="197"/>
      <c r="CPS1" s="197"/>
      <c r="CPT1" s="197"/>
      <c r="CPU1" s="197"/>
      <c r="CPV1" s="197"/>
      <c r="CPW1" s="197"/>
      <c r="CPX1" s="197"/>
      <c r="CPY1" s="197"/>
      <c r="CPZ1" s="197"/>
      <c r="CQA1" s="197"/>
      <c r="CQB1" s="197"/>
      <c r="CQC1" s="197">
        <v>45323</v>
      </c>
      <c r="CQD1" s="197"/>
      <c r="CQE1" s="197"/>
      <c r="CQF1" s="197"/>
      <c r="CQG1" s="197"/>
      <c r="CQH1" s="197"/>
      <c r="CQI1" s="197"/>
      <c r="CQJ1" s="197"/>
      <c r="CQK1" s="197"/>
      <c r="CQL1" s="197"/>
      <c r="CQM1" s="197"/>
      <c r="CQN1" s="197"/>
      <c r="CQO1" s="197">
        <v>45324</v>
      </c>
      <c r="CQP1" s="197"/>
      <c r="CQQ1" s="197"/>
      <c r="CQR1" s="197"/>
      <c r="CQS1" s="197"/>
      <c r="CQT1" s="197"/>
      <c r="CQU1" s="197"/>
      <c r="CQV1" s="197"/>
      <c r="CQW1" s="197"/>
      <c r="CQX1" s="197"/>
      <c r="CQY1" s="197"/>
      <c r="CQZ1" s="197"/>
      <c r="CRA1" s="197">
        <v>45325</v>
      </c>
      <c r="CRB1" s="197"/>
      <c r="CRC1" s="197"/>
      <c r="CRD1" s="197"/>
      <c r="CRE1" s="197"/>
      <c r="CRF1" s="197"/>
      <c r="CRG1" s="197"/>
      <c r="CRH1" s="197"/>
      <c r="CRI1" s="197"/>
      <c r="CRJ1" s="197"/>
      <c r="CRK1" s="197"/>
      <c r="CRL1" s="197"/>
      <c r="CRM1" s="197">
        <v>45326</v>
      </c>
      <c r="CRN1" s="197"/>
      <c r="CRO1" s="197"/>
      <c r="CRP1" s="197"/>
      <c r="CRQ1" s="197"/>
      <c r="CRR1" s="197"/>
      <c r="CRS1" s="197"/>
      <c r="CRT1" s="197"/>
      <c r="CRU1" s="197"/>
      <c r="CRV1" s="197"/>
      <c r="CRW1" s="197"/>
      <c r="CRX1" s="197"/>
      <c r="CRY1" s="197">
        <v>45327</v>
      </c>
      <c r="CRZ1" s="197"/>
      <c r="CSA1" s="197"/>
      <c r="CSB1" s="197"/>
      <c r="CSC1" s="197"/>
      <c r="CSD1" s="197"/>
      <c r="CSE1" s="197"/>
      <c r="CSF1" s="197"/>
      <c r="CSG1" s="197"/>
      <c r="CSH1" s="197"/>
      <c r="CSI1" s="197"/>
      <c r="CSJ1" s="197"/>
      <c r="CSK1" s="197">
        <v>45328</v>
      </c>
      <c r="CSL1" s="197"/>
      <c r="CSM1" s="197"/>
      <c r="CSN1" s="197"/>
      <c r="CSO1" s="197"/>
      <c r="CSP1" s="197"/>
      <c r="CSQ1" s="197"/>
      <c r="CSR1" s="197"/>
      <c r="CSS1" s="197"/>
      <c r="CST1" s="197"/>
      <c r="CSU1" s="197"/>
      <c r="CSV1" s="197"/>
      <c r="CSW1" s="197">
        <v>45329</v>
      </c>
      <c r="CSX1" s="197"/>
      <c r="CSY1" s="197"/>
      <c r="CSZ1" s="197"/>
      <c r="CTA1" s="197"/>
      <c r="CTB1" s="197"/>
      <c r="CTC1" s="197"/>
      <c r="CTD1" s="197"/>
      <c r="CTE1" s="197"/>
      <c r="CTF1" s="197"/>
      <c r="CTG1" s="197"/>
      <c r="CTH1" s="197"/>
      <c r="CTI1" s="197">
        <v>45330</v>
      </c>
      <c r="CTJ1" s="197"/>
      <c r="CTK1" s="197"/>
      <c r="CTL1" s="197"/>
      <c r="CTM1" s="197"/>
      <c r="CTN1" s="197"/>
      <c r="CTO1" s="197"/>
      <c r="CTP1" s="197"/>
      <c r="CTQ1" s="197"/>
      <c r="CTR1" s="197"/>
      <c r="CTS1" s="197"/>
      <c r="CTT1" s="197"/>
      <c r="CTU1" s="197">
        <v>45331</v>
      </c>
      <c r="CTV1" s="197"/>
      <c r="CTW1" s="197"/>
      <c r="CTX1" s="197"/>
      <c r="CTY1" s="197"/>
      <c r="CTZ1" s="197"/>
      <c r="CUA1" s="197"/>
      <c r="CUB1" s="197"/>
      <c r="CUC1" s="197"/>
      <c r="CUD1" s="197"/>
      <c r="CUE1" s="197"/>
      <c r="CUF1" s="197"/>
      <c r="CUG1" s="197">
        <v>45332</v>
      </c>
      <c r="CUH1" s="197"/>
      <c r="CUI1" s="197"/>
      <c r="CUJ1" s="197"/>
      <c r="CUK1" s="197"/>
      <c r="CUL1" s="197"/>
      <c r="CUM1" s="197"/>
      <c r="CUN1" s="197"/>
      <c r="CUO1" s="197"/>
      <c r="CUP1" s="197"/>
      <c r="CUQ1" s="197"/>
      <c r="CUR1" s="197"/>
      <c r="CUS1" s="197">
        <v>45333</v>
      </c>
      <c r="CUT1" s="197"/>
      <c r="CUU1" s="197"/>
      <c r="CUV1" s="197"/>
      <c r="CUW1" s="197"/>
      <c r="CUX1" s="197"/>
      <c r="CUY1" s="197"/>
      <c r="CUZ1" s="197"/>
      <c r="CVA1" s="197"/>
      <c r="CVB1" s="197"/>
      <c r="CVC1" s="197"/>
      <c r="CVD1" s="197"/>
      <c r="CVE1" s="197">
        <v>45334</v>
      </c>
      <c r="CVF1" s="197"/>
      <c r="CVG1" s="197"/>
      <c r="CVH1" s="197"/>
      <c r="CVI1" s="197"/>
      <c r="CVJ1" s="197"/>
      <c r="CVK1" s="197"/>
      <c r="CVL1" s="197"/>
      <c r="CVM1" s="197"/>
      <c r="CVN1" s="197"/>
      <c r="CVO1" s="197"/>
      <c r="CVP1" s="197"/>
      <c r="CVQ1" s="197">
        <v>45335</v>
      </c>
      <c r="CVR1" s="197"/>
      <c r="CVS1" s="197"/>
      <c r="CVT1" s="197"/>
      <c r="CVU1" s="197"/>
      <c r="CVV1" s="197"/>
      <c r="CVW1" s="197"/>
      <c r="CVX1" s="197"/>
      <c r="CVY1" s="197"/>
      <c r="CVZ1" s="197"/>
      <c r="CWA1" s="197"/>
      <c r="CWB1" s="197"/>
      <c r="CWC1" s="197">
        <v>45336</v>
      </c>
      <c r="CWD1" s="197"/>
      <c r="CWE1" s="197"/>
      <c r="CWF1" s="197"/>
      <c r="CWG1" s="197"/>
      <c r="CWH1" s="197"/>
      <c r="CWI1" s="197"/>
      <c r="CWJ1" s="197"/>
      <c r="CWK1" s="197"/>
      <c r="CWL1" s="197"/>
      <c r="CWM1" s="197"/>
      <c r="CWN1" s="197"/>
      <c r="CWO1" s="197">
        <v>45337</v>
      </c>
      <c r="CWP1" s="197"/>
      <c r="CWQ1" s="197"/>
      <c r="CWR1" s="197"/>
      <c r="CWS1" s="197"/>
      <c r="CWT1" s="197"/>
      <c r="CWU1" s="197"/>
      <c r="CWV1" s="197"/>
      <c r="CWW1" s="197"/>
      <c r="CWX1" s="197"/>
      <c r="CWY1" s="197"/>
      <c r="CWZ1" s="197"/>
      <c r="CXA1" s="197">
        <v>45338</v>
      </c>
      <c r="CXB1" s="197"/>
      <c r="CXC1" s="197"/>
      <c r="CXD1" s="197"/>
      <c r="CXE1" s="197"/>
      <c r="CXF1" s="197"/>
      <c r="CXG1" s="197"/>
      <c r="CXH1" s="197"/>
      <c r="CXI1" s="197"/>
      <c r="CXJ1" s="197"/>
      <c r="CXK1" s="197"/>
      <c r="CXL1" s="197"/>
      <c r="CXM1" s="197">
        <v>45339</v>
      </c>
      <c r="CXN1" s="197"/>
      <c r="CXO1" s="197"/>
      <c r="CXP1" s="197"/>
      <c r="CXQ1" s="197"/>
      <c r="CXR1" s="197"/>
      <c r="CXS1" s="197"/>
      <c r="CXT1" s="197"/>
      <c r="CXU1" s="197"/>
      <c r="CXV1" s="197"/>
      <c r="CXW1" s="197"/>
      <c r="CXX1" s="197"/>
      <c r="CXY1" s="197">
        <v>45340</v>
      </c>
      <c r="CXZ1" s="197"/>
      <c r="CYA1" s="197"/>
      <c r="CYB1" s="197"/>
      <c r="CYC1" s="197"/>
      <c r="CYD1" s="197"/>
      <c r="CYE1" s="197"/>
      <c r="CYF1" s="197"/>
      <c r="CYG1" s="197"/>
      <c r="CYH1" s="197"/>
      <c r="CYI1" s="197"/>
      <c r="CYJ1" s="197"/>
      <c r="CYK1" s="197">
        <v>45341</v>
      </c>
      <c r="CYL1" s="197"/>
      <c r="CYM1" s="197"/>
      <c r="CYN1" s="197"/>
      <c r="CYO1" s="197"/>
      <c r="CYP1" s="197"/>
      <c r="CYQ1" s="197"/>
      <c r="CYR1" s="197"/>
      <c r="CYS1" s="197"/>
      <c r="CYT1" s="197"/>
      <c r="CYU1" s="197"/>
      <c r="CYV1" s="197"/>
      <c r="CYW1" s="197">
        <v>45342</v>
      </c>
      <c r="CYX1" s="197"/>
      <c r="CYY1" s="197"/>
      <c r="CYZ1" s="197"/>
      <c r="CZA1" s="197"/>
      <c r="CZB1" s="197"/>
      <c r="CZC1" s="197"/>
      <c r="CZD1" s="197"/>
      <c r="CZE1" s="197"/>
      <c r="CZF1" s="197"/>
      <c r="CZG1" s="197"/>
      <c r="CZH1" s="197"/>
      <c r="CZI1" s="197">
        <v>45343</v>
      </c>
      <c r="CZJ1" s="197"/>
      <c r="CZK1" s="197"/>
      <c r="CZL1" s="197"/>
      <c r="CZM1" s="197"/>
      <c r="CZN1" s="197"/>
      <c r="CZO1" s="197"/>
      <c r="CZP1" s="197"/>
      <c r="CZQ1" s="197"/>
      <c r="CZR1" s="197"/>
      <c r="CZS1" s="197"/>
      <c r="CZT1" s="197"/>
      <c r="CZU1" s="197">
        <v>45344</v>
      </c>
      <c r="CZV1" s="197"/>
      <c r="CZW1" s="197"/>
      <c r="CZX1" s="197"/>
      <c r="CZY1" s="197"/>
      <c r="CZZ1" s="197"/>
      <c r="DAA1" s="197"/>
      <c r="DAB1" s="197"/>
      <c r="DAC1" s="197"/>
      <c r="DAD1" s="197"/>
      <c r="DAE1" s="197"/>
      <c r="DAF1" s="197"/>
      <c r="DAG1" s="197">
        <v>45345</v>
      </c>
      <c r="DAH1" s="197"/>
      <c r="DAI1" s="197"/>
      <c r="DAJ1" s="197"/>
      <c r="DAK1" s="197"/>
      <c r="DAL1" s="197"/>
      <c r="DAM1" s="197"/>
      <c r="DAN1" s="197"/>
      <c r="DAO1" s="197"/>
      <c r="DAP1" s="197"/>
      <c r="DAQ1" s="197"/>
      <c r="DAR1" s="197"/>
      <c r="DAS1" s="197">
        <v>45346</v>
      </c>
      <c r="DAT1" s="197"/>
      <c r="DAU1" s="197"/>
      <c r="DAV1" s="197"/>
      <c r="DAW1" s="197"/>
      <c r="DAX1" s="197"/>
      <c r="DAY1" s="197"/>
      <c r="DAZ1" s="197"/>
      <c r="DBA1" s="197"/>
      <c r="DBB1" s="197"/>
      <c r="DBC1" s="197"/>
      <c r="DBD1" s="197"/>
      <c r="DBE1" s="197">
        <v>45347</v>
      </c>
      <c r="DBF1" s="197"/>
      <c r="DBG1" s="197"/>
      <c r="DBH1" s="197"/>
      <c r="DBI1" s="197"/>
      <c r="DBJ1" s="197"/>
      <c r="DBK1" s="197"/>
      <c r="DBL1" s="197"/>
      <c r="DBM1" s="197"/>
      <c r="DBN1" s="197"/>
      <c r="DBO1" s="197"/>
      <c r="DBP1" s="197"/>
      <c r="DBQ1" s="197">
        <v>45348</v>
      </c>
      <c r="DBR1" s="197"/>
      <c r="DBS1" s="197"/>
      <c r="DBT1" s="197"/>
      <c r="DBU1" s="197"/>
      <c r="DBV1" s="197"/>
      <c r="DBW1" s="197"/>
      <c r="DBX1" s="197"/>
      <c r="DBY1" s="197"/>
      <c r="DBZ1" s="197"/>
      <c r="DCA1" s="197"/>
      <c r="DCB1" s="197"/>
      <c r="DCC1" s="197">
        <v>45349</v>
      </c>
      <c r="DCD1" s="197"/>
      <c r="DCE1" s="197"/>
      <c r="DCF1" s="197"/>
      <c r="DCG1" s="197"/>
      <c r="DCH1" s="197"/>
      <c r="DCI1" s="197"/>
      <c r="DCJ1" s="197"/>
      <c r="DCK1" s="197"/>
      <c r="DCL1" s="197"/>
      <c r="DCM1" s="197"/>
      <c r="DCN1" s="197"/>
      <c r="DCO1" s="197">
        <v>45350</v>
      </c>
      <c r="DCP1" s="197"/>
      <c r="DCQ1" s="197"/>
      <c r="DCR1" s="197"/>
      <c r="DCS1" s="197"/>
      <c r="DCT1" s="197"/>
      <c r="DCU1" s="197"/>
      <c r="DCV1" s="197"/>
      <c r="DCW1" s="197"/>
      <c r="DCX1" s="197"/>
      <c r="DCY1" s="197"/>
      <c r="DCZ1" s="197"/>
      <c r="DDA1" s="197">
        <v>45351</v>
      </c>
      <c r="DDB1" s="197"/>
      <c r="DDC1" s="197"/>
      <c r="DDD1" s="197"/>
      <c r="DDE1" s="197"/>
      <c r="DDF1" s="197"/>
      <c r="DDG1" s="197"/>
      <c r="DDH1" s="197"/>
      <c r="DDI1" s="197"/>
      <c r="DDJ1" s="197"/>
      <c r="DDK1" s="197"/>
      <c r="DDL1" s="197"/>
      <c r="DDM1" s="197">
        <v>45352</v>
      </c>
      <c r="DDN1" s="197"/>
      <c r="DDO1" s="197"/>
      <c r="DDP1" s="197"/>
      <c r="DDQ1" s="197"/>
      <c r="DDR1" s="197"/>
      <c r="DDS1" s="197"/>
      <c r="DDT1" s="197"/>
      <c r="DDU1" s="197"/>
      <c r="DDV1" s="197"/>
      <c r="DDW1" s="197"/>
      <c r="DDX1" s="197"/>
      <c r="DDY1" s="197">
        <v>45353</v>
      </c>
      <c r="DDZ1" s="197"/>
      <c r="DEA1" s="197"/>
      <c r="DEB1" s="197"/>
      <c r="DEC1" s="197"/>
      <c r="DED1" s="197"/>
      <c r="DEE1" s="197"/>
      <c r="DEF1" s="197"/>
      <c r="DEG1" s="197"/>
      <c r="DEH1" s="197"/>
      <c r="DEI1" s="197"/>
      <c r="DEJ1" s="197"/>
      <c r="DEK1" s="197">
        <v>45354</v>
      </c>
      <c r="DEL1" s="197"/>
      <c r="DEM1" s="197"/>
      <c r="DEN1" s="197"/>
      <c r="DEO1" s="197"/>
      <c r="DEP1" s="197"/>
      <c r="DEQ1" s="197"/>
      <c r="DER1" s="197"/>
      <c r="DES1" s="197"/>
      <c r="DET1" s="197"/>
      <c r="DEU1" s="197"/>
      <c r="DEV1" s="197"/>
      <c r="DEW1" s="197">
        <v>45355</v>
      </c>
      <c r="DEX1" s="197"/>
      <c r="DEY1" s="197"/>
      <c r="DEZ1" s="197"/>
      <c r="DFA1" s="197"/>
      <c r="DFB1" s="197"/>
      <c r="DFC1" s="197"/>
      <c r="DFD1" s="197"/>
      <c r="DFE1" s="197"/>
      <c r="DFF1" s="197"/>
      <c r="DFG1" s="197"/>
      <c r="DFH1" s="197"/>
      <c r="DFI1" s="197">
        <v>45356</v>
      </c>
      <c r="DFJ1" s="197"/>
      <c r="DFK1" s="197"/>
      <c r="DFL1" s="197"/>
      <c r="DFM1" s="197"/>
      <c r="DFN1" s="197"/>
      <c r="DFO1" s="197"/>
      <c r="DFP1" s="197"/>
      <c r="DFQ1" s="197"/>
      <c r="DFR1" s="197"/>
      <c r="DFS1" s="197"/>
      <c r="DFT1" s="197"/>
      <c r="DFU1" s="197">
        <v>45357</v>
      </c>
      <c r="DFV1" s="197"/>
      <c r="DFW1" s="197"/>
      <c r="DFX1" s="197"/>
      <c r="DFY1" s="197"/>
      <c r="DFZ1" s="197"/>
      <c r="DGA1" s="197"/>
      <c r="DGB1" s="197"/>
      <c r="DGC1" s="197"/>
      <c r="DGD1" s="197"/>
      <c r="DGE1" s="197"/>
      <c r="DGF1" s="197"/>
      <c r="DGG1" s="197">
        <v>45358</v>
      </c>
      <c r="DGH1" s="197"/>
      <c r="DGI1" s="197"/>
      <c r="DGJ1" s="197"/>
      <c r="DGK1" s="197"/>
      <c r="DGL1" s="197"/>
      <c r="DGM1" s="197"/>
      <c r="DGN1" s="197"/>
      <c r="DGO1" s="197"/>
      <c r="DGP1" s="197"/>
      <c r="DGQ1" s="197"/>
      <c r="DGR1" s="197"/>
      <c r="DGS1" s="197">
        <v>45359</v>
      </c>
      <c r="DGT1" s="197"/>
      <c r="DGU1" s="197"/>
      <c r="DGV1" s="197"/>
      <c r="DGW1" s="197"/>
      <c r="DGX1" s="197"/>
      <c r="DGY1" s="197"/>
      <c r="DGZ1" s="197"/>
      <c r="DHA1" s="197"/>
      <c r="DHB1" s="197"/>
      <c r="DHC1" s="197"/>
      <c r="DHD1" s="197"/>
    </row>
    <row r="2" spans="1:2916" ht="15" thickBot="1">
      <c r="A2" s="22" t="s">
        <v>78</v>
      </c>
      <c r="B2" s="22" t="s">
        <v>79</v>
      </c>
      <c r="C2" s="22" t="s">
        <v>80</v>
      </c>
      <c r="D2" s="22" t="s">
        <v>81</v>
      </c>
      <c r="E2" s="22" t="s">
        <v>82</v>
      </c>
      <c r="I2" s="28" t="s">
        <v>0</v>
      </c>
      <c r="J2" s="29" t="s">
        <v>83</v>
      </c>
      <c r="K2" s="30" t="s">
        <v>27</v>
      </c>
      <c r="M2" s="22" t="s">
        <v>78</v>
      </c>
      <c r="N2" s="22" t="s">
        <v>79</v>
      </c>
      <c r="O2" s="22" t="s">
        <v>80</v>
      </c>
      <c r="P2" s="22" t="s">
        <v>81</v>
      </c>
      <c r="Q2" s="22" t="s">
        <v>82</v>
      </c>
      <c r="U2" s="28" t="s">
        <v>0</v>
      </c>
      <c r="V2" s="29" t="s">
        <v>83</v>
      </c>
      <c r="W2" s="30" t="s">
        <v>27</v>
      </c>
      <c r="X2" s="25"/>
      <c r="Y2" s="22" t="s">
        <v>78</v>
      </c>
      <c r="Z2" s="22" t="s">
        <v>79</v>
      </c>
      <c r="AA2" s="22" t="s">
        <v>80</v>
      </c>
      <c r="AB2" s="22" t="s">
        <v>81</v>
      </c>
      <c r="AC2" s="22" t="s">
        <v>82</v>
      </c>
      <c r="AG2" s="28" t="s">
        <v>0</v>
      </c>
      <c r="AH2" s="29" t="s">
        <v>83</v>
      </c>
      <c r="AI2" s="30" t="s">
        <v>27</v>
      </c>
      <c r="AJ2" s="25"/>
      <c r="AK2" s="22" t="s">
        <v>78</v>
      </c>
      <c r="AL2" s="22" t="s">
        <v>79</v>
      </c>
      <c r="AM2" s="22" t="s">
        <v>80</v>
      </c>
      <c r="AN2" s="22" t="s">
        <v>81</v>
      </c>
      <c r="AO2" s="22" t="s">
        <v>82</v>
      </c>
      <c r="AS2" s="28" t="s">
        <v>0</v>
      </c>
      <c r="AT2" s="29" t="s">
        <v>83</v>
      </c>
      <c r="AU2" s="30" t="s">
        <v>27</v>
      </c>
      <c r="AV2" s="25"/>
      <c r="AW2" s="22" t="s">
        <v>78</v>
      </c>
      <c r="AX2" s="22" t="s">
        <v>79</v>
      </c>
      <c r="AY2" s="22" t="s">
        <v>80</v>
      </c>
      <c r="AZ2" s="22" t="s">
        <v>81</v>
      </c>
      <c r="BA2" s="22" t="s">
        <v>82</v>
      </c>
      <c r="BE2" s="28" t="s">
        <v>0</v>
      </c>
      <c r="BF2" s="29" t="s">
        <v>83</v>
      </c>
      <c r="BG2" s="30" t="s">
        <v>27</v>
      </c>
      <c r="BH2" s="25"/>
      <c r="BI2" s="22" t="s">
        <v>78</v>
      </c>
      <c r="BJ2" s="22" t="s">
        <v>79</v>
      </c>
      <c r="BK2" s="22" t="s">
        <v>80</v>
      </c>
      <c r="BL2" s="22" t="s">
        <v>81</v>
      </c>
      <c r="BM2" s="22" t="s">
        <v>82</v>
      </c>
      <c r="BQ2" s="28" t="s">
        <v>0</v>
      </c>
      <c r="BR2" s="29" t="s">
        <v>83</v>
      </c>
      <c r="BS2" s="30" t="s">
        <v>27</v>
      </c>
      <c r="BT2" s="25"/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CC2" s="28" t="s">
        <v>0</v>
      </c>
      <c r="CD2" s="29" t="s">
        <v>83</v>
      </c>
      <c r="CE2" s="30" t="s">
        <v>27</v>
      </c>
      <c r="CF2" s="25"/>
      <c r="CG2" s="22" t="s">
        <v>78</v>
      </c>
      <c r="CH2" s="22" t="s">
        <v>79</v>
      </c>
      <c r="CI2" s="22" t="s">
        <v>80</v>
      </c>
      <c r="CJ2" s="22" t="s">
        <v>81</v>
      </c>
      <c r="CK2" s="22" t="s">
        <v>82</v>
      </c>
      <c r="CO2" s="28" t="s">
        <v>0</v>
      </c>
      <c r="CP2" s="29" t="s">
        <v>83</v>
      </c>
      <c r="CQ2" s="30" t="s">
        <v>27</v>
      </c>
      <c r="CR2" s="25"/>
      <c r="CS2" s="22" t="s">
        <v>78</v>
      </c>
      <c r="CT2" s="22" t="s">
        <v>79</v>
      </c>
      <c r="CU2" s="22" t="s">
        <v>80</v>
      </c>
      <c r="CV2" s="22" t="s">
        <v>81</v>
      </c>
      <c r="CW2" s="22" t="s">
        <v>82</v>
      </c>
      <c r="DA2" s="28" t="s">
        <v>0</v>
      </c>
      <c r="DB2" s="29" t="s">
        <v>83</v>
      </c>
      <c r="DC2" s="30" t="s">
        <v>27</v>
      </c>
      <c r="DD2" s="25"/>
      <c r="DE2" s="22" t="s">
        <v>78</v>
      </c>
      <c r="DF2" s="22" t="s">
        <v>79</v>
      </c>
      <c r="DG2" s="22" t="s">
        <v>80</v>
      </c>
      <c r="DH2" s="22" t="s">
        <v>81</v>
      </c>
      <c r="DI2" s="22" t="s">
        <v>82</v>
      </c>
      <c r="DM2" s="28" t="s">
        <v>0</v>
      </c>
      <c r="DN2" s="29" t="s">
        <v>83</v>
      </c>
      <c r="DO2" s="30" t="s">
        <v>27</v>
      </c>
      <c r="DP2" s="25"/>
      <c r="DQ2" s="22" t="s">
        <v>78</v>
      </c>
      <c r="DR2" s="22" t="s">
        <v>79</v>
      </c>
      <c r="DS2" s="22" t="s">
        <v>80</v>
      </c>
      <c r="DT2" s="22" t="s">
        <v>81</v>
      </c>
      <c r="DU2" s="22" t="s">
        <v>82</v>
      </c>
      <c r="DY2" s="28" t="s">
        <v>0</v>
      </c>
      <c r="DZ2" s="29" t="s">
        <v>83</v>
      </c>
      <c r="EA2" s="30" t="s">
        <v>27</v>
      </c>
      <c r="EB2" s="25"/>
      <c r="EC2" s="22" t="s">
        <v>78</v>
      </c>
      <c r="ED2" s="22" t="s">
        <v>79</v>
      </c>
      <c r="EE2" s="22" t="s">
        <v>80</v>
      </c>
      <c r="EF2" s="22" t="s">
        <v>81</v>
      </c>
      <c r="EG2" s="22" t="s">
        <v>82</v>
      </c>
      <c r="EK2" s="28" t="s">
        <v>0</v>
      </c>
      <c r="EL2" s="29" t="s">
        <v>83</v>
      </c>
      <c r="EM2" s="30" t="s">
        <v>27</v>
      </c>
      <c r="EN2" s="25"/>
      <c r="EO2" s="22" t="s">
        <v>78</v>
      </c>
      <c r="EP2" s="22" t="s">
        <v>79</v>
      </c>
      <c r="EQ2" s="22" t="s">
        <v>80</v>
      </c>
      <c r="ER2" s="22" t="s">
        <v>81</v>
      </c>
      <c r="ES2" s="22" t="s">
        <v>82</v>
      </c>
      <c r="EW2" s="28" t="s">
        <v>0</v>
      </c>
      <c r="EX2" s="29" t="s">
        <v>83</v>
      </c>
      <c r="EY2" s="30" t="s">
        <v>27</v>
      </c>
      <c r="EZ2" s="25"/>
      <c r="FA2" s="22" t="s">
        <v>78</v>
      </c>
      <c r="FB2" s="22" t="s">
        <v>79</v>
      </c>
      <c r="FC2" s="22" t="s">
        <v>80</v>
      </c>
      <c r="FD2" s="22" t="s">
        <v>81</v>
      </c>
      <c r="FE2" s="22" t="s">
        <v>82</v>
      </c>
      <c r="FI2" s="28" t="s">
        <v>0</v>
      </c>
      <c r="FJ2" s="29" t="s">
        <v>83</v>
      </c>
      <c r="FK2" s="30" t="s">
        <v>27</v>
      </c>
      <c r="FL2" s="25"/>
      <c r="FM2" s="22" t="s">
        <v>78</v>
      </c>
      <c r="FN2" s="22" t="s">
        <v>79</v>
      </c>
      <c r="FO2" s="22" t="s">
        <v>80</v>
      </c>
      <c r="FP2" s="22" t="s">
        <v>81</v>
      </c>
      <c r="FQ2" s="22" t="s">
        <v>82</v>
      </c>
      <c r="FU2" s="28" t="s">
        <v>0</v>
      </c>
      <c r="FV2" s="29" t="s">
        <v>83</v>
      </c>
      <c r="FW2" s="30" t="s">
        <v>27</v>
      </c>
      <c r="FX2" s="25"/>
      <c r="FY2" s="22" t="s">
        <v>78</v>
      </c>
      <c r="FZ2" s="22" t="s">
        <v>79</v>
      </c>
      <c r="GA2" s="22" t="s">
        <v>80</v>
      </c>
      <c r="GB2" s="22" t="s">
        <v>81</v>
      </c>
      <c r="GC2" s="22" t="s">
        <v>82</v>
      </c>
      <c r="GG2" s="28" t="s">
        <v>0</v>
      </c>
      <c r="GH2" s="29" t="s">
        <v>83</v>
      </c>
      <c r="GI2" s="30" t="s">
        <v>27</v>
      </c>
      <c r="GJ2" s="25"/>
      <c r="GK2" s="22" t="s">
        <v>78</v>
      </c>
      <c r="GL2" s="22" t="s">
        <v>79</v>
      </c>
      <c r="GM2" s="22" t="s">
        <v>80</v>
      </c>
      <c r="GN2" s="22" t="s">
        <v>81</v>
      </c>
      <c r="GO2" s="22" t="s">
        <v>82</v>
      </c>
      <c r="GS2" s="28" t="s">
        <v>0</v>
      </c>
      <c r="GT2" s="29" t="s">
        <v>83</v>
      </c>
      <c r="GU2" s="30" t="s">
        <v>27</v>
      </c>
      <c r="GV2" s="25"/>
      <c r="GW2" s="22" t="s">
        <v>78</v>
      </c>
      <c r="GX2" s="22" t="s">
        <v>79</v>
      </c>
      <c r="GY2" s="22" t="s">
        <v>80</v>
      </c>
      <c r="GZ2" s="22" t="s">
        <v>81</v>
      </c>
      <c r="HA2" s="22" t="s">
        <v>82</v>
      </c>
      <c r="HE2" s="28" t="s">
        <v>0</v>
      </c>
      <c r="HF2" s="29" t="s">
        <v>83</v>
      </c>
      <c r="HG2" s="30" t="s">
        <v>27</v>
      </c>
      <c r="HH2" s="25"/>
      <c r="HI2" s="22" t="s">
        <v>78</v>
      </c>
      <c r="HJ2" s="22" t="s">
        <v>79</v>
      </c>
      <c r="HK2" s="22" t="s">
        <v>80</v>
      </c>
      <c r="HL2" s="22" t="s">
        <v>81</v>
      </c>
      <c r="HM2" s="22" t="s">
        <v>82</v>
      </c>
      <c r="HQ2" s="28" t="s">
        <v>0</v>
      </c>
      <c r="HR2" s="29" t="s">
        <v>83</v>
      </c>
      <c r="HS2" s="30" t="s">
        <v>27</v>
      </c>
      <c r="HT2" s="25"/>
      <c r="HU2" s="22" t="s">
        <v>78</v>
      </c>
      <c r="HV2" s="22" t="s">
        <v>79</v>
      </c>
      <c r="HW2" s="22" t="s">
        <v>80</v>
      </c>
      <c r="HX2" s="22" t="s">
        <v>81</v>
      </c>
      <c r="HY2" s="22" t="s">
        <v>82</v>
      </c>
      <c r="IC2" s="28" t="s">
        <v>0</v>
      </c>
      <c r="ID2" s="29" t="s">
        <v>83</v>
      </c>
      <c r="IE2" s="30" t="s">
        <v>27</v>
      </c>
      <c r="IF2" s="25"/>
      <c r="IG2" s="22" t="s">
        <v>78</v>
      </c>
      <c r="IH2" s="22" t="s">
        <v>79</v>
      </c>
      <c r="II2" s="22" t="s">
        <v>80</v>
      </c>
      <c r="IJ2" s="22" t="s">
        <v>81</v>
      </c>
      <c r="IK2" s="22" t="s">
        <v>82</v>
      </c>
      <c r="IO2" s="28" t="s">
        <v>0</v>
      </c>
      <c r="IP2" s="29" t="s">
        <v>83</v>
      </c>
      <c r="IQ2" s="30" t="s">
        <v>27</v>
      </c>
      <c r="IR2" s="25"/>
      <c r="IS2" s="22" t="s">
        <v>78</v>
      </c>
      <c r="IT2" s="22" t="s">
        <v>79</v>
      </c>
      <c r="IU2" s="22" t="s">
        <v>80</v>
      </c>
      <c r="IV2" s="22" t="s">
        <v>81</v>
      </c>
      <c r="IW2" s="22" t="s">
        <v>82</v>
      </c>
      <c r="JA2" s="28" t="s">
        <v>0</v>
      </c>
      <c r="JB2" s="29" t="s">
        <v>83</v>
      </c>
      <c r="JC2" s="30" t="s">
        <v>27</v>
      </c>
      <c r="JD2" s="25"/>
      <c r="JE2" t="s">
        <v>78</v>
      </c>
      <c r="JF2" t="s">
        <v>79</v>
      </c>
      <c r="JG2" t="s">
        <v>80</v>
      </c>
      <c r="JH2" t="s">
        <v>81</v>
      </c>
      <c r="JI2" t="s">
        <v>82</v>
      </c>
      <c r="JM2" s="28" t="s">
        <v>0</v>
      </c>
      <c r="JN2" s="29" t="s">
        <v>83</v>
      </c>
      <c r="JO2" s="30" t="s">
        <v>27</v>
      </c>
      <c r="JP2" s="25"/>
      <c r="JQ2" t="s">
        <v>78</v>
      </c>
      <c r="JR2" t="s">
        <v>79</v>
      </c>
      <c r="JS2" t="s">
        <v>80</v>
      </c>
      <c r="JT2" t="s">
        <v>81</v>
      </c>
      <c r="JU2" t="s">
        <v>82</v>
      </c>
      <c r="JY2" s="28" t="s">
        <v>0</v>
      </c>
      <c r="JZ2" s="29" t="s">
        <v>83</v>
      </c>
      <c r="KA2" s="30" t="s">
        <v>27</v>
      </c>
      <c r="KB2" s="25"/>
      <c r="KC2" t="s">
        <v>78</v>
      </c>
      <c r="KD2" t="s">
        <v>79</v>
      </c>
      <c r="KE2" t="s">
        <v>80</v>
      </c>
      <c r="KF2" t="s">
        <v>81</v>
      </c>
      <c r="KG2" t="s">
        <v>82</v>
      </c>
      <c r="KK2" s="28" t="s">
        <v>0</v>
      </c>
      <c r="KL2" s="29" t="s">
        <v>83</v>
      </c>
      <c r="KM2" s="30" t="s">
        <v>27</v>
      </c>
      <c r="KN2" s="25"/>
      <c r="KO2" t="s">
        <v>78</v>
      </c>
      <c r="KP2" t="s">
        <v>79</v>
      </c>
      <c r="KQ2" t="s">
        <v>80</v>
      </c>
      <c r="KR2" t="s">
        <v>81</v>
      </c>
      <c r="KS2" t="s">
        <v>82</v>
      </c>
      <c r="KW2" s="28" t="s">
        <v>0</v>
      </c>
      <c r="KX2" s="29" t="s">
        <v>83</v>
      </c>
      <c r="KY2" s="30" t="s">
        <v>27</v>
      </c>
      <c r="KZ2" s="25"/>
      <c r="LA2" t="s">
        <v>78</v>
      </c>
      <c r="LB2" t="s">
        <v>79</v>
      </c>
      <c r="LC2" t="s">
        <v>80</v>
      </c>
      <c r="LD2" t="s">
        <v>81</v>
      </c>
      <c r="LE2" t="s">
        <v>82</v>
      </c>
      <c r="LI2" s="28" t="s">
        <v>0</v>
      </c>
      <c r="LJ2" s="29" t="s">
        <v>83</v>
      </c>
      <c r="LK2" s="30" t="s">
        <v>27</v>
      </c>
      <c r="LL2" s="25"/>
      <c r="LM2" t="s">
        <v>78</v>
      </c>
      <c r="LN2" t="s">
        <v>79</v>
      </c>
      <c r="LO2" t="s">
        <v>80</v>
      </c>
      <c r="LP2" t="s">
        <v>81</v>
      </c>
      <c r="LQ2" t="s">
        <v>82</v>
      </c>
      <c r="LU2" s="28" t="s">
        <v>0</v>
      </c>
      <c r="LV2" s="29" t="s">
        <v>83</v>
      </c>
      <c r="LW2" s="30" t="s">
        <v>27</v>
      </c>
      <c r="LX2" s="25"/>
      <c r="LY2" t="s">
        <v>78</v>
      </c>
      <c r="LZ2" t="s">
        <v>79</v>
      </c>
      <c r="MA2" t="s">
        <v>80</v>
      </c>
      <c r="MB2" t="s">
        <v>81</v>
      </c>
      <c r="MC2" t="s">
        <v>82</v>
      </c>
      <c r="MG2" s="28" t="s">
        <v>0</v>
      </c>
      <c r="MH2" s="29" t="s">
        <v>83</v>
      </c>
      <c r="MI2" s="30" t="s">
        <v>27</v>
      </c>
      <c r="MJ2" s="25"/>
      <c r="MK2" t="s">
        <v>78</v>
      </c>
      <c r="ML2" t="s">
        <v>79</v>
      </c>
      <c r="MM2" t="s">
        <v>80</v>
      </c>
      <c r="MN2" t="s">
        <v>81</v>
      </c>
      <c r="MO2" t="s">
        <v>82</v>
      </c>
      <c r="MS2" s="28" t="s">
        <v>0</v>
      </c>
      <c r="MT2" s="29" t="s">
        <v>83</v>
      </c>
      <c r="MU2" s="30" t="s">
        <v>27</v>
      </c>
      <c r="MV2" s="25"/>
      <c r="MW2" t="s">
        <v>78</v>
      </c>
      <c r="MX2" t="s">
        <v>79</v>
      </c>
      <c r="MY2" t="s">
        <v>80</v>
      </c>
      <c r="MZ2" t="s">
        <v>81</v>
      </c>
      <c r="NA2" t="s">
        <v>82</v>
      </c>
      <c r="NE2" s="28" t="s">
        <v>0</v>
      </c>
      <c r="NF2" s="29" t="s">
        <v>83</v>
      </c>
      <c r="NG2" s="30" t="s">
        <v>27</v>
      </c>
      <c r="NH2" s="25"/>
      <c r="NI2" t="s">
        <v>78</v>
      </c>
      <c r="NJ2" t="s">
        <v>79</v>
      </c>
      <c r="NK2" t="s">
        <v>80</v>
      </c>
      <c r="NL2" t="s">
        <v>81</v>
      </c>
      <c r="NM2" t="s">
        <v>82</v>
      </c>
      <c r="NQ2" s="28" t="s">
        <v>0</v>
      </c>
      <c r="NR2" s="29" t="s">
        <v>83</v>
      </c>
      <c r="NS2" s="30" t="s">
        <v>27</v>
      </c>
      <c r="NT2" s="25"/>
      <c r="NU2" t="s">
        <v>78</v>
      </c>
      <c r="NV2" t="s">
        <v>79</v>
      </c>
      <c r="NW2" t="s">
        <v>80</v>
      </c>
      <c r="NX2" t="s">
        <v>81</v>
      </c>
      <c r="NY2" t="s">
        <v>82</v>
      </c>
      <c r="OC2" s="28" t="s">
        <v>0</v>
      </c>
      <c r="OD2" s="29" t="s">
        <v>83</v>
      </c>
      <c r="OE2" s="30" t="s">
        <v>27</v>
      </c>
      <c r="OF2" s="25"/>
      <c r="OG2" t="s">
        <v>78</v>
      </c>
      <c r="OH2" t="s">
        <v>79</v>
      </c>
      <c r="OI2" t="s">
        <v>80</v>
      </c>
      <c r="OJ2" t="s">
        <v>81</v>
      </c>
      <c r="OK2" t="s">
        <v>82</v>
      </c>
      <c r="OO2" s="28" t="s">
        <v>0</v>
      </c>
      <c r="OP2" s="29" t="s">
        <v>83</v>
      </c>
      <c r="OQ2" s="30" t="s">
        <v>27</v>
      </c>
      <c r="OR2" s="25"/>
      <c r="OS2" t="s">
        <v>78</v>
      </c>
      <c r="OT2" t="s">
        <v>79</v>
      </c>
      <c r="OU2" t="s">
        <v>80</v>
      </c>
      <c r="OV2" t="s">
        <v>81</v>
      </c>
      <c r="OW2" t="s">
        <v>82</v>
      </c>
      <c r="PA2" s="28" t="s">
        <v>0</v>
      </c>
      <c r="PB2" s="29" t="s">
        <v>83</v>
      </c>
      <c r="PC2" s="30" t="s">
        <v>27</v>
      </c>
      <c r="PD2" s="25"/>
      <c r="PE2" t="s">
        <v>78</v>
      </c>
      <c r="PF2" t="s">
        <v>79</v>
      </c>
      <c r="PG2" t="s">
        <v>80</v>
      </c>
      <c r="PH2" t="s">
        <v>81</v>
      </c>
      <c r="PI2" t="s">
        <v>82</v>
      </c>
      <c r="PM2" s="28" t="s">
        <v>0</v>
      </c>
      <c r="PN2" s="29" t="s">
        <v>83</v>
      </c>
      <c r="PO2" s="30" t="s">
        <v>27</v>
      </c>
      <c r="PP2" s="25"/>
      <c r="PQ2" t="s">
        <v>78</v>
      </c>
      <c r="PR2" t="s">
        <v>79</v>
      </c>
      <c r="PS2" t="s">
        <v>80</v>
      </c>
      <c r="PT2" t="s">
        <v>81</v>
      </c>
      <c r="PU2" t="s">
        <v>82</v>
      </c>
      <c r="PY2" s="28" t="s">
        <v>0</v>
      </c>
      <c r="PZ2" s="29" t="s">
        <v>83</v>
      </c>
      <c r="QA2" s="30" t="s">
        <v>27</v>
      </c>
      <c r="QB2" s="25"/>
      <c r="QC2" t="s">
        <v>78</v>
      </c>
      <c r="QD2" t="s">
        <v>79</v>
      </c>
      <c r="QE2" t="s">
        <v>80</v>
      </c>
      <c r="QF2" t="s">
        <v>81</v>
      </c>
      <c r="QG2" t="s">
        <v>82</v>
      </c>
      <c r="QK2" s="28" t="s">
        <v>0</v>
      </c>
      <c r="QL2" s="29" t="s">
        <v>83</v>
      </c>
      <c r="QM2" s="30" t="s">
        <v>27</v>
      </c>
      <c r="QN2" s="25"/>
      <c r="QO2" t="s">
        <v>78</v>
      </c>
      <c r="QP2" t="s">
        <v>79</v>
      </c>
      <c r="QQ2" t="s">
        <v>80</v>
      </c>
      <c r="QR2" t="s">
        <v>81</v>
      </c>
      <c r="QS2" t="s">
        <v>82</v>
      </c>
      <c r="QW2" s="28" t="s">
        <v>0</v>
      </c>
      <c r="QX2" s="29" t="s">
        <v>83</v>
      </c>
      <c r="QY2" s="30" t="s">
        <v>27</v>
      </c>
      <c r="QZ2" s="25"/>
      <c r="RA2" t="s">
        <v>78</v>
      </c>
      <c r="RB2" t="s">
        <v>79</v>
      </c>
      <c r="RC2" t="s">
        <v>80</v>
      </c>
      <c r="RD2" t="s">
        <v>81</v>
      </c>
      <c r="RE2" t="s">
        <v>82</v>
      </c>
      <c r="RI2" s="28" t="s">
        <v>0</v>
      </c>
      <c r="RJ2" s="29" t="s">
        <v>83</v>
      </c>
      <c r="RK2" s="30" t="s">
        <v>27</v>
      </c>
      <c r="RL2" s="25"/>
      <c r="RM2" t="s">
        <v>78</v>
      </c>
      <c r="RN2" t="s">
        <v>79</v>
      </c>
      <c r="RO2" t="s">
        <v>80</v>
      </c>
      <c r="RP2" t="s">
        <v>81</v>
      </c>
      <c r="RQ2" t="s">
        <v>82</v>
      </c>
      <c r="RU2" s="28" t="s">
        <v>0</v>
      </c>
      <c r="RV2" s="29" t="s">
        <v>83</v>
      </c>
      <c r="RW2" s="30" t="s">
        <v>27</v>
      </c>
      <c r="RX2" s="25"/>
      <c r="RY2" t="s">
        <v>78</v>
      </c>
      <c r="RZ2" t="s">
        <v>79</v>
      </c>
      <c r="SA2" t="s">
        <v>80</v>
      </c>
      <c r="SB2" t="s">
        <v>81</v>
      </c>
      <c r="SC2" t="s">
        <v>82</v>
      </c>
      <c r="SG2" s="28" t="s">
        <v>0</v>
      </c>
      <c r="SH2" s="29" t="s">
        <v>83</v>
      </c>
      <c r="SI2" s="30" t="s">
        <v>27</v>
      </c>
      <c r="SJ2" s="25"/>
      <c r="SK2" t="s">
        <v>78</v>
      </c>
      <c r="SL2" t="s">
        <v>79</v>
      </c>
      <c r="SM2" t="s">
        <v>80</v>
      </c>
      <c r="SN2" t="s">
        <v>81</v>
      </c>
      <c r="SO2" t="s">
        <v>82</v>
      </c>
      <c r="SS2" s="28" t="s">
        <v>0</v>
      </c>
      <c r="ST2" s="29" t="s">
        <v>83</v>
      </c>
      <c r="SU2" s="30" t="s">
        <v>27</v>
      </c>
      <c r="SV2" s="25"/>
      <c r="SW2" t="s">
        <v>78</v>
      </c>
      <c r="SX2" t="s">
        <v>79</v>
      </c>
      <c r="SY2" t="s">
        <v>80</v>
      </c>
      <c r="SZ2" t="s">
        <v>81</v>
      </c>
      <c r="TA2" t="s">
        <v>82</v>
      </c>
      <c r="TE2" s="28" t="s">
        <v>0</v>
      </c>
      <c r="TF2" s="29" t="s">
        <v>83</v>
      </c>
      <c r="TG2" s="30" t="s">
        <v>27</v>
      </c>
      <c r="TH2" s="25"/>
      <c r="TI2" t="s">
        <v>78</v>
      </c>
      <c r="TJ2" t="s">
        <v>79</v>
      </c>
      <c r="TK2" t="s">
        <v>80</v>
      </c>
      <c r="TL2" t="s">
        <v>81</v>
      </c>
      <c r="TM2" t="s">
        <v>82</v>
      </c>
      <c r="TQ2" s="28" t="s">
        <v>0</v>
      </c>
      <c r="TR2" s="29" t="s">
        <v>83</v>
      </c>
      <c r="TS2" s="30" t="s">
        <v>27</v>
      </c>
      <c r="TT2" s="25"/>
      <c r="TU2" t="s">
        <v>78</v>
      </c>
      <c r="TV2" t="s">
        <v>79</v>
      </c>
      <c r="TW2" t="s">
        <v>80</v>
      </c>
      <c r="TX2" t="s">
        <v>81</v>
      </c>
      <c r="TY2" t="s">
        <v>82</v>
      </c>
      <c r="UC2" s="28" t="s">
        <v>0</v>
      </c>
      <c r="UD2" s="29" t="s">
        <v>83</v>
      </c>
      <c r="UE2" s="30" t="s">
        <v>27</v>
      </c>
      <c r="UF2" s="25"/>
      <c r="UG2" t="s">
        <v>78</v>
      </c>
      <c r="UH2" t="s">
        <v>79</v>
      </c>
      <c r="UI2" t="s">
        <v>80</v>
      </c>
      <c r="UJ2" t="s">
        <v>81</v>
      </c>
      <c r="UK2" t="s">
        <v>82</v>
      </c>
      <c r="UO2" s="28" t="s">
        <v>0</v>
      </c>
      <c r="UP2" s="29" t="s">
        <v>83</v>
      </c>
      <c r="UQ2" s="30" t="s">
        <v>27</v>
      </c>
      <c r="UR2" s="25"/>
      <c r="US2" t="s">
        <v>78</v>
      </c>
      <c r="UT2" t="s">
        <v>79</v>
      </c>
      <c r="UU2" t="s">
        <v>80</v>
      </c>
      <c r="UV2" t="s">
        <v>81</v>
      </c>
      <c r="UW2" t="s">
        <v>82</v>
      </c>
      <c r="VA2" s="28" t="s">
        <v>0</v>
      </c>
      <c r="VB2" s="29" t="s">
        <v>83</v>
      </c>
      <c r="VC2" s="30" t="s">
        <v>27</v>
      </c>
      <c r="VD2" s="25"/>
      <c r="VE2" t="s">
        <v>78</v>
      </c>
      <c r="VF2" t="s">
        <v>79</v>
      </c>
      <c r="VG2" t="s">
        <v>80</v>
      </c>
      <c r="VH2" t="s">
        <v>81</v>
      </c>
      <c r="VI2" t="s">
        <v>82</v>
      </c>
      <c r="VM2" s="28" t="s">
        <v>0</v>
      </c>
      <c r="VN2" s="29" t="s">
        <v>83</v>
      </c>
      <c r="VO2" s="30" t="s">
        <v>27</v>
      </c>
      <c r="VP2" s="25"/>
      <c r="VQ2" t="s">
        <v>78</v>
      </c>
      <c r="VR2" t="s">
        <v>79</v>
      </c>
      <c r="VS2" t="s">
        <v>80</v>
      </c>
      <c r="VT2" t="s">
        <v>81</v>
      </c>
      <c r="VU2" t="s">
        <v>82</v>
      </c>
      <c r="VY2" s="28" t="s">
        <v>0</v>
      </c>
      <c r="VZ2" s="29" t="s">
        <v>83</v>
      </c>
      <c r="WA2" s="30" t="s">
        <v>27</v>
      </c>
      <c r="WB2" s="25"/>
      <c r="WC2" t="s">
        <v>78</v>
      </c>
      <c r="WD2" t="s">
        <v>79</v>
      </c>
      <c r="WE2" t="s">
        <v>80</v>
      </c>
      <c r="WF2" t="s">
        <v>81</v>
      </c>
      <c r="WG2" t="s">
        <v>82</v>
      </c>
      <c r="WK2" s="28" t="s">
        <v>0</v>
      </c>
      <c r="WL2" s="29" t="s">
        <v>83</v>
      </c>
      <c r="WM2" s="30" t="s">
        <v>27</v>
      </c>
      <c r="WN2" s="25"/>
      <c r="WO2" t="s">
        <v>78</v>
      </c>
      <c r="WP2" t="s">
        <v>79</v>
      </c>
      <c r="WQ2" t="s">
        <v>80</v>
      </c>
      <c r="WR2" t="s">
        <v>81</v>
      </c>
      <c r="WS2" t="s">
        <v>82</v>
      </c>
      <c r="WW2" s="28" t="s">
        <v>0</v>
      </c>
      <c r="WX2" s="29" t="s">
        <v>83</v>
      </c>
      <c r="WY2" s="30" t="s">
        <v>27</v>
      </c>
      <c r="WZ2" s="25"/>
      <c r="XA2" t="s">
        <v>78</v>
      </c>
      <c r="XB2" t="s">
        <v>79</v>
      </c>
      <c r="XC2" t="s">
        <v>80</v>
      </c>
      <c r="XD2" t="s">
        <v>81</v>
      </c>
      <c r="XE2" t="s">
        <v>82</v>
      </c>
      <c r="XI2" s="28" t="s">
        <v>0</v>
      </c>
      <c r="XJ2" s="29" t="s">
        <v>83</v>
      </c>
      <c r="XK2" s="30" t="s">
        <v>27</v>
      </c>
      <c r="XL2" s="25"/>
      <c r="XM2" t="s">
        <v>78</v>
      </c>
      <c r="XN2" t="s">
        <v>79</v>
      </c>
      <c r="XO2" t="s">
        <v>80</v>
      </c>
      <c r="XP2" t="s">
        <v>81</v>
      </c>
      <c r="XQ2" t="s">
        <v>82</v>
      </c>
      <c r="XU2" s="28" t="s">
        <v>0</v>
      </c>
      <c r="XV2" s="29" t="s">
        <v>83</v>
      </c>
      <c r="XW2" s="30" t="s">
        <v>27</v>
      </c>
      <c r="XX2" s="25"/>
      <c r="XY2" t="s">
        <v>78</v>
      </c>
      <c r="XZ2" t="s">
        <v>79</v>
      </c>
      <c r="YA2" t="s">
        <v>80</v>
      </c>
      <c r="YB2" t="s">
        <v>81</v>
      </c>
      <c r="YC2" t="s">
        <v>82</v>
      </c>
      <c r="YG2" s="28" t="s">
        <v>0</v>
      </c>
      <c r="YH2" s="29" t="s">
        <v>83</v>
      </c>
      <c r="YI2" s="30" t="s">
        <v>27</v>
      </c>
      <c r="YJ2" s="25"/>
      <c r="YK2" t="s">
        <v>78</v>
      </c>
      <c r="YL2" t="s">
        <v>79</v>
      </c>
      <c r="YM2" t="s">
        <v>80</v>
      </c>
      <c r="YN2" t="s">
        <v>81</v>
      </c>
      <c r="YO2" t="s">
        <v>82</v>
      </c>
      <c r="YS2" s="28" t="s">
        <v>0</v>
      </c>
      <c r="YT2" s="29" t="s">
        <v>83</v>
      </c>
      <c r="YU2" s="30" t="s">
        <v>27</v>
      </c>
      <c r="YV2" s="25"/>
      <c r="YW2" t="s">
        <v>78</v>
      </c>
      <c r="YX2" t="s">
        <v>79</v>
      </c>
      <c r="YY2" t="s">
        <v>80</v>
      </c>
      <c r="YZ2" t="s">
        <v>81</v>
      </c>
      <c r="ZA2" t="s">
        <v>82</v>
      </c>
      <c r="ZE2" s="28" t="s">
        <v>0</v>
      </c>
      <c r="ZF2" s="29" t="s">
        <v>83</v>
      </c>
      <c r="ZG2" s="30" t="s">
        <v>27</v>
      </c>
      <c r="ZH2" s="25"/>
      <c r="ZI2" t="s">
        <v>78</v>
      </c>
      <c r="ZJ2" t="s">
        <v>79</v>
      </c>
      <c r="ZK2" t="s">
        <v>80</v>
      </c>
      <c r="ZL2" t="s">
        <v>81</v>
      </c>
      <c r="ZM2" t="s">
        <v>82</v>
      </c>
      <c r="ZQ2" s="28" t="s">
        <v>0</v>
      </c>
      <c r="ZR2" s="29" t="s">
        <v>83</v>
      </c>
      <c r="ZS2" s="30" t="s">
        <v>27</v>
      </c>
      <c r="ZT2" s="25"/>
      <c r="ZU2" t="s">
        <v>78</v>
      </c>
      <c r="ZV2" t="s">
        <v>79</v>
      </c>
      <c r="ZW2" t="s">
        <v>80</v>
      </c>
      <c r="ZX2" t="s">
        <v>81</v>
      </c>
      <c r="ZY2" t="s">
        <v>82</v>
      </c>
      <c r="AAC2" s="28" t="s">
        <v>0</v>
      </c>
      <c r="AAD2" s="29" t="s">
        <v>83</v>
      </c>
      <c r="AAE2" s="30" t="s">
        <v>27</v>
      </c>
      <c r="AAF2" s="25"/>
      <c r="AAG2" t="s">
        <v>78</v>
      </c>
      <c r="AAH2" t="s">
        <v>79</v>
      </c>
      <c r="AAI2" t="s">
        <v>80</v>
      </c>
      <c r="AAJ2" t="s">
        <v>81</v>
      </c>
      <c r="AAK2" t="s">
        <v>82</v>
      </c>
      <c r="AAO2" s="28" t="s">
        <v>0</v>
      </c>
      <c r="AAP2" s="29" t="s">
        <v>83</v>
      </c>
      <c r="AAQ2" s="30" t="s">
        <v>27</v>
      </c>
      <c r="AAR2" s="25"/>
      <c r="AAS2" t="s">
        <v>78</v>
      </c>
      <c r="AAT2" t="s">
        <v>79</v>
      </c>
      <c r="AAU2" t="s">
        <v>80</v>
      </c>
      <c r="AAV2" t="s">
        <v>81</v>
      </c>
      <c r="AAW2" t="s">
        <v>82</v>
      </c>
      <c r="ABA2" s="28" t="s">
        <v>0</v>
      </c>
      <c r="ABB2" s="29" t="s">
        <v>83</v>
      </c>
      <c r="ABC2" s="30" t="s">
        <v>27</v>
      </c>
      <c r="ABD2" s="25"/>
      <c r="ABE2" t="s">
        <v>78</v>
      </c>
      <c r="ABF2" t="s">
        <v>79</v>
      </c>
      <c r="ABG2" t="s">
        <v>80</v>
      </c>
      <c r="ABH2" t="s">
        <v>81</v>
      </c>
      <c r="ABI2" t="s">
        <v>82</v>
      </c>
      <c r="ABM2" s="28" t="s">
        <v>0</v>
      </c>
      <c r="ABN2" s="29" t="s">
        <v>83</v>
      </c>
      <c r="ABO2" s="30" t="s">
        <v>27</v>
      </c>
      <c r="ABP2" s="25"/>
      <c r="ABQ2" t="s">
        <v>78</v>
      </c>
      <c r="ABR2" t="s">
        <v>79</v>
      </c>
      <c r="ABS2" t="s">
        <v>80</v>
      </c>
      <c r="ABT2" t="s">
        <v>81</v>
      </c>
      <c r="ABU2" t="s">
        <v>82</v>
      </c>
      <c r="ABY2" s="28" t="s">
        <v>0</v>
      </c>
      <c r="ABZ2" s="29" t="s">
        <v>83</v>
      </c>
      <c r="ACA2" s="30" t="s">
        <v>27</v>
      </c>
      <c r="ACB2" s="25"/>
      <c r="ACC2" t="s">
        <v>78</v>
      </c>
      <c r="ACD2" t="s">
        <v>79</v>
      </c>
      <c r="ACE2" t="s">
        <v>80</v>
      </c>
      <c r="ACF2" t="s">
        <v>81</v>
      </c>
      <c r="ACG2" t="s">
        <v>82</v>
      </c>
      <c r="ACK2" s="28" t="s">
        <v>0</v>
      </c>
      <c r="ACL2" s="29" t="s">
        <v>83</v>
      </c>
      <c r="ACM2" s="30" t="s">
        <v>27</v>
      </c>
      <c r="ACN2" s="25"/>
      <c r="ACO2" t="s">
        <v>78</v>
      </c>
      <c r="ACP2" t="s">
        <v>79</v>
      </c>
      <c r="ACQ2" t="s">
        <v>80</v>
      </c>
      <c r="ACR2" t="s">
        <v>81</v>
      </c>
      <c r="ACS2" t="s">
        <v>82</v>
      </c>
      <c r="ACW2" s="28" t="s">
        <v>0</v>
      </c>
      <c r="ACX2" s="29" t="s">
        <v>83</v>
      </c>
      <c r="ACY2" s="30" t="s">
        <v>27</v>
      </c>
      <c r="ACZ2" s="25"/>
      <c r="ADA2" t="s">
        <v>78</v>
      </c>
      <c r="ADB2" t="s">
        <v>79</v>
      </c>
      <c r="ADC2" t="s">
        <v>80</v>
      </c>
      <c r="ADD2" t="s">
        <v>81</v>
      </c>
      <c r="ADE2" t="s">
        <v>82</v>
      </c>
      <c r="ADI2" s="28" t="s">
        <v>0</v>
      </c>
      <c r="ADJ2" s="29" t="s">
        <v>83</v>
      </c>
      <c r="ADK2" s="30" t="s">
        <v>27</v>
      </c>
      <c r="ADL2" s="25"/>
      <c r="ADM2" t="s">
        <v>78</v>
      </c>
      <c r="ADN2" t="s">
        <v>79</v>
      </c>
      <c r="ADO2" t="s">
        <v>80</v>
      </c>
      <c r="ADP2" t="s">
        <v>81</v>
      </c>
      <c r="ADQ2" t="s">
        <v>82</v>
      </c>
      <c r="ADU2" s="28" t="s">
        <v>0</v>
      </c>
      <c r="ADV2" s="29" t="s">
        <v>83</v>
      </c>
      <c r="ADW2" s="30" t="s">
        <v>27</v>
      </c>
      <c r="ADX2" s="25"/>
      <c r="ADY2" t="s">
        <v>78</v>
      </c>
      <c r="ADZ2" t="s">
        <v>79</v>
      </c>
      <c r="AEA2" t="s">
        <v>80</v>
      </c>
      <c r="AEB2" t="s">
        <v>81</v>
      </c>
      <c r="AEC2" t="s">
        <v>82</v>
      </c>
      <c r="AEG2" s="28" t="s">
        <v>0</v>
      </c>
      <c r="AEH2" s="29" t="s">
        <v>83</v>
      </c>
      <c r="AEI2" s="30" t="s">
        <v>27</v>
      </c>
      <c r="AEJ2" s="25"/>
      <c r="AEK2" t="s">
        <v>78</v>
      </c>
      <c r="AEL2" t="s">
        <v>79</v>
      </c>
      <c r="AEM2" t="s">
        <v>80</v>
      </c>
      <c r="AEN2" t="s">
        <v>81</v>
      </c>
      <c r="AEO2" t="s">
        <v>82</v>
      </c>
      <c r="AES2" s="28" t="s">
        <v>0</v>
      </c>
      <c r="AET2" s="29" t="s">
        <v>83</v>
      </c>
      <c r="AEU2" s="30" t="s">
        <v>27</v>
      </c>
      <c r="AEV2" s="25"/>
      <c r="AEW2" t="s">
        <v>78</v>
      </c>
      <c r="AEX2" t="s">
        <v>79</v>
      </c>
      <c r="AEY2" t="s">
        <v>80</v>
      </c>
      <c r="AEZ2" t="s">
        <v>81</v>
      </c>
      <c r="AFA2" t="s">
        <v>82</v>
      </c>
      <c r="AFE2" s="28" t="s">
        <v>0</v>
      </c>
      <c r="AFF2" s="29" t="s">
        <v>83</v>
      </c>
      <c r="AFG2" s="30" t="s">
        <v>27</v>
      </c>
      <c r="AFH2" s="25"/>
      <c r="AFI2" t="s">
        <v>78</v>
      </c>
      <c r="AFJ2" t="s">
        <v>79</v>
      </c>
      <c r="AFK2" t="s">
        <v>80</v>
      </c>
      <c r="AFL2" t="s">
        <v>81</v>
      </c>
      <c r="AFM2" t="s">
        <v>82</v>
      </c>
      <c r="AFQ2" s="28" t="s">
        <v>0</v>
      </c>
      <c r="AFR2" s="29" t="s">
        <v>83</v>
      </c>
      <c r="AFS2" s="30" t="s">
        <v>27</v>
      </c>
      <c r="AFT2" s="25"/>
      <c r="AFU2" t="s">
        <v>78</v>
      </c>
      <c r="AFV2" t="s">
        <v>79</v>
      </c>
      <c r="AFW2" t="s">
        <v>80</v>
      </c>
      <c r="AFX2" t="s">
        <v>81</v>
      </c>
      <c r="AFY2" t="s">
        <v>82</v>
      </c>
      <c r="AGC2" s="28" t="s">
        <v>0</v>
      </c>
      <c r="AGD2" s="29" t="s">
        <v>83</v>
      </c>
      <c r="AGE2" s="30" t="s">
        <v>27</v>
      </c>
      <c r="AGF2" s="25"/>
      <c r="AGG2" t="s">
        <v>78</v>
      </c>
      <c r="AGH2" t="s">
        <v>79</v>
      </c>
      <c r="AGI2" t="s">
        <v>80</v>
      </c>
      <c r="AGJ2" t="s">
        <v>81</v>
      </c>
      <c r="AGK2" t="s">
        <v>82</v>
      </c>
      <c r="AGO2" s="28" t="s">
        <v>0</v>
      </c>
      <c r="AGP2" s="29" t="s">
        <v>83</v>
      </c>
      <c r="AGQ2" s="30" t="s">
        <v>27</v>
      </c>
      <c r="AGR2" s="25"/>
      <c r="AGS2" t="s">
        <v>78</v>
      </c>
      <c r="AGT2" t="s">
        <v>79</v>
      </c>
      <c r="AGU2" t="s">
        <v>80</v>
      </c>
      <c r="AGV2" t="s">
        <v>81</v>
      </c>
      <c r="AGW2" t="s">
        <v>82</v>
      </c>
      <c r="AHA2" s="28" t="s">
        <v>0</v>
      </c>
      <c r="AHB2" s="29" t="s">
        <v>83</v>
      </c>
      <c r="AHC2" s="30" t="s">
        <v>27</v>
      </c>
      <c r="AHD2" s="25"/>
      <c r="AHE2" t="s">
        <v>78</v>
      </c>
      <c r="AHF2" t="s">
        <v>79</v>
      </c>
      <c r="AHG2" t="s">
        <v>80</v>
      </c>
      <c r="AHH2" t="s">
        <v>81</v>
      </c>
      <c r="AHI2" t="s">
        <v>82</v>
      </c>
      <c r="AHM2" s="28" t="s">
        <v>0</v>
      </c>
      <c r="AHN2" s="29" t="s">
        <v>83</v>
      </c>
      <c r="AHO2" s="30" t="s">
        <v>27</v>
      </c>
      <c r="AHP2" s="25"/>
      <c r="AHQ2" t="s">
        <v>78</v>
      </c>
      <c r="AHR2" t="s">
        <v>79</v>
      </c>
      <c r="AHS2" t="s">
        <v>80</v>
      </c>
      <c r="AHT2" t="s">
        <v>81</v>
      </c>
      <c r="AHU2" t="s">
        <v>82</v>
      </c>
      <c r="AHY2" s="28" t="s">
        <v>0</v>
      </c>
      <c r="AHZ2" s="29" t="s">
        <v>83</v>
      </c>
      <c r="AIA2" s="30" t="s">
        <v>27</v>
      </c>
      <c r="AIB2" s="25"/>
      <c r="AIC2" t="s">
        <v>78</v>
      </c>
      <c r="AID2" t="s">
        <v>79</v>
      </c>
      <c r="AIE2" t="s">
        <v>80</v>
      </c>
      <c r="AIF2" t="s">
        <v>81</v>
      </c>
      <c r="AIG2" t="s">
        <v>82</v>
      </c>
      <c r="AIK2" s="28" t="s">
        <v>0</v>
      </c>
      <c r="AIL2" s="29" t="s">
        <v>83</v>
      </c>
      <c r="AIM2" s="30" t="s">
        <v>27</v>
      </c>
      <c r="AIN2" s="25"/>
      <c r="AIO2" t="s">
        <v>78</v>
      </c>
      <c r="AIP2" t="s">
        <v>79</v>
      </c>
      <c r="AIQ2" t="s">
        <v>80</v>
      </c>
      <c r="AIR2" t="s">
        <v>81</v>
      </c>
      <c r="AIS2" t="s">
        <v>82</v>
      </c>
      <c r="AIW2" s="28" t="s">
        <v>0</v>
      </c>
      <c r="AIX2" s="29" t="s">
        <v>83</v>
      </c>
      <c r="AIY2" s="30" t="s">
        <v>27</v>
      </c>
      <c r="AIZ2" s="25"/>
      <c r="AJA2" t="s">
        <v>78</v>
      </c>
      <c r="AJB2" t="s">
        <v>79</v>
      </c>
      <c r="AJC2" t="s">
        <v>80</v>
      </c>
      <c r="AJD2" t="s">
        <v>81</v>
      </c>
      <c r="AJE2" t="s">
        <v>82</v>
      </c>
      <c r="AJI2" s="28" t="s">
        <v>0</v>
      </c>
      <c r="AJJ2" s="29" t="s">
        <v>83</v>
      </c>
      <c r="AJK2" s="30" t="s">
        <v>27</v>
      </c>
      <c r="AJL2" s="25"/>
      <c r="AJM2" t="s">
        <v>78</v>
      </c>
      <c r="AJN2" t="s">
        <v>79</v>
      </c>
      <c r="AJO2" t="s">
        <v>80</v>
      </c>
      <c r="AJP2" t="s">
        <v>81</v>
      </c>
      <c r="AJQ2" t="s">
        <v>82</v>
      </c>
      <c r="AJU2" s="28" t="s">
        <v>0</v>
      </c>
      <c r="AJV2" s="29" t="s">
        <v>83</v>
      </c>
      <c r="AJW2" s="30" t="s">
        <v>27</v>
      </c>
      <c r="AJX2" s="25"/>
      <c r="AJY2" t="s">
        <v>78</v>
      </c>
      <c r="AJZ2" t="s">
        <v>79</v>
      </c>
      <c r="AKA2" t="s">
        <v>80</v>
      </c>
      <c r="AKB2" t="s">
        <v>81</v>
      </c>
      <c r="AKC2" t="s">
        <v>82</v>
      </c>
      <c r="AKG2" s="28" t="s">
        <v>0</v>
      </c>
      <c r="AKH2" s="29" t="s">
        <v>83</v>
      </c>
      <c r="AKI2" s="30" t="s">
        <v>27</v>
      </c>
      <c r="AKJ2" s="25"/>
      <c r="AKK2" t="s">
        <v>78</v>
      </c>
      <c r="AKL2" t="s">
        <v>79</v>
      </c>
      <c r="AKM2" t="s">
        <v>80</v>
      </c>
      <c r="AKN2" t="s">
        <v>81</v>
      </c>
      <c r="AKO2" t="s">
        <v>82</v>
      </c>
      <c r="AKS2" s="28" t="s">
        <v>0</v>
      </c>
      <c r="AKT2" s="29" t="s">
        <v>83</v>
      </c>
      <c r="AKU2" s="30" t="s">
        <v>27</v>
      </c>
      <c r="AKV2" s="25"/>
      <c r="AKW2" t="s">
        <v>78</v>
      </c>
      <c r="AKX2" t="s">
        <v>79</v>
      </c>
      <c r="AKY2" t="s">
        <v>80</v>
      </c>
      <c r="AKZ2" t="s">
        <v>81</v>
      </c>
      <c r="ALA2" t="s">
        <v>82</v>
      </c>
      <c r="ALE2" s="28" t="s">
        <v>0</v>
      </c>
      <c r="ALF2" s="29" t="s">
        <v>83</v>
      </c>
      <c r="ALG2" s="30" t="s">
        <v>27</v>
      </c>
      <c r="ALH2" s="25"/>
      <c r="ALI2" t="s">
        <v>78</v>
      </c>
      <c r="ALJ2" t="s">
        <v>79</v>
      </c>
      <c r="ALK2" t="s">
        <v>80</v>
      </c>
      <c r="ALL2" t="s">
        <v>81</v>
      </c>
      <c r="ALM2" t="s">
        <v>82</v>
      </c>
      <c r="ALQ2" s="28" t="s">
        <v>0</v>
      </c>
      <c r="ALR2" s="29" t="s">
        <v>83</v>
      </c>
      <c r="ALS2" s="30" t="s">
        <v>27</v>
      </c>
      <c r="ALT2" s="25"/>
      <c r="ALU2" t="s">
        <v>78</v>
      </c>
      <c r="ALV2" t="s">
        <v>79</v>
      </c>
      <c r="ALW2" t="s">
        <v>80</v>
      </c>
      <c r="ALX2" t="s">
        <v>81</v>
      </c>
      <c r="ALY2" t="s">
        <v>82</v>
      </c>
      <c r="AMC2" s="28" t="s">
        <v>0</v>
      </c>
      <c r="AMD2" s="29" t="s">
        <v>83</v>
      </c>
      <c r="AME2" s="30" t="s">
        <v>27</v>
      </c>
      <c r="AMF2" s="25"/>
      <c r="AMG2" t="s">
        <v>78</v>
      </c>
      <c r="AMH2" t="s">
        <v>79</v>
      </c>
      <c r="AMI2" t="s">
        <v>80</v>
      </c>
      <c r="AMJ2" t="s">
        <v>81</v>
      </c>
      <c r="AMK2" t="s">
        <v>82</v>
      </c>
      <c r="AMO2" s="28" t="s">
        <v>0</v>
      </c>
      <c r="AMP2" s="29" t="s">
        <v>83</v>
      </c>
      <c r="AMQ2" s="30" t="s">
        <v>27</v>
      </c>
      <c r="AMR2" s="25"/>
      <c r="AMS2" t="s">
        <v>78</v>
      </c>
      <c r="AMT2" t="s">
        <v>79</v>
      </c>
      <c r="AMU2" t="s">
        <v>80</v>
      </c>
      <c r="AMV2" t="s">
        <v>81</v>
      </c>
      <c r="AMW2" t="s">
        <v>82</v>
      </c>
      <c r="ANA2" s="28" t="s">
        <v>0</v>
      </c>
      <c r="ANB2" s="29" t="s">
        <v>83</v>
      </c>
      <c r="ANC2" s="30" t="s">
        <v>27</v>
      </c>
      <c r="AND2" s="25"/>
      <c r="ANE2" t="s">
        <v>78</v>
      </c>
      <c r="ANF2" t="s">
        <v>79</v>
      </c>
      <c r="ANG2" t="s">
        <v>80</v>
      </c>
      <c r="ANH2" t="s">
        <v>81</v>
      </c>
      <c r="ANI2" t="s">
        <v>82</v>
      </c>
      <c r="ANM2" s="28" t="s">
        <v>0</v>
      </c>
      <c r="ANN2" s="29" t="s">
        <v>83</v>
      </c>
      <c r="ANO2" s="30" t="s">
        <v>27</v>
      </c>
      <c r="ANP2" s="25"/>
      <c r="ANQ2" t="s">
        <v>78</v>
      </c>
      <c r="ANR2" t="s">
        <v>79</v>
      </c>
      <c r="ANS2" t="s">
        <v>80</v>
      </c>
      <c r="ANT2" t="s">
        <v>81</v>
      </c>
      <c r="ANU2" t="s">
        <v>82</v>
      </c>
      <c r="ANY2" s="28" t="s">
        <v>0</v>
      </c>
      <c r="ANZ2" s="29" t="s">
        <v>83</v>
      </c>
      <c r="AOA2" s="30" t="s">
        <v>27</v>
      </c>
      <c r="AOB2" s="25"/>
      <c r="AOC2" t="s">
        <v>78</v>
      </c>
      <c r="AOD2" t="s">
        <v>79</v>
      </c>
      <c r="AOE2" t="s">
        <v>80</v>
      </c>
      <c r="AOF2" t="s">
        <v>81</v>
      </c>
      <c r="AOG2" t="s">
        <v>82</v>
      </c>
      <c r="AOK2" s="28" t="s">
        <v>0</v>
      </c>
      <c r="AOL2" s="29" t="s">
        <v>83</v>
      </c>
      <c r="AOM2" s="30" t="s">
        <v>27</v>
      </c>
      <c r="AON2" s="25"/>
      <c r="AOO2" t="s">
        <v>78</v>
      </c>
      <c r="AOP2" t="s">
        <v>79</v>
      </c>
      <c r="AOQ2" t="s">
        <v>80</v>
      </c>
      <c r="AOR2" t="s">
        <v>81</v>
      </c>
      <c r="AOS2" t="s">
        <v>82</v>
      </c>
      <c r="AOW2" s="28" t="s">
        <v>0</v>
      </c>
      <c r="AOX2" s="29" t="s">
        <v>83</v>
      </c>
      <c r="AOY2" s="30" t="s">
        <v>27</v>
      </c>
      <c r="AOZ2" s="25"/>
      <c r="APA2" t="s">
        <v>78</v>
      </c>
      <c r="APB2" t="s">
        <v>79</v>
      </c>
      <c r="APC2" t="s">
        <v>80</v>
      </c>
      <c r="APD2" t="s">
        <v>81</v>
      </c>
      <c r="APE2" t="s">
        <v>82</v>
      </c>
      <c r="API2" s="28" t="s">
        <v>0</v>
      </c>
      <c r="APJ2" s="29" t="s">
        <v>83</v>
      </c>
      <c r="APK2" s="30" t="s">
        <v>27</v>
      </c>
      <c r="APL2" s="25"/>
      <c r="APM2" t="s">
        <v>78</v>
      </c>
      <c r="APN2" t="s">
        <v>79</v>
      </c>
      <c r="APO2" t="s">
        <v>80</v>
      </c>
      <c r="APP2" t="s">
        <v>81</v>
      </c>
      <c r="APQ2" t="s">
        <v>82</v>
      </c>
      <c r="APU2" s="28" t="s">
        <v>0</v>
      </c>
      <c r="APV2" s="29" t="s">
        <v>83</v>
      </c>
      <c r="APW2" s="30" t="s">
        <v>27</v>
      </c>
      <c r="APX2" s="25"/>
      <c r="APY2" t="s">
        <v>78</v>
      </c>
      <c r="APZ2" t="s">
        <v>79</v>
      </c>
      <c r="AQA2" t="s">
        <v>80</v>
      </c>
      <c r="AQB2" t="s">
        <v>81</v>
      </c>
      <c r="AQC2" t="s">
        <v>82</v>
      </c>
      <c r="AQG2" s="28" t="s">
        <v>0</v>
      </c>
      <c r="AQH2" s="29" t="s">
        <v>83</v>
      </c>
      <c r="AQI2" s="30" t="s">
        <v>27</v>
      </c>
      <c r="AQJ2" s="25"/>
      <c r="AQK2" t="s">
        <v>78</v>
      </c>
      <c r="AQL2" t="s">
        <v>79</v>
      </c>
      <c r="AQM2" t="s">
        <v>80</v>
      </c>
      <c r="AQN2" t="s">
        <v>81</v>
      </c>
      <c r="AQO2" t="s">
        <v>82</v>
      </c>
      <c r="AQS2" s="28" t="s">
        <v>0</v>
      </c>
      <c r="AQT2" s="29" t="s">
        <v>83</v>
      </c>
      <c r="AQU2" s="30" t="s">
        <v>27</v>
      </c>
      <c r="AQV2" s="25"/>
      <c r="AQW2" t="s">
        <v>78</v>
      </c>
      <c r="AQX2" t="s">
        <v>79</v>
      </c>
      <c r="AQY2" t="s">
        <v>80</v>
      </c>
      <c r="AQZ2" t="s">
        <v>81</v>
      </c>
      <c r="ARA2" t="s">
        <v>82</v>
      </c>
      <c r="ARE2" s="28" t="s">
        <v>0</v>
      </c>
      <c r="ARF2" s="29" t="s">
        <v>83</v>
      </c>
      <c r="ARG2" s="30" t="s">
        <v>27</v>
      </c>
      <c r="ARH2" s="25"/>
      <c r="ARI2" t="s">
        <v>78</v>
      </c>
      <c r="ARJ2" t="s">
        <v>79</v>
      </c>
      <c r="ARK2" t="s">
        <v>80</v>
      </c>
      <c r="ARL2" t="s">
        <v>81</v>
      </c>
      <c r="ARM2" t="s">
        <v>82</v>
      </c>
      <c r="ARQ2" s="28" t="s">
        <v>0</v>
      </c>
      <c r="ARR2" s="29" t="s">
        <v>83</v>
      </c>
      <c r="ARS2" s="30" t="s">
        <v>27</v>
      </c>
      <c r="ART2" s="25"/>
      <c r="ARU2" t="s">
        <v>78</v>
      </c>
      <c r="ARV2" t="s">
        <v>79</v>
      </c>
      <c r="ARW2" t="s">
        <v>80</v>
      </c>
      <c r="ARX2" t="s">
        <v>81</v>
      </c>
      <c r="ARY2" t="s">
        <v>82</v>
      </c>
      <c r="ASC2" s="28" t="s">
        <v>0</v>
      </c>
      <c r="ASD2" s="29" t="s">
        <v>83</v>
      </c>
      <c r="ASE2" s="30" t="s">
        <v>27</v>
      </c>
      <c r="ASF2" s="25"/>
      <c r="ASG2" t="s">
        <v>78</v>
      </c>
      <c r="ASH2" t="s">
        <v>79</v>
      </c>
      <c r="ASI2" t="s">
        <v>80</v>
      </c>
      <c r="ASJ2" t="s">
        <v>81</v>
      </c>
      <c r="ASK2" t="s">
        <v>82</v>
      </c>
      <c r="ASO2" s="28" t="s">
        <v>0</v>
      </c>
      <c r="ASP2" s="29" t="s">
        <v>83</v>
      </c>
      <c r="ASQ2" s="30" t="s">
        <v>27</v>
      </c>
      <c r="ASR2" s="25"/>
      <c r="ASS2" t="s">
        <v>78</v>
      </c>
      <c r="AST2" t="s">
        <v>79</v>
      </c>
      <c r="ASU2" t="s">
        <v>80</v>
      </c>
      <c r="ASV2" t="s">
        <v>81</v>
      </c>
      <c r="ASW2" t="s">
        <v>82</v>
      </c>
      <c r="ATA2" s="28" t="s">
        <v>0</v>
      </c>
      <c r="ATB2" s="29" t="s">
        <v>83</v>
      </c>
      <c r="ATC2" s="30" t="s">
        <v>27</v>
      </c>
      <c r="ATD2" s="25"/>
      <c r="ATE2" t="s">
        <v>78</v>
      </c>
      <c r="ATF2" t="s">
        <v>79</v>
      </c>
      <c r="ATG2" t="s">
        <v>80</v>
      </c>
      <c r="ATH2" t="s">
        <v>81</v>
      </c>
      <c r="ATI2" t="s">
        <v>82</v>
      </c>
      <c r="ATM2" s="28" t="s">
        <v>0</v>
      </c>
      <c r="ATN2" s="29" t="s">
        <v>83</v>
      </c>
      <c r="ATO2" s="30" t="s">
        <v>27</v>
      </c>
      <c r="ATP2" s="25"/>
      <c r="ATQ2" t="s">
        <v>78</v>
      </c>
      <c r="ATR2" t="s">
        <v>79</v>
      </c>
      <c r="ATS2" t="s">
        <v>80</v>
      </c>
      <c r="ATT2" t="s">
        <v>81</v>
      </c>
      <c r="ATU2" t="s">
        <v>82</v>
      </c>
      <c r="ATY2" s="28" t="s">
        <v>0</v>
      </c>
      <c r="ATZ2" s="29" t="s">
        <v>83</v>
      </c>
      <c r="AUA2" s="30" t="s">
        <v>27</v>
      </c>
      <c r="AUB2" s="25"/>
      <c r="AUC2" t="s">
        <v>78</v>
      </c>
      <c r="AUD2" t="s">
        <v>79</v>
      </c>
      <c r="AUE2" t="s">
        <v>80</v>
      </c>
      <c r="AUF2" t="s">
        <v>81</v>
      </c>
      <c r="AUG2" t="s">
        <v>82</v>
      </c>
      <c r="AUK2" s="28" t="s">
        <v>0</v>
      </c>
      <c r="AUL2" s="29" t="s">
        <v>83</v>
      </c>
      <c r="AUM2" s="30" t="s">
        <v>27</v>
      </c>
      <c r="AUN2" s="25"/>
      <c r="AUO2" t="s">
        <v>78</v>
      </c>
      <c r="AUP2" t="s">
        <v>79</v>
      </c>
      <c r="AUQ2" t="s">
        <v>80</v>
      </c>
      <c r="AUR2" t="s">
        <v>81</v>
      </c>
      <c r="AUS2" t="s">
        <v>82</v>
      </c>
      <c r="AUW2" s="28" t="s">
        <v>0</v>
      </c>
      <c r="AUX2" s="29" t="s">
        <v>83</v>
      </c>
      <c r="AUY2" s="30" t="s">
        <v>27</v>
      </c>
      <c r="AUZ2" s="25"/>
      <c r="AVA2" t="s">
        <v>78</v>
      </c>
      <c r="AVB2" t="s">
        <v>79</v>
      </c>
      <c r="AVC2" t="s">
        <v>80</v>
      </c>
      <c r="AVD2" t="s">
        <v>81</v>
      </c>
      <c r="AVE2" t="s">
        <v>82</v>
      </c>
      <c r="AVI2" s="28" t="s">
        <v>0</v>
      </c>
      <c r="AVJ2" s="29" t="s">
        <v>83</v>
      </c>
      <c r="AVK2" s="30" t="s">
        <v>27</v>
      </c>
      <c r="AVL2" s="25"/>
      <c r="AVM2" t="s">
        <v>78</v>
      </c>
      <c r="AVN2" t="s">
        <v>79</v>
      </c>
      <c r="AVO2" t="s">
        <v>80</v>
      </c>
      <c r="AVP2" t="s">
        <v>81</v>
      </c>
      <c r="AVQ2" t="s">
        <v>82</v>
      </c>
      <c r="AVU2" s="28" t="s">
        <v>0</v>
      </c>
      <c r="AVV2" s="29" t="s">
        <v>83</v>
      </c>
      <c r="AVW2" s="30" t="s">
        <v>27</v>
      </c>
      <c r="AVX2" s="25"/>
      <c r="AVY2" t="s">
        <v>78</v>
      </c>
      <c r="AVZ2" t="s">
        <v>79</v>
      </c>
      <c r="AWA2" t="s">
        <v>80</v>
      </c>
      <c r="AWB2" t="s">
        <v>81</v>
      </c>
      <c r="AWC2" t="s">
        <v>82</v>
      </c>
      <c r="AWG2" s="28" t="s">
        <v>0</v>
      </c>
      <c r="AWH2" s="29" t="s">
        <v>83</v>
      </c>
      <c r="AWI2" s="30" t="s">
        <v>27</v>
      </c>
      <c r="AWJ2" s="25"/>
      <c r="AWK2" t="s">
        <v>78</v>
      </c>
      <c r="AWL2" t="s">
        <v>79</v>
      </c>
      <c r="AWM2" t="s">
        <v>80</v>
      </c>
      <c r="AWN2" t="s">
        <v>81</v>
      </c>
      <c r="AWO2" t="s">
        <v>82</v>
      </c>
      <c r="AWS2" s="28" t="s">
        <v>0</v>
      </c>
      <c r="AWT2" s="29" t="s">
        <v>83</v>
      </c>
      <c r="AWU2" s="30" t="s">
        <v>27</v>
      </c>
      <c r="AWV2" s="25"/>
      <c r="AWW2" t="s">
        <v>78</v>
      </c>
      <c r="AWX2" t="s">
        <v>79</v>
      </c>
      <c r="AWY2" t="s">
        <v>80</v>
      </c>
      <c r="AWZ2" t="s">
        <v>81</v>
      </c>
      <c r="AXA2" t="s">
        <v>82</v>
      </c>
      <c r="AXE2" s="28" t="s">
        <v>0</v>
      </c>
      <c r="AXF2" s="29" t="s">
        <v>83</v>
      </c>
      <c r="AXG2" s="30" t="s">
        <v>27</v>
      </c>
      <c r="AXH2" s="25"/>
      <c r="AXI2" t="s">
        <v>78</v>
      </c>
      <c r="AXJ2" t="s">
        <v>79</v>
      </c>
      <c r="AXK2" t="s">
        <v>80</v>
      </c>
      <c r="AXL2" t="s">
        <v>81</v>
      </c>
      <c r="AXM2" t="s">
        <v>82</v>
      </c>
      <c r="AXQ2" s="28" t="s">
        <v>0</v>
      </c>
      <c r="AXR2" s="29" t="s">
        <v>83</v>
      </c>
      <c r="AXS2" s="30" t="s">
        <v>27</v>
      </c>
      <c r="AXT2" s="25"/>
      <c r="AXU2" t="s">
        <v>78</v>
      </c>
      <c r="AXV2" t="s">
        <v>79</v>
      </c>
      <c r="AXW2" t="s">
        <v>80</v>
      </c>
      <c r="AXX2" t="s">
        <v>81</v>
      </c>
      <c r="AXY2" t="s">
        <v>82</v>
      </c>
      <c r="AYC2" s="28" t="s">
        <v>0</v>
      </c>
      <c r="AYD2" s="29" t="s">
        <v>83</v>
      </c>
      <c r="AYE2" s="30" t="s">
        <v>27</v>
      </c>
      <c r="AYF2" s="25"/>
      <c r="AYG2" t="s">
        <v>78</v>
      </c>
      <c r="AYH2" t="s">
        <v>79</v>
      </c>
      <c r="AYI2" t="s">
        <v>80</v>
      </c>
      <c r="AYJ2" t="s">
        <v>81</v>
      </c>
      <c r="AYK2" t="s">
        <v>82</v>
      </c>
      <c r="AYO2" s="28" t="s">
        <v>0</v>
      </c>
      <c r="AYP2" s="29" t="s">
        <v>83</v>
      </c>
      <c r="AYQ2" s="30" t="s">
        <v>27</v>
      </c>
      <c r="AYR2" s="25"/>
      <c r="AYS2" t="s">
        <v>78</v>
      </c>
      <c r="AYT2" t="s">
        <v>79</v>
      </c>
      <c r="AYU2" t="s">
        <v>80</v>
      </c>
      <c r="AYV2" t="s">
        <v>81</v>
      </c>
      <c r="AYW2" t="s">
        <v>82</v>
      </c>
      <c r="AZA2" s="28" t="s">
        <v>0</v>
      </c>
      <c r="AZB2" s="29" t="s">
        <v>83</v>
      </c>
      <c r="AZC2" s="30" t="s">
        <v>27</v>
      </c>
      <c r="AZD2" s="25"/>
      <c r="AZE2" t="s">
        <v>78</v>
      </c>
      <c r="AZF2" t="s">
        <v>79</v>
      </c>
      <c r="AZG2" t="s">
        <v>80</v>
      </c>
      <c r="AZH2" t="s">
        <v>81</v>
      </c>
      <c r="AZI2" t="s">
        <v>82</v>
      </c>
      <c r="AZM2" s="28" t="s">
        <v>0</v>
      </c>
      <c r="AZN2" s="29" t="s">
        <v>83</v>
      </c>
      <c r="AZO2" s="30" t="s">
        <v>27</v>
      </c>
      <c r="AZP2" s="25"/>
      <c r="AZQ2" t="s">
        <v>78</v>
      </c>
      <c r="AZR2" t="s">
        <v>79</v>
      </c>
      <c r="AZS2" t="s">
        <v>80</v>
      </c>
      <c r="AZT2" t="s">
        <v>81</v>
      </c>
      <c r="AZU2" t="s">
        <v>82</v>
      </c>
      <c r="AZY2" s="28" t="s">
        <v>0</v>
      </c>
      <c r="AZZ2" s="29" t="s">
        <v>83</v>
      </c>
      <c r="BAA2" s="30" t="s">
        <v>27</v>
      </c>
      <c r="BAB2" s="25"/>
      <c r="BAC2" t="s">
        <v>78</v>
      </c>
      <c r="BAD2" t="s">
        <v>79</v>
      </c>
      <c r="BAE2" t="s">
        <v>80</v>
      </c>
      <c r="BAF2" t="s">
        <v>81</v>
      </c>
      <c r="BAG2" t="s">
        <v>82</v>
      </c>
      <c r="BAK2" s="28" t="s">
        <v>0</v>
      </c>
      <c r="BAL2" s="29" t="s">
        <v>83</v>
      </c>
      <c r="BAM2" s="30" t="s">
        <v>27</v>
      </c>
      <c r="BAN2" s="25"/>
      <c r="BAO2" t="s">
        <v>78</v>
      </c>
      <c r="BAP2" t="s">
        <v>79</v>
      </c>
      <c r="BAQ2" t="s">
        <v>80</v>
      </c>
      <c r="BAR2" t="s">
        <v>81</v>
      </c>
      <c r="BAS2" t="s">
        <v>82</v>
      </c>
      <c r="BAW2" s="28" t="s">
        <v>0</v>
      </c>
      <c r="BAX2" s="29" t="s">
        <v>83</v>
      </c>
      <c r="BAY2" s="30" t="s">
        <v>27</v>
      </c>
      <c r="BAZ2" s="25"/>
      <c r="BBA2" t="s">
        <v>78</v>
      </c>
      <c r="BBB2" t="s">
        <v>79</v>
      </c>
      <c r="BBC2" t="s">
        <v>80</v>
      </c>
      <c r="BBD2" t="s">
        <v>81</v>
      </c>
      <c r="BBE2" t="s">
        <v>82</v>
      </c>
      <c r="BBI2" s="28" t="s">
        <v>0</v>
      </c>
      <c r="BBJ2" s="29" t="s">
        <v>83</v>
      </c>
      <c r="BBK2" s="30" t="s">
        <v>27</v>
      </c>
      <c r="BBL2" s="25"/>
      <c r="BBM2" t="s">
        <v>78</v>
      </c>
      <c r="BBN2" t="s">
        <v>79</v>
      </c>
      <c r="BBO2" t="s">
        <v>80</v>
      </c>
      <c r="BBP2" t="s">
        <v>81</v>
      </c>
      <c r="BBQ2" t="s">
        <v>82</v>
      </c>
      <c r="BBU2" s="28" t="s">
        <v>0</v>
      </c>
      <c r="BBV2" s="29" t="s">
        <v>83</v>
      </c>
      <c r="BBW2" s="30" t="s">
        <v>27</v>
      </c>
      <c r="BBX2" s="25"/>
      <c r="BBY2" t="s">
        <v>78</v>
      </c>
      <c r="BBZ2" t="s">
        <v>79</v>
      </c>
      <c r="BCA2" t="s">
        <v>80</v>
      </c>
      <c r="BCB2" t="s">
        <v>81</v>
      </c>
      <c r="BCC2" t="s">
        <v>82</v>
      </c>
      <c r="BCG2" s="28" t="s">
        <v>0</v>
      </c>
      <c r="BCH2" s="29" t="s">
        <v>83</v>
      </c>
      <c r="BCI2" s="30" t="s">
        <v>27</v>
      </c>
      <c r="BCJ2" s="25"/>
      <c r="BCK2" t="s">
        <v>78</v>
      </c>
      <c r="BCL2" t="s">
        <v>79</v>
      </c>
      <c r="BCM2" t="s">
        <v>80</v>
      </c>
      <c r="BCN2" t="s">
        <v>81</v>
      </c>
      <c r="BCO2" t="s">
        <v>82</v>
      </c>
      <c r="BCS2" s="28" t="s">
        <v>0</v>
      </c>
      <c r="BCT2" s="29" t="s">
        <v>83</v>
      </c>
      <c r="BCU2" s="30" t="s">
        <v>27</v>
      </c>
      <c r="BCV2" s="25"/>
      <c r="BCW2" t="s">
        <v>78</v>
      </c>
      <c r="BCX2" t="s">
        <v>79</v>
      </c>
      <c r="BCY2" t="s">
        <v>80</v>
      </c>
      <c r="BCZ2" t="s">
        <v>81</v>
      </c>
      <c r="BDA2" t="s">
        <v>82</v>
      </c>
      <c r="BDE2" s="28" t="s">
        <v>0</v>
      </c>
      <c r="BDF2" s="29" t="s">
        <v>83</v>
      </c>
      <c r="BDG2" s="30" t="s">
        <v>27</v>
      </c>
      <c r="BDH2" s="25"/>
      <c r="BDI2" t="s">
        <v>78</v>
      </c>
      <c r="BDJ2" t="s">
        <v>79</v>
      </c>
      <c r="BDK2" t="s">
        <v>80</v>
      </c>
      <c r="BDL2" t="s">
        <v>81</v>
      </c>
      <c r="BDM2" t="s">
        <v>82</v>
      </c>
      <c r="BDQ2" s="28" t="s">
        <v>0</v>
      </c>
      <c r="BDR2" s="29" t="s">
        <v>83</v>
      </c>
      <c r="BDS2" s="30" t="s">
        <v>27</v>
      </c>
      <c r="BDT2" s="25"/>
      <c r="BDU2" t="s">
        <v>78</v>
      </c>
      <c r="BDV2" t="s">
        <v>79</v>
      </c>
      <c r="BDW2" t="s">
        <v>80</v>
      </c>
      <c r="BDX2" t="s">
        <v>81</v>
      </c>
      <c r="BDY2" t="s">
        <v>82</v>
      </c>
      <c r="BEC2" s="28" t="s">
        <v>0</v>
      </c>
      <c r="BED2" s="29" t="s">
        <v>83</v>
      </c>
      <c r="BEE2" s="30" t="s">
        <v>27</v>
      </c>
      <c r="BEF2" s="25"/>
      <c r="BEG2" t="s">
        <v>78</v>
      </c>
      <c r="BEH2" t="s">
        <v>79</v>
      </c>
      <c r="BEI2" t="s">
        <v>80</v>
      </c>
      <c r="BEJ2" t="s">
        <v>81</v>
      </c>
      <c r="BEK2" t="s">
        <v>82</v>
      </c>
      <c r="BEO2" s="28" t="s">
        <v>0</v>
      </c>
      <c r="BEP2" s="29" t="s">
        <v>83</v>
      </c>
      <c r="BEQ2" s="30" t="s">
        <v>27</v>
      </c>
      <c r="BER2" s="25"/>
      <c r="BES2" t="s">
        <v>78</v>
      </c>
      <c r="BET2" t="s">
        <v>79</v>
      </c>
      <c r="BEU2" t="s">
        <v>80</v>
      </c>
      <c r="BEV2" t="s">
        <v>81</v>
      </c>
      <c r="BEW2" t="s">
        <v>82</v>
      </c>
      <c r="BFA2" s="28" t="s">
        <v>0</v>
      </c>
      <c r="BFB2" s="29" t="s">
        <v>83</v>
      </c>
      <c r="BFC2" s="30" t="s">
        <v>27</v>
      </c>
      <c r="BFD2" s="25"/>
      <c r="BFE2" t="s">
        <v>78</v>
      </c>
      <c r="BFF2" t="s">
        <v>79</v>
      </c>
      <c r="BFG2" t="s">
        <v>80</v>
      </c>
      <c r="BFH2" t="s">
        <v>81</v>
      </c>
      <c r="BFI2" t="s">
        <v>82</v>
      </c>
      <c r="BFM2" s="28" t="s">
        <v>0</v>
      </c>
      <c r="BFN2" s="29" t="s">
        <v>83</v>
      </c>
      <c r="BFO2" s="30" t="s">
        <v>27</v>
      </c>
      <c r="BFP2" s="25"/>
      <c r="BFQ2" t="s">
        <v>78</v>
      </c>
      <c r="BFR2" t="s">
        <v>79</v>
      </c>
      <c r="BFS2" t="s">
        <v>80</v>
      </c>
      <c r="BFT2" t="s">
        <v>81</v>
      </c>
      <c r="BFU2" t="s">
        <v>82</v>
      </c>
      <c r="BFY2" s="28" t="s">
        <v>0</v>
      </c>
      <c r="BFZ2" s="29" t="s">
        <v>83</v>
      </c>
      <c r="BGA2" s="30" t="s">
        <v>27</v>
      </c>
      <c r="BGB2" s="25"/>
      <c r="BGC2" t="s">
        <v>78</v>
      </c>
      <c r="BGD2" t="s">
        <v>79</v>
      </c>
      <c r="BGE2" t="s">
        <v>80</v>
      </c>
      <c r="BGF2" t="s">
        <v>81</v>
      </c>
      <c r="BGG2" t="s">
        <v>82</v>
      </c>
      <c r="BGK2" s="28" t="s">
        <v>0</v>
      </c>
      <c r="BGL2" s="29" t="s">
        <v>83</v>
      </c>
      <c r="BGM2" s="30" t="s">
        <v>27</v>
      </c>
      <c r="BGN2" s="25"/>
      <c r="BGO2" t="s">
        <v>78</v>
      </c>
      <c r="BGP2" t="s">
        <v>79</v>
      </c>
      <c r="BGQ2" t="s">
        <v>80</v>
      </c>
      <c r="BGR2" t="s">
        <v>81</v>
      </c>
      <c r="BGS2" t="s">
        <v>82</v>
      </c>
      <c r="BGW2" s="28" t="s">
        <v>0</v>
      </c>
      <c r="BGX2" s="29" t="s">
        <v>83</v>
      </c>
      <c r="BGY2" s="30" t="s">
        <v>27</v>
      </c>
      <c r="BGZ2" s="25"/>
      <c r="BHA2" t="s">
        <v>78</v>
      </c>
      <c r="BHB2" t="s">
        <v>79</v>
      </c>
      <c r="BHC2" t="s">
        <v>80</v>
      </c>
      <c r="BHD2" t="s">
        <v>81</v>
      </c>
      <c r="BHE2" t="s">
        <v>82</v>
      </c>
      <c r="BHI2" s="28" t="s">
        <v>0</v>
      </c>
      <c r="BHJ2" s="29" t="s">
        <v>83</v>
      </c>
      <c r="BHK2" s="30" t="s">
        <v>27</v>
      </c>
      <c r="BHL2" s="25"/>
      <c r="BHM2" t="s">
        <v>78</v>
      </c>
      <c r="BHN2" t="s">
        <v>79</v>
      </c>
      <c r="BHO2" t="s">
        <v>80</v>
      </c>
      <c r="BHP2" t="s">
        <v>81</v>
      </c>
      <c r="BHQ2" t="s">
        <v>82</v>
      </c>
      <c r="BHU2" s="28" t="s">
        <v>0</v>
      </c>
      <c r="BHV2" s="29" t="s">
        <v>83</v>
      </c>
      <c r="BHW2" s="30" t="s">
        <v>27</v>
      </c>
      <c r="BHX2" s="25"/>
      <c r="BHY2" t="s">
        <v>78</v>
      </c>
      <c r="BHZ2" t="s">
        <v>79</v>
      </c>
      <c r="BIA2" t="s">
        <v>80</v>
      </c>
      <c r="BIB2" t="s">
        <v>81</v>
      </c>
      <c r="BIC2" t="s">
        <v>82</v>
      </c>
      <c r="BIG2" s="28" t="s">
        <v>0</v>
      </c>
      <c r="BIH2" s="29" t="s">
        <v>83</v>
      </c>
      <c r="BII2" s="30" t="s">
        <v>27</v>
      </c>
      <c r="BIJ2" s="25"/>
      <c r="BIK2" t="s">
        <v>78</v>
      </c>
      <c r="BIL2" t="s">
        <v>79</v>
      </c>
      <c r="BIM2" t="s">
        <v>80</v>
      </c>
      <c r="BIN2" t="s">
        <v>81</v>
      </c>
      <c r="BIO2" t="s">
        <v>82</v>
      </c>
      <c r="BIS2" s="28" t="s">
        <v>0</v>
      </c>
      <c r="BIT2" s="29" t="s">
        <v>83</v>
      </c>
      <c r="BIU2" s="30" t="s">
        <v>27</v>
      </c>
      <c r="BIV2" s="25"/>
      <c r="BIW2" t="s">
        <v>78</v>
      </c>
      <c r="BIX2" t="s">
        <v>79</v>
      </c>
      <c r="BIY2" t="s">
        <v>80</v>
      </c>
      <c r="BIZ2" t="s">
        <v>81</v>
      </c>
      <c r="BJA2" t="s">
        <v>82</v>
      </c>
      <c r="BJE2" s="28" t="s">
        <v>0</v>
      </c>
      <c r="BJF2" s="29" t="s">
        <v>83</v>
      </c>
      <c r="BJG2" s="30" t="s">
        <v>27</v>
      </c>
      <c r="BJH2" s="25"/>
      <c r="BJI2" t="s">
        <v>78</v>
      </c>
      <c r="BJJ2" t="s">
        <v>79</v>
      </c>
      <c r="BJK2" t="s">
        <v>80</v>
      </c>
      <c r="BJL2" t="s">
        <v>81</v>
      </c>
      <c r="BJM2" t="s">
        <v>82</v>
      </c>
      <c r="BJQ2" s="28" t="s">
        <v>0</v>
      </c>
      <c r="BJR2" s="29" t="s">
        <v>83</v>
      </c>
      <c r="BJS2" s="30" t="s">
        <v>27</v>
      </c>
      <c r="BJT2" s="25"/>
      <c r="BJU2" s="22" t="s">
        <v>78</v>
      </c>
      <c r="BJV2" s="22" t="s">
        <v>79</v>
      </c>
      <c r="BJW2" s="22" t="s">
        <v>80</v>
      </c>
      <c r="BJX2" s="22" t="s">
        <v>81</v>
      </c>
      <c r="BJY2" s="22" t="s">
        <v>82</v>
      </c>
      <c r="BKC2" s="28" t="s">
        <v>0</v>
      </c>
      <c r="BKD2" s="29" t="s">
        <v>83</v>
      </c>
      <c r="BKE2" s="30" t="s">
        <v>27</v>
      </c>
      <c r="BKF2" s="25"/>
      <c r="BKG2" s="22" t="s">
        <v>78</v>
      </c>
      <c r="BKH2" s="22" t="s">
        <v>79</v>
      </c>
      <c r="BKI2" s="22" t="s">
        <v>80</v>
      </c>
      <c r="BKJ2" s="22" t="s">
        <v>81</v>
      </c>
      <c r="BKK2" s="22" t="s">
        <v>82</v>
      </c>
      <c r="BKO2" s="28" t="s">
        <v>0</v>
      </c>
      <c r="BKP2" s="29" t="s">
        <v>83</v>
      </c>
      <c r="BKQ2" s="30" t="s">
        <v>27</v>
      </c>
      <c r="BKR2" s="25"/>
      <c r="BKS2" s="22" t="s">
        <v>78</v>
      </c>
      <c r="BKT2" s="22" t="s">
        <v>79</v>
      </c>
      <c r="BKU2" s="22" t="s">
        <v>80</v>
      </c>
      <c r="BKV2" s="22" t="s">
        <v>81</v>
      </c>
      <c r="BKW2" s="22" t="s">
        <v>82</v>
      </c>
      <c r="BLA2" s="28" t="s">
        <v>0</v>
      </c>
      <c r="BLB2" s="29" t="s">
        <v>83</v>
      </c>
      <c r="BLC2" s="30" t="s">
        <v>27</v>
      </c>
      <c r="BLD2" s="25"/>
      <c r="BLE2" s="22" t="s">
        <v>78</v>
      </c>
      <c r="BLF2" s="22" t="s">
        <v>79</v>
      </c>
      <c r="BLG2" s="22" t="s">
        <v>80</v>
      </c>
      <c r="BLH2" s="22" t="s">
        <v>81</v>
      </c>
      <c r="BLI2" s="22" t="s">
        <v>82</v>
      </c>
      <c r="BLM2" s="28" t="s">
        <v>0</v>
      </c>
      <c r="BLN2" s="29" t="s">
        <v>83</v>
      </c>
      <c r="BLO2" s="30" t="s">
        <v>27</v>
      </c>
      <c r="BLP2" s="25"/>
      <c r="BLQ2" s="22" t="s">
        <v>78</v>
      </c>
      <c r="BLR2" s="22" t="s">
        <v>79</v>
      </c>
      <c r="BLS2" s="22" t="s">
        <v>80</v>
      </c>
      <c r="BLT2" s="22" t="s">
        <v>81</v>
      </c>
      <c r="BLU2" s="22" t="s">
        <v>82</v>
      </c>
      <c r="BLY2" s="28" t="s">
        <v>0</v>
      </c>
      <c r="BLZ2" s="29" t="s">
        <v>83</v>
      </c>
      <c r="BMA2" s="30" t="s">
        <v>27</v>
      </c>
      <c r="BMB2" s="25"/>
      <c r="BMC2" s="22" t="s">
        <v>78</v>
      </c>
      <c r="BMD2" s="22" t="s">
        <v>79</v>
      </c>
      <c r="BME2" s="22" t="s">
        <v>80</v>
      </c>
      <c r="BMF2" s="22" t="s">
        <v>81</v>
      </c>
      <c r="BMG2" s="22" t="s">
        <v>82</v>
      </c>
      <c r="BMK2" s="28" t="s">
        <v>0</v>
      </c>
      <c r="BML2" s="29" t="s">
        <v>83</v>
      </c>
      <c r="BMM2" s="30" t="s">
        <v>27</v>
      </c>
      <c r="BMN2" s="25"/>
      <c r="BMO2" s="22" t="s">
        <v>78</v>
      </c>
      <c r="BMP2" s="22" t="s">
        <v>79</v>
      </c>
      <c r="BMQ2" s="22" t="s">
        <v>80</v>
      </c>
      <c r="BMR2" s="22" t="s">
        <v>81</v>
      </c>
      <c r="BMS2" s="22" t="s">
        <v>82</v>
      </c>
      <c r="BMW2" s="28" t="s">
        <v>0</v>
      </c>
      <c r="BMX2" s="29" t="s">
        <v>83</v>
      </c>
      <c r="BMY2" s="30" t="s">
        <v>27</v>
      </c>
      <c r="BMZ2" s="25"/>
      <c r="BNA2" s="22" t="s">
        <v>78</v>
      </c>
      <c r="BNB2" s="22" t="s">
        <v>79</v>
      </c>
      <c r="BNC2" s="22" t="s">
        <v>80</v>
      </c>
      <c r="BND2" s="22" t="s">
        <v>81</v>
      </c>
      <c r="BNE2" s="22" t="s">
        <v>82</v>
      </c>
      <c r="BNI2" s="28" t="s">
        <v>0</v>
      </c>
      <c r="BNJ2" s="29" t="s">
        <v>83</v>
      </c>
      <c r="BNK2" s="30" t="s">
        <v>27</v>
      </c>
      <c r="BNL2" s="25"/>
      <c r="BNM2" s="22" t="s">
        <v>78</v>
      </c>
      <c r="BNN2" s="22" t="s">
        <v>79</v>
      </c>
      <c r="BNO2" s="22" t="s">
        <v>80</v>
      </c>
      <c r="BNP2" s="22" t="s">
        <v>81</v>
      </c>
      <c r="BNQ2" s="22" t="s">
        <v>82</v>
      </c>
      <c r="BNU2" s="28" t="s">
        <v>0</v>
      </c>
      <c r="BNV2" s="29" t="s">
        <v>83</v>
      </c>
      <c r="BNW2" s="30" t="s">
        <v>27</v>
      </c>
      <c r="BNX2" s="25"/>
      <c r="BNY2" s="22" t="s">
        <v>78</v>
      </c>
      <c r="BNZ2" s="22" t="s">
        <v>79</v>
      </c>
      <c r="BOA2" s="22" t="s">
        <v>80</v>
      </c>
      <c r="BOB2" s="22" t="s">
        <v>81</v>
      </c>
      <c r="BOC2" s="22" t="s">
        <v>82</v>
      </c>
      <c r="BOG2" s="28" t="s">
        <v>0</v>
      </c>
      <c r="BOH2" s="29" t="s">
        <v>83</v>
      </c>
      <c r="BOI2" s="30" t="s">
        <v>27</v>
      </c>
      <c r="BOJ2" s="25"/>
      <c r="BOK2" s="22" t="s">
        <v>78</v>
      </c>
      <c r="BOL2" s="22" t="s">
        <v>79</v>
      </c>
      <c r="BOM2" s="22" t="s">
        <v>80</v>
      </c>
      <c r="BON2" s="22" t="s">
        <v>81</v>
      </c>
      <c r="BOO2" s="22" t="s">
        <v>82</v>
      </c>
      <c r="BOS2" s="28" t="s">
        <v>0</v>
      </c>
      <c r="BOT2" s="29" t="s">
        <v>83</v>
      </c>
      <c r="BOU2" s="30" t="s">
        <v>27</v>
      </c>
      <c r="BOV2" s="25"/>
      <c r="BOW2" s="22" t="s">
        <v>78</v>
      </c>
      <c r="BOX2" s="22" t="s">
        <v>79</v>
      </c>
      <c r="BOY2" s="22" t="s">
        <v>80</v>
      </c>
      <c r="BOZ2" s="22" t="s">
        <v>81</v>
      </c>
      <c r="BPA2" s="22" t="s">
        <v>82</v>
      </c>
      <c r="BPE2" s="28" t="s">
        <v>0</v>
      </c>
      <c r="BPF2" s="29" t="s">
        <v>83</v>
      </c>
      <c r="BPG2" s="30" t="s">
        <v>27</v>
      </c>
      <c r="BPH2" s="25"/>
      <c r="BPI2" s="22" t="s">
        <v>78</v>
      </c>
      <c r="BPJ2" s="22" t="s">
        <v>79</v>
      </c>
      <c r="BPK2" s="22" t="s">
        <v>80</v>
      </c>
      <c r="BPL2" s="22" t="s">
        <v>81</v>
      </c>
      <c r="BPM2" s="22" t="s">
        <v>82</v>
      </c>
      <c r="BPQ2" s="28" t="s">
        <v>0</v>
      </c>
      <c r="BPR2" s="29" t="s">
        <v>83</v>
      </c>
      <c r="BPS2" s="30" t="s">
        <v>27</v>
      </c>
      <c r="BPT2" s="25"/>
      <c r="BPU2" s="22" t="s">
        <v>78</v>
      </c>
      <c r="BPV2" s="22" t="s">
        <v>79</v>
      </c>
      <c r="BPW2" s="22" t="s">
        <v>80</v>
      </c>
      <c r="BPX2" s="22" t="s">
        <v>81</v>
      </c>
      <c r="BPY2" s="22" t="s">
        <v>82</v>
      </c>
      <c r="BQC2" s="28" t="s">
        <v>0</v>
      </c>
      <c r="BQD2" s="29" t="s">
        <v>83</v>
      </c>
      <c r="BQE2" s="30" t="s">
        <v>27</v>
      </c>
      <c r="BQF2" s="25"/>
      <c r="BQG2" t="s">
        <v>78</v>
      </c>
      <c r="BQH2" t="s">
        <v>79</v>
      </c>
      <c r="BQI2" t="s">
        <v>80</v>
      </c>
      <c r="BQJ2" t="s">
        <v>81</v>
      </c>
      <c r="BQK2" t="s">
        <v>82</v>
      </c>
      <c r="BQO2" s="28" t="s">
        <v>0</v>
      </c>
      <c r="BQP2" s="29" t="s">
        <v>83</v>
      </c>
      <c r="BQQ2" s="30" t="s">
        <v>27</v>
      </c>
      <c r="BQR2" s="25"/>
      <c r="BQS2" t="s">
        <v>78</v>
      </c>
      <c r="BQT2" t="s">
        <v>79</v>
      </c>
      <c r="BQU2" t="s">
        <v>80</v>
      </c>
      <c r="BQV2" t="s">
        <v>81</v>
      </c>
      <c r="BQW2" t="s">
        <v>82</v>
      </c>
      <c r="BRA2" s="28" t="s">
        <v>0</v>
      </c>
      <c r="BRB2" s="29" t="s">
        <v>83</v>
      </c>
      <c r="BRC2" s="30" t="s">
        <v>27</v>
      </c>
      <c r="BRD2" s="25"/>
      <c r="BRE2" s="22" t="s">
        <v>78</v>
      </c>
      <c r="BRF2" s="22" t="s">
        <v>79</v>
      </c>
      <c r="BRG2" s="22" t="s">
        <v>80</v>
      </c>
      <c r="BRH2" s="22" t="s">
        <v>81</v>
      </c>
      <c r="BRI2" s="22" t="s">
        <v>82</v>
      </c>
      <c r="BRM2" s="28" t="s">
        <v>0</v>
      </c>
      <c r="BRN2" s="29" t="s">
        <v>83</v>
      </c>
      <c r="BRO2" s="30" t="s">
        <v>27</v>
      </c>
      <c r="BRP2" s="25"/>
      <c r="BRQ2" s="22" t="s">
        <v>78</v>
      </c>
      <c r="BRR2" s="22" t="s">
        <v>79</v>
      </c>
      <c r="BRS2" s="22" t="s">
        <v>80</v>
      </c>
      <c r="BRT2" s="22" t="s">
        <v>81</v>
      </c>
      <c r="BRU2" s="22" t="s">
        <v>82</v>
      </c>
      <c r="BRY2" s="28" t="s">
        <v>0</v>
      </c>
      <c r="BRZ2" s="29" t="s">
        <v>83</v>
      </c>
      <c r="BSA2" s="30" t="s">
        <v>27</v>
      </c>
      <c r="BSB2" s="25"/>
      <c r="BSC2" s="22" t="s">
        <v>78</v>
      </c>
      <c r="BSD2" s="22" t="s">
        <v>79</v>
      </c>
      <c r="BSE2" s="22" t="s">
        <v>80</v>
      </c>
      <c r="BSF2" s="22" t="s">
        <v>81</v>
      </c>
      <c r="BSG2" s="22" t="s">
        <v>82</v>
      </c>
      <c r="BSK2" s="28" t="s">
        <v>0</v>
      </c>
      <c r="BSL2" s="29" t="s">
        <v>83</v>
      </c>
      <c r="BSM2" s="30" t="s">
        <v>27</v>
      </c>
      <c r="BSN2" s="25"/>
      <c r="BSO2" s="22" t="s">
        <v>78</v>
      </c>
      <c r="BSP2" s="22" t="s">
        <v>79</v>
      </c>
      <c r="BSQ2" s="22" t="s">
        <v>80</v>
      </c>
      <c r="BSR2" s="22" t="s">
        <v>81</v>
      </c>
      <c r="BSS2" s="22" t="s">
        <v>82</v>
      </c>
      <c r="BSW2" s="28" t="s">
        <v>0</v>
      </c>
      <c r="BSX2" s="29" t="s">
        <v>83</v>
      </c>
      <c r="BSY2" s="30" t="s">
        <v>27</v>
      </c>
      <c r="BSZ2" s="25"/>
      <c r="BTA2" s="22" t="s">
        <v>78</v>
      </c>
      <c r="BTB2" s="22" t="s">
        <v>79</v>
      </c>
      <c r="BTC2" s="22" t="s">
        <v>80</v>
      </c>
      <c r="BTD2" s="22" t="s">
        <v>81</v>
      </c>
      <c r="BTE2" s="22" t="s">
        <v>82</v>
      </c>
      <c r="BTI2" s="28" t="s">
        <v>0</v>
      </c>
      <c r="BTJ2" s="29" t="s">
        <v>83</v>
      </c>
      <c r="BTK2" s="30" t="s">
        <v>27</v>
      </c>
      <c r="BTL2" s="25"/>
      <c r="BTM2" t="s">
        <v>78</v>
      </c>
      <c r="BTN2" t="s">
        <v>79</v>
      </c>
      <c r="BTO2" t="s">
        <v>80</v>
      </c>
      <c r="BTP2" t="s">
        <v>81</v>
      </c>
      <c r="BTQ2" t="s">
        <v>82</v>
      </c>
      <c r="BTU2" s="28" t="s">
        <v>0</v>
      </c>
      <c r="BTV2" s="29" t="s">
        <v>83</v>
      </c>
      <c r="BTW2" s="30" t="s">
        <v>27</v>
      </c>
      <c r="BTX2" s="25"/>
      <c r="BTY2" s="22" t="s">
        <v>78</v>
      </c>
      <c r="BTZ2" s="22" t="s">
        <v>79</v>
      </c>
      <c r="BUA2" s="22" t="s">
        <v>80</v>
      </c>
      <c r="BUB2" s="22" t="s">
        <v>81</v>
      </c>
      <c r="BUC2" s="22" t="s">
        <v>82</v>
      </c>
      <c r="BUG2" s="28" t="s">
        <v>0</v>
      </c>
      <c r="BUH2" s="29" t="s">
        <v>83</v>
      </c>
      <c r="BUI2" s="30" t="s">
        <v>27</v>
      </c>
      <c r="BUJ2" s="25"/>
      <c r="BUK2" s="22" t="s">
        <v>78</v>
      </c>
      <c r="BUL2" s="22" t="s">
        <v>79</v>
      </c>
      <c r="BUM2" s="22" t="s">
        <v>80</v>
      </c>
      <c r="BUN2" s="22" t="s">
        <v>81</v>
      </c>
      <c r="BUO2" s="22" t="s">
        <v>82</v>
      </c>
      <c r="BUS2" s="28" t="s">
        <v>0</v>
      </c>
      <c r="BUT2" s="29" t="s">
        <v>83</v>
      </c>
      <c r="BUU2" s="30" t="s">
        <v>27</v>
      </c>
      <c r="BUV2" s="25"/>
      <c r="BUW2" s="22" t="s">
        <v>78</v>
      </c>
      <c r="BUX2" s="22" t="s">
        <v>79</v>
      </c>
      <c r="BUY2" s="22" t="s">
        <v>80</v>
      </c>
      <c r="BUZ2" s="22" t="s">
        <v>81</v>
      </c>
      <c r="BVA2" s="22" t="s">
        <v>82</v>
      </c>
      <c r="BVE2" s="28" t="s">
        <v>0</v>
      </c>
      <c r="BVF2" s="29" t="s">
        <v>83</v>
      </c>
      <c r="BVG2" s="30" t="s">
        <v>27</v>
      </c>
      <c r="BVH2" s="25"/>
      <c r="BVI2" s="22" t="s">
        <v>78</v>
      </c>
      <c r="BVJ2" s="22" t="s">
        <v>79</v>
      </c>
      <c r="BVK2" s="22" t="s">
        <v>80</v>
      </c>
      <c r="BVL2" s="22" t="s">
        <v>81</v>
      </c>
      <c r="BVM2" s="22" t="s">
        <v>82</v>
      </c>
      <c r="BVQ2" s="28" t="s">
        <v>0</v>
      </c>
      <c r="BVR2" s="29" t="s">
        <v>83</v>
      </c>
      <c r="BVS2" s="30" t="s">
        <v>27</v>
      </c>
      <c r="BVT2" s="25"/>
      <c r="BVU2" s="22" t="s">
        <v>78</v>
      </c>
      <c r="BVV2" s="22" t="s">
        <v>79</v>
      </c>
      <c r="BVW2" s="22" t="s">
        <v>80</v>
      </c>
      <c r="BVX2" s="22" t="s">
        <v>81</v>
      </c>
      <c r="BVY2" s="22" t="s">
        <v>82</v>
      </c>
      <c r="BWC2" s="28" t="s">
        <v>0</v>
      </c>
      <c r="BWD2" s="29" t="s">
        <v>83</v>
      </c>
      <c r="BWE2" s="30" t="s">
        <v>27</v>
      </c>
      <c r="BWF2" s="25"/>
      <c r="BWG2" s="22" t="s">
        <v>78</v>
      </c>
      <c r="BWH2" s="22" t="s">
        <v>79</v>
      </c>
      <c r="BWI2" s="22" t="s">
        <v>80</v>
      </c>
      <c r="BWJ2" s="22" t="s">
        <v>81</v>
      </c>
      <c r="BWK2" s="22" t="s">
        <v>82</v>
      </c>
      <c r="BWO2" s="28" t="s">
        <v>0</v>
      </c>
      <c r="BWP2" s="29" t="s">
        <v>83</v>
      </c>
      <c r="BWQ2" s="30" t="s">
        <v>27</v>
      </c>
      <c r="BWR2" s="25"/>
      <c r="BWS2" s="22" t="s">
        <v>78</v>
      </c>
      <c r="BWT2" s="22" t="s">
        <v>79</v>
      </c>
      <c r="BWU2" s="22" t="s">
        <v>80</v>
      </c>
      <c r="BWV2" s="22" t="s">
        <v>81</v>
      </c>
      <c r="BWW2" s="22" t="s">
        <v>82</v>
      </c>
      <c r="BXA2" s="28" t="s">
        <v>0</v>
      </c>
      <c r="BXB2" s="29" t="s">
        <v>83</v>
      </c>
      <c r="BXC2" s="30" t="s">
        <v>27</v>
      </c>
      <c r="BXD2" s="25"/>
      <c r="BXE2" s="22" t="s">
        <v>78</v>
      </c>
      <c r="BXF2" s="22" t="s">
        <v>79</v>
      </c>
      <c r="BXG2" s="22" t="s">
        <v>80</v>
      </c>
      <c r="BXH2" s="22" t="s">
        <v>81</v>
      </c>
      <c r="BXI2" s="22" t="s">
        <v>82</v>
      </c>
      <c r="BXM2" s="28" t="s">
        <v>0</v>
      </c>
      <c r="BXN2" s="29" t="s">
        <v>83</v>
      </c>
      <c r="BXO2" s="30" t="s">
        <v>27</v>
      </c>
      <c r="BXP2" s="25"/>
      <c r="BXQ2" s="22" t="s">
        <v>78</v>
      </c>
      <c r="BXR2" s="22" t="s">
        <v>79</v>
      </c>
      <c r="BXS2" s="22" t="s">
        <v>80</v>
      </c>
      <c r="BXT2" s="22" t="s">
        <v>81</v>
      </c>
      <c r="BXU2" s="22" t="s">
        <v>82</v>
      </c>
      <c r="BXY2" s="28" t="s">
        <v>0</v>
      </c>
      <c r="BXZ2" s="29" t="s">
        <v>83</v>
      </c>
      <c r="BYA2" s="30" t="s">
        <v>27</v>
      </c>
      <c r="BYB2" s="25"/>
      <c r="BYC2" s="22" t="s">
        <v>78</v>
      </c>
      <c r="BYD2" s="22" t="s">
        <v>79</v>
      </c>
      <c r="BYE2" s="22" t="s">
        <v>80</v>
      </c>
      <c r="BYF2" s="22" t="s">
        <v>81</v>
      </c>
      <c r="BYG2" s="22" t="s">
        <v>82</v>
      </c>
      <c r="BYK2" s="28" t="s">
        <v>0</v>
      </c>
      <c r="BYL2" s="29" t="s">
        <v>83</v>
      </c>
      <c r="BYM2" s="30" t="s">
        <v>27</v>
      </c>
      <c r="BYN2" s="25"/>
      <c r="BYO2" s="22" t="s">
        <v>78</v>
      </c>
      <c r="BYP2" s="22" t="s">
        <v>79</v>
      </c>
      <c r="BYQ2" s="22" t="s">
        <v>80</v>
      </c>
      <c r="BYR2" s="22" t="s">
        <v>81</v>
      </c>
      <c r="BYS2" s="22" t="s">
        <v>82</v>
      </c>
      <c r="BYW2" s="28" t="s">
        <v>0</v>
      </c>
      <c r="BYX2" s="29" t="s">
        <v>83</v>
      </c>
      <c r="BYY2" s="30" t="s">
        <v>27</v>
      </c>
      <c r="BYZ2" s="25"/>
      <c r="BZA2" s="22" t="s">
        <v>78</v>
      </c>
      <c r="BZB2" s="22" t="s">
        <v>79</v>
      </c>
      <c r="BZC2" s="22" t="s">
        <v>80</v>
      </c>
      <c r="BZD2" s="22" t="s">
        <v>81</v>
      </c>
      <c r="BZE2" s="22" t="s">
        <v>82</v>
      </c>
      <c r="BZI2" s="28" t="s">
        <v>0</v>
      </c>
      <c r="BZJ2" s="29" t="s">
        <v>83</v>
      </c>
      <c r="BZK2" s="30" t="s">
        <v>27</v>
      </c>
      <c r="BZL2" s="25"/>
      <c r="BZM2" s="22" t="s">
        <v>78</v>
      </c>
      <c r="BZN2" s="22" t="s">
        <v>79</v>
      </c>
      <c r="BZO2" s="22" t="s">
        <v>80</v>
      </c>
      <c r="BZP2" s="22" t="s">
        <v>81</v>
      </c>
      <c r="BZQ2" s="22" t="s">
        <v>82</v>
      </c>
      <c r="BZU2" s="28" t="s">
        <v>0</v>
      </c>
      <c r="BZV2" s="29" t="s">
        <v>83</v>
      </c>
      <c r="BZW2" s="30" t="s">
        <v>27</v>
      </c>
      <c r="BZX2" s="25"/>
      <c r="BZY2" s="22" t="s">
        <v>78</v>
      </c>
      <c r="BZZ2" s="22" t="s">
        <v>79</v>
      </c>
      <c r="CAA2" s="22" t="s">
        <v>80</v>
      </c>
      <c r="CAB2" s="22" t="s">
        <v>81</v>
      </c>
      <c r="CAC2" s="22" t="s">
        <v>82</v>
      </c>
      <c r="CAG2" s="28" t="s">
        <v>0</v>
      </c>
      <c r="CAH2" s="29" t="s">
        <v>83</v>
      </c>
      <c r="CAI2" s="30" t="s">
        <v>27</v>
      </c>
      <c r="CAJ2" s="25"/>
      <c r="CAK2" s="22" t="s">
        <v>78</v>
      </c>
      <c r="CAL2" s="22" t="s">
        <v>79</v>
      </c>
      <c r="CAM2" s="22" t="s">
        <v>80</v>
      </c>
      <c r="CAN2" s="22" t="s">
        <v>81</v>
      </c>
      <c r="CAO2" s="22" t="s">
        <v>82</v>
      </c>
      <c r="CAS2" s="28" t="s">
        <v>0</v>
      </c>
      <c r="CAT2" s="29" t="s">
        <v>83</v>
      </c>
      <c r="CAU2" s="30" t="s">
        <v>27</v>
      </c>
      <c r="CAV2" s="25"/>
      <c r="CAW2" s="22" t="s">
        <v>78</v>
      </c>
      <c r="CAX2" s="22" t="s">
        <v>79</v>
      </c>
      <c r="CAY2" s="22" t="s">
        <v>80</v>
      </c>
      <c r="CAZ2" s="22" t="s">
        <v>81</v>
      </c>
      <c r="CBA2" s="22" t="s">
        <v>82</v>
      </c>
      <c r="CBE2" s="28" t="s">
        <v>0</v>
      </c>
      <c r="CBF2" s="29" t="s">
        <v>83</v>
      </c>
      <c r="CBG2" s="30" t="s">
        <v>27</v>
      </c>
      <c r="CBH2" s="25"/>
      <c r="CBI2" s="22" t="s">
        <v>78</v>
      </c>
      <c r="CBJ2" s="22" t="s">
        <v>79</v>
      </c>
      <c r="CBK2" s="22" t="s">
        <v>80</v>
      </c>
      <c r="CBL2" s="22" t="s">
        <v>81</v>
      </c>
      <c r="CBM2" s="22" t="s">
        <v>82</v>
      </c>
      <c r="CBQ2" s="28" t="s">
        <v>0</v>
      </c>
      <c r="CBR2" s="29" t="s">
        <v>83</v>
      </c>
      <c r="CBS2" s="30" t="s">
        <v>27</v>
      </c>
      <c r="CBT2" s="25"/>
      <c r="CBU2" s="136" t="s">
        <v>78</v>
      </c>
      <c r="CBV2" s="136" t="s">
        <v>79</v>
      </c>
      <c r="CBW2" s="136" t="s">
        <v>80</v>
      </c>
      <c r="CBX2" s="136" t="s">
        <v>81</v>
      </c>
      <c r="CBY2" s="136" t="s">
        <v>82</v>
      </c>
      <c r="CCC2" s="28" t="s">
        <v>0</v>
      </c>
      <c r="CCD2" s="29" t="s">
        <v>83</v>
      </c>
      <c r="CCE2" s="30" t="s">
        <v>27</v>
      </c>
      <c r="CCF2" s="25"/>
      <c r="CCG2" s="136" t="s">
        <v>78</v>
      </c>
      <c r="CCH2" s="136" t="s">
        <v>79</v>
      </c>
      <c r="CCI2" s="136" t="s">
        <v>80</v>
      </c>
      <c r="CCJ2" s="136" t="s">
        <v>81</v>
      </c>
      <c r="CCK2" s="136" t="s">
        <v>82</v>
      </c>
      <c r="CCO2" s="28" t="s">
        <v>0</v>
      </c>
      <c r="CCP2" s="29" t="s">
        <v>83</v>
      </c>
      <c r="CCQ2" s="30" t="s">
        <v>27</v>
      </c>
      <c r="CCR2" s="25"/>
      <c r="CCS2" s="136" t="s">
        <v>78</v>
      </c>
      <c r="CCT2" s="136" t="s">
        <v>79</v>
      </c>
      <c r="CCU2" s="136" t="s">
        <v>80</v>
      </c>
      <c r="CCV2" s="136" t="s">
        <v>81</v>
      </c>
      <c r="CCW2" s="136" t="s">
        <v>82</v>
      </c>
      <c r="CDA2" s="28" t="s">
        <v>0</v>
      </c>
      <c r="CDB2" s="29" t="s">
        <v>83</v>
      </c>
      <c r="CDC2" s="30" t="s">
        <v>27</v>
      </c>
      <c r="CDD2" s="25"/>
      <c r="CDE2" s="136" t="s">
        <v>78</v>
      </c>
      <c r="CDF2" s="136" t="s">
        <v>79</v>
      </c>
      <c r="CDG2" s="136" t="s">
        <v>80</v>
      </c>
      <c r="CDH2" s="136" t="s">
        <v>81</v>
      </c>
      <c r="CDI2" s="136" t="s">
        <v>82</v>
      </c>
      <c r="CDM2" s="28" t="s">
        <v>0</v>
      </c>
      <c r="CDN2" s="29" t="s">
        <v>83</v>
      </c>
      <c r="CDO2" s="30" t="s">
        <v>27</v>
      </c>
      <c r="CDP2" s="25"/>
      <c r="CDQ2" s="136" t="s">
        <v>78</v>
      </c>
      <c r="CDR2" s="136" t="s">
        <v>79</v>
      </c>
      <c r="CDS2" s="136" t="s">
        <v>80</v>
      </c>
      <c r="CDT2" s="136" t="s">
        <v>81</v>
      </c>
      <c r="CDU2" s="136" t="s">
        <v>82</v>
      </c>
      <c r="CDY2" s="28" t="s">
        <v>0</v>
      </c>
      <c r="CDZ2" s="29" t="s">
        <v>83</v>
      </c>
      <c r="CEA2" s="30" t="s">
        <v>27</v>
      </c>
      <c r="CEB2" s="25"/>
      <c r="CEC2" s="136" t="s">
        <v>78</v>
      </c>
      <c r="CED2" s="136" t="s">
        <v>79</v>
      </c>
      <c r="CEE2" s="136" t="s">
        <v>80</v>
      </c>
      <c r="CEF2" s="136" t="s">
        <v>81</v>
      </c>
      <c r="CEG2" s="136" t="s">
        <v>82</v>
      </c>
      <c r="CEK2" s="28" t="s">
        <v>0</v>
      </c>
      <c r="CEL2" s="29" t="s">
        <v>83</v>
      </c>
      <c r="CEM2" s="30" t="s">
        <v>27</v>
      </c>
      <c r="CEN2" s="25"/>
      <c r="CEO2" s="136" t="s">
        <v>78</v>
      </c>
      <c r="CEP2" s="136" t="s">
        <v>79</v>
      </c>
      <c r="CEQ2" s="136" t="s">
        <v>80</v>
      </c>
      <c r="CER2" s="136" t="s">
        <v>81</v>
      </c>
      <c r="CES2" s="136" t="s">
        <v>82</v>
      </c>
      <c r="CEW2" s="28" t="s">
        <v>0</v>
      </c>
      <c r="CEX2" s="29" t="s">
        <v>83</v>
      </c>
      <c r="CEY2" s="30" t="s">
        <v>27</v>
      </c>
      <c r="CEZ2" s="25"/>
      <c r="CFA2" s="136" t="s">
        <v>78</v>
      </c>
      <c r="CFB2" s="136" t="s">
        <v>79</v>
      </c>
      <c r="CFC2" s="136" t="s">
        <v>80</v>
      </c>
      <c r="CFD2" s="136" t="s">
        <v>81</v>
      </c>
      <c r="CFE2" s="136" t="s">
        <v>82</v>
      </c>
      <c r="CFI2" s="28" t="s">
        <v>0</v>
      </c>
      <c r="CFJ2" s="29" t="s">
        <v>83</v>
      </c>
      <c r="CFK2" s="30" t="s">
        <v>27</v>
      </c>
      <c r="CFL2" s="25"/>
      <c r="CFM2" s="136" t="s">
        <v>78</v>
      </c>
      <c r="CFN2" s="136" t="s">
        <v>79</v>
      </c>
      <c r="CFO2" s="136" t="s">
        <v>80</v>
      </c>
      <c r="CFP2" s="136" t="s">
        <v>81</v>
      </c>
      <c r="CFQ2" s="136" t="s">
        <v>82</v>
      </c>
      <c r="CFU2" s="28" t="s">
        <v>0</v>
      </c>
      <c r="CFV2" s="29" t="s">
        <v>83</v>
      </c>
      <c r="CFW2" s="30" t="s">
        <v>27</v>
      </c>
      <c r="CFX2" s="25"/>
      <c r="CFY2" s="136" t="s">
        <v>78</v>
      </c>
      <c r="CFZ2" s="136" t="s">
        <v>79</v>
      </c>
      <c r="CGA2" s="136" t="s">
        <v>80</v>
      </c>
      <c r="CGB2" s="136" t="s">
        <v>81</v>
      </c>
      <c r="CGC2" s="136" t="s">
        <v>82</v>
      </c>
      <c r="CGG2" s="28" t="s">
        <v>0</v>
      </c>
      <c r="CGH2" s="29" t="s">
        <v>83</v>
      </c>
      <c r="CGI2" s="30" t="s">
        <v>27</v>
      </c>
      <c r="CGJ2" s="25"/>
      <c r="CGK2" s="136" t="s">
        <v>78</v>
      </c>
      <c r="CGL2" s="136" t="s">
        <v>79</v>
      </c>
      <c r="CGM2" s="136" t="s">
        <v>80</v>
      </c>
      <c r="CGN2" s="136" t="s">
        <v>81</v>
      </c>
      <c r="CGO2" s="136" t="s">
        <v>82</v>
      </c>
      <c r="CGS2" s="28" t="s">
        <v>0</v>
      </c>
      <c r="CGT2" s="29" t="s">
        <v>83</v>
      </c>
      <c r="CGU2" s="30" t="s">
        <v>27</v>
      </c>
      <c r="CGV2" s="25"/>
      <c r="CGW2" s="136" t="s">
        <v>78</v>
      </c>
      <c r="CGX2" s="136" t="s">
        <v>79</v>
      </c>
      <c r="CGY2" s="136" t="s">
        <v>80</v>
      </c>
      <c r="CGZ2" s="136" t="s">
        <v>81</v>
      </c>
      <c r="CHA2" s="136" t="s">
        <v>82</v>
      </c>
      <c r="CHE2" s="28" t="s">
        <v>0</v>
      </c>
      <c r="CHF2" s="29" t="s">
        <v>83</v>
      </c>
      <c r="CHG2" s="30" t="s">
        <v>27</v>
      </c>
      <c r="CHH2" s="25"/>
      <c r="CHI2" s="136" t="s">
        <v>78</v>
      </c>
      <c r="CHJ2" s="136" t="s">
        <v>79</v>
      </c>
      <c r="CHK2" s="136" t="s">
        <v>80</v>
      </c>
      <c r="CHL2" s="136" t="s">
        <v>81</v>
      </c>
      <c r="CHM2" s="136" t="s">
        <v>82</v>
      </c>
      <c r="CHQ2" s="28" t="s">
        <v>0</v>
      </c>
      <c r="CHR2" s="29" t="s">
        <v>83</v>
      </c>
      <c r="CHS2" s="30" t="s">
        <v>27</v>
      </c>
      <c r="CHT2" s="25"/>
      <c r="CHU2" s="136" t="s">
        <v>78</v>
      </c>
      <c r="CHV2" s="136" t="s">
        <v>79</v>
      </c>
      <c r="CHW2" s="136" t="s">
        <v>80</v>
      </c>
      <c r="CHX2" s="136" t="s">
        <v>81</v>
      </c>
      <c r="CHY2" s="136" t="s">
        <v>82</v>
      </c>
      <c r="CIC2" s="28" t="s">
        <v>0</v>
      </c>
      <c r="CID2" s="29" t="s">
        <v>83</v>
      </c>
      <c r="CIE2" s="30" t="s">
        <v>27</v>
      </c>
      <c r="CIF2" s="25"/>
      <c r="CIG2" s="136" t="s">
        <v>78</v>
      </c>
      <c r="CIH2" s="136" t="s">
        <v>79</v>
      </c>
      <c r="CII2" s="136" t="s">
        <v>80</v>
      </c>
      <c r="CIJ2" s="136" t="s">
        <v>81</v>
      </c>
      <c r="CIK2" s="136" t="s">
        <v>82</v>
      </c>
      <c r="CIO2" s="28" t="s">
        <v>0</v>
      </c>
      <c r="CIP2" s="29" t="s">
        <v>83</v>
      </c>
      <c r="CIQ2" s="30" t="s">
        <v>27</v>
      </c>
      <c r="CIR2" s="25"/>
      <c r="CIS2" s="136" t="s">
        <v>78</v>
      </c>
      <c r="CIT2" s="136" t="s">
        <v>79</v>
      </c>
      <c r="CIU2" s="136" t="s">
        <v>80</v>
      </c>
      <c r="CIV2" s="136" t="s">
        <v>81</v>
      </c>
      <c r="CIW2" s="136" t="s">
        <v>82</v>
      </c>
      <c r="CJA2" s="28" t="s">
        <v>0</v>
      </c>
      <c r="CJB2" s="29" t="s">
        <v>83</v>
      </c>
      <c r="CJC2" s="30" t="s">
        <v>27</v>
      </c>
      <c r="CJD2" s="25"/>
      <c r="CJE2" s="136" t="s">
        <v>78</v>
      </c>
      <c r="CJF2" s="136" t="s">
        <v>79</v>
      </c>
      <c r="CJG2" s="136" t="s">
        <v>80</v>
      </c>
      <c r="CJH2" s="136" t="s">
        <v>81</v>
      </c>
      <c r="CJI2" s="136" t="s">
        <v>82</v>
      </c>
      <c r="CJM2" s="28" t="s">
        <v>0</v>
      </c>
      <c r="CJN2" s="29" t="s">
        <v>83</v>
      </c>
      <c r="CJO2" s="30" t="s">
        <v>27</v>
      </c>
      <c r="CJP2" s="25"/>
      <c r="CJQ2" s="136" t="s">
        <v>78</v>
      </c>
      <c r="CJR2" s="136" t="s">
        <v>79</v>
      </c>
      <c r="CJS2" s="136" t="s">
        <v>80</v>
      </c>
      <c r="CJT2" s="136" t="s">
        <v>81</v>
      </c>
      <c r="CJU2" s="136" t="s">
        <v>82</v>
      </c>
      <c r="CJY2" s="28" t="s">
        <v>0</v>
      </c>
      <c r="CJZ2" s="29" t="s">
        <v>83</v>
      </c>
      <c r="CKA2" s="30" t="s">
        <v>27</v>
      </c>
      <c r="CKB2" s="25"/>
      <c r="CKC2" s="136" t="s">
        <v>78</v>
      </c>
      <c r="CKD2" s="136" t="s">
        <v>79</v>
      </c>
      <c r="CKE2" s="136" t="s">
        <v>80</v>
      </c>
      <c r="CKF2" s="136" t="s">
        <v>81</v>
      </c>
      <c r="CKG2" s="136" t="s">
        <v>82</v>
      </c>
      <c r="CKK2" s="28" t="s">
        <v>0</v>
      </c>
      <c r="CKL2" s="29" t="s">
        <v>83</v>
      </c>
      <c r="CKM2" s="30" t="s">
        <v>27</v>
      </c>
      <c r="CKN2" s="25"/>
      <c r="CKO2" s="136" t="s">
        <v>78</v>
      </c>
      <c r="CKP2" s="136" t="s">
        <v>79</v>
      </c>
      <c r="CKQ2" s="136" t="s">
        <v>80</v>
      </c>
      <c r="CKR2" s="136" t="s">
        <v>81</v>
      </c>
      <c r="CKS2" s="136" t="s">
        <v>82</v>
      </c>
      <c r="CKW2" s="28" t="s">
        <v>0</v>
      </c>
      <c r="CKX2" s="29" t="s">
        <v>83</v>
      </c>
      <c r="CKY2" s="30" t="s">
        <v>27</v>
      </c>
      <c r="CKZ2" s="25"/>
      <c r="CLA2" s="136" t="s">
        <v>78</v>
      </c>
      <c r="CLB2" s="136" t="s">
        <v>79</v>
      </c>
      <c r="CLC2" s="136" t="s">
        <v>80</v>
      </c>
      <c r="CLD2" s="136" t="s">
        <v>81</v>
      </c>
      <c r="CLE2" s="136" t="s">
        <v>82</v>
      </c>
      <c r="CLI2" s="28" t="s">
        <v>0</v>
      </c>
      <c r="CLJ2" s="29" t="s">
        <v>83</v>
      </c>
      <c r="CLK2" s="30" t="s">
        <v>27</v>
      </c>
      <c r="CLL2" s="25"/>
      <c r="CLM2" s="136" t="s">
        <v>78</v>
      </c>
      <c r="CLN2" s="136" t="s">
        <v>79</v>
      </c>
      <c r="CLO2" s="136" t="s">
        <v>80</v>
      </c>
      <c r="CLP2" s="136" t="s">
        <v>81</v>
      </c>
      <c r="CLQ2" s="136" t="s">
        <v>82</v>
      </c>
      <c r="CLU2" s="28" t="s">
        <v>0</v>
      </c>
      <c r="CLV2" s="29" t="s">
        <v>83</v>
      </c>
      <c r="CLW2" s="30" t="s">
        <v>27</v>
      </c>
      <c r="CLX2" s="25"/>
      <c r="CLY2" s="136" t="s">
        <v>78</v>
      </c>
      <c r="CLZ2" s="136" t="s">
        <v>79</v>
      </c>
      <c r="CMA2" s="136" t="s">
        <v>80</v>
      </c>
      <c r="CMB2" s="136" t="s">
        <v>81</v>
      </c>
      <c r="CMC2" s="136" t="s">
        <v>82</v>
      </c>
      <c r="CMG2" s="28" t="s">
        <v>0</v>
      </c>
      <c r="CMH2" s="29" t="s">
        <v>83</v>
      </c>
      <c r="CMI2" s="30" t="s">
        <v>27</v>
      </c>
      <c r="CMJ2" s="25"/>
      <c r="CMK2" s="136" t="s">
        <v>78</v>
      </c>
      <c r="CML2" s="136" t="s">
        <v>79</v>
      </c>
      <c r="CMM2" s="136" t="s">
        <v>80</v>
      </c>
      <c r="CMN2" s="136" t="s">
        <v>81</v>
      </c>
      <c r="CMO2" s="136" t="s">
        <v>82</v>
      </c>
      <c r="CMS2" s="28" t="s">
        <v>0</v>
      </c>
      <c r="CMT2" s="29" t="s">
        <v>83</v>
      </c>
      <c r="CMU2" s="30" t="s">
        <v>27</v>
      </c>
      <c r="CMV2" s="25"/>
      <c r="CMW2" s="136" t="s">
        <v>78</v>
      </c>
      <c r="CMX2" s="136" t="s">
        <v>79</v>
      </c>
      <c r="CMY2" s="136" t="s">
        <v>80</v>
      </c>
      <c r="CMZ2" s="136" t="s">
        <v>81</v>
      </c>
      <c r="CNA2" s="136" t="s">
        <v>82</v>
      </c>
      <c r="CNE2" s="28" t="s">
        <v>0</v>
      </c>
      <c r="CNF2" s="29" t="s">
        <v>83</v>
      </c>
      <c r="CNG2" s="30" t="s">
        <v>27</v>
      </c>
      <c r="CNH2" s="25"/>
      <c r="CNI2" s="136" t="s">
        <v>78</v>
      </c>
      <c r="CNJ2" s="136" t="s">
        <v>79</v>
      </c>
      <c r="CNK2" s="136" t="s">
        <v>80</v>
      </c>
      <c r="CNL2" s="136" t="s">
        <v>81</v>
      </c>
      <c r="CNM2" s="136" t="s">
        <v>82</v>
      </c>
      <c r="CNQ2" s="28" t="s">
        <v>0</v>
      </c>
      <c r="CNR2" s="29" t="s">
        <v>83</v>
      </c>
      <c r="CNS2" s="30" t="s">
        <v>27</v>
      </c>
      <c r="CNT2" s="25"/>
      <c r="CNU2" s="136" t="s">
        <v>78</v>
      </c>
      <c r="CNV2" s="136" t="s">
        <v>79</v>
      </c>
      <c r="CNW2" s="136" t="s">
        <v>80</v>
      </c>
      <c r="CNX2" s="136" t="s">
        <v>81</v>
      </c>
      <c r="CNY2" s="136" t="s">
        <v>82</v>
      </c>
      <c r="COC2" s="28" t="s">
        <v>0</v>
      </c>
      <c r="COD2" s="29" t="s">
        <v>83</v>
      </c>
      <c r="COE2" s="30" t="s">
        <v>27</v>
      </c>
      <c r="COF2" s="25"/>
      <c r="COG2" s="136" t="s">
        <v>78</v>
      </c>
      <c r="COH2" s="136" t="s">
        <v>79</v>
      </c>
      <c r="COI2" s="136" t="s">
        <v>80</v>
      </c>
      <c r="COJ2" s="136" t="s">
        <v>81</v>
      </c>
      <c r="COK2" s="136" t="s">
        <v>82</v>
      </c>
      <c r="COO2" s="28" t="s">
        <v>0</v>
      </c>
      <c r="COP2" s="29" t="s">
        <v>83</v>
      </c>
      <c r="COQ2" s="30" t="s">
        <v>27</v>
      </c>
      <c r="COR2" s="25"/>
      <c r="COS2" s="136" t="s">
        <v>78</v>
      </c>
      <c r="COT2" s="136" t="s">
        <v>79</v>
      </c>
      <c r="COU2" s="136" t="s">
        <v>80</v>
      </c>
      <c r="COV2" s="136" t="s">
        <v>81</v>
      </c>
      <c r="COW2" s="136" t="s">
        <v>82</v>
      </c>
      <c r="CPA2" s="28" t="s">
        <v>0</v>
      </c>
      <c r="CPB2" s="29" t="s">
        <v>83</v>
      </c>
      <c r="CPC2" s="30" t="s">
        <v>27</v>
      </c>
      <c r="CPD2" s="25"/>
      <c r="CPE2" s="136" t="s">
        <v>78</v>
      </c>
      <c r="CPF2" s="136" t="s">
        <v>79</v>
      </c>
      <c r="CPG2" s="136" t="s">
        <v>80</v>
      </c>
      <c r="CPH2" s="136" t="s">
        <v>81</v>
      </c>
      <c r="CPI2" s="136" t="s">
        <v>82</v>
      </c>
      <c r="CPM2" s="28" t="s">
        <v>0</v>
      </c>
      <c r="CPN2" s="29" t="s">
        <v>83</v>
      </c>
      <c r="CPO2" s="30" t="s">
        <v>27</v>
      </c>
      <c r="CPP2" s="25"/>
      <c r="CPQ2" s="136" t="s">
        <v>78</v>
      </c>
      <c r="CPR2" s="136" t="s">
        <v>79</v>
      </c>
      <c r="CPS2" s="136" t="s">
        <v>80</v>
      </c>
      <c r="CPT2" s="136" t="s">
        <v>81</v>
      </c>
      <c r="CPU2" s="136" t="s">
        <v>82</v>
      </c>
      <c r="CPY2" s="28" t="s">
        <v>0</v>
      </c>
      <c r="CPZ2" s="29" t="s">
        <v>83</v>
      </c>
      <c r="CQA2" s="30" t="s">
        <v>27</v>
      </c>
      <c r="CQB2" s="25"/>
      <c r="CQC2" t="s">
        <v>78</v>
      </c>
      <c r="CQD2" t="s">
        <v>79</v>
      </c>
      <c r="CQE2" t="s">
        <v>80</v>
      </c>
      <c r="CQF2" t="s">
        <v>81</v>
      </c>
      <c r="CQG2" t="s">
        <v>82</v>
      </c>
      <c r="CQK2" s="28" t="s">
        <v>0</v>
      </c>
      <c r="CQL2" s="29" t="s">
        <v>83</v>
      </c>
      <c r="CQM2" s="30" t="s">
        <v>27</v>
      </c>
      <c r="CQN2" s="25"/>
      <c r="CQO2" t="s">
        <v>78</v>
      </c>
      <c r="CQP2" t="s">
        <v>79</v>
      </c>
      <c r="CQQ2" t="s">
        <v>80</v>
      </c>
      <c r="CQR2" t="s">
        <v>81</v>
      </c>
      <c r="CQS2" t="s">
        <v>82</v>
      </c>
      <c r="CQW2" s="28" t="s">
        <v>0</v>
      </c>
      <c r="CQX2" s="29" t="s">
        <v>83</v>
      </c>
      <c r="CQY2" s="30" t="s">
        <v>27</v>
      </c>
      <c r="CQZ2" s="25"/>
      <c r="CRA2" t="s">
        <v>78</v>
      </c>
      <c r="CRB2" t="s">
        <v>79</v>
      </c>
      <c r="CRC2" t="s">
        <v>80</v>
      </c>
      <c r="CRD2" t="s">
        <v>81</v>
      </c>
      <c r="CRE2" t="s">
        <v>82</v>
      </c>
      <c r="CRI2" s="28" t="s">
        <v>0</v>
      </c>
      <c r="CRJ2" s="29" t="s">
        <v>83</v>
      </c>
      <c r="CRK2" s="30" t="s">
        <v>27</v>
      </c>
      <c r="CRL2" s="25"/>
      <c r="CRM2" t="s">
        <v>78</v>
      </c>
      <c r="CRN2" t="s">
        <v>79</v>
      </c>
      <c r="CRO2" t="s">
        <v>80</v>
      </c>
      <c r="CRP2" t="s">
        <v>81</v>
      </c>
      <c r="CRQ2" t="s">
        <v>82</v>
      </c>
      <c r="CRU2" s="28" t="s">
        <v>0</v>
      </c>
      <c r="CRV2" s="29" t="s">
        <v>83</v>
      </c>
      <c r="CRW2" s="30" t="s">
        <v>27</v>
      </c>
      <c r="CRX2" s="25"/>
      <c r="CRY2" t="s">
        <v>78</v>
      </c>
      <c r="CRZ2" t="s">
        <v>79</v>
      </c>
      <c r="CSA2" t="s">
        <v>80</v>
      </c>
      <c r="CSB2" t="s">
        <v>81</v>
      </c>
      <c r="CSC2" t="s">
        <v>82</v>
      </c>
      <c r="CSG2" s="28" t="s">
        <v>0</v>
      </c>
      <c r="CSH2" s="29" t="s">
        <v>83</v>
      </c>
      <c r="CSI2" s="30" t="s">
        <v>27</v>
      </c>
      <c r="CSJ2" s="25"/>
      <c r="CSK2" t="s">
        <v>78</v>
      </c>
      <c r="CSL2" t="s">
        <v>79</v>
      </c>
      <c r="CSM2" t="s">
        <v>80</v>
      </c>
      <c r="CSN2" t="s">
        <v>81</v>
      </c>
      <c r="CSO2" t="s">
        <v>82</v>
      </c>
      <c r="CSS2" s="28" t="s">
        <v>0</v>
      </c>
      <c r="CST2" s="29" t="s">
        <v>83</v>
      </c>
      <c r="CSU2" s="30" t="s">
        <v>27</v>
      </c>
      <c r="CSV2" s="25"/>
      <c r="CSW2" t="s">
        <v>78</v>
      </c>
      <c r="CSX2" t="s">
        <v>79</v>
      </c>
      <c r="CSY2" t="s">
        <v>80</v>
      </c>
      <c r="CSZ2" t="s">
        <v>81</v>
      </c>
      <c r="CTA2" t="s">
        <v>82</v>
      </c>
      <c r="CTE2" s="28" t="s">
        <v>0</v>
      </c>
      <c r="CTF2" s="29" t="s">
        <v>83</v>
      </c>
      <c r="CTG2" s="30" t="s">
        <v>27</v>
      </c>
      <c r="CTH2" s="25"/>
      <c r="CTI2" t="s">
        <v>78</v>
      </c>
      <c r="CTJ2" t="s">
        <v>79</v>
      </c>
      <c r="CTK2" t="s">
        <v>80</v>
      </c>
      <c r="CTL2" t="s">
        <v>81</v>
      </c>
      <c r="CTM2" t="s">
        <v>82</v>
      </c>
      <c r="CTQ2" s="28" t="s">
        <v>0</v>
      </c>
      <c r="CTR2" s="29" t="s">
        <v>83</v>
      </c>
      <c r="CTS2" s="30" t="s">
        <v>27</v>
      </c>
      <c r="CTT2" s="25"/>
      <c r="CTU2" t="s">
        <v>78</v>
      </c>
      <c r="CTV2" t="s">
        <v>79</v>
      </c>
      <c r="CTW2" t="s">
        <v>80</v>
      </c>
      <c r="CTX2" t="s">
        <v>81</v>
      </c>
      <c r="CTY2" t="s">
        <v>82</v>
      </c>
      <c r="CUC2" s="28" t="s">
        <v>0</v>
      </c>
      <c r="CUD2" s="29" t="s">
        <v>83</v>
      </c>
      <c r="CUE2" s="30" t="s">
        <v>27</v>
      </c>
      <c r="CUF2" s="25"/>
      <c r="CUG2" t="s">
        <v>78</v>
      </c>
      <c r="CUH2" t="s">
        <v>79</v>
      </c>
      <c r="CUI2" t="s">
        <v>80</v>
      </c>
      <c r="CUJ2" t="s">
        <v>81</v>
      </c>
      <c r="CUK2" t="s">
        <v>82</v>
      </c>
      <c r="CUO2" s="28" t="s">
        <v>0</v>
      </c>
      <c r="CUP2" s="29" t="s">
        <v>83</v>
      </c>
      <c r="CUQ2" s="30" t="s">
        <v>27</v>
      </c>
      <c r="CUR2" s="25"/>
      <c r="CVA2" s="28" t="s">
        <v>0</v>
      </c>
      <c r="CVB2" s="29" t="s">
        <v>83</v>
      </c>
      <c r="CVC2" s="30" t="s">
        <v>27</v>
      </c>
      <c r="CVD2" s="25"/>
      <c r="CVM2" s="28" t="s">
        <v>0</v>
      </c>
      <c r="CVN2" s="29" t="s">
        <v>83</v>
      </c>
      <c r="CVO2" s="30" t="s">
        <v>27</v>
      </c>
      <c r="CVP2" s="25"/>
      <c r="CVY2" s="28" t="s">
        <v>0</v>
      </c>
      <c r="CVZ2" s="29" t="s">
        <v>83</v>
      </c>
      <c r="CWA2" s="30" t="s">
        <v>27</v>
      </c>
      <c r="CWC2" s="22"/>
      <c r="CWD2" s="22"/>
      <c r="CWE2" s="22"/>
      <c r="CWF2" s="22"/>
      <c r="CWG2" s="22"/>
      <c r="CWK2" s="139"/>
      <c r="CWL2" s="139"/>
      <c r="CWM2" s="139"/>
      <c r="CWO2" s="22"/>
      <c r="CWP2" s="22"/>
      <c r="CWQ2" s="22"/>
      <c r="CWR2" s="22"/>
      <c r="CWS2" s="22"/>
      <c r="CWW2" s="139"/>
      <c r="CWX2" s="139"/>
      <c r="CWY2" s="139"/>
      <c r="CXA2" s="22"/>
      <c r="CXB2" s="22"/>
      <c r="CXC2" s="22"/>
      <c r="CXD2" s="22"/>
      <c r="CXE2" s="22"/>
      <c r="CXI2" s="139"/>
      <c r="CXJ2" s="139"/>
      <c r="CXK2" s="139"/>
      <c r="CXM2" s="22"/>
      <c r="CXN2" s="22"/>
      <c r="CXO2" s="22"/>
      <c r="CXP2" s="22"/>
      <c r="CXQ2" s="22"/>
      <c r="CXU2" s="139"/>
      <c r="CXV2" s="139"/>
      <c r="CXW2" s="139"/>
      <c r="CXY2" s="22"/>
      <c r="CXZ2" s="22"/>
      <c r="CYA2" s="22"/>
      <c r="CYB2" s="22"/>
      <c r="CYC2" s="22"/>
      <c r="CYG2" s="139"/>
      <c r="CYH2" s="139"/>
      <c r="CYI2" s="139"/>
    </row>
    <row r="3" spans="1:2916">
      <c r="A3" s="22" t="s">
        <v>84</v>
      </c>
      <c r="B3" s="23">
        <v>1829</v>
      </c>
      <c r="C3" s="22">
        <v>870</v>
      </c>
      <c r="D3" s="22">
        <v>294</v>
      </c>
      <c r="E3" s="24">
        <v>0.1089</v>
      </c>
      <c r="F3" s="188" t="s">
        <v>0</v>
      </c>
      <c r="G3" s="189" t="s">
        <v>1</v>
      </c>
      <c r="H3" s="9" t="s">
        <v>2</v>
      </c>
      <c r="I3">
        <f>SUMIF(A2:A50,"B00ZOKJVAG",B2:B50)</f>
        <v>1829</v>
      </c>
      <c r="J3" s="26">
        <f>SUMIF(A3:A50,"B00ZOKJVAG",E3:E50)</f>
        <v>0.1089</v>
      </c>
      <c r="K3">
        <f>SUMIF(A3:A50,"B00ZOKJVAG",D3:D50)</f>
        <v>294</v>
      </c>
      <c r="M3" s="22" t="s">
        <v>84</v>
      </c>
      <c r="N3" s="23">
        <v>4174</v>
      </c>
      <c r="O3" s="23">
        <v>2203</v>
      </c>
      <c r="P3" s="23">
        <v>1464</v>
      </c>
      <c r="Q3" s="24">
        <v>0.2296</v>
      </c>
      <c r="R3" s="188"/>
      <c r="S3" s="189" t="s">
        <v>1</v>
      </c>
      <c r="T3" s="9" t="s">
        <v>2</v>
      </c>
      <c r="U3">
        <f>SUMIF(M2:M50,"B00ZOKJVAG",N2:N50)</f>
        <v>4174</v>
      </c>
      <c r="V3" s="26">
        <f>SUMIF(M3:M50,"B00ZOKJVAG",Q3:Q50)</f>
        <v>0.2296</v>
      </c>
      <c r="W3">
        <f>SUMIF(M3:M50,"B00ZOKJVAG",P3:P50)</f>
        <v>1464</v>
      </c>
      <c r="X3" s="25"/>
      <c r="Y3" s="22" t="s">
        <v>78</v>
      </c>
      <c r="Z3" s="22" t="s">
        <v>79</v>
      </c>
      <c r="AA3" s="22" t="s">
        <v>80</v>
      </c>
      <c r="AB3" s="22" t="s">
        <v>81</v>
      </c>
      <c r="AC3" s="22" t="s">
        <v>82</v>
      </c>
      <c r="AD3" s="188"/>
      <c r="AE3" s="189" t="s">
        <v>1</v>
      </c>
      <c r="AF3" s="9" t="s">
        <v>2</v>
      </c>
      <c r="AG3">
        <f>SUMIF(Y2:Y50,"B00ZOKJVAG",Z2:Z50)</f>
        <v>5037</v>
      </c>
      <c r="AH3" s="26">
        <f>SUMIF(Y3:Y50,"B00ZOKJVAG",AC3:AC50)</f>
        <v>0.20910000000000001</v>
      </c>
      <c r="AI3">
        <f>SUMIF(Y3:Y50,"B00ZOKJVAG",AB3:AB50)</f>
        <v>1529</v>
      </c>
      <c r="AJ3" s="25"/>
      <c r="AK3" s="22" t="s">
        <v>84</v>
      </c>
      <c r="AL3" s="23">
        <v>1771</v>
      </c>
      <c r="AM3" s="22">
        <v>916</v>
      </c>
      <c r="AN3" s="22">
        <v>348</v>
      </c>
      <c r="AO3" s="24">
        <v>0.1295</v>
      </c>
      <c r="AP3" s="188"/>
      <c r="AQ3" s="189" t="s">
        <v>1</v>
      </c>
      <c r="AR3" s="9" t="s">
        <v>2</v>
      </c>
      <c r="AS3">
        <f>SUMIF(AK2:AK50,"B00ZOKJVAG",AL2:AL50)</f>
        <v>1771</v>
      </c>
      <c r="AT3" s="26">
        <f>SUMIF(AK3:AK50,"B00ZOKJVAG",AO3:AO50)</f>
        <v>0.1295</v>
      </c>
      <c r="AU3">
        <f>SUMIF(AK3:AK50,"B00ZOKJVAG",AN3:AN50)</f>
        <v>348</v>
      </c>
      <c r="AV3" s="25"/>
      <c r="AW3" s="22" t="s">
        <v>84</v>
      </c>
      <c r="AX3" s="23">
        <v>1671</v>
      </c>
      <c r="AY3" s="22">
        <v>810</v>
      </c>
      <c r="AZ3" s="22">
        <v>336</v>
      </c>
      <c r="BA3" s="24">
        <v>0.13539999999999999</v>
      </c>
      <c r="BB3" s="188"/>
      <c r="BC3" s="189" t="s">
        <v>1</v>
      </c>
      <c r="BD3" s="9" t="s">
        <v>2</v>
      </c>
      <c r="BE3">
        <f>SUMIF(AW2:AW50,"B00ZOKJVAG",AX2:AX50)</f>
        <v>1671</v>
      </c>
      <c r="BF3" s="26">
        <f>SUMIF(AW3:AW50,"B00ZOKJVAG",BA3:BA50)</f>
        <v>0.13539999999999999</v>
      </c>
      <c r="BG3">
        <f>SUMIF(AW3:AW50,"B00ZOKJVAG",AZ3:AZ50)</f>
        <v>336</v>
      </c>
      <c r="BH3" s="25"/>
      <c r="BI3" s="22" t="s">
        <v>84</v>
      </c>
      <c r="BJ3" s="23">
        <v>1859</v>
      </c>
      <c r="BK3" s="22">
        <v>820</v>
      </c>
      <c r="BL3" s="22">
        <v>346</v>
      </c>
      <c r="BM3" s="24">
        <v>0.12920000000000001</v>
      </c>
      <c r="BN3" s="188"/>
      <c r="BO3" s="189" t="s">
        <v>1</v>
      </c>
      <c r="BP3" s="9" t="s">
        <v>2</v>
      </c>
      <c r="BQ3">
        <f>SUMIF(BI2:BI50,"B00ZOKJVAG",BJ2:BJ50)</f>
        <v>1859</v>
      </c>
      <c r="BR3" s="26">
        <f>SUMIF(BI3:BI50,"B00ZOKJVAG",BM3:BM50)</f>
        <v>0.12920000000000001</v>
      </c>
      <c r="BS3">
        <f>SUMIF(BI3:BI50,"B00ZOKJVAG",BL3:BL50)</f>
        <v>346</v>
      </c>
      <c r="BT3" s="25"/>
      <c r="BU3" s="22" t="s">
        <v>84</v>
      </c>
      <c r="BV3" s="23">
        <v>2111</v>
      </c>
      <c r="BW3" s="22">
        <v>982</v>
      </c>
      <c r="BX3" s="22">
        <v>412</v>
      </c>
      <c r="BY3" s="24">
        <v>0.13320000000000001</v>
      </c>
      <c r="BZ3" s="188"/>
      <c r="CA3" s="189" t="s">
        <v>1</v>
      </c>
      <c r="CB3" s="9" t="s">
        <v>2</v>
      </c>
      <c r="CC3">
        <f>SUMIF(BU2:BU50,"B00ZOKJVAG",BV2:BV50)</f>
        <v>2111</v>
      </c>
      <c r="CD3" s="26">
        <f>SUMIF(BU3:BU50,"B00ZOKJVAG",BY3:BY50)</f>
        <v>0.13320000000000001</v>
      </c>
      <c r="CE3">
        <f>SUMIF(BU3:BU50,"B00ZOKJVAG",BX3:BX50)</f>
        <v>412</v>
      </c>
      <c r="CF3" s="25"/>
      <c r="CG3" s="22" t="s">
        <v>84</v>
      </c>
      <c r="CH3" s="23">
        <v>1801</v>
      </c>
      <c r="CI3" s="22">
        <v>943</v>
      </c>
      <c r="CJ3" s="22">
        <v>424</v>
      </c>
      <c r="CK3" s="24">
        <v>0.1545</v>
      </c>
      <c r="CL3" s="188"/>
      <c r="CM3" s="189" t="s">
        <v>1</v>
      </c>
      <c r="CN3" s="9" t="s">
        <v>2</v>
      </c>
      <c r="CO3">
        <f>SUMIF(CG2:CG50,"B00ZOKJVAG",CH2:CH50)</f>
        <v>1801</v>
      </c>
      <c r="CP3" s="26">
        <f>SUMIF(CG3:CG50,"B00ZOKJVAG",CK3:CK50)</f>
        <v>0.1545</v>
      </c>
      <c r="CQ3">
        <f>SUMIF(CG3:CG50,"B00ZOKJVAG",CJ3:CJ50)</f>
        <v>424</v>
      </c>
      <c r="CR3" s="25"/>
      <c r="CS3" s="22" t="s">
        <v>84</v>
      </c>
      <c r="CT3" s="23">
        <v>1705</v>
      </c>
      <c r="CU3" s="22">
        <v>957</v>
      </c>
      <c r="CV3" s="22">
        <v>407</v>
      </c>
      <c r="CW3" s="24">
        <v>0.15290000000000001</v>
      </c>
      <c r="CX3" s="188"/>
      <c r="CY3" s="189" t="s">
        <v>1</v>
      </c>
      <c r="CZ3" s="9" t="s">
        <v>2</v>
      </c>
      <c r="DA3">
        <f>SUMIF(CS2:CS50,"B00ZOKJVAG",CT2:CT50)</f>
        <v>1705</v>
      </c>
      <c r="DB3" s="26">
        <f>SUMIF(CS3:CS50,"B00ZOKJVAG",CW3:CW50)</f>
        <v>0.15290000000000001</v>
      </c>
      <c r="DC3">
        <f>SUMIF(CS3:CS50,"B00ZOKJVAG",CV3:CV50)</f>
        <v>407</v>
      </c>
      <c r="DD3" s="25"/>
      <c r="DE3" s="22" t="s">
        <v>84</v>
      </c>
      <c r="DF3" s="23">
        <v>1607</v>
      </c>
      <c r="DG3" s="22">
        <v>827</v>
      </c>
      <c r="DH3" s="22">
        <v>386</v>
      </c>
      <c r="DI3" s="24">
        <v>0.15859999999999999</v>
      </c>
      <c r="DJ3" s="188"/>
      <c r="DK3" s="189" t="s">
        <v>1</v>
      </c>
      <c r="DL3" s="9" t="s">
        <v>2</v>
      </c>
      <c r="DM3">
        <f>SUMIF(DE2:DE50,"B00ZOKJVAG",DF2:DF50)</f>
        <v>1607</v>
      </c>
      <c r="DN3" s="26">
        <f>SUMIF(DE3:DE50,"B00ZOKJVAG",DI3:DI50)</f>
        <v>0.15859999999999999</v>
      </c>
      <c r="DO3">
        <f>SUMIF(DE3:DE50,"B00ZOKJVAG",DH3:DH50)</f>
        <v>386</v>
      </c>
      <c r="DP3" s="25"/>
      <c r="DQ3" s="22" t="s">
        <v>84</v>
      </c>
      <c r="DR3" s="23">
        <v>1623</v>
      </c>
      <c r="DS3" s="22">
        <v>831</v>
      </c>
      <c r="DT3" s="22">
        <v>362</v>
      </c>
      <c r="DU3" s="24">
        <v>0.14749999999999999</v>
      </c>
      <c r="DV3" s="188"/>
      <c r="DW3" s="189" t="s">
        <v>1</v>
      </c>
      <c r="DX3" s="9" t="s">
        <v>2</v>
      </c>
      <c r="DY3">
        <f>SUMIF(DQ2:DQ50,"B00ZOKJVAG",DR2:DR50)</f>
        <v>1623</v>
      </c>
      <c r="DZ3" s="26">
        <f>SUMIF(DQ3:DQ50,"B00ZOKJVAG",DU3:DU50)</f>
        <v>0.14749999999999999</v>
      </c>
      <c r="EA3">
        <f>SUMIF(DQ3:DQ50,"B00ZOKJVAG",DT3:DT50)</f>
        <v>362</v>
      </c>
      <c r="EB3" s="25"/>
      <c r="EC3" s="22" t="s">
        <v>84</v>
      </c>
      <c r="ED3" s="23">
        <v>1402</v>
      </c>
      <c r="EE3" s="22">
        <v>689</v>
      </c>
      <c r="EF3" s="22">
        <v>366</v>
      </c>
      <c r="EG3" s="24">
        <v>0.17499999999999999</v>
      </c>
      <c r="EH3" s="188"/>
      <c r="EI3" s="189" t="s">
        <v>1</v>
      </c>
      <c r="EJ3" s="9" t="s">
        <v>2</v>
      </c>
      <c r="EK3">
        <f>SUMIF(EC2:EC50,"B00ZOKJVAG",ED2:ED50)</f>
        <v>1402</v>
      </c>
      <c r="EL3" s="26">
        <f>SUMIF(EC3:EC50,"B00ZOKJVAG",EG3:EG50)</f>
        <v>0.17499999999999999</v>
      </c>
      <c r="EM3">
        <f>SUMIF(EC3:EC50,"B00ZOKJVAG",EF3:EF50)</f>
        <v>366</v>
      </c>
      <c r="EN3" s="25"/>
      <c r="EO3" s="22" t="s">
        <v>84</v>
      </c>
      <c r="EP3" s="23">
        <v>1657</v>
      </c>
      <c r="EQ3" s="22">
        <v>730</v>
      </c>
      <c r="ER3" s="22">
        <v>312</v>
      </c>
      <c r="ES3" s="24">
        <v>0.13070000000000001</v>
      </c>
      <c r="ET3" s="188"/>
      <c r="EU3" s="189" t="s">
        <v>1</v>
      </c>
      <c r="EV3" s="9" t="s">
        <v>2</v>
      </c>
      <c r="EW3">
        <f>SUMIF(EO2:EO50,"B00ZOKJVAG",EP2:EP50)</f>
        <v>1657</v>
      </c>
      <c r="EX3" s="26">
        <f>SUMIF(EO3:EO50,"B00ZOKJVAG",ES3:ES50)</f>
        <v>0.13070000000000001</v>
      </c>
      <c r="EY3">
        <f>SUMIF(EO3:EO50,"B00ZOKJVAG",ER3:ER50)</f>
        <v>312</v>
      </c>
      <c r="EZ3" s="25"/>
      <c r="FA3" s="22" t="s">
        <v>84</v>
      </c>
      <c r="FB3" s="23">
        <v>1802</v>
      </c>
      <c r="FC3" s="22">
        <v>848</v>
      </c>
      <c r="FD3" s="22">
        <v>397</v>
      </c>
      <c r="FE3" s="24">
        <v>0.14979999999999999</v>
      </c>
      <c r="FF3" s="188"/>
      <c r="FG3" s="189" t="s">
        <v>1</v>
      </c>
      <c r="FH3" s="9" t="s">
        <v>2</v>
      </c>
      <c r="FI3">
        <f>SUMIF(FA2:FA50,"B00ZOKJVAG",FB2:FB50)</f>
        <v>1802</v>
      </c>
      <c r="FJ3" s="26">
        <f>SUMIF(FA3:FA50,"B00ZOKJVAG",FE3:FE50)</f>
        <v>0.14979999999999999</v>
      </c>
      <c r="FK3">
        <f>SUMIF(FA3:FA50,"B00ZOKJVAG",FD3:FD50)</f>
        <v>397</v>
      </c>
      <c r="FL3" s="25"/>
      <c r="FM3" s="22" t="s">
        <v>84</v>
      </c>
      <c r="FN3" s="23">
        <v>1509</v>
      </c>
      <c r="FO3" s="22">
        <v>854</v>
      </c>
      <c r="FP3" s="22">
        <v>353</v>
      </c>
      <c r="FQ3" s="24">
        <v>0.14940000000000001</v>
      </c>
      <c r="FR3" s="188"/>
      <c r="FS3" s="189" t="s">
        <v>1</v>
      </c>
      <c r="FT3" s="9" t="s">
        <v>2</v>
      </c>
      <c r="FU3">
        <f>SUMIF(FM2:FM50,"B00ZOKJVAG",FN2:FN50)</f>
        <v>1509</v>
      </c>
      <c r="FV3" s="26">
        <f>SUMIF(FM3:FM50,"B00ZOKJVAG",FQ3:FQ50)</f>
        <v>0.14940000000000001</v>
      </c>
      <c r="FW3">
        <f>SUMIF(FM3:FM50,"B00ZOKJVAG",FP3:FP50)</f>
        <v>353</v>
      </c>
      <c r="FX3" s="25"/>
      <c r="FY3" s="22" t="s">
        <v>84</v>
      </c>
      <c r="FZ3" s="23">
        <v>1476</v>
      </c>
      <c r="GA3" s="22">
        <v>879</v>
      </c>
      <c r="GB3" s="22">
        <v>347</v>
      </c>
      <c r="GC3" s="24">
        <v>0.14729999999999999</v>
      </c>
      <c r="GD3" s="188"/>
      <c r="GE3" s="189" t="s">
        <v>1</v>
      </c>
      <c r="GF3" s="9" t="s">
        <v>2</v>
      </c>
      <c r="GG3">
        <f>SUMIF(FY2:FY50,"B00ZOKJVAG",FZ2:FZ50)</f>
        <v>1476</v>
      </c>
      <c r="GH3" s="26">
        <f>SUMIF(FY3:FY50,"B00ZOKJVAG",GC3:GC50)</f>
        <v>0.14729999999999999</v>
      </c>
      <c r="GI3">
        <f>SUMIF(FY3:FY50,"B00ZOKJVAG",GB3:GB50)</f>
        <v>347</v>
      </c>
      <c r="GJ3" s="25"/>
      <c r="GK3" s="22" t="s">
        <v>84</v>
      </c>
      <c r="GL3" s="23">
        <v>1563</v>
      </c>
      <c r="GM3" s="22">
        <v>802</v>
      </c>
      <c r="GN3" s="22">
        <v>351</v>
      </c>
      <c r="GO3" s="24">
        <v>0.1484</v>
      </c>
      <c r="GP3" s="188"/>
      <c r="GQ3" s="189" t="s">
        <v>1</v>
      </c>
      <c r="GR3" s="9" t="s">
        <v>2</v>
      </c>
      <c r="GS3">
        <f>SUMIF(GK2:GK50,"B00ZOKJVAG",GL2:GL50)</f>
        <v>1563</v>
      </c>
      <c r="GT3" s="26">
        <f>SUMIF(GK3:GK50,"B00ZOKJVAG",GO3:GO50)</f>
        <v>0.1484</v>
      </c>
      <c r="GU3">
        <f>SUMIF(GK3:GK50,"B00ZOKJVAG",GN3:GN50)</f>
        <v>351</v>
      </c>
      <c r="GV3" s="25"/>
      <c r="GW3" s="22" t="s">
        <v>84</v>
      </c>
      <c r="GX3" s="23">
        <v>1563</v>
      </c>
      <c r="GY3" s="22">
        <v>818</v>
      </c>
      <c r="GZ3" s="22">
        <v>329</v>
      </c>
      <c r="HA3" s="24">
        <v>0.13819999999999999</v>
      </c>
      <c r="HB3" s="188"/>
      <c r="HC3" s="189" t="s">
        <v>1</v>
      </c>
      <c r="HD3" s="9" t="s">
        <v>2</v>
      </c>
      <c r="HE3">
        <f>SUMIF(GW2:GW50,"B00ZOKJVAG",GX2:GX50)</f>
        <v>1563</v>
      </c>
      <c r="HF3" s="26">
        <f>SUMIF(GW3:GW50,"B00ZOKJVAG",HA3:HA50)</f>
        <v>0.13819999999999999</v>
      </c>
      <c r="HG3">
        <f>SUMIF(GW3:GW50,"B00ZOKJVAG",GZ3:GZ50)</f>
        <v>329</v>
      </c>
      <c r="HH3" s="25"/>
      <c r="HI3" s="22" t="s">
        <v>84</v>
      </c>
      <c r="HJ3" s="23">
        <v>1461</v>
      </c>
      <c r="HK3" s="22">
        <v>784</v>
      </c>
      <c r="HL3" s="22">
        <v>365</v>
      </c>
      <c r="HM3" s="24">
        <v>0.16259999999999999</v>
      </c>
      <c r="HN3" s="188"/>
      <c r="HO3" s="189" t="s">
        <v>1</v>
      </c>
      <c r="HP3" s="9" t="s">
        <v>2</v>
      </c>
      <c r="HQ3">
        <f>SUMIF(HI2:HI50,"B00ZOKJVAG",HJ2:HJ50)</f>
        <v>1461</v>
      </c>
      <c r="HR3" s="26">
        <f>SUMIF(HI3:HI50,"B00ZOKJVAG",HM3:HM50)</f>
        <v>0.16259999999999999</v>
      </c>
      <c r="HS3">
        <f>SUMIF(HI3:HI50,"B00ZOKJVAG",HL3:HL50)</f>
        <v>365</v>
      </c>
      <c r="HT3" s="25"/>
      <c r="HU3" s="22" t="s">
        <v>84</v>
      </c>
      <c r="HV3" s="23">
        <v>1553</v>
      </c>
      <c r="HW3" s="22">
        <v>753</v>
      </c>
      <c r="HX3" s="22">
        <v>330</v>
      </c>
      <c r="HY3" s="24">
        <v>0.1431</v>
      </c>
      <c r="HZ3" s="188"/>
      <c r="IA3" s="189" t="s">
        <v>1</v>
      </c>
      <c r="IB3" s="9" t="s">
        <v>2</v>
      </c>
      <c r="IC3">
        <f>SUMIF(HU2:HU50,"B00ZOKJVAG",HV2:HV50)</f>
        <v>1553</v>
      </c>
      <c r="ID3" s="26">
        <f>SUMIF(HU3:HU50,"B00ZOKJVAG",HY3:HY50)</f>
        <v>0.1431</v>
      </c>
      <c r="IE3">
        <f>SUMIF(HU3:HU50,"B00ZOKJVAG",HX3:HX50)</f>
        <v>330</v>
      </c>
      <c r="IF3" s="25"/>
      <c r="IG3" s="22" t="s">
        <v>84</v>
      </c>
      <c r="IH3" s="23">
        <v>1747</v>
      </c>
      <c r="II3" s="22">
        <v>842</v>
      </c>
      <c r="IJ3" s="22">
        <v>394</v>
      </c>
      <c r="IK3" s="24">
        <v>0.1522</v>
      </c>
      <c r="IL3" s="188"/>
      <c r="IM3" s="189" t="s">
        <v>1</v>
      </c>
      <c r="IN3" s="9" t="s">
        <v>2</v>
      </c>
      <c r="IO3">
        <f>SUMIF(IG2:IG50,"B00ZOKJVAG",IH2:IH50)</f>
        <v>1747</v>
      </c>
      <c r="IP3" s="26">
        <f>SUMIF(IG3:IG50,"B00ZOKJVAG",IK3:IK50)</f>
        <v>0.1522</v>
      </c>
      <c r="IQ3">
        <f>SUMIF(IG3:IG50,"B00ZOKJVAG",IJ3:IJ50)</f>
        <v>394</v>
      </c>
      <c r="IR3" s="25"/>
      <c r="IS3" s="22" t="s">
        <v>84</v>
      </c>
      <c r="IT3" s="23">
        <v>1499</v>
      </c>
      <c r="IU3" s="22">
        <v>826</v>
      </c>
      <c r="IV3" s="22">
        <v>402</v>
      </c>
      <c r="IW3" s="24">
        <v>0.1729</v>
      </c>
      <c r="IX3" s="188"/>
      <c r="IY3" s="189" t="s">
        <v>1</v>
      </c>
      <c r="IZ3" s="9" t="s">
        <v>2</v>
      </c>
      <c r="JA3">
        <f>SUMIF(IS2:IS50,"B00ZOKJVAG",IT2:IT50)</f>
        <v>1499</v>
      </c>
      <c r="JB3" s="26">
        <f>SUMIF(IS3:IS50,"B00ZOKJVAG",IW3:IW50)</f>
        <v>0.1729</v>
      </c>
      <c r="JC3">
        <f>SUMIF(IS3:IS50,"B00ZOKJVAG",IV3:IV50)</f>
        <v>402</v>
      </c>
      <c r="JD3" s="25"/>
      <c r="JE3" t="s">
        <v>84</v>
      </c>
      <c r="JF3" s="67">
        <v>1358</v>
      </c>
      <c r="JG3">
        <v>754</v>
      </c>
      <c r="JH3">
        <v>291</v>
      </c>
      <c r="JI3" s="26">
        <v>0.13780000000000001</v>
      </c>
      <c r="JJ3" s="188"/>
      <c r="JK3" s="189" t="s">
        <v>1</v>
      </c>
      <c r="JL3" s="9" t="s">
        <v>2</v>
      </c>
      <c r="JM3">
        <f>SUMIF(JE2:JE50,"B00ZOKJVAG",JF2:JF50)</f>
        <v>1358</v>
      </c>
      <c r="JN3" s="26">
        <f>SUMIF(JE3:JE50,"B00ZOKJVAG",JI3:JI50)</f>
        <v>0.13780000000000001</v>
      </c>
      <c r="JO3">
        <f>SUMIF(JE3:JE50,"B00ZOKJVAG",JH3:JH50)</f>
        <v>291</v>
      </c>
      <c r="JP3" s="25"/>
      <c r="JQ3" t="s">
        <v>84</v>
      </c>
      <c r="JR3" s="67">
        <v>1449</v>
      </c>
      <c r="JS3">
        <v>729</v>
      </c>
      <c r="JT3">
        <v>345</v>
      </c>
      <c r="JU3" s="26">
        <v>0.15840000000000001</v>
      </c>
      <c r="JV3" s="188"/>
      <c r="JW3" s="189" t="s">
        <v>1</v>
      </c>
      <c r="JX3" s="9" t="s">
        <v>2</v>
      </c>
      <c r="JY3">
        <f>SUMIF(JQ2:JQ50,"B00ZOKJVAG",JR2:JR50)</f>
        <v>1449</v>
      </c>
      <c r="JZ3" s="26">
        <f>SUMIF(JQ3:JQ50,"B00ZOKJVAG",JU3:JU50)</f>
        <v>0.15840000000000001</v>
      </c>
      <c r="KA3">
        <f>SUMIF(JQ3:JQ50,"B00ZOKJVAG",JT3:JT50)</f>
        <v>345</v>
      </c>
      <c r="KB3" s="25"/>
      <c r="KC3" t="s">
        <v>84</v>
      </c>
      <c r="KD3" s="67">
        <v>1302</v>
      </c>
      <c r="KE3">
        <v>746</v>
      </c>
      <c r="KF3">
        <v>294</v>
      </c>
      <c r="KG3" s="26">
        <v>0.14360000000000001</v>
      </c>
      <c r="KH3" s="188"/>
      <c r="KI3" s="189" t="s">
        <v>1</v>
      </c>
      <c r="KJ3" s="9" t="s">
        <v>2</v>
      </c>
      <c r="KK3">
        <f>SUMIF(KC2:KC50,"B00ZOKJVAG",KD2:KD50)</f>
        <v>1302</v>
      </c>
      <c r="KL3" s="26">
        <f>SUMIF(KC3:KC50,"B00ZOKJVAG",KG3:KG50)</f>
        <v>0.14360000000000001</v>
      </c>
      <c r="KM3">
        <f>SUMIF(KC3:KC50,"B00ZOKJVAG",KF3:KF50)</f>
        <v>294</v>
      </c>
      <c r="KN3" s="25"/>
      <c r="KO3" t="s">
        <v>84</v>
      </c>
      <c r="KP3" s="67">
        <v>1219</v>
      </c>
      <c r="KQ3">
        <v>652</v>
      </c>
      <c r="KR3">
        <v>284</v>
      </c>
      <c r="KS3" s="26">
        <v>0.15179999999999999</v>
      </c>
      <c r="KT3" s="188"/>
      <c r="KU3" s="189" t="s">
        <v>1</v>
      </c>
      <c r="KV3" s="9" t="s">
        <v>2</v>
      </c>
      <c r="KW3">
        <f>SUMIF(KO2:KO50,"B00ZOKJVAG",KP2:KP50)</f>
        <v>1219</v>
      </c>
      <c r="KX3" s="26">
        <f>SUMIF(KO3:KO50,"B00ZOKJVAG",KS3:KS50)</f>
        <v>0.15179999999999999</v>
      </c>
      <c r="KY3">
        <f>SUMIF(KO3:KO50,"B00ZOKJVAG",KR3:KR50)</f>
        <v>284</v>
      </c>
      <c r="KZ3" s="25"/>
      <c r="LA3" t="s">
        <v>84</v>
      </c>
      <c r="LB3" s="67">
        <v>1446</v>
      </c>
      <c r="LC3">
        <v>874</v>
      </c>
      <c r="LD3">
        <v>298</v>
      </c>
      <c r="LE3" s="26">
        <v>0.12839999999999999</v>
      </c>
      <c r="LF3" s="188"/>
      <c r="LG3" s="189" t="s">
        <v>1</v>
      </c>
      <c r="LH3" s="9" t="s">
        <v>2</v>
      </c>
      <c r="LI3">
        <f>SUMIF(LA2:LA50,"B00ZOKJVAG",LB2:LB50)</f>
        <v>1446</v>
      </c>
      <c r="LJ3" s="26">
        <f>SUMIF(LA3:LA50,"B00ZOKJVAG",LE3:LE50)</f>
        <v>0.12839999999999999</v>
      </c>
      <c r="LK3">
        <f>SUMIF(LA3:LA50,"B00ZOKJVAG",LD3:LD50)</f>
        <v>298</v>
      </c>
      <c r="LL3" s="25"/>
      <c r="LM3" t="s">
        <v>84</v>
      </c>
      <c r="LN3" s="67">
        <v>1687</v>
      </c>
      <c r="LO3">
        <v>762</v>
      </c>
      <c r="LP3">
        <v>330</v>
      </c>
      <c r="LQ3" s="26">
        <v>0.13469999999999999</v>
      </c>
      <c r="LR3" s="188"/>
      <c r="LS3" s="189" t="s">
        <v>1</v>
      </c>
      <c r="LT3" s="9" t="s">
        <v>2</v>
      </c>
      <c r="LU3">
        <f>SUMIF(LM2:LM50,"B00ZOKJVAG",LN2:LN50)</f>
        <v>1687</v>
      </c>
      <c r="LV3" s="26">
        <f>SUMIF(LM3:LM50,"B00ZOKJVAG",LQ3:LQ50)</f>
        <v>0.13469999999999999</v>
      </c>
      <c r="LW3">
        <f>SUMIF(LM3:LM50,"B00ZOKJVAG",LP3:LP50)</f>
        <v>330</v>
      </c>
      <c r="LX3" s="25"/>
      <c r="LY3" t="s">
        <v>84</v>
      </c>
      <c r="LZ3" s="67">
        <v>1273</v>
      </c>
      <c r="MA3">
        <v>815</v>
      </c>
      <c r="MB3">
        <v>278</v>
      </c>
      <c r="MC3" s="26">
        <v>0.1331</v>
      </c>
      <c r="MD3" s="188"/>
      <c r="ME3" s="189" t="s">
        <v>1</v>
      </c>
      <c r="MF3" s="9" t="s">
        <v>2</v>
      </c>
      <c r="MG3">
        <f>SUMIF(LY2:LY50,"B00ZOKJVAG",LZ2:LZ50)</f>
        <v>1273</v>
      </c>
      <c r="MH3" s="26">
        <f>SUMIF(LY3:LY50,"B00ZOKJVAG",MC3:MC50)</f>
        <v>0.1331</v>
      </c>
      <c r="MI3">
        <f>SUMIF(LY3:LY50,"B00ZOKJVAG",MB3:MB50)</f>
        <v>278</v>
      </c>
      <c r="MJ3" s="25"/>
      <c r="MK3" t="s">
        <v>84</v>
      </c>
      <c r="ML3" s="67">
        <v>1189</v>
      </c>
      <c r="MM3">
        <v>797</v>
      </c>
      <c r="MN3">
        <v>266</v>
      </c>
      <c r="MO3" s="26">
        <v>0.13389999999999999</v>
      </c>
      <c r="MP3" s="188"/>
      <c r="MQ3" s="189" t="s">
        <v>1</v>
      </c>
      <c r="MR3" s="9" t="s">
        <v>2</v>
      </c>
      <c r="MS3">
        <f>SUMIF(MK2:MK50,"B00ZOKJVAG",ML2:ML50)</f>
        <v>1189</v>
      </c>
      <c r="MT3" s="26">
        <f>SUMIF(MK3:MK50,"B00ZOKJVAG",MO3:MO50)</f>
        <v>0.13389999999999999</v>
      </c>
      <c r="MU3">
        <f>SUMIF(MK3:MK50,"B00ZOKJVAG",MN3:MN50)</f>
        <v>266</v>
      </c>
      <c r="MV3" s="25"/>
      <c r="MW3" t="s">
        <v>84</v>
      </c>
      <c r="MX3" s="67">
        <v>1173</v>
      </c>
      <c r="MY3">
        <v>842</v>
      </c>
      <c r="MZ3">
        <v>260</v>
      </c>
      <c r="NA3" s="26">
        <v>0.129</v>
      </c>
      <c r="NB3" s="188"/>
      <c r="NC3" s="189" t="s">
        <v>1</v>
      </c>
      <c r="ND3" s="9" t="s">
        <v>2</v>
      </c>
      <c r="NE3">
        <f>SUMIF(MW2:MW50,"B00ZOKJVAG",MX2:MX50)</f>
        <v>1173</v>
      </c>
      <c r="NF3" s="26">
        <f>SUMIF(MW3:MW50,"B00ZOKJVAG",NA3:NA50)</f>
        <v>0.129</v>
      </c>
      <c r="NG3">
        <f>SUMIF(MW3:MW50,"B00ZOKJVAG",MZ3:MZ50)</f>
        <v>260</v>
      </c>
      <c r="NH3" s="25"/>
      <c r="NI3" t="s">
        <v>84</v>
      </c>
      <c r="NJ3" s="67">
        <v>1121</v>
      </c>
      <c r="NK3">
        <v>739</v>
      </c>
      <c r="NL3">
        <v>223</v>
      </c>
      <c r="NM3" s="26">
        <v>0.11990000000000001</v>
      </c>
      <c r="NN3" s="188"/>
      <c r="NO3" s="189" t="s">
        <v>1</v>
      </c>
      <c r="NP3" s="9" t="s">
        <v>2</v>
      </c>
      <c r="NQ3">
        <f>SUMIF(NI2:NI50,"B00ZOKJVAG",NJ2:NJ50)</f>
        <v>1121</v>
      </c>
      <c r="NR3" s="26">
        <f>SUMIF(NI3:NI50,"B00ZOKJVAG",NM3:NM50)</f>
        <v>0.11990000000000001</v>
      </c>
      <c r="NS3">
        <f>SUMIF(NI3:NI50,"B00ZOKJVAG",NL3:NL50)</f>
        <v>223</v>
      </c>
      <c r="NT3" s="25"/>
      <c r="NU3" t="s">
        <v>84</v>
      </c>
      <c r="NV3" s="67">
        <v>1124</v>
      </c>
      <c r="NW3">
        <v>723</v>
      </c>
      <c r="NX3">
        <v>254</v>
      </c>
      <c r="NY3" s="26">
        <v>0.13750000000000001</v>
      </c>
      <c r="NZ3" s="188"/>
      <c r="OA3" s="189" t="s">
        <v>1</v>
      </c>
      <c r="OB3" s="9" t="s">
        <v>2</v>
      </c>
      <c r="OC3">
        <f>SUMIF(NU2:NU50,"B00ZOKJVAG",NV2:NV50)</f>
        <v>1124</v>
      </c>
      <c r="OD3" s="26">
        <f>SUMIF(NU3:NU50,"B00ZOKJVAG",NY3:NY50)</f>
        <v>0.13750000000000001</v>
      </c>
      <c r="OE3">
        <f>SUMIF(NU3:NU50,"B00ZOKJVAG",NX3:NX50)</f>
        <v>254</v>
      </c>
      <c r="OF3" s="25"/>
      <c r="OG3" t="s">
        <v>84</v>
      </c>
      <c r="OH3" s="67">
        <v>1271</v>
      </c>
      <c r="OI3">
        <v>687</v>
      </c>
      <c r="OJ3">
        <v>285</v>
      </c>
      <c r="OK3" s="26">
        <v>0.14560000000000001</v>
      </c>
      <c r="OL3" s="188"/>
      <c r="OM3" s="189" t="s">
        <v>1</v>
      </c>
      <c r="ON3" s="9" t="s">
        <v>2</v>
      </c>
      <c r="OO3">
        <f>SUMIF(OG2:OG50,"B00ZOKJVAG",OH2:OH50)</f>
        <v>1271</v>
      </c>
      <c r="OP3" s="26">
        <f>SUMIF(OG3:OG50,"B00ZOKJVAG",OK3:OK50)</f>
        <v>0.14560000000000001</v>
      </c>
      <c r="OQ3">
        <f>SUMIF(OG3:OG50,"B00ZOKJVAG",OJ3:OJ50)</f>
        <v>285</v>
      </c>
      <c r="OR3" s="25"/>
      <c r="OS3" t="s">
        <v>84</v>
      </c>
      <c r="OT3" s="67">
        <v>1590</v>
      </c>
      <c r="OU3">
        <v>751</v>
      </c>
      <c r="OV3">
        <v>337</v>
      </c>
      <c r="OW3" s="26">
        <v>0.14399999999999999</v>
      </c>
      <c r="OX3" s="188"/>
      <c r="OY3" s="189" t="s">
        <v>1</v>
      </c>
      <c r="OZ3" s="9" t="s">
        <v>2</v>
      </c>
      <c r="PA3">
        <f>SUMIF(OS2:OS50,"B00ZOKJVAG",OT2:OT50)</f>
        <v>1590</v>
      </c>
      <c r="PB3" s="26">
        <f>SUMIF(OS3:OS50,"B00ZOKJVAG",OW3:OW50)</f>
        <v>0.14399999999999999</v>
      </c>
      <c r="PC3">
        <f>SUMIF(OS3:OS50,"B00ZOKJVAG",OV3:OV50)</f>
        <v>337</v>
      </c>
      <c r="PD3" s="25"/>
      <c r="PE3" t="s">
        <v>84</v>
      </c>
      <c r="PF3" s="67">
        <v>1146</v>
      </c>
      <c r="PG3">
        <v>787</v>
      </c>
      <c r="PH3">
        <v>263</v>
      </c>
      <c r="PI3" s="26">
        <v>0.1361</v>
      </c>
      <c r="PJ3" s="188"/>
      <c r="PK3" s="189" t="s">
        <v>1</v>
      </c>
      <c r="PL3" s="9" t="s">
        <v>2</v>
      </c>
      <c r="PM3">
        <f>SUMIF(PE2:PE50,"B00ZOKJVAG",PF2:PF50)</f>
        <v>1146</v>
      </c>
      <c r="PN3" s="26">
        <f>SUMIF(PE3:PE50,"B00ZOKJVAG",PI3:PI50)</f>
        <v>0.1361</v>
      </c>
      <c r="PO3">
        <f>SUMIF(PE3:PE50,"B00ZOKJVAG",PH3:PH50)</f>
        <v>263</v>
      </c>
      <c r="PP3" s="25"/>
      <c r="PQ3" t="s">
        <v>84</v>
      </c>
      <c r="PR3" s="67">
        <v>1147</v>
      </c>
      <c r="PS3">
        <v>735</v>
      </c>
      <c r="PT3">
        <v>272</v>
      </c>
      <c r="PU3" s="26">
        <v>0.14449999999999999</v>
      </c>
      <c r="PV3" s="188"/>
      <c r="PW3" s="189" t="s">
        <v>1</v>
      </c>
      <c r="PX3" s="9" t="s">
        <v>2</v>
      </c>
      <c r="PY3">
        <f>SUMIF(PQ2:PQ50,"B00ZOKJVAG",PR2:PR50)</f>
        <v>1147</v>
      </c>
      <c r="PZ3" s="26">
        <f>SUMIF(PQ3:PQ50,"B00ZOKJVAG",PU3:PU50)</f>
        <v>0.14449999999999999</v>
      </c>
      <c r="QA3">
        <f>SUMIF(PQ3:PQ50,"B00ZOKJVAG",PT3:PT50)</f>
        <v>272</v>
      </c>
      <c r="QB3" s="25"/>
      <c r="QC3" t="s">
        <v>84</v>
      </c>
      <c r="QD3" s="67">
        <v>1133</v>
      </c>
      <c r="QE3">
        <v>679</v>
      </c>
      <c r="QF3">
        <v>227</v>
      </c>
      <c r="QG3" s="26">
        <v>0.12529999999999999</v>
      </c>
      <c r="QH3" s="188"/>
      <c r="QI3" s="189" t="s">
        <v>1</v>
      </c>
      <c r="QJ3" s="9" t="s">
        <v>2</v>
      </c>
      <c r="QK3">
        <f>SUMIF(QC2:QC50,"B00ZOKJVAG",QD2:QD50)</f>
        <v>1133</v>
      </c>
      <c r="QL3" s="26">
        <f>SUMIF(QC3:QC50,"B00ZOKJVAG",QG3:QG50)</f>
        <v>0.12529999999999999</v>
      </c>
      <c r="QM3">
        <f>SUMIF(QC3:QC50,"B00ZOKJVAG",QF3:QF50)</f>
        <v>227</v>
      </c>
      <c r="QN3" s="25"/>
      <c r="QO3" t="s">
        <v>84</v>
      </c>
      <c r="QP3" s="67">
        <v>1145</v>
      </c>
      <c r="QQ3">
        <v>708</v>
      </c>
      <c r="QR3">
        <v>259</v>
      </c>
      <c r="QS3" s="26">
        <v>0.13980000000000001</v>
      </c>
      <c r="QT3" s="188"/>
      <c r="QU3" s="189" t="s">
        <v>1</v>
      </c>
      <c r="QV3" s="9" t="s">
        <v>2</v>
      </c>
      <c r="QW3">
        <f>SUMIF(QO2:QO50,"B00ZOKJVAG",QP2:QP50)</f>
        <v>1145</v>
      </c>
      <c r="QX3" s="26">
        <f>SUMIF(QO3:QO50,"B00ZOKJVAG",QS3:QS50)</f>
        <v>0.13980000000000001</v>
      </c>
      <c r="QY3">
        <f>SUMIF(QO3:QO50,"B00ZOKJVAG",QR3:QR50)</f>
        <v>259</v>
      </c>
      <c r="QZ3" s="25"/>
      <c r="RA3" t="s">
        <v>84</v>
      </c>
      <c r="RB3" s="67">
        <v>1012</v>
      </c>
      <c r="RC3">
        <v>578</v>
      </c>
      <c r="RD3">
        <v>210</v>
      </c>
      <c r="RE3" s="26">
        <v>0.1321</v>
      </c>
      <c r="RF3" s="188"/>
      <c r="RG3" s="189" t="s">
        <v>1</v>
      </c>
      <c r="RH3" s="9" t="s">
        <v>2</v>
      </c>
      <c r="RI3">
        <f>SUMIF(RA2:RA50,"B00ZOKJVAG",RB2:RB50)</f>
        <v>1012</v>
      </c>
      <c r="RJ3" s="26">
        <f>SUMIF(RA3:RA50,"B00ZOKJVAG",RE3:RE50)</f>
        <v>0.1321</v>
      </c>
      <c r="RK3">
        <f>SUMIF(RA3:RA50,"B00ZOKJVAG",RD3:RD50)</f>
        <v>210</v>
      </c>
      <c r="RL3" s="25"/>
      <c r="RM3" t="s">
        <v>84</v>
      </c>
      <c r="RN3" s="67">
        <v>1012</v>
      </c>
      <c r="RO3">
        <v>568</v>
      </c>
      <c r="RP3">
        <v>212</v>
      </c>
      <c r="RQ3" s="26">
        <v>0.13420000000000001</v>
      </c>
      <c r="RR3" s="188"/>
      <c r="RS3" s="189" t="s">
        <v>1</v>
      </c>
      <c r="RT3" s="9" t="s">
        <v>2</v>
      </c>
      <c r="RU3">
        <f>SUMIF(RM2:RM50,"B00ZOKJVAG",RN2:RN50)</f>
        <v>1012</v>
      </c>
      <c r="RV3" s="26">
        <f>SUMIF(RM3:RM50,"B00ZOKJVAG",RQ3:RQ50)</f>
        <v>0.13420000000000001</v>
      </c>
      <c r="RW3">
        <f>SUMIF(RM3:RM50,"B00ZOKJVAG",RP3:RP50)</f>
        <v>212</v>
      </c>
      <c r="RX3" s="25"/>
      <c r="RY3" t="s">
        <v>84</v>
      </c>
      <c r="RZ3" s="67">
        <v>1210</v>
      </c>
      <c r="SA3">
        <v>618</v>
      </c>
      <c r="SB3">
        <v>193</v>
      </c>
      <c r="SC3" s="26">
        <v>0.1056</v>
      </c>
      <c r="SD3" s="188"/>
      <c r="SE3" s="189" t="s">
        <v>1</v>
      </c>
      <c r="SF3" s="9" t="s">
        <v>2</v>
      </c>
      <c r="SG3">
        <f>SUMIF(RY2:RY50,"B00ZOKJVAG",RZ2:RZ50)</f>
        <v>1210</v>
      </c>
      <c r="SH3" s="26">
        <f>SUMIF(RY3:RY50,"B00ZOKJVAG",SC3:SC50)</f>
        <v>0.1056</v>
      </c>
      <c r="SI3">
        <f>SUMIF(RY3:RY50,"B00ZOKJVAG",SB3:SB50)</f>
        <v>193</v>
      </c>
      <c r="SJ3" s="25"/>
      <c r="SK3" t="s">
        <v>84</v>
      </c>
      <c r="SL3" s="67">
        <v>1058</v>
      </c>
      <c r="SM3">
        <v>685</v>
      </c>
      <c r="SN3">
        <v>254</v>
      </c>
      <c r="SO3" s="26">
        <v>0.1457</v>
      </c>
      <c r="SP3" s="188"/>
      <c r="SQ3" s="189" t="s">
        <v>1</v>
      </c>
      <c r="SR3" s="9" t="s">
        <v>2</v>
      </c>
      <c r="SS3">
        <f>SUMIF(SK2:SK50,"B00ZOKJVAG",SL2:SL50)</f>
        <v>1058</v>
      </c>
      <c r="ST3" s="26">
        <f>SUMIF(SK3:SK50,"B00ZOKJVAG",SO3:SO50)</f>
        <v>0.1457</v>
      </c>
      <c r="SU3">
        <f>SUMIF(SK3:SK50,"B00ZOKJVAG",SN3:SN50)</f>
        <v>254</v>
      </c>
      <c r="SV3" s="25"/>
      <c r="SW3" t="s">
        <v>84</v>
      </c>
      <c r="SX3" s="67">
        <v>1148</v>
      </c>
      <c r="SY3">
        <v>580</v>
      </c>
      <c r="SZ3">
        <v>242</v>
      </c>
      <c r="TA3" s="26">
        <v>0.14000000000000001</v>
      </c>
      <c r="TB3" s="188"/>
      <c r="TC3" s="189" t="s">
        <v>1</v>
      </c>
      <c r="TD3" s="9" t="s">
        <v>2</v>
      </c>
      <c r="TE3">
        <f>SUMIF(SW2:SW50,"B00ZOKJVAG",SX2:SX50)</f>
        <v>1148</v>
      </c>
      <c r="TF3" s="26">
        <f>SUMIF(SW3:SW50,"B00ZOKJVAG",TA3:TA50)</f>
        <v>0.14000000000000001</v>
      </c>
      <c r="TG3">
        <f>SUMIF(SW3:SW50,"B00ZOKJVAG",SZ3:SZ50)</f>
        <v>242</v>
      </c>
      <c r="TH3" s="25"/>
      <c r="TI3" t="s">
        <v>84</v>
      </c>
      <c r="TJ3" s="67">
        <v>1164</v>
      </c>
      <c r="TK3">
        <v>647</v>
      </c>
      <c r="TL3">
        <v>255</v>
      </c>
      <c r="TM3" s="26">
        <v>0.14080000000000001</v>
      </c>
      <c r="TN3" s="188"/>
      <c r="TO3" s="189" t="s">
        <v>1</v>
      </c>
      <c r="TP3" s="9" t="s">
        <v>2</v>
      </c>
      <c r="TQ3">
        <f>SUMIF(TI2:TI50,"B00ZOKJVAG",TJ2:TJ50)</f>
        <v>1164</v>
      </c>
      <c r="TR3" s="26">
        <f>SUMIF(TI3:TI50,"B00ZOKJVAG",TM3:TM50)</f>
        <v>0.14080000000000001</v>
      </c>
      <c r="TS3">
        <f>SUMIF(TI3:TI50,"B00ZOKJVAG",TL3:TL50)</f>
        <v>255</v>
      </c>
      <c r="TT3" s="25"/>
      <c r="TU3" t="s">
        <v>84</v>
      </c>
      <c r="TV3" s="67">
        <v>1080</v>
      </c>
      <c r="TW3">
        <v>596</v>
      </c>
      <c r="TX3">
        <v>246</v>
      </c>
      <c r="TY3" s="26">
        <v>0.14680000000000001</v>
      </c>
      <c r="TZ3" s="188"/>
      <c r="UA3" s="189" t="s">
        <v>1</v>
      </c>
      <c r="UB3" s="9" t="s">
        <v>2</v>
      </c>
      <c r="UC3">
        <f>SUMIF(TU2:TU50,"B00ZOKJVAG",TV2:TV50)</f>
        <v>1080</v>
      </c>
      <c r="UD3" s="26">
        <f>SUMIF(TU3:TU50,"B00ZOKJVAG",TY3:TY50)</f>
        <v>0.14680000000000001</v>
      </c>
      <c r="UE3">
        <f>SUMIF(TU3:TU50,"B00ZOKJVAG",TX3:TX50)</f>
        <v>246</v>
      </c>
      <c r="UF3" s="25"/>
      <c r="UG3" t="s">
        <v>84</v>
      </c>
      <c r="UH3" s="67">
        <v>1099</v>
      </c>
      <c r="UI3">
        <v>547</v>
      </c>
      <c r="UJ3">
        <v>211</v>
      </c>
      <c r="UK3" s="26">
        <v>0.12820000000000001</v>
      </c>
      <c r="UL3" s="188"/>
      <c r="UM3" s="189" t="s">
        <v>1</v>
      </c>
      <c r="UN3" s="9" t="s">
        <v>2</v>
      </c>
      <c r="UO3">
        <f>SUMIF(UG2:UG50,"B00ZOKJVAG",UH2:UH50)</f>
        <v>1099</v>
      </c>
      <c r="UP3" s="26">
        <f>SUMIF(UG3:UG50,"B00ZOKJVAG",UK3:UK50)</f>
        <v>0.12820000000000001</v>
      </c>
      <c r="UQ3">
        <f>SUMIF(UG3:UG50,"B00ZOKJVAG",UJ3:UJ50)</f>
        <v>211</v>
      </c>
      <c r="UR3" s="25"/>
      <c r="US3" t="s">
        <v>84</v>
      </c>
      <c r="UT3" s="67">
        <v>1274</v>
      </c>
      <c r="UU3">
        <v>642</v>
      </c>
      <c r="UV3">
        <v>238</v>
      </c>
      <c r="UW3" s="26">
        <v>0.1242</v>
      </c>
      <c r="UX3" s="188"/>
      <c r="UY3" s="189" t="s">
        <v>1</v>
      </c>
      <c r="UZ3" s="9" t="s">
        <v>2</v>
      </c>
      <c r="VA3">
        <f>SUMIF(US2:US50,"B00ZOKJVAG",UT2:UT50)</f>
        <v>1274</v>
      </c>
      <c r="VB3" s="26">
        <f>SUMIF(US3:US50,"B00ZOKJVAG",UW3:UW50)</f>
        <v>0.1242</v>
      </c>
      <c r="VC3">
        <f>SUMIF(US3:US50,"B00ZOKJVAG",UV3:UV50)</f>
        <v>238</v>
      </c>
      <c r="VD3" s="25"/>
      <c r="VE3" t="s">
        <v>84</v>
      </c>
      <c r="VF3" s="67">
        <v>1576</v>
      </c>
      <c r="VG3">
        <v>683</v>
      </c>
      <c r="VH3">
        <v>334</v>
      </c>
      <c r="VI3" s="26">
        <v>0.1479</v>
      </c>
      <c r="VJ3" s="188"/>
      <c r="VK3" s="189" t="s">
        <v>1</v>
      </c>
      <c r="VL3" s="9" t="s">
        <v>2</v>
      </c>
      <c r="VM3">
        <f>SUMIF(VE2:VE50,"B00ZOKJVAG",VF2:VF50)</f>
        <v>1576</v>
      </c>
      <c r="VN3" s="26">
        <f>SUMIF(VE3:VE50,"B00ZOKJVAG",VI3:VI50)</f>
        <v>0.1479</v>
      </c>
      <c r="VO3">
        <f>SUMIF(VE3:VE50,"B00ZOKJVAG",VH3:VH50)</f>
        <v>334</v>
      </c>
      <c r="VP3" s="25"/>
      <c r="VQ3" t="s">
        <v>84</v>
      </c>
      <c r="VR3" s="67">
        <v>1116</v>
      </c>
      <c r="VS3">
        <v>649</v>
      </c>
      <c r="VT3">
        <v>248</v>
      </c>
      <c r="VU3" s="26">
        <v>0.14050000000000001</v>
      </c>
      <c r="VV3" s="188"/>
      <c r="VW3" s="189" t="s">
        <v>1</v>
      </c>
      <c r="VX3" s="9" t="s">
        <v>2</v>
      </c>
      <c r="VY3">
        <f>SUMIF(VQ2:VQ50,"B00ZOKJVAG",VR2:VR50)</f>
        <v>1116</v>
      </c>
      <c r="VZ3" s="26">
        <f>SUMIF(VQ3:VQ50,"B00ZOKJVAG",VU3:VU50)</f>
        <v>0.14050000000000001</v>
      </c>
      <c r="WA3">
        <f>SUMIF(VQ3:VQ50,"B00ZOKJVAG",VT3:VT50)</f>
        <v>248</v>
      </c>
      <c r="WB3" s="25"/>
      <c r="WC3" t="s">
        <v>84</v>
      </c>
      <c r="WD3" s="67">
        <v>1017</v>
      </c>
      <c r="WE3">
        <v>567</v>
      </c>
      <c r="WF3">
        <v>245</v>
      </c>
      <c r="WG3" s="26">
        <v>0.1547</v>
      </c>
      <c r="WH3" s="188"/>
      <c r="WI3" s="189" t="s">
        <v>1</v>
      </c>
      <c r="WJ3" s="9" t="s">
        <v>2</v>
      </c>
      <c r="WK3">
        <f>SUMIF(WC2:WC50,"B00ZOKJVAG",WD2:WD50)</f>
        <v>1017</v>
      </c>
      <c r="WL3" s="26">
        <f>SUMIF(WC3:WC50,"B00ZOKJVAG",WG3:WG50)</f>
        <v>0.1547</v>
      </c>
      <c r="WM3">
        <f>SUMIF(WC3:WC50,"B00ZOKJVAG",WF3:WF50)</f>
        <v>245</v>
      </c>
      <c r="WN3" s="25"/>
      <c r="WO3" t="s">
        <v>84</v>
      </c>
      <c r="WP3">
        <v>948</v>
      </c>
      <c r="WQ3">
        <v>591</v>
      </c>
      <c r="WR3">
        <v>212</v>
      </c>
      <c r="WS3" s="26">
        <v>0.13780000000000001</v>
      </c>
      <c r="WT3" s="188"/>
      <c r="WU3" s="189" t="s">
        <v>1</v>
      </c>
      <c r="WV3" s="9" t="s">
        <v>2</v>
      </c>
      <c r="WW3">
        <f>SUMIF(WO2:WO50,"B00ZOKJVAG",WP2:WP50)</f>
        <v>948</v>
      </c>
      <c r="WX3" s="26">
        <f>SUMIF(WO3:WO50,"B00ZOKJVAG",WS3:WS50)</f>
        <v>0.13780000000000001</v>
      </c>
      <c r="WY3">
        <f>SUMIF(WO3:WO50,"B00ZOKJVAG",WR3:WR50)</f>
        <v>212</v>
      </c>
      <c r="WZ3" s="25"/>
      <c r="XA3" t="s">
        <v>84</v>
      </c>
      <c r="XB3">
        <v>977</v>
      </c>
      <c r="XC3">
        <v>494</v>
      </c>
      <c r="XD3">
        <v>208</v>
      </c>
      <c r="XE3" s="26">
        <v>0.1414</v>
      </c>
      <c r="XF3" s="188"/>
      <c r="XG3" s="189" t="s">
        <v>1</v>
      </c>
      <c r="XH3" s="9" t="s">
        <v>2</v>
      </c>
      <c r="XI3">
        <f>SUMIF(XA2:XA50,"B00ZOKJVAG",XB2:XB50)</f>
        <v>977</v>
      </c>
      <c r="XJ3" s="26">
        <f>SUMIF(XA3:XA50,"B00ZOKJVAG",XE3:XE50)</f>
        <v>0.1414</v>
      </c>
      <c r="XK3">
        <f>SUMIF(XA3:XA50,"B00ZOKJVAG",XD3:XD50)</f>
        <v>208</v>
      </c>
      <c r="XL3" s="25"/>
      <c r="XM3" t="s">
        <v>84</v>
      </c>
      <c r="XN3">
        <v>904</v>
      </c>
      <c r="XO3">
        <v>436</v>
      </c>
      <c r="XP3">
        <v>212</v>
      </c>
      <c r="XQ3" s="26">
        <v>0.15820000000000001</v>
      </c>
      <c r="XR3" s="188"/>
      <c r="XS3" s="189" t="s">
        <v>1</v>
      </c>
      <c r="XT3" s="9" t="s">
        <v>2</v>
      </c>
      <c r="XU3">
        <f>SUMIF(XM2:XM50,"B00ZOKJVAG",XN2:XN50)</f>
        <v>904</v>
      </c>
      <c r="XV3" s="26">
        <f>SUMIF(XM3:XM50,"B00ZOKJVAG",XQ3:XQ50)</f>
        <v>0.15820000000000001</v>
      </c>
      <c r="XW3">
        <f>SUMIF(XM3:XM50,"B00ZOKJVAG",XP3:XP50)</f>
        <v>212</v>
      </c>
      <c r="XX3" s="25"/>
      <c r="XY3" t="s">
        <v>84</v>
      </c>
      <c r="XZ3">
        <v>983</v>
      </c>
      <c r="YA3">
        <v>428</v>
      </c>
      <c r="YB3">
        <v>198</v>
      </c>
      <c r="YC3" s="26">
        <v>0.14030000000000001</v>
      </c>
      <c r="YD3" s="188"/>
      <c r="YE3" s="189" t="s">
        <v>1</v>
      </c>
      <c r="YF3" s="9" t="s">
        <v>2</v>
      </c>
      <c r="YG3">
        <f>SUMIF(XY2:XY50,"B00ZOKJVAG",XZ2:XZ50)</f>
        <v>983</v>
      </c>
      <c r="YH3" s="26">
        <f>SUMIF(XY3:XY50,"B00ZOKJVAG",YC3:YC50)</f>
        <v>0.14030000000000001</v>
      </c>
      <c r="YI3">
        <f>SUMIF(XY3:XY50,"B00ZOKJVAG",YB3:YB50)</f>
        <v>198</v>
      </c>
      <c r="YJ3" s="25"/>
      <c r="YK3" t="s">
        <v>84</v>
      </c>
      <c r="YL3" s="67">
        <v>1128</v>
      </c>
      <c r="YM3">
        <v>554</v>
      </c>
      <c r="YN3">
        <v>248</v>
      </c>
      <c r="YO3" s="26">
        <v>0.1474</v>
      </c>
      <c r="YP3" s="188"/>
      <c r="YQ3" s="189" t="s">
        <v>1</v>
      </c>
      <c r="YR3" s="9" t="s">
        <v>2</v>
      </c>
      <c r="YS3">
        <f>SUMIF(YK2:YK50,"B00ZOKJVAG",YL2:YL50)</f>
        <v>1128</v>
      </c>
      <c r="YT3" s="26">
        <f>SUMIF(YK3:YK50,"B00ZOKJVAG",YO3:YO50)</f>
        <v>0.1474</v>
      </c>
      <c r="YU3">
        <f>SUMIF(YK3:YK50,"B00ZOKJVAG",YN3:YN50)</f>
        <v>248</v>
      </c>
      <c r="YV3" s="25"/>
      <c r="YW3" t="s">
        <v>84</v>
      </c>
      <c r="YX3" s="67">
        <v>1300</v>
      </c>
      <c r="YY3">
        <v>730</v>
      </c>
      <c r="YZ3">
        <v>301</v>
      </c>
      <c r="ZA3" s="26">
        <v>0.14829999999999999</v>
      </c>
      <c r="ZB3" s="188"/>
      <c r="ZC3" s="189" t="s">
        <v>1</v>
      </c>
      <c r="ZD3" s="9" t="s">
        <v>2</v>
      </c>
      <c r="ZE3">
        <f>SUMIF(YW2:YW50,"B00ZOKJVAG",YX2:YX50)</f>
        <v>1300</v>
      </c>
      <c r="ZF3" s="26">
        <f>SUMIF(YW3:YW50,"B00ZOKJVAG",ZA3:ZA50)</f>
        <v>0.14829999999999999</v>
      </c>
      <c r="ZG3">
        <f>SUMIF(YW3:YW50,"B00ZOKJVAG",YZ3:YZ50)</f>
        <v>301</v>
      </c>
      <c r="ZH3" s="25"/>
      <c r="ZI3" t="s">
        <v>84</v>
      </c>
      <c r="ZJ3" s="67">
        <v>1038</v>
      </c>
      <c r="ZK3">
        <v>601</v>
      </c>
      <c r="ZL3">
        <v>254</v>
      </c>
      <c r="ZM3" s="26">
        <v>0.155</v>
      </c>
      <c r="ZN3" s="188"/>
      <c r="ZO3" s="189" t="s">
        <v>1</v>
      </c>
      <c r="ZP3" s="9" t="s">
        <v>2</v>
      </c>
      <c r="ZQ3">
        <f>SUMIF(ZI2:ZI50,"B00ZOKJVAG",ZJ2:ZJ50)</f>
        <v>1038</v>
      </c>
      <c r="ZR3" s="26">
        <f>SUMIF(ZI3:ZI50,"B00ZOKJVAG",ZM3:ZM50)</f>
        <v>0.155</v>
      </c>
      <c r="ZS3">
        <f>SUMIF(ZI3:ZI50,"B00ZOKJVAG",ZL3:ZL50)</f>
        <v>254</v>
      </c>
      <c r="ZT3" s="25"/>
      <c r="ZU3" t="s">
        <v>84</v>
      </c>
      <c r="ZV3" s="67">
        <v>1014</v>
      </c>
      <c r="ZW3">
        <v>529</v>
      </c>
      <c r="ZX3">
        <v>245</v>
      </c>
      <c r="ZY3" s="26">
        <v>0.1588</v>
      </c>
      <c r="ZZ3" s="188"/>
      <c r="AAA3" s="189" t="s">
        <v>1</v>
      </c>
      <c r="AAB3" s="9" t="s">
        <v>2</v>
      </c>
      <c r="AAC3">
        <f>SUMIF(ZU2:ZU50,"B00ZOKJVAG",ZV2:ZV50)</f>
        <v>1014</v>
      </c>
      <c r="AAD3" s="26">
        <f>SUMIF(ZU3:ZU50,"B00ZOKJVAG",ZY3:ZY50)</f>
        <v>0.1588</v>
      </c>
      <c r="AAE3">
        <f>SUMIF(ZU3:ZU50,"B00ZOKJVAG",ZX3:ZX50)</f>
        <v>245</v>
      </c>
      <c r="AAF3" s="25"/>
      <c r="AAG3" t="s">
        <v>84</v>
      </c>
      <c r="AAH3" s="67">
        <v>1100</v>
      </c>
      <c r="AAI3">
        <v>611</v>
      </c>
      <c r="AAJ3">
        <v>254</v>
      </c>
      <c r="AAK3" s="26">
        <v>0.14849999999999999</v>
      </c>
      <c r="AAL3" s="188"/>
      <c r="AAM3" s="189" t="s">
        <v>1</v>
      </c>
      <c r="AAN3" s="9" t="s">
        <v>2</v>
      </c>
      <c r="AAO3">
        <f>SUMIF(AAG2:AAG50,"B00ZOKJVAG",AAH2:AAH50)</f>
        <v>1100</v>
      </c>
      <c r="AAP3" s="26">
        <f>SUMIF(AAG3:AAG50,"B00ZOKJVAG",AAK3:AAK50)</f>
        <v>0.14849999999999999</v>
      </c>
      <c r="AAQ3">
        <f>SUMIF(AAG3:AAG50,"B00ZOKJVAG",AAJ3:AAJ50)</f>
        <v>254</v>
      </c>
      <c r="AAR3" s="25"/>
      <c r="AAS3" t="s">
        <v>84</v>
      </c>
      <c r="AAT3">
        <v>910</v>
      </c>
      <c r="AAU3">
        <v>506</v>
      </c>
      <c r="AAV3">
        <v>219</v>
      </c>
      <c r="AAW3" s="26">
        <v>0.1547</v>
      </c>
      <c r="AAX3" s="188"/>
      <c r="AAY3" s="189" t="s">
        <v>1</v>
      </c>
      <c r="AAZ3" s="9" t="s">
        <v>2</v>
      </c>
      <c r="ABA3">
        <f>SUMIF(AAS2:AAS50,"B00ZOKJVAG",AAT2:AAT50)</f>
        <v>910</v>
      </c>
      <c r="ABB3" s="26">
        <f>SUMIF(AAS3:AAS50,"B00ZOKJVAG",AAW3:AAW50)</f>
        <v>0.1547</v>
      </c>
      <c r="ABC3">
        <f>SUMIF(AAS3:AAS50,"B00ZOKJVAG",AAV3:AAV50)</f>
        <v>219</v>
      </c>
      <c r="ABD3" s="25"/>
      <c r="ABE3" t="s">
        <v>84</v>
      </c>
      <c r="ABF3" s="67">
        <v>1001</v>
      </c>
      <c r="ABG3">
        <v>514</v>
      </c>
      <c r="ABH3">
        <v>233</v>
      </c>
      <c r="ABI3" s="26">
        <v>0.15379999999999999</v>
      </c>
      <c r="ABJ3" s="188"/>
      <c r="ABK3" s="189" t="s">
        <v>1</v>
      </c>
      <c r="ABL3" s="9" t="s">
        <v>2</v>
      </c>
      <c r="ABM3">
        <f>SUMIF(ABE2:ABE50,"B00ZOKJVAG",ABF2:ABF50)</f>
        <v>1001</v>
      </c>
      <c r="ABN3" s="26">
        <f>SUMIF(ABE3:ABE50,"B00ZOKJVAG",ABI3:ABI50)</f>
        <v>0.15379999999999999</v>
      </c>
      <c r="ABO3">
        <f>SUMIF(ABE3:ABE50,"B00ZOKJVAG",ABH3:ABH50)</f>
        <v>233</v>
      </c>
      <c r="ABP3" s="25"/>
      <c r="ABQ3" t="s">
        <v>84</v>
      </c>
      <c r="ABR3" s="67">
        <v>1047</v>
      </c>
      <c r="ABS3">
        <v>524</v>
      </c>
      <c r="ABT3">
        <v>236</v>
      </c>
      <c r="ABU3" s="26">
        <v>0.1502</v>
      </c>
      <c r="ABV3" s="188"/>
      <c r="ABW3" s="189" t="s">
        <v>1</v>
      </c>
      <c r="ABX3" s="9" t="s">
        <v>2</v>
      </c>
      <c r="ABY3">
        <f>SUMIF(ABQ2:ABQ50,"B00ZOKJVAG",ABR2:ABR50)</f>
        <v>1047</v>
      </c>
      <c r="ABZ3" s="26">
        <f>SUMIF(ABQ3:ABQ50,"B00ZOKJVAG",ABU3:ABU50)</f>
        <v>0.1502</v>
      </c>
      <c r="ACA3">
        <f>SUMIF(ABQ3:ABQ50,"B00ZOKJVAG",ABT3:ABT50)</f>
        <v>236</v>
      </c>
      <c r="ACB3" s="25"/>
      <c r="ACC3" t="s">
        <v>84</v>
      </c>
      <c r="ACD3">
        <v>882</v>
      </c>
      <c r="ACE3">
        <v>522</v>
      </c>
      <c r="ACF3">
        <v>261</v>
      </c>
      <c r="ACG3" s="26">
        <v>0.18590000000000001</v>
      </c>
      <c r="ACH3" s="188"/>
      <c r="ACI3" s="189" t="s">
        <v>1</v>
      </c>
      <c r="ACJ3" s="9" t="s">
        <v>2</v>
      </c>
      <c r="ACK3">
        <f>SUMIF(ACC2:ACC50,"B00ZOKJVAG",ACD2:ACD50)</f>
        <v>882</v>
      </c>
      <c r="ACL3" s="26">
        <f>SUMIF(ACC3:ACC50,"B00ZOKJVAG",ACG3:ACG50)</f>
        <v>0.18590000000000001</v>
      </c>
      <c r="ACM3">
        <f>SUMIF(ACC3:ACC50,"B00ZOKJVAG",ACF3:ACF50)</f>
        <v>261</v>
      </c>
      <c r="ACN3" s="25"/>
      <c r="ACO3" t="s">
        <v>84</v>
      </c>
      <c r="ACP3">
        <v>858</v>
      </c>
      <c r="ACQ3">
        <v>467</v>
      </c>
      <c r="ACR3">
        <v>186</v>
      </c>
      <c r="ACS3" s="26">
        <v>0.1404</v>
      </c>
      <c r="ACT3" s="188"/>
      <c r="ACU3" s="189" t="s">
        <v>1</v>
      </c>
      <c r="ACV3" s="9" t="s">
        <v>2</v>
      </c>
      <c r="ACW3">
        <f>SUMIF(ACO2:ACO50,"B00ZOKJVAG",ACP2:ACP50)</f>
        <v>858</v>
      </c>
      <c r="ACX3" s="26">
        <f>SUMIF(ACO3:ACO50,"B00ZOKJVAG",ACS3:ACS50)</f>
        <v>0.1404</v>
      </c>
      <c r="ACY3">
        <f>SUMIF(ACO3:ACO50,"B00ZOKJVAG",ACR3:ACR50)</f>
        <v>186</v>
      </c>
      <c r="ACZ3" s="25"/>
      <c r="ADA3" t="s">
        <v>84</v>
      </c>
      <c r="ADB3">
        <v>772</v>
      </c>
      <c r="ADC3">
        <v>458</v>
      </c>
      <c r="ADD3">
        <v>211</v>
      </c>
      <c r="ADE3" s="26">
        <v>0.17150000000000001</v>
      </c>
      <c r="ADF3" s="188"/>
      <c r="ADG3" s="189" t="s">
        <v>1</v>
      </c>
      <c r="ADH3" s="9" t="s">
        <v>2</v>
      </c>
      <c r="ADI3">
        <f>SUMIF(ADA2:ADA50,"B00ZOKJVAG",ADB2:ADB50)</f>
        <v>772</v>
      </c>
      <c r="ADJ3" s="26">
        <f>SUMIF(ADA3:ADA50,"B00ZOKJVAG",ADE3:ADE50)</f>
        <v>0.17150000000000001</v>
      </c>
      <c r="ADK3">
        <f>SUMIF(ADA3:ADA50,"B00ZOKJVAG",ADD3:ADD50)</f>
        <v>211</v>
      </c>
      <c r="ADL3" s="25"/>
      <c r="ADM3" t="s">
        <v>84</v>
      </c>
      <c r="ADN3">
        <v>817</v>
      </c>
      <c r="ADO3">
        <v>451</v>
      </c>
      <c r="ADP3">
        <v>218</v>
      </c>
      <c r="ADQ3" s="26">
        <v>0.1719</v>
      </c>
      <c r="ADR3" s="188"/>
      <c r="ADS3" s="189" t="s">
        <v>1</v>
      </c>
      <c r="ADT3" s="9" t="s">
        <v>2</v>
      </c>
      <c r="ADU3">
        <f>SUMIF(ADM2:ADM50,"B00ZOKJVAG",ADN2:ADN50)</f>
        <v>817</v>
      </c>
      <c r="ADV3" s="26">
        <f>SUMIF(ADM3:ADM50,"B00ZOKJVAG",ADQ3:ADQ50)</f>
        <v>0.1719</v>
      </c>
      <c r="ADW3">
        <f>SUMIF(ADM3:ADM50,"B00ZOKJVAG",ADP3:ADP50)</f>
        <v>218</v>
      </c>
      <c r="ADX3" s="25"/>
      <c r="ADY3" t="s">
        <v>84</v>
      </c>
      <c r="ADZ3">
        <v>623</v>
      </c>
      <c r="AEA3">
        <v>353</v>
      </c>
      <c r="AEB3">
        <v>149</v>
      </c>
      <c r="AEC3" s="26">
        <v>0.1527</v>
      </c>
      <c r="AED3" s="188"/>
      <c r="AEE3" s="189" t="s">
        <v>1</v>
      </c>
      <c r="AEF3" s="9" t="s">
        <v>2</v>
      </c>
      <c r="AEG3">
        <f>SUMIF(ADY2:ADY50,"B00ZOKJVAG",ADZ2:ADZ50)</f>
        <v>623</v>
      </c>
      <c r="AEH3" s="26">
        <f>SUMIF(ADY3:ADY50,"B00ZOKJVAG",AEC3:AEC50)</f>
        <v>0.1527</v>
      </c>
      <c r="AEI3">
        <f>SUMIF(ADY3:ADY50,"B00ZOKJVAG",AEB3:AEB50)</f>
        <v>149</v>
      </c>
      <c r="AEJ3" s="25"/>
      <c r="AEK3" t="s">
        <v>84</v>
      </c>
      <c r="AEL3">
        <v>717</v>
      </c>
      <c r="AEM3">
        <v>361</v>
      </c>
      <c r="AEN3">
        <v>181</v>
      </c>
      <c r="AEO3" s="26">
        <v>0.16789999999999999</v>
      </c>
      <c r="AEP3" s="188"/>
      <c r="AEQ3" s="189" t="s">
        <v>1</v>
      </c>
      <c r="AER3" s="9" t="s">
        <v>2</v>
      </c>
      <c r="AES3">
        <f>SUMIF(AEK2:AEK50,"B00ZOKJVAG",AEL2:AEL50)</f>
        <v>717</v>
      </c>
      <c r="AET3" s="26">
        <f>SUMIF(AEK3:AEK50,"B00ZOKJVAG",AEO3:AEO50)</f>
        <v>0.16789999999999999</v>
      </c>
      <c r="AEU3">
        <f>SUMIF(AEK3:AEK50,"B00ZOKJVAG",AEN3:AEN50)</f>
        <v>181</v>
      </c>
      <c r="AEV3" s="25"/>
      <c r="AEW3" t="s">
        <v>84</v>
      </c>
      <c r="AEX3">
        <v>849</v>
      </c>
      <c r="AEY3">
        <v>396</v>
      </c>
      <c r="AEZ3">
        <v>186</v>
      </c>
      <c r="AFA3" s="26">
        <v>0.14940000000000001</v>
      </c>
      <c r="AFB3" s="188"/>
      <c r="AFC3" s="189" t="s">
        <v>1</v>
      </c>
      <c r="AFD3" s="9" t="s">
        <v>2</v>
      </c>
      <c r="AFE3">
        <f>SUMIF(AEW2:AEW50,"B00ZOKJVAG",AEX2:AEX50)</f>
        <v>849</v>
      </c>
      <c r="AFF3" s="26">
        <f>SUMIF(AEW3:AEW50,"B00ZOKJVAG",AFA3:AFA50)</f>
        <v>0.14940000000000001</v>
      </c>
      <c r="AFG3">
        <f>SUMIF(AEW3:AEW50,"B00ZOKJVAG",AEZ3:AEZ50)</f>
        <v>186</v>
      </c>
      <c r="AFH3" s="25"/>
      <c r="AFI3" t="s">
        <v>84</v>
      </c>
      <c r="AFJ3">
        <v>797</v>
      </c>
      <c r="AFK3">
        <v>463</v>
      </c>
      <c r="AFL3">
        <v>188</v>
      </c>
      <c r="AFM3" s="26">
        <v>0.1492</v>
      </c>
      <c r="AFN3" s="188"/>
      <c r="AFO3" s="189" t="s">
        <v>1</v>
      </c>
      <c r="AFP3" s="9" t="s">
        <v>2</v>
      </c>
      <c r="AFQ3">
        <f>SUMIF(AFI2:AFI50,"B00ZOKJVAG",AFJ2:AFJ50)</f>
        <v>797</v>
      </c>
      <c r="AFR3" s="26">
        <f>SUMIF(AFI3:AFI50,"B00ZOKJVAG",AFM3:AFM50)</f>
        <v>0.1492</v>
      </c>
      <c r="AFS3">
        <f>SUMIF(AFI3:AFI50,"B00ZOKJVAG",AFL3:AFL50)</f>
        <v>188</v>
      </c>
      <c r="AFT3" s="25"/>
      <c r="AFU3" t="s">
        <v>84</v>
      </c>
      <c r="AFV3">
        <v>888</v>
      </c>
      <c r="AFW3">
        <v>489</v>
      </c>
      <c r="AFX3">
        <v>225</v>
      </c>
      <c r="AFY3" s="26">
        <v>0.16339999999999999</v>
      </c>
      <c r="AFZ3" s="188"/>
      <c r="AGA3" s="189" t="s">
        <v>1</v>
      </c>
      <c r="AGB3" s="9" t="s">
        <v>2</v>
      </c>
      <c r="AGC3">
        <f>SUMIF(AFU2:AFU50,"B00ZOKJVAG",AFV2:AFV50)</f>
        <v>888</v>
      </c>
      <c r="AGD3" s="26">
        <f>SUMIF(AFU3:AFU50,"B00ZOKJVAG",AFY3:AFY50)</f>
        <v>0.16339999999999999</v>
      </c>
      <c r="AGE3">
        <f>SUMIF(AFU3:AFU50,"B00ZOKJVAG",AFX3:AFX50)</f>
        <v>225</v>
      </c>
      <c r="AGF3" s="25"/>
      <c r="AGG3" t="s">
        <v>84</v>
      </c>
      <c r="AGH3">
        <v>964</v>
      </c>
      <c r="AGI3">
        <v>498</v>
      </c>
      <c r="AGJ3">
        <v>208</v>
      </c>
      <c r="AGK3" s="26">
        <v>0.14230000000000001</v>
      </c>
      <c r="AGL3" s="188"/>
      <c r="AGM3" s="189" t="s">
        <v>1</v>
      </c>
      <c r="AGN3" s="9" t="s">
        <v>2</v>
      </c>
      <c r="AGO3">
        <f>SUMIF(AGG2:AGG50,"B00ZOKJVAG",AGH2:AGH50)</f>
        <v>964</v>
      </c>
      <c r="AGP3" s="26">
        <f>SUMIF(AGG3:AGG50,"B00ZOKJVAG",AGK3:AGK50)</f>
        <v>0.14230000000000001</v>
      </c>
      <c r="AGQ3">
        <f>SUMIF(AGG3:AGG50,"B00ZOKJVAG",AGJ3:AGJ50)</f>
        <v>208</v>
      </c>
      <c r="AGR3" s="25"/>
      <c r="AGS3" t="s">
        <v>84</v>
      </c>
      <c r="AGT3">
        <v>803</v>
      </c>
      <c r="AGU3">
        <v>376</v>
      </c>
      <c r="AGV3">
        <v>158</v>
      </c>
      <c r="AGW3" s="26">
        <v>0.13400000000000001</v>
      </c>
      <c r="AGX3" s="188"/>
      <c r="AGY3" s="189" t="s">
        <v>1</v>
      </c>
      <c r="AGZ3" s="9" t="s">
        <v>2</v>
      </c>
      <c r="AHA3">
        <f>SUMIF(AGS2:AGS50,"B00ZOKJVAG",AGT2:AGT50)</f>
        <v>803</v>
      </c>
      <c r="AHB3" s="26">
        <f>SUMIF(AGS3:AGS50,"B00ZOKJVAG",AGW3:AGW50)</f>
        <v>0.13400000000000001</v>
      </c>
      <c r="AHC3">
        <f>SUMIF(AGS3:AGS50,"B00ZOKJVAG",AGV3:AGV50)</f>
        <v>158</v>
      </c>
      <c r="AHD3" s="25"/>
      <c r="AHE3" t="s">
        <v>84</v>
      </c>
      <c r="AHF3">
        <v>602</v>
      </c>
      <c r="AHG3">
        <v>334</v>
      </c>
      <c r="AHH3">
        <v>131</v>
      </c>
      <c r="AHI3" s="26">
        <v>0.14000000000000001</v>
      </c>
      <c r="AHJ3" s="188"/>
      <c r="AHK3" s="189" t="s">
        <v>1</v>
      </c>
      <c r="AHL3" s="9" t="s">
        <v>2</v>
      </c>
      <c r="AHM3">
        <f>SUMIF(AHE2:AHE50,"B00ZOKJVAG",AHF2:AHF50)</f>
        <v>602</v>
      </c>
      <c r="AHN3" s="26">
        <f>SUMIF(AHE3:AHE50,"B00ZOKJVAG",AHI3:AHI50)</f>
        <v>0.14000000000000001</v>
      </c>
      <c r="AHO3">
        <f>SUMIF(AHE3:AHE50,"B00ZOKJVAG",AHH3:AHH50)</f>
        <v>131</v>
      </c>
      <c r="AHP3" s="25"/>
      <c r="AHQ3" t="s">
        <v>84</v>
      </c>
      <c r="AHR3">
        <v>651</v>
      </c>
      <c r="AHS3">
        <v>386</v>
      </c>
      <c r="AHT3">
        <v>153</v>
      </c>
      <c r="AHU3" s="26">
        <v>0.14749999999999999</v>
      </c>
      <c r="AHV3" s="188"/>
      <c r="AHW3" s="189" t="s">
        <v>1</v>
      </c>
      <c r="AHX3" s="9" t="s">
        <v>2</v>
      </c>
      <c r="AHY3">
        <f>SUMIF(AHQ2:AHQ50,"B00ZOKJVAG",AHR2:AHR50)</f>
        <v>651</v>
      </c>
      <c r="AHZ3" s="26">
        <f>SUMIF(AHQ3:AHQ50,"B00ZOKJVAG",AHU3:AHU50)</f>
        <v>0.14749999999999999</v>
      </c>
      <c r="AIA3">
        <f>SUMIF(AHQ3:AHQ50,"B00ZOKJVAG",AHT3:AHT50)</f>
        <v>153</v>
      </c>
      <c r="AIB3" s="25"/>
      <c r="AIC3" t="s">
        <v>84</v>
      </c>
      <c r="AID3">
        <v>745</v>
      </c>
      <c r="AIE3">
        <v>361</v>
      </c>
      <c r="AIF3">
        <v>152</v>
      </c>
      <c r="AIG3" s="26">
        <v>0.13739999999999999</v>
      </c>
      <c r="AIH3" s="188"/>
      <c r="AII3" s="189" t="s">
        <v>1</v>
      </c>
      <c r="AIJ3" s="9" t="s">
        <v>2</v>
      </c>
      <c r="AIK3">
        <f>SUMIF(AIC2:AIC50,"B00ZOKJVAG",AID2:AID50)</f>
        <v>745</v>
      </c>
      <c r="AIL3" s="26">
        <f>SUMIF(AIC3:AIC50,"B00ZOKJVAG",AIG3:AIG50)</f>
        <v>0.13739999999999999</v>
      </c>
      <c r="AIM3">
        <f>SUMIF(AIC3:AIC50,"B00ZOKJVAG",AIF3:AIF50)</f>
        <v>152</v>
      </c>
      <c r="AIN3" s="25"/>
      <c r="AIO3" t="s">
        <v>84</v>
      </c>
      <c r="AIP3">
        <v>662</v>
      </c>
      <c r="AIQ3">
        <v>406</v>
      </c>
      <c r="AIR3">
        <v>149</v>
      </c>
      <c r="AIS3" s="26">
        <v>0.13950000000000001</v>
      </c>
      <c r="AIT3" s="188"/>
      <c r="AIU3" s="189" t="s">
        <v>1</v>
      </c>
      <c r="AIV3" s="9" t="s">
        <v>2</v>
      </c>
      <c r="AIW3">
        <f>SUMIF(AIO2:AIO50,"B00ZOKJVAG",AIP2:AIP50)</f>
        <v>662</v>
      </c>
      <c r="AIX3" s="26">
        <f>SUMIF(AIO3:AIO50,"B00ZOKJVAG",AIS3:AIS50)</f>
        <v>0.13950000000000001</v>
      </c>
      <c r="AIY3">
        <f>SUMIF(AIO3:AIO50,"B00ZOKJVAG",AIR3:AIR50)</f>
        <v>149</v>
      </c>
      <c r="AIZ3" s="25"/>
      <c r="AJA3" t="s">
        <v>84</v>
      </c>
      <c r="AJB3">
        <v>665</v>
      </c>
      <c r="AJC3">
        <v>383</v>
      </c>
      <c r="AJD3">
        <v>152</v>
      </c>
      <c r="AJE3" s="26">
        <v>0.14499999999999999</v>
      </c>
      <c r="AJF3" s="188"/>
      <c r="AJG3" s="189" t="s">
        <v>1</v>
      </c>
      <c r="AJH3" s="9" t="s">
        <v>2</v>
      </c>
      <c r="AJI3">
        <f>SUMIF(AJA2:AJA50,"B00ZOKJVAG",AJB2:AJB50)</f>
        <v>665</v>
      </c>
      <c r="AJJ3" s="26">
        <f>SUMIF(AJA3:AJA50,"B00ZOKJVAG",AJE3:AJE50)</f>
        <v>0.14499999999999999</v>
      </c>
      <c r="AJK3">
        <f>SUMIF(AJA3:AJA50,"B00ZOKJVAG",AJD3:AJD50)</f>
        <v>152</v>
      </c>
      <c r="AJL3" s="25"/>
      <c r="AJM3" t="s">
        <v>84</v>
      </c>
      <c r="AJN3">
        <v>546</v>
      </c>
      <c r="AJO3">
        <v>358</v>
      </c>
      <c r="AJP3">
        <v>114</v>
      </c>
      <c r="AJQ3" s="26">
        <v>0.12609999999999999</v>
      </c>
      <c r="AJR3" s="188"/>
      <c r="AJS3" s="189" t="s">
        <v>1</v>
      </c>
      <c r="AJT3" s="9" t="s">
        <v>2</v>
      </c>
      <c r="AJU3">
        <f>SUMIF(AJM2:AJM50,"B00ZOKJVAG",AJN2:AJN50)</f>
        <v>546</v>
      </c>
      <c r="AJV3" s="26">
        <f>SUMIF(AJM3:AJM50,"B00ZOKJVAG",AJQ3:AJQ50)</f>
        <v>0.12609999999999999</v>
      </c>
      <c r="AJW3">
        <f>SUMIF(AJM3:AJM50,"B00ZOKJVAG",AJP3:AJP50)</f>
        <v>114</v>
      </c>
      <c r="AJX3" s="25"/>
      <c r="AJY3" t="s">
        <v>84</v>
      </c>
      <c r="AJZ3">
        <v>456</v>
      </c>
      <c r="AKA3">
        <v>246</v>
      </c>
      <c r="AKB3">
        <v>98</v>
      </c>
      <c r="AKC3" s="26">
        <v>0.1396</v>
      </c>
      <c r="AKD3" s="188"/>
      <c r="AKE3" s="189" t="s">
        <v>1</v>
      </c>
      <c r="AKF3" s="9" t="s">
        <v>2</v>
      </c>
      <c r="AKG3">
        <f>SUMIF(AJY2:AJY50,"B00ZOKJVAG",AJZ2:AJZ50)</f>
        <v>456</v>
      </c>
      <c r="AKH3" s="26">
        <f>SUMIF(AJY3:AJY50,"B00ZOKJVAG",AKC3:AKC50)</f>
        <v>0.1396</v>
      </c>
      <c r="AKI3">
        <f>SUMIF(AJY3:AJY50,"B00ZOKJVAG",AKB3:AKB50)</f>
        <v>98</v>
      </c>
      <c r="AKJ3" s="25"/>
      <c r="AKK3" t="s">
        <v>84</v>
      </c>
      <c r="AKL3">
        <v>441</v>
      </c>
      <c r="AKM3">
        <v>286</v>
      </c>
      <c r="AKN3">
        <v>108</v>
      </c>
      <c r="AKO3" s="26">
        <v>0.14860000000000001</v>
      </c>
      <c r="AKP3" s="188"/>
      <c r="AKQ3" s="189" t="s">
        <v>1</v>
      </c>
      <c r="AKR3" s="9" t="s">
        <v>2</v>
      </c>
      <c r="AKS3">
        <f>SUMIF(AKK2:AKK50,"B00ZOKJVAG",AKL2:AKL50)</f>
        <v>441</v>
      </c>
      <c r="AKT3" s="26">
        <f>SUMIF(AKK3:AKK50,"B00ZOKJVAG",AKO3:AKO50)</f>
        <v>0.14860000000000001</v>
      </c>
      <c r="AKU3">
        <f>SUMIF(AKK3:AKK50,"B00ZOKJVAG",AKN3:AKN50)</f>
        <v>108</v>
      </c>
      <c r="AKV3" s="25"/>
      <c r="AKW3" t="s">
        <v>84</v>
      </c>
      <c r="AKX3">
        <v>600</v>
      </c>
      <c r="AKY3">
        <v>318</v>
      </c>
      <c r="AKZ3">
        <v>117</v>
      </c>
      <c r="ALA3" s="26">
        <v>0.1275</v>
      </c>
      <c r="ALB3" s="188"/>
      <c r="ALC3" s="189" t="s">
        <v>1</v>
      </c>
      <c r="ALD3" s="9" t="s">
        <v>2</v>
      </c>
      <c r="ALE3">
        <f>SUMIF(AKW2:AKW50,"B00ZOKJVAG",AKX2:AKX50)</f>
        <v>600</v>
      </c>
      <c r="ALF3" s="26">
        <f>SUMIF(AKW3:AKW50,"B00ZOKJVAG",ALA3:ALA50)</f>
        <v>0.1275</v>
      </c>
      <c r="ALG3">
        <f>SUMIF(AKW3:AKW50,"B00ZOKJVAG",AKZ3:AKZ50)</f>
        <v>117</v>
      </c>
      <c r="ALH3" s="25"/>
      <c r="ALI3" t="s">
        <v>84</v>
      </c>
      <c r="ALJ3">
        <v>895</v>
      </c>
      <c r="ALK3">
        <v>418</v>
      </c>
      <c r="ALL3">
        <v>172</v>
      </c>
      <c r="ALM3" s="26">
        <v>0.13100000000000001</v>
      </c>
      <c r="ALN3" s="188"/>
      <c r="ALO3" s="189" t="s">
        <v>1</v>
      </c>
      <c r="ALP3" s="9" t="s">
        <v>2</v>
      </c>
      <c r="ALQ3">
        <f>SUMIF(ALI2:ALI50,"B00ZOKJVAG",ALJ2:ALJ50)</f>
        <v>895</v>
      </c>
      <c r="ALR3" s="26">
        <f>SUMIF(ALI3:ALI50,"B00ZOKJVAG",ALM3:ALM50)</f>
        <v>0.13100000000000001</v>
      </c>
      <c r="ALS3">
        <f>SUMIF(ALI3:ALI50,"B00ZOKJVAG",ALL3:ALL50)</f>
        <v>172</v>
      </c>
      <c r="ALT3" s="25"/>
      <c r="ALU3" t="s">
        <v>84</v>
      </c>
      <c r="ALV3">
        <v>970</v>
      </c>
      <c r="ALW3">
        <v>481</v>
      </c>
      <c r="ALX3">
        <v>255</v>
      </c>
      <c r="ALY3" s="26">
        <v>0.1757</v>
      </c>
      <c r="ALZ3" s="188"/>
      <c r="AMA3" s="189" t="s">
        <v>1</v>
      </c>
      <c r="AMB3" s="9" t="s">
        <v>2</v>
      </c>
      <c r="AMC3">
        <f>SUMIF(ALU2:ALU50,"B00ZOKJVAG",ALV2:ALV50)</f>
        <v>970</v>
      </c>
      <c r="AMD3" s="26">
        <f>SUMIF(ALU3:ALU50,"B00ZOKJVAG",ALY3:ALY50)</f>
        <v>0.1757</v>
      </c>
      <c r="AME3">
        <f>SUMIF(ALU3:ALU50,"B00ZOKJVAG",ALX3:ALX50)</f>
        <v>255</v>
      </c>
      <c r="AMF3" s="25"/>
      <c r="AMG3" t="s">
        <v>84</v>
      </c>
      <c r="AMH3">
        <v>896</v>
      </c>
      <c r="AMI3">
        <v>475</v>
      </c>
      <c r="AMJ3">
        <v>219</v>
      </c>
      <c r="AMK3" s="26">
        <v>0.15970000000000001</v>
      </c>
      <c r="AML3" s="188"/>
      <c r="AMM3" s="189" t="s">
        <v>1</v>
      </c>
      <c r="AMN3" s="9" t="s">
        <v>2</v>
      </c>
      <c r="AMO3">
        <f>SUMIF(AMG2:AMG50,"B00ZOKJVAG",AMH2:AMH50)</f>
        <v>896</v>
      </c>
      <c r="AMP3" s="26">
        <f>SUMIF(AMG3:AMG50,"B00ZOKJVAG",AMK3:AMK50)</f>
        <v>0.15970000000000001</v>
      </c>
      <c r="AMQ3">
        <f>SUMIF(AMG3:AMG50,"B00ZOKJVAG",AMJ3:AMJ50)</f>
        <v>219</v>
      </c>
      <c r="AMR3" s="25"/>
      <c r="AMS3" t="s">
        <v>84</v>
      </c>
      <c r="AMT3">
        <v>993</v>
      </c>
      <c r="AMU3">
        <v>502</v>
      </c>
      <c r="AMV3">
        <v>255</v>
      </c>
      <c r="AMW3" s="26">
        <v>0.1706</v>
      </c>
      <c r="AMX3" s="188"/>
      <c r="AMY3" s="189" t="s">
        <v>1</v>
      </c>
      <c r="AMZ3" s="9" t="s">
        <v>2</v>
      </c>
      <c r="ANA3">
        <f>SUMIF(AMS2:AMS50,"B00ZOKJVAG",AMT2:AMT50)</f>
        <v>993</v>
      </c>
      <c r="ANB3" s="26">
        <f>SUMIF(AMS3:AMS50,"B00ZOKJVAG",AMW3:AMW50)</f>
        <v>0.1706</v>
      </c>
      <c r="ANC3">
        <f>SUMIF(AMS3:AMS50,"B00ZOKJVAG",AMV3:AMV50)</f>
        <v>255</v>
      </c>
      <c r="AND3" s="25"/>
      <c r="ANE3" t="s">
        <v>84</v>
      </c>
      <c r="ANF3">
        <v>979</v>
      </c>
      <c r="ANG3">
        <v>551</v>
      </c>
      <c r="ANH3">
        <v>242</v>
      </c>
      <c r="ANI3" s="26">
        <v>0.15820000000000001</v>
      </c>
      <c r="ANJ3" s="188"/>
      <c r="ANK3" s="189" t="s">
        <v>1</v>
      </c>
      <c r="ANL3" s="9" t="s">
        <v>2</v>
      </c>
      <c r="ANM3">
        <f>SUMIF(ANE2:ANE50,"B00ZOKJVAG",ANF2:ANF50)</f>
        <v>979</v>
      </c>
      <c r="ANN3" s="26">
        <f>SUMIF(ANE3:ANE50,"B00ZOKJVAG",ANI3:ANI50)</f>
        <v>0.15820000000000001</v>
      </c>
      <c r="ANO3">
        <f>SUMIF(ANE3:ANE50,"B00ZOKJVAG",ANH3:ANH50)</f>
        <v>242</v>
      </c>
      <c r="ANP3" s="25"/>
      <c r="ANQ3" t="s">
        <v>84</v>
      </c>
      <c r="ANR3">
        <v>827</v>
      </c>
      <c r="ANS3">
        <v>437</v>
      </c>
      <c r="ANT3">
        <v>186</v>
      </c>
      <c r="ANU3" s="26">
        <v>0.1472</v>
      </c>
      <c r="ANV3" s="188"/>
      <c r="ANW3" s="189" t="s">
        <v>1</v>
      </c>
      <c r="ANX3" s="9" t="s">
        <v>2</v>
      </c>
      <c r="ANY3">
        <f>SUMIF(ANQ2:ANQ50,"B00ZOKJVAG",ANR2:ANR50)</f>
        <v>827</v>
      </c>
      <c r="ANZ3" s="26">
        <f>SUMIF(ANQ3:ANQ50,"B00ZOKJVAG",ANU3:ANU50)</f>
        <v>0.1472</v>
      </c>
      <c r="AOA3">
        <f>SUMIF(ANQ3:ANQ50,"B00ZOKJVAG",ANT3:ANT50)</f>
        <v>186</v>
      </c>
      <c r="AOB3" s="25"/>
      <c r="AOC3" t="s">
        <v>84</v>
      </c>
      <c r="AOD3">
        <v>964</v>
      </c>
      <c r="AOE3">
        <v>441</v>
      </c>
      <c r="AOF3">
        <v>219</v>
      </c>
      <c r="AOG3" s="26">
        <v>0.15590000000000001</v>
      </c>
      <c r="AOH3" s="188"/>
      <c r="AOI3" s="189" t="s">
        <v>1</v>
      </c>
      <c r="AOJ3" s="9" t="s">
        <v>2</v>
      </c>
      <c r="AOK3">
        <f>SUMIF(AOC2:AOC50,"B00ZOKJVAG",AOD2:AOD50)</f>
        <v>964</v>
      </c>
      <c r="AOL3" s="26">
        <f>SUMIF(AOC3:AOC50,"B00ZOKJVAG",AOG3:AOG50)</f>
        <v>0.15590000000000001</v>
      </c>
      <c r="AOM3">
        <f>SUMIF(AOC3:AOC50,"B00ZOKJVAG",AOF3:AOF50)</f>
        <v>219</v>
      </c>
      <c r="AON3" s="25"/>
      <c r="AOO3" t="s">
        <v>84</v>
      </c>
      <c r="AOP3">
        <v>943</v>
      </c>
      <c r="AOQ3">
        <v>472</v>
      </c>
      <c r="AOR3">
        <v>219</v>
      </c>
      <c r="AOS3" s="26">
        <v>0.15479999999999999</v>
      </c>
      <c r="AOT3" s="188"/>
      <c r="AOU3" s="189" t="s">
        <v>1</v>
      </c>
      <c r="AOV3" s="9" t="s">
        <v>2</v>
      </c>
      <c r="AOW3">
        <f>SUMIF(AOO2:AOO50,"B00ZOKJVAG",AOP2:AOP50)</f>
        <v>943</v>
      </c>
      <c r="AOX3" s="26">
        <f>SUMIF(AOO3:AOO50,"B00ZOKJVAG",AOS3:AOS50)</f>
        <v>0.15479999999999999</v>
      </c>
      <c r="AOY3">
        <f>SUMIF(AOO3:AOO50,"B00ZOKJVAG",AOR3:AOR50)</f>
        <v>219</v>
      </c>
      <c r="AOZ3" s="25"/>
      <c r="APA3" t="s">
        <v>84</v>
      </c>
      <c r="APB3">
        <v>700</v>
      </c>
      <c r="APC3">
        <v>426</v>
      </c>
      <c r="APD3">
        <v>139</v>
      </c>
      <c r="APE3" s="26">
        <v>0.1234</v>
      </c>
      <c r="APF3" s="188"/>
      <c r="APG3" s="189" t="s">
        <v>1</v>
      </c>
      <c r="APH3" s="9" t="s">
        <v>2</v>
      </c>
      <c r="API3">
        <f>SUMIF(APA2:APA50,"B00ZOKJVAG",APB2:APB50)</f>
        <v>700</v>
      </c>
      <c r="APJ3" s="26">
        <f>SUMIF(APA3:APA50,"B00ZOKJVAG",APE3:APE50)</f>
        <v>0.1234</v>
      </c>
      <c r="APK3">
        <f>SUMIF(APA3:APA50,"B00ZOKJVAG",APD3:APD50)</f>
        <v>139</v>
      </c>
      <c r="APL3" s="25"/>
      <c r="APM3" t="s">
        <v>84</v>
      </c>
      <c r="APN3" s="67">
        <v>1032</v>
      </c>
      <c r="APO3">
        <v>543</v>
      </c>
      <c r="APP3">
        <v>296</v>
      </c>
      <c r="APQ3" s="26">
        <v>0.18790000000000001</v>
      </c>
      <c r="APR3" s="188"/>
      <c r="APS3" s="189" t="s">
        <v>1</v>
      </c>
      <c r="APT3" s="9" t="s">
        <v>2</v>
      </c>
      <c r="APU3">
        <f>SUMIF(APM2:APM50,"B00ZOKJVAG",APN2:APN50)</f>
        <v>1032</v>
      </c>
      <c r="APV3" s="26">
        <f>SUMIF(APM3:APM50,"B00ZOKJVAG",APQ3:APQ50)</f>
        <v>0.18790000000000001</v>
      </c>
      <c r="APW3">
        <f>SUMIF(APM3:APM50,"B00ZOKJVAG",APP3:APP50)</f>
        <v>296</v>
      </c>
      <c r="APX3" s="25"/>
      <c r="APY3" t="s">
        <v>84</v>
      </c>
      <c r="APZ3">
        <v>820</v>
      </c>
      <c r="AQA3">
        <v>489</v>
      </c>
      <c r="AQB3">
        <v>237</v>
      </c>
      <c r="AQC3" s="26">
        <v>0.18110000000000001</v>
      </c>
      <c r="AQD3" s="188"/>
      <c r="AQE3" s="189" t="s">
        <v>1</v>
      </c>
      <c r="AQF3" s="9" t="s">
        <v>2</v>
      </c>
      <c r="AQG3">
        <f>SUMIF(APY2:APY50,"B00ZOKJVAG",APZ2:APZ50)</f>
        <v>820</v>
      </c>
      <c r="AQH3" s="26">
        <f>SUMIF(APY3:APY50,"B00ZOKJVAG",AQC3:AQC50)</f>
        <v>0.18110000000000001</v>
      </c>
      <c r="AQI3">
        <f>SUMIF(APY3:APY50,"B00ZOKJVAG",AQB3:AQB50)</f>
        <v>237</v>
      </c>
      <c r="AQJ3" s="25"/>
      <c r="AQK3" t="s">
        <v>84</v>
      </c>
      <c r="AQL3">
        <v>538</v>
      </c>
      <c r="AQM3">
        <v>288</v>
      </c>
      <c r="AQN3">
        <v>126</v>
      </c>
      <c r="AQO3" s="26">
        <v>0.1525</v>
      </c>
      <c r="AQP3" s="188"/>
      <c r="AQQ3" s="189" t="s">
        <v>1</v>
      </c>
      <c r="AQR3" s="9" t="s">
        <v>2</v>
      </c>
      <c r="AQS3">
        <f>SUMIF(AQK2:AQK50,"B00ZOKJVAG",AQL2:AQL50)</f>
        <v>538</v>
      </c>
      <c r="AQT3" s="26">
        <f>SUMIF(AQK3:AQK50,"B00ZOKJVAG",AQO3:AQO50)</f>
        <v>0.1525</v>
      </c>
      <c r="AQU3">
        <f>SUMIF(AQK3:AQK50,"B00ZOKJVAG",AQN3:AQN50)</f>
        <v>126</v>
      </c>
      <c r="AQV3" s="25"/>
      <c r="AQW3" t="s">
        <v>84</v>
      </c>
      <c r="AQX3">
        <v>545</v>
      </c>
      <c r="AQY3">
        <v>305</v>
      </c>
      <c r="AQZ3">
        <v>141</v>
      </c>
      <c r="ARA3" s="26">
        <v>0.16589999999999999</v>
      </c>
      <c r="ARB3" s="188"/>
      <c r="ARC3" s="189" t="s">
        <v>1</v>
      </c>
      <c r="ARD3" s="9" t="s">
        <v>2</v>
      </c>
      <c r="ARE3">
        <f>SUMIF(AQW2:AQW50,"B00ZOKJVAG",AQX2:AQX50)</f>
        <v>545</v>
      </c>
      <c r="ARF3" s="26">
        <f>SUMIF(AQW3:AQW50,"B00ZOKJVAG",ARA3:ARA50)</f>
        <v>0.16589999999999999</v>
      </c>
      <c r="ARG3">
        <f>SUMIF(AQW3:AQW50,"B00ZOKJVAG",AQZ3:AQZ50)</f>
        <v>141</v>
      </c>
      <c r="ARH3" s="25"/>
      <c r="ARI3" t="s">
        <v>84</v>
      </c>
      <c r="ARJ3">
        <v>554</v>
      </c>
      <c r="ARK3">
        <v>300</v>
      </c>
      <c r="ARL3">
        <v>117</v>
      </c>
      <c r="ARM3" s="26">
        <v>0.13700000000000001</v>
      </c>
      <c r="ARN3" s="188"/>
      <c r="ARO3" s="189" t="s">
        <v>1</v>
      </c>
      <c r="ARP3" s="9" t="s">
        <v>2</v>
      </c>
      <c r="ARQ3">
        <f>SUMIF(ARI2:ARI50,"B00ZOKJVAG",ARJ2:ARJ50)</f>
        <v>554</v>
      </c>
      <c r="ARR3" s="26">
        <f>SUMIF(ARI3:ARI50,"B00ZOKJVAG",ARM3:ARM50)</f>
        <v>0.13700000000000001</v>
      </c>
      <c r="ARS3">
        <f>SUMIF(ARI3:ARI50,"B00ZOKJVAG",ARL3:ARL50)</f>
        <v>117</v>
      </c>
      <c r="ART3" s="25"/>
      <c r="ARU3" t="s">
        <v>84</v>
      </c>
      <c r="ARV3">
        <v>712</v>
      </c>
      <c r="ARW3">
        <v>324</v>
      </c>
      <c r="ARX3">
        <v>171</v>
      </c>
      <c r="ARY3" s="26">
        <v>0.1651</v>
      </c>
      <c r="ARZ3" s="188"/>
      <c r="ASA3" s="189" t="s">
        <v>1</v>
      </c>
      <c r="ASB3" s="9" t="s">
        <v>2</v>
      </c>
      <c r="ASC3">
        <f>SUMIF(ARU2:ARU50,"B00ZOKJVAG",ARV2:ARV50)</f>
        <v>712</v>
      </c>
      <c r="ASD3" s="26">
        <f>SUMIF(ARU3:ARU50,"B00ZOKJVAG",ARY3:ARY50)</f>
        <v>0.1651</v>
      </c>
      <c r="ASE3">
        <f>SUMIF(ARU3:ARU50,"B00ZOKJVAG",ARX3:ARX50)</f>
        <v>171</v>
      </c>
      <c r="ASF3" s="25"/>
      <c r="ASG3" t="s">
        <v>84</v>
      </c>
      <c r="ASH3">
        <v>571</v>
      </c>
      <c r="ASI3">
        <v>390</v>
      </c>
      <c r="ASJ3">
        <v>133</v>
      </c>
      <c r="ASK3" s="26">
        <v>0.1384</v>
      </c>
      <c r="ASL3" s="188"/>
      <c r="ASM3" s="189" t="s">
        <v>1</v>
      </c>
      <c r="ASN3" s="9" t="s">
        <v>2</v>
      </c>
      <c r="ASO3">
        <f>SUMIF(ASG2:ASG50,"B00ZOKJVAG",ASH2:ASH50)</f>
        <v>571</v>
      </c>
      <c r="ASP3" s="26">
        <f>SUMIF(ASG3:ASG50,"B00ZOKJVAG",ASK3:ASK50)</f>
        <v>0.1384</v>
      </c>
      <c r="ASQ3">
        <f>SUMIF(ASG3:ASG50,"B00ZOKJVAG",ASJ3:ASJ50)</f>
        <v>133</v>
      </c>
      <c r="ASR3" s="25"/>
      <c r="ASS3" t="s">
        <v>84</v>
      </c>
      <c r="AST3">
        <v>647</v>
      </c>
      <c r="ASU3">
        <v>352</v>
      </c>
      <c r="ASV3">
        <v>154</v>
      </c>
      <c r="ASW3" s="26">
        <v>0.1542</v>
      </c>
      <c r="ASX3" s="188"/>
      <c r="ASY3" s="189" t="s">
        <v>1</v>
      </c>
      <c r="ASZ3" s="9" t="s">
        <v>2</v>
      </c>
      <c r="ATA3">
        <f>SUMIF(ASS2:ASS50,"B00ZOKJVAG",AST2:AST50)</f>
        <v>647</v>
      </c>
      <c r="ATB3" s="26">
        <f>SUMIF(ASS3:ASS50,"B00ZOKJVAG",ASW3:ASW50)</f>
        <v>0.1542</v>
      </c>
      <c r="ATC3">
        <f>SUMIF(ASS3:ASS50,"B00ZOKJVAG",ASV3:ASV50)</f>
        <v>154</v>
      </c>
      <c r="ATD3" s="25"/>
      <c r="ATE3" t="s">
        <v>84</v>
      </c>
      <c r="ATF3">
        <v>687</v>
      </c>
      <c r="ATG3">
        <v>358</v>
      </c>
      <c r="ATH3">
        <v>163</v>
      </c>
      <c r="ATI3" s="26">
        <v>0.156</v>
      </c>
      <c r="ATJ3" s="188"/>
      <c r="ATK3" s="189" t="s">
        <v>1</v>
      </c>
      <c r="ATL3" s="9" t="s">
        <v>2</v>
      </c>
      <c r="ATM3">
        <f>SUMIF(ATE2:ATE50,"B00ZOKJVAG",ATF2:ATF50)</f>
        <v>687</v>
      </c>
      <c r="ATN3" s="26">
        <f>SUMIF(ATE3:ATE50,"B00ZOKJVAG",ATI3:ATI50)</f>
        <v>0.156</v>
      </c>
      <c r="ATO3">
        <f>SUMIF(ATE3:ATE50,"B00ZOKJVAG",ATH3:ATH50)</f>
        <v>163</v>
      </c>
      <c r="ATP3" s="25"/>
      <c r="ATQ3" t="s">
        <v>84</v>
      </c>
      <c r="ATR3">
        <v>655</v>
      </c>
      <c r="ATS3">
        <v>375</v>
      </c>
      <c r="ATT3">
        <v>147</v>
      </c>
      <c r="ATU3" s="26">
        <v>0.14269999999999999</v>
      </c>
      <c r="ATV3" s="188"/>
      <c r="ATW3" s="189" t="s">
        <v>1</v>
      </c>
      <c r="ATX3" s="9" t="s">
        <v>2</v>
      </c>
      <c r="ATY3">
        <f>SUMIF(ATQ2:ATQ50,"B00ZOKJVAG",ATR2:ATR50)</f>
        <v>655</v>
      </c>
      <c r="ATZ3" s="26">
        <f>SUMIF(ATQ3:ATQ50,"B00ZOKJVAG",ATU3:ATU50)</f>
        <v>0.14269999999999999</v>
      </c>
      <c r="AUA3">
        <f>SUMIF(ATQ3:ATQ50,"B00ZOKJVAG",ATT3:ATT50)</f>
        <v>147</v>
      </c>
      <c r="AUB3" s="25"/>
      <c r="AUC3" t="s">
        <v>84</v>
      </c>
      <c r="AUD3">
        <v>635</v>
      </c>
      <c r="AUE3">
        <v>330</v>
      </c>
      <c r="AUF3">
        <v>123</v>
      </c>
      <c r="AUG3" s="26">
        <v>0.1275</v>
      </c>
      <c r="AUH3" s="188"/>
      <c r="AUI3" s="189" t="s">
        <v>1</v>
      </c>
      <c r="AUJ3" s="9" t="s">
        <v>2</v>
      </c>
      <c r="AUK3">
        <f>SUMIF(AUC2:AUC50,"B00ZOKJVAG",AUD2:AUD50)</f>
        <v>635</v>
      </c>
      <c r="AUL3" s="26">
        <f>SUMIF(AUC3:AUC50,"B00ZOKJVAG",AUG3:AUG50)</f>
        <v>0.1275</v>
      </c>
      <c r="AUM3">
        <f>SUMIF(AUC3:AUC50,"B00ZOKJVAG",AUF3:AUF50)</f>
        <v>123</v>
      </c>
      <c r="AUN3" s="25"/>
      <c r="AUO3" t="s">
        <v>84</v>
      </c>
      <c r="AUP3">
        <v>735</v>
      </c>
      <c r="AUQ3">
        <v>326</v>
      </c>
      <c r="AUR3">
        <v>168</v>
      </c>
      <c r="AUS3" s="26">
        <v>0.1583</v>
      </c>
      <c r="AUT3" s="188"/>
      <c r="AUU3" s="189" t="s">
        <v>1</v>
      </c>
      <c r="AUV3" s="9" t="s">
        <v>2</v>
      </c>
      <c r="AUW3">
        <f>SUMIF(AUO2:AUO50,"B00ZOKJVAG",AUP2:AUP50)</f>
        <v>735</v>
      </c>
      <c r="AUX3" s="26">
        <f>SUMIF(AUO3:AUO50,"B00ZOKJVAG",AUS3:AUS50)</f>
        <v>0.1583</v>
      </c>
      <c r="AUY3">
        <f>SUMIF(AUO3:AUO50,"B00ZOKJVAG",AUR3:AUR50)</f>
        <v>168</v>
      </c>
      <c r="AUZ3" s="25"/>
      <c r="AVA3" t="s">
        <v>84</v>
      </c>
      <c r="AVB3">
        <v>817</v>
      </c>
      <c r="AVC3">
        <v>391</v>
      </c>
      <c r="AVD3">
        <v>174</v>
      </c>
      <c r="AVE3" s="26">
        <v>0.14399999999999999</v>
      </c>
      <c r="AVF3" s="188"/>
      <c r="AVG3" s="189" t="s">
        <v>1</v>
      </c>
      <c r="AVH3" s="9" t="s">
        <v>2</v>
      </c>
      <c r="AVI3">
        <f>SUMIF(AVA2:AVA50,"B00ZOKJVAG",AVB2:AVB50)</f>
        <v>817</v>
      </c>
      <c r="AVJ3" s="26">
        <f>SUMIF(AVA3:AVA50,"B00ZOKJVAG",AVE3:AVE50)</f>
        <v>0.14399999999999999</v>
      </c>
      <c r="AVK3">
        <f>SUMIF(AVA3:AVA50,"B00ZOKJVAG",AVD3:AVD50)</f>
        <v>174</v>
      </c>
      <c r="AVL3" s="25"/>
      <c r="AVM3" t="s">
        <v>84</v>
      </c>
      <c r="AVN3">
        <v>672</v>
      </c>
      <c r="AVO3">
        <v>378</v>
      </c>
      <c r="AVP3">
        <v>156</v>
      </c>
      <c r="AVQ3" s="26">
        <v>0.14860000000000001</v>
      </c>
      <c r="AVR3" s="188"/>
      <c r="AVS3" s="189" t="s">
        <v>1</v>
      </c>
      <c r="AVT3" s="9" t="s">
        <v>2</v>
      </c>
      <c r="AVU3">
        <f>SUMIF(AVM2:AVM50,"B00ZOKJVAG",AVN2:AVN50)</f>
        <v>672</v>
      </c>
      <c r="AVV3" s="26">
        <f>SUMIF(AVM3:AVM50,"B00ZOKJVAG",AVQ3:AVQ50)</f>
        <v>0.14860000000000001</v>
      </c>
      <c r="AVW3">
        <f>SUMIF(AVM3:AVM50,"B00ZOKJVAG",AVP3:AVP50)</f>
        <v>156</v>
      </c>
      <c r="AVX3" s="25"/>
      <c r="AVY3" t="s">
        <v>84</v>
      </c>
      <c r="AVZ3">
        <v>672</v>
      </c>
      <c r="AWA3">
        <v>368</v>
      </c>
      <c r="AWB3">
        <v>159</v>
      </c>
      <c r="AWC3" s="26">
        <v>0.15290000000000001</v>
      </c>
      <c r="AWD3" s="188"/>
      <c r="AWE3" s="189" t="s">
        <v>1</v>
      </c>
      <c r="AWF3" s="9" t="s">
        <v>2</v>
      </c>
      <c r="AWG3">
        <f>SUMIF(AVY2:AVY50,"B00ZOKJVAG",AVZ2:AVZ50)</f>
        <v>672</v>
      </c>
      <c r="AWH3" s="26">
        <f>SUMIF(AVY3:AVY50,"B00ZOKJVAG",AWC3:AWC50)</f>
        <v>0.15290000000000001</v>
      </c>
      <c r="AWI3">
        <f>SUMIF(AVY3:AVY50,"B00ZOKJVAG",AWB3:AWB50)</f>
        <v>159</v>
      </c>
      <c r="AWJ3" s="25"/>
      <c r="AWK3" t="s">
        <v>84</v>
      </c>
      <c r="AWL3">
        <v>502</v>
      </c>
      <c r="AWM3">
        <v>307</v>
      </c>
      <c r="AWN3">
        <v>118</v>
      </c>
      <c r="AWO3" s="26">
        <v>0.1459</v>
      </c>
      <c r="AWP3" s="188"/>
      <c r="AWQ3" s="189" t="s">
        <v>1</v>
      </c>
      <c r="AWR3" s="9" t="s">
        <v>2</v>
      </c>
      <c r="AWS3">
        <f>SUMIF(AWK2:AWK50,"B00ZOKJVAG",AWL2:AWL50)</f>
        <v>502</v>
      </c>
      <c r="AWT3" s="26">
        <f>SUMIF(AWK3:AWK50,"B00ZOKJVAG",AWO3:AWO50)</f>
        <v>0.1459</v>
      </c>
      <c r="AWU3">
        <f>SUMIF(AWK3:AWK50,"B00ZOKJVAG",AWN3:AWN50)</f>
        <v>118</v>
      </c>
      <c r="AWV3" s="25"/>
      <c r="AWW3" t="s">
        <v>84</v>
      </c>
      <c r="AWX3">
        <v>504</v>
      </c>
      <c r="AWY3">
        <v>289</v>
      </c>
      <c r="AWZ3">
        <v>106</v>
      </c>
      <c r="AXA3" s="26">
        <v>0.13370000000000001</v>
      </c>
      <c r="AXB3" s="188"/>
      <c r="AXC3" s="189" t="s">
        <v>1</v>
      </c>
      <c r="AXD3" s="9" t="s">
        <v>2</v>
      </c>
      <c r="AXE3">
        <f>SUMIF(AWW2:AWW50,"B00ZOKJVAG",AWX2:AWX50)</f>
        <v>504</v>
      </c>
      <c r="AXF3" s="26">
        <f>SUMIF(AWW3:AWW50,"B00ZOKJVAG",AXA3:AXA50)</f>
        <v>0.13370000000000001</v>
      </c>
      <c r="AXG3">
        <f>SUMIF(AWW3:AWW50,"B00ZOKJVAG",AWZ3:AWZ50)</f>
        <v>106</v>
      </c>
      <c r="AXH3" s="25"/>
      <c r="AXI3" t="s">
        <v>84</v>
      </c>
      <c r="AXJ3">
        <v>436</v>
      </c>
      <c r="AXK3">
        <v>237</v>
      </c>
      <c r="AXL3">
        <v>112</v>
      </c>
      <c r="AXM3" s="26">
        <v>0.16639999999999999</v>
      </c>
      <c r="AXN3" s="188"/>
      <c r="AXO3" s="189" t="s">
        <v>1</v>
      </c>
      <c r="AXP3" s="9" t="s">
        <v>2</v>
      </c>
      <c r="AXQ3">
        <f>SUMIF(AXI2:AXI50,"B00ZOKJVAG",AXJ2:AXJ50)</f>
        <v>436</v>
      </c>
      <c r="AXR3" s="26">
        <f>SUMIF(AXI3:AXI50,"B00ZOKJVAG",AXM3:AXM50)</f>
        <v>0.16639999999999999</v>
      </c>
      <c r="AXS3">
        <f>SUMIF(AXI3:AXI50,"B00ZOKJVAG",AXL3:AXL50)</f>
        <v>112</v>
      </c>
      <c r="AXT3" s="25"/>
      <c r="AXU3" t="s">
        <v>84</v>
      </c>
      <c r="AXV3">
        <v>526</v>
      </c>
      <c r="AXW3">
        <v>275</v>
      </c>
      <c r="AXX3">
        <v>113</v>
      </c>
      <c r="AXY3" s="26">
        <v>0.1411</v>
      </c>
      <c r="AXZ3" s="188"/>
      <c r="AYA3" s="189" t="s">
        <v>1</v>
      </c>
      <c r="AYB3" s="9" t="s">
        <v>2</v>
      </c>
      <c r="AYC3">
        <f>SUMIF(AXU2:AXU50,"B00ZOKJVAG",AXV2:AXV50)</f>
        <v>526</v>
      </c>
      <c r="AYD3" s="26">
        <f>SUMIF(AXU3:AXU50,"B00ZOKJVAG",AXY3:AXY50)</f>
        <v>0.1411</v>
      </c>
      <c r="AYE3">
        <f>SUMIF(AXU3:AXU50,"B00ZOKJVAG",AXX3:AXX50)</f>
        <v>113</v>
      </c>
      <c r="AYF3" s="25"/>
      <c r="AYG3" t="s">
        <v>84</v>
      </c>
      <c r="AYH3">
        <v>519</v>
      </c>
      <c r="AYI3">
        <v>306</v>
      </c>
      <c r="AYJ3">
        <v>119</v>
      </c>
      <c r="AYK3" s="26">
        <v>0.14419999999999999</v>
      </c>
      <c r="AYL3" s="188"/>
      <c r="AYM3" s="189" t="s">
        <v>1</v>
      </c>
      <c r="AYN3" s="9" t="s">
        <v>2</v>
      </c>
      <c r="AYO3">
        <f>SUMIF(AYG2:AYG50,"B00ZOKJVAG",AYH2:AYH50)</f>
        <v>519</v>
      </c>
      <c r="AYP3" s="26">
        <f>SUMIF(AYG3:AYG50,"B00ZOKJVAG",AYK3:AYK50)</f>
        <v>0.14419999999999999</v>
      </c>
      <c r="AYQ3">
        <f>SUMIF(AYG3:AYG50,"B00ZOKJVAG",AYJ3:AYJ50)</f>
        <v>119</v>
      </c>
      <c r="AYR3" s="25"/>
      <c r="AYS3" t="s">
        <v>84</v>
      </c>
      <c r="AYT3">
        <v>399</v>
      </c>
      <c r="AYU3">
        <v>294</v>
      </c>
      <c r="AYV3">
        <v>116</v>
      </c>
      <c r="AYW3" s="26">
        <v>0.16739999999999999</v>
      </c>
      <c r="AYX3" s="188"/>
      <c r="AYY3" s="189" t="s">
        <v>1</v>
      </c>
      <c r="AYZ3" s="9" t="s">
        <v>2</v>
      </c>
      <c r="AZA3">
        <f>SUMIF(AYS2:AYS50,"B00ZOKJVAG",AYT2:AYT50)</f>
        <v>399</v>
      </c>
      <c r="AZB3" s="26">
        <f>SUMIF(AYS3:AYS50,"B00ZOKJVAG",AYW3:AYW50)</f>
        <v>0.16739999999999999</v>
      </c>
      <c r="AZC3">
        <f>SUMIF(AYS3:AYS50,"B00ZOKJVAG",AYV3:AYV50)</f>
        <v>116</v>
      </c>
      <c r="AZD3" s="25"/>
      <c r="AZE3" t="s">
        <v>84</v>
      </c>
      <c r="AZF3">
        <v>359</v>
      </c>
      <c r="AZG3">
        <v>277</v>
      </c>
      <c r="AZH3">
        <v>90</v>
      </c>
      <c r="AZI3" s="26">
        <v>0.14149999999999999</v>
      </c>
      <c r="AZJ3" s="188"/>
      <c r="AZK3" s="189" t="s">
        <v>1</v>
      </c>
      <c r="AZL3" s="9" t="s">
        <v>2</v>
      </c>
      <c r="AZM3">
        <f>SUMIF(AZE2:AZE50,"B00ZOKJVAG",AZF2:AZF50)</f>
        <v>359</v>
      </c>
      <c r="AZN3" s="26">
        <f>SUMIF(AZE3:AZE50,"B00ZOKJVAG",AZI3:AZI50)</f>
        <v>0.14149999999999999</v>
      </c>
      <c r="AZO3">
        <f>SUMIF(AZE3:AZE50,"B00ZOKJVAG",AZH3:AZH50)</f>
        <v>90</v>
      </c>
      <c r="AZP3" s="25"/>
      <c r="AZQ3" t="s">
        <v>84</v>
      </c>
      <c r="AZR3">
        <v>439</v>
      </c>
      <c r="AZS3">
        <v>259</v>
      </c>
      <c r="AZT3">
        <v>109</v>
      </c>
      <c r="AZU3" s="26">
        <v>0.15620000000000001</v>
      </c>
      <c r="AZV3" s="188"/>
      <c r="AZW3" s="189" t="s">
        <v>1</v>
      </c>
      <c r="AZX3" s="9" t="s">
        <v>2</v>
      </c>
      <c r="AZY3">
        <f>SUMIF(AZQ2:AZQ50,"B00ZOKJVAG",AZR2:AZR50)</f>
        <v>439</v>
      </c>
      <c r="AZZ3" s="26">
        <f>SUMIF(AZQ3:AZQ50,"B00ZOKJVAG",AZU3:AZU50)</f>
        <v>0.15620000000000001</v>
      </c>
      <c r="BAA3">
        <f>SUMIF(AZQ3:AZQ50,"B00ZOKJVAG",AZT3:AZT50)</f>
        <v>109</v>
      </c>
      <c r="BAB3" s="25"/>
      <c r="BAC3" t="s">
        <v>84</v>
      </c>
      <c r="BAD3">
        <v>433</v>
      </c>
      <c r="BAE3">
        <v>264</v>
      </c>
      <c r="BAF3">
        <v>117</v>
      </c>
      <c r="BAG3" s="26">
        <v>0.16789999999999999</v>
      </c>
      <c r="BAH3" s="188"/>
      <c r="BAI3" s="189" t="s">
        <v>1</v>
      </c>
      <c r="BAJ3" s="9" t="s">
        <v>2</v>
      </c>
      <c r="BAK3">
        <f>SUMIF(BAC2:BAC50,"B00ZOKJVAG",BAD2:BAD50)</f>
        <v>433</v>
      </c>
      <c r="BAL3" s="26">
        <f>SUMIF(BAC3:BAC50,"B00ZOKJVAG",BAG3:BAG50)</f>
        <v>0.16789999999999999</v>
      </c>
      <c r="BAM3">
        <f>SUMIF(BAC3:BAC50,"B00ZOKJVAG",BAF3:BAF50)</f>
        <v>117</v>
      </c>
      <c r="BAN3" s="25"/>
      <c r="BAO3" t="s">
        <v>84</v>
      </c>
      <c r="BAP3">
        <v>474</v>
      </c>
      <c r="BAQ3">
        <v>280</v>
      </c>
      <c r="BAR3">
        <v>118</v>
      </c>
      <c r="BAS3" s="26">
        <v>0.1565</v>
      </c>
      <c r="BAT3" s="188"/>
      <c r="BAU3" s="189" t="s">
        <v>1</v>
      </c>
      <c r="BAV3" s="9" t="s">
        <v>2</v>
      </c>
      <c r="BAW3">
        <f>SUMIF(BAO2:BAO50,"B00ZOKJVAG",BAP2:BAP50)</f>
        <v>474</v>
      </c>
      <c r="BAX3" s="26">
        <f>SUMIF(BAO3:BAO50,"B00ZOKJVAG",BAS3:BAS50)</f>
        <v>0.1565</v>
      </c>
      <c r="BAY3">
        <f>SUMIF(BAO3:BAO50,"B00ZOKJVAG",BAR3:BAR50)</f>
        <v>118</v>
      </c>
      <c r="BAZ3" s="25"/>
      <c r="BBA3" t="s">
        <v>84</v>
      </c>
      <c r="BBB3">
        <v>494</v>
      </c>
      <c r="BBC3">
        <v>291</v>
      </c>
      <c r="BBD3">
        <v>134</v>
      </c>
      <c r="BBE3" s="26">
        <v>0.17069999999999999</v>
      </c>
      <c r="BBF3" s="188"/>
      <c r="BBG3" s="189" t="s">
        <v>1</v>
      </c>
      <c r="BBH3" s="9" t="s">
        <v>2</v>
      </c>
      <c r="BBI3">
        <f>SUMIF(BBA2:BBA50,"B00ZOKJVAG",BBB2:BBB50)</f>
        <v>494</v>
      </c>
      <c r="BBJ3" s="26">
        <f>SUMIF(BBA3:BBA50,"B00ZOKJVAG",BBE3:BBE50)</f>
        <v>0.17069999999999999</v>
      </c>
      <c r="BBK3">
        <f>SUMIF(BBA3:BBA50,"B00ZOKJVAG",BBD3:BBD50)</f>
        <v>134</v>
      </c>
      <c r="BBL3" s="25"/>
      <c r="BBM3" t="s">
        <v>84</v>
      </c>
      <c r="BBN3">
        <v>589</v>
      </c>
      <c r="BBO3">
        <v>335</v>
      </c>
      <c r="BBP3">
        <v>139</v>
      </c>
      <c r="BBQ3" s="26">
        <v>0.15040000000000001</v>
      </c>
      <c r="BBR3" s="188"/>
      <c r="BBS3" s="189" t="s">
        <v>1</v>
      </c>
      <c r="BBT3" s="9" t="s">
        <v>2</v>
      </c>
      <c r="BBU3">
        <f>SUMIF(BBM2:BBM50,"B00ZOKJVAG",BBN2:BBN50)</f>
        <v>589</v>
      </c>
      <c r="BBV3" s="26">
        <f>SUMIF(BBM3:BBM50,"B00ZOKJVAG",BBQ3:BBQ50)</f>
        <v>0.15040000000000001</v>
      </c>
      <c r="BBW3">
        <f>SUMIF(BBM3:BBM50,"B00ZOKJVAG",BBP3:BBP50)</f>
        <v>139</v>
      </c>
      <c r="BBX3" s="25"/>
      <c r="BBY3" t="s">
        <v>84</v>
      </c>
      <c r="BBZ3">
        <v>520</v>
      </c>
      <c r="BCA3">
        <v>409</v>
      </c>
      <c r="BCB3">
        <v>144</v>
      </c>
      <c r="BCC3" s="26">
        <v>0.155</v>
      </c>
      <c r="BCD3" s="188"/>
      <c r="BCE3" s="189" t="s">
        <v>1</v>
      </c>
      <c r="BCF3" s="9" t="s">
        <v>2</v>
      </c>
      <c r="BCG3">
        <f>SUMIF(BBY2:BBY50,"B00ZOKJVAG",BBZ2:BBZ50)</f>
        <v>520</v>
      </c>
      <c r="BCH3" s="26">
        <f>SUMIF(BBY3:BBY50,"B00ZOKJVAG",BCC3:BCC50)</f>
        <v>0.155</v>
      </c>
      <c r="BCI3">
        <f>SUMIF(BBY3:BBY50,"B00ZOKJVAG",BCB3:BCB50)</f>
        <v>144</v>
      </c>
      <c r="BCJ3" s="25"/>
      <c r="BCK3" t="s">
        <v>84</v>
      </c>
      <c r="BCL3">
        <v>494</v>
      </c>
      <c r="BCM3">
        <v>374</v>
      </c>
      <c r="BCN3">
        <v>149</v>
      </c>
      <c r="BCO3" s="26">
        <v>0.17169999999999999</v>
      </c>
      <c r="BCP3" s="188"/>
      <c r="BCQ3" s="189" t="s">
        <v>1</v>
      </c>
      <c r="BCR3" s="9" t="s">
        <v>2</v>
      </c>
      <c r="BCS3">
        <f>SUMIF(BCK2:BCK50,"B00ZOKJVAG",BCL2:BCL50)</f>
        <v>494</v>
      </c>
      <c r="BCT3" s="26">
        <f>SUMIF(BCK3:BCK50,"B00ZOKJVAG",BCO3:BCO50)</f>
        <v>0.17169999999999999</v>
      </c>
      <c r="BCU3">
        <f>SUMIF(BCK3:BCK50,"B00ZOKJVAG",BCN3:BCN50)</f>
        <v>149</v>
      </c>
      <c r="BCV3" s="25"/>
      <c r="BCW3" t="s">
        <v>84</v>
      </c>
      <c r="BCX3">
        <v>721</v>
      </c>
      <c r="BCY3">
        <v>371</v>
      </c>
      <c r="BCZ3">
        <v>162</v>
      </c>
      <c r="BDA3" s="26">
        <v>0.1484</v>
      </c>
      <c r="BDB3" s="188"/>
      <c r="BDC3" s="189" t="s">
        <v>1</v>
      </c>
      <c r="BDD3" s="9" t="s">
        <v>2</v>
      </c>
      <c r="BDE3">
        <f>SUMIF(BCW2:BCW50,"B00ZOKJVAG",BCX2:BCX50)</f>
        <v>721</v>
      </c>
      <c r="BDF3" s="26">
        <f>SUMIF(BCW3:BCW50,"B00ZOKJVAG",BDA3:BDA50)</f>
        <v>0.1484</v>
      </c>
      <c r="BDG3">
        <f>SUMIF(BCW3:BCW50,"B00ZOKJVAG",BCZ3:BCZ50)</f>
        <v>162</v>
      </c>
      <c r="BDH3" s="25"/>
      <c r="BDI3" t="s">
        <v>84</v>
      </c>
      <c r="BDJ3">
        <v>585</v>
      </c>
      <c r="BDK3">
        <v>399</v>
      </c>
      <c r="BDL3">
        <v>128</v>
      </c>
      <c r="BDM3" s="26">
        <v>0.13009999999999999</v>
      </c>
      <c r="BDN3" s="188"/>
      <c r="BDO3" s="189" t="s">
        <v>1</v>
      </c>
      <c r="BDP3" s="9" t="s">
        <v>2</v>
      </c>
      <c r="BDQ3">
        <f>SUMIF(BDI2:BDI50,"B00ZOKJVAG",BDJ2:BDJ50)</f>
        <v>585</v>
      </c>
      <c r="BDR3" s="26">
        <f>SUMIF(BDI3:BDI50,"B00ZOKJVAG",BDM3:BDM50)</f>
        <v>0.13009999999999999</v>
      </c>
      <c r="BDS3">
        <f>SUMIF(BDI3:BDI50,"B00ZOKJVAG",BDL3:BDL50)</f>
        <v>128</v>
      </c>
      <c r="BDT3" s="25"/>
      <c r="BDU3" t="s">
        <v>84</v>
      </c>
      <c r="BDV3">
        <v>511</v>
      </c>
      <c r="BDW3">
        <v>286</v>
      </c>
      <c r="BDX3">
        <v>106</v>
      </c>
      <c r="BDY3" s="26">
        <v>0.13300000000000001</v>
      </c>
      <c r="BDZ3" s="188"/>
      <c r="BEA3" s="189" t="s">
        <v>1</v>
      </c>
      <c r="BEB3" s="9" t="s">
        <v>2</v>
      </c>
      <c r="BEC3">
        <f>SUMIF(BDU2:BDU50,"B00ZOKJVAG",BDV2:BDV50)</f>
        <v>511</v>
      </c>
      <c r="BED3" s="26">
        <f>SUMIF(BDU3:BDU50,"B00ZOKJVAG",BDY3:BDY50)</f>
        <v>0.13300000000000001</v>
      </c>
      <c r="BEE3">
        <f>SUMIF(BDU3:BDU50,"B00ZOKJVAG",BDX3:BDX50)</f>
        <v>106</v>
      </c>
      <c r="BEF3" s="25"/>
      <c r="BEG3" t="s">
        <v>84</v>
      </c>
      <c r="BEH3">
        <v>624</v>
      </c>
      <c r="BEI3">
        <v>332</v>
      </c>
      <c r="BEJ3">
        <v>134</v>
      </c>
      <c r="BEK3" s="26">
        <v>0.14019999999999999</v>
      </c>
      <c r="BEL3" s="188"/>
      <c r="BEM3" s="189" t="s">
        <v>1</v>
      </c>
      <c r="BEN3" s="9" t="s">
        <v>2</v>
      </c>
      <c r="BEO3">
        <f>SUMIF(BEG2:BEG50,"B00ZOKJVAG",BEH2:BEH50)</f>
        <v>624</v>
      </c>
      <c r="BEP3" s="26">
        <f>SUMIF(BEG3:BEG50,"B00ZOKJVAG",BEK3:BEK50)</f>
        <v>0.14019999999999999</v>
      </c>
      <c r="BEQ3">
        <f>SUMIF(BEG3:BEG50,"B00ZOKJVAG",BEJ3:BEJ50)</f>
        <v>134</v>
      </c>
      <c r="BER3" s="25"/>
      <c r="BES3" t="s">
        <v>84</v>
      </c>
      <c r="BET3">
        <v>734</v>
      </c>
      <c r="BEU3">
        <v>426</v>
      </c>
      <c r="BEV3">
        <v>163</v>
      </c>
      <c r="BEW3" s="26">
        <v>0.14050000000000001</v>
      </c>
      <c r="BEX3" s="188"/>
      <c r="BEY3" s="189" t="s">
        <v>1</v>
      </c>
      <c r="BEZ3" s="9" t="s">
        <v>2</v>
      </c>
      <c r="BFA3">
        <f>SUMIF(BES2:BES50,"B00ZOKJVAG",BET2:BET50)</f>
        <v>734</v>
      </c>
      <c r="BFB3" s="26">
        <f>SUMIF(BES3:BES50,"B00ZOKJVAG",BEW3:BEW50)</f>
        <v>0.14050000000000001</v>
      </c>
      <c r="BFC3">
        <f>SUMIF(BES3:BES50,"B00ZOKJVAG",BEV3:BEV50)</f>
        <v>163</v>
      </c>
      <c r="BFD3" s="25"/>
      <c r="BFE3" t="s">
        <v>84</v>
      </c>
      <c r="BFF3">
        <v>593</v>
      </c>
      <c r="BFG3">
        <v>348</v>
      </c>
      <c r="BFH3">
        <v>139</v>
      </c>
      <c r="BFI3" s="26">
        <v>0.1477</v>
      </c>
      <c r="BFJ3" s="188"/>
      <c r="BFK3" s="189" t="s">
        <v>1</v>
      </c>
      <c r="BFL3" s="9" t="s">
        <v>2</v>
      </c>
      <c r="BFM3">
        <f>SUMIF(BFE2:BFE50,"B00ZOKJVAG",BFF2:BFF50)</f>
        <v>593</v>
      </c>
      <c r="BFN3" s="26">
        <f>SUMIF(BFE3:BFE50,"B00ZOKJVAG",BFI3:BFI50)</f>
        <v>0.1477</v>
      </c>
      <c r="BFO3">
        <f>SUMIF(BFE3:BFE50,"B00ZOKJVAG",BFH3:BFH50)</f>
        <v>139</v>
      </c>
      <c r="BFP3" s="25"/>
      <c r="BFQ3" t="s">
        <v>84</v>
      </c>
      <c r="BFR3">
        <v>626</v>
      </c>
      <c r="BFS3">
        <v>383</v>
      </c>
      <c r="BFT3">
        <v>140</v>
      </c>
      <c r="BFU3" s="26">
        <v>0.13880000000000001</v>
      </c>
      <c r="BFV3" s="188"/>
      <c r="BFW3" s="189" t="s">
        <v>1</v>
      </c>
      <c r="BFX3" s="9" t="s">
        <v>2</v>
      </c>
      <c r="BFY3">
        <f>SUMIF(BFQ2:BFQ50,"B00ZOKJVAG",BFR2:BFR50)</f>
        <v>626</v>
      </c>
      <c r="BFZ3" s="26">
        <f>SUMIF(BFQ3:BFQ50,"B00ZOKJVAG",BFU3:BFU50)</f>
        <v>0.13880000000000001</v>
      </c>
      <c r="BGA3">
        <f>SUMIF(BFQ3:BFQ50,"B00ZOKJVAG",BFT3:BFT50)</f>
        <v>140</v>
      </c>
      <c r="BGB3" s="25"/>
      <c r="BGC3" t="s">
        <v>84</v>
      </c>
      <c r="BGD3">
        <v>495</v>
      </c>
      <c r="BGE3">
        <v>319</v>
      </c>
      <c r="BGF3">
        <v>113</v>
      </c>
      <c r="BGG3" s="26">
        <v>0.13880000000000001</v>
      </c>
      <c r="BGH3" s="188"/>
      <c r="BGI3" s="189" t="s">
        <v>1</v>
      </c>
      <c r="BGJ3" s="9" t="s">
        <v>2</v>
      </c>
      <c r="BGK3">
        <f>SUMIF(BGC2:BGC50,"B00ZOKJVAG",BGD2:BGD50)</f>
        <v>495</v>
      </c>
      <c r="BGL3" s="26">
        <f>SUMIF(BGC3:BGC50,"B00ZOKJVAG",BGG3:BGG50)</f>
        <v>0.13880000000000001</v>
      </c>
      <c r="BGM3">
        <f>SUMIF(BGC3:BGC50,"B00ZOKJVAG",BGF3:BGF50)</f>
        <v>113</v>
      </c>
      <c r="BGN3" s="25"/>
      <c r="BGO3" t="s">
        <v>84</v>
      </c>
      <c r="BGP3">
        <v>503</v>
      </c>
      <c r="BGQ3">
        <v>264</v>
      </c>
      <c r="BGR3">
        <v>126</v>
      </c>
      <c r="BGS3" s="26">
        <v>0.1643</v>
      </c>
      <c r="BGT3" s="188"/>
      <c r="BGU3" s="189" t="s">
        <v>1</v>
      </c>
      <c r="BGV3" s="9" t="s">
        <v>2</v>
      </c>
      <c r="BGW3">
        <f>SUMIF(BGO2:BGO50,"B00ZOKJVAG",BGP2:BGP50)</f>
        <v>503</v>
      </c>
      <c r="BGX3" s="26">
        <f>SUMIF(BGO3:BGO50,"B00ZOKJVAG",BGS3:BGS50)</f>
        <v>0.1643</v>
      </c>
      <c r="BGY3">
        <f>SUMIF(BGO3:BGO50,"B00ZOKJVAG",BGR3:BGR50)</f>
        <v>126</v>
      </c>
      <c r="BGZ3" s="25"/>
      <c r="BHA3" t="s">
        <v>84</v>
      </c>
      <c r="BHB3">
        <v>431</v>
      </c>
      <c r="BHC3">
        <v>258</v>
      </c>
      <c r="BHD3">
        <v>116</v>
      </c>
      <c r="BHE3" s="26">
        <v>0.16839999999999999</v>
      </c>
      <c r="BHF3" s="188"/>
      <c r="BHG3" s="189" t="s">
        <v>1</v>
      </c>
      <c r="BHH3" s="9" t="s">
        <v>2</v>
      </c>
      <c r="BHI3">
        <f>SUMIF(BHA2:BHA50,"B00ZOKJVAG",BHB2:BHB50)</f>
        <v>431</v>
      </c>
      <c r="BHJ3" s="26">
        <f>SUMIF(BHA3:BHA50,"B00ZOKJVAG",BHE3:BHE50)</f>
        <v>0.16839999999999999</v>
      </c>
      <c r="BHK3">
        <f>SUMIF(BHA3:BHA50,"B00ZOKJVAG",BHD3:BHD50)</f>
        <v>116</v>
      </c>
      <c r="BHL3" s="25"/>
      <c r="BHM3" t="s">
        <v>84</v>
      </c>
      <c r="BHN3">
        <v>568</v>
      </c>
      <c r="BHO3">
        <v>285</v>
      </c>
      <c r="BHP3">
        <v>138</v>
      </c>
      <c r="BHQ3" s="26">
        <v>0.1618</v>
      </c>
      <c r="BHR3" s="188"/>
      <c r="BHS3" s="189" t="s">
        <v>1</v>
      </c>
      <c r="BHT3" s="9" t="s">
        <v>2</v>
      </c>
      <c r="BHU3">
        <f>SUMIF(BHM2:BHM50,"B00ZOKJVAG",BHN2:BHN50)</f>
        <v>568</v>
      </c>
      <c r="BHV3" s="26">
        <f>SUMIF(BHM3:BHM50,"B00ZOKJVAG",BHQ3:BHQ50)</f>
        <v>0.1618</v>
      </c>
      <c r="BHW3">
        <f>SUMIF(BHM3:BHM50,"B00ZOKJVAG",BHP3:BHP50)</f>
        <v>138</v>
      </c>
      <c r="BHX3" s="25"/>
      <c r="BHY3" t="s">
        <v>84</v>
      </c>
      <c r="BHZ3">
        <v>803</v>
      </c>
      <c r="BIA3">
        <v>338</v>
      </c>
      <c r="BIB3">
        <v>122</v>
      </c>
      <c r="BIC3" s="26">
        <v>0.1069</v>
      </c>
      <c r="BID3" s="188"/>
      <c r="BIE3" s="189" t="s">
        <v>1</v>
      </c>
      <c r="BIF3" s="9" t="s">
        <v>2</v>
      </c>
      <c r="BIG3">
        <f>SUMIF(BHY2:BHY50,"B00ZOKJVAG",BHZ2:BHZ50)</f>
        <v>803</v>
      </c>
      <c r="BIH3" s="26">
        <f>SUMIF(BHY3:BHY50,"B00ZOKJVAG",BIC3:BIC50)</f>
        <v>0.1069</v>
      </c>
      <c r="BII3">
        <f>SUMIF(BHY3:BHY50,"B00ZOKJVAG",BIB3:BIB50)</f>
        <v>122</v>
      </c>
      <c r="BIJ3" s="25"/>
      <c r="BIK3" t="s">
        <v>84</v>
      </c>
      <c r="BIL3">
        <v>701</v>
      </c>
      <c r="BIM3">
        <v>414</v>
      </c>
      <c r="BIN3">
        <v>210</v>
      </c>
      <c r="BIO3" s="26">
        <v>0.1883</v>
      </c>
      <c r="BIP3" s="188"/>
      <c r="BIQ3" s="189" t="s">
        <v>1</v>
      </c>
      <c r="BIR3" s="9" t="s">
        <v>2</v>
      </c>
      <c r="BIS3">
        <f>SUMIF(BIK2:BIK50,"B00ZOKJVAG",BIL2:BIL50)</f>
        <v>701</v>
      </c>
      <c r="BIT3" s="26">
        <f>SUMIF(BIK3:BIK50,"B00ZOKJVAG",BIO3:BIO50)</f>
        <v>0.1883</v>
      </c>
      <c r="BIU3">
        <f>SUMIF(BIK3:BIK50,"B00ZOKJVAG",BIN3:BIN50)</f>
        <v>210</v>
      </c>
      <c r="BIV3" s="25"/>
      <c r="BIW3" t="s">
        <v>84</v>
      </c>
      <c r="BIX3">
        <v>754</v>
      </c>
      <c r="BIY3">
        <v>353</v>
      </c>
      <c r="BIZ3">
        <v>176</v>
      </c>
      <c r="BJA3" s="26">
        <v>0.159</v>
      </c>
      <c r="BJB3" s="188"/>
      <c r="BJC3" s="189" t="s">
        <v>1</v>
      </c>
      <c r="BJD3" s="9" t="s">
        <v>2</v>
      </c>
      <c r="BJE3">
        <f>SUMIF(BIW2:BIW50,"B00ZOKJVAG",BIX2:BIX50)</f>
        <v>754</v>
      </c>
      <c r="BJF3" s="26">
        <f>SUMIF(BIW3:BIW50,"B00ZOKJVAG",BJA3:BJA50)</f>
        <v>0.159</v>
      </c>
      <c r="BJG3">
        <f>SUMIF(BIW3:BIW50,"B00ZOKJVAG",BIZ3:BIZ50)</f>
        <v>176</v>
      </c>
      <c r="BJH3" s="25"/>
      <c r="BJI3" t="s">
        <v>84</v>
      </c>
      <c r="BJJ3">
        <v>665</v>
      </c>
      <c r="BJK3">
        <v>323</v>
      </c>
      <c r="BJL3">
        <v>162</v>
      </c>
      <c r="BJM3" s="26">
        <v>0.16400000000000001</v>
      </c>
      <c r="BJN3" s="188"/>
      <c r="BJO3" s="189" t="s">
        <v>1</v>
      </c>
      <c r="BJP3" s="9" t="s">
        <v>2</v>
      </c>
      <c r="BJQ3">
        <f>SUMIF(BJI2:BJI50,"B00ZOKJVAG",BJJ2:BJJ50)</f>
        <v>665</v>
      </c>
      <c r="BJR3" s="26">
        <f>SUMIF(BJI3:BJI50,"B00ZOKJVAG",BJM3:BJM50)</f>
        <v>0.16400000000000001</v>
      </c>
      <c r="BJS3">
        <f>SUMIF(BJI3:BJI50,"B00ZOKJVAG",BJL3:BJL50)</f>
        <v>162</v>
      </c>
      <c r="BJT3" s="25"/>
      <c r="BJU3" s="22" t="s">
        <v>84</v>
      </c>
      <c r="BJV3" s="23">
        <v>767</v>
      </c>
      <c r="BJW3" s="22">
        <v>393</v>
      </c>
      <c r="BJX3" s="22">
        <v>205</v>
      </c>
      <c r="BJY3" s="24">
        <v>0.1767</v>
      </c>
      <c r="BJZ3" s="188"/>
      <c r="BKA3" s="189" t="s">
        <v>1</v>
      </c>
      <c r="BKB3" s="9" t="s">
        <v>2</v>
      </c>
      <c r="BKC3">
        <f>SUMIF(BJU2:BJU50,"B00ZOKJVAG",BJV2:BJV50)</f>
        <v>767</v>
      </c>
      <c r="BKD3" s="26">
        <f>SUMIF(BJU3:BJU50,"B00ZOKJVAG",BJY3:BJY50)</f>
        <v>0.1767</v>
      </c>
      <c r="BKE3">
        <f>SUMIF(BJU3:BJU50,"B00ZOKJVAG",BJX3:BJX50)</f>
        <v>205</v>
      </c>
      <c r="BKF3" s="25"/>
      <c r="BKG3" s="22" t="s">
        <v>84</v>
      </c>
      <c r="BKH3" s="23">
        <v>1146</v>
      </c>
      <c r="BKI3" s="22">
        <v>565</v>
      </c>
      <c r="BKJ3" s="22">
        <v>416</v>
      </c>
      <c r="BKK3" s="24">
        <v>0.24310000000000001</v>
      </c>
      <c r="BKL3" s="188"/>
      <c r="BKM3" s="189" t="s">
        <v>1</v>
      </c>
      <c r="BKN3" s="9" t="s">
        <v>2</v>
      </c>
      <c r="BKO3">
        <f>SUMIF(BKG2:BKG50,"B00ZOKJVAG",BKH2:BKH50)</f>
        <v>1146</v>
      </c>
      <c r="BKP3" s="26">
        <f>SUMIF(BKG3:BKG50,"B00ZOKJVAG",BKK3:BKK50)</f>
        <v>0.24310000000000001</v>
      </c>
      <c r="BKQ3">
        <f>SUMIF(BKG3:BKG50,"B00ZOKJVAG",BKJ3:BKJ50)</f>
        <v>416</v>
      </c>
      <c r="BKR3" s="25"/>
      <c r="BKS3" s="22" t="s">
        <v>84</v>
      </c>
      <c r="BKT3" s="23">
        <v>998</v>
      </c>
      <c r="BKU3" s="22">
        <v>450</v>
      </c>
      <c r="BKV3" s="22">
        <v>233</v>
      </c>
      <c r="BKW3" s="24">
        <v>0.16089999999999999</v>
      </c>
      <c r="BKX3" s="188"/>
      <c r="BKY3" s="189" t="s">
        <v>1</v>
      </c>
      <c r="BKZ3" s="9" t="s">
        <v>2</v>
      </c>
      <c r="BLA3">
        <f>SUMIF(BKS2:BKS50,"B00ZOKJVAG",BKT2:BKT50)</f>
        <v>998</v>
      </c>
      <c r="BLB3" s="26">
        <f>SUMIF(BKS3:BKS50,"B00ZOKJVAG",BKW3:BKW50)</f>
        <v>0.16089999999999999</v>
      </c>
      <c r="BLC3">
        <f>SUMIF(BKS3:BKS50,"B00ZOKJVAG",BKV3:BKV50)</f>
        <v>233</v>
      </c>
      <c r="BLD3" s="25"/>
      <c r="BLE3" s="22" t="s">
        <v>84</v>
      </c>
      <c r="BLF3" s="23">
        <v>978</v>
      </c>
      <c r="BLG3" s="22">
        <v>478</v>
      </c>
      <c r="BLH3" s="22">
        <v>236</v>
      </c>
      <c r="BLI3" s="24">
        <v>0.16209999999999999</v>
      </c>
      <c r="BLJ3" s="188"/>
      <c r="BLK3" s="189" t="s">
        <v>1</v>
      </c>
      <c r="BLL3" s="9" t="s">
        <v>2</v>
      </c>
      <c r="BLM3">
        <f>SUMIF(BLE2:BLE50,"B00ZOKJVAG",BLF2:BLF50)</f>
        <v>978</v>
      </c>
      <c r="BLN3" s="26">
        <f>SUMIF(BLE3:BLE50,"B00ZOKJVAG",BLI3:BLI50)</f>
        <v>0.16209999999999999</v>
      </c>
      <c r="BLO3">
        <f>SUMIF(BLE3:BLE50,"B00ZOKJVAG",BLH3:BLH50)</f>
        <v>236</v>
      </c>
      <c r="BLP3" s="25"/>
      <c r="BLQ3" s="22" t="s">
        <v>84</v>
      </c>
      <c r="BLR3" s="23">
        <v>685</v>
      </c>
      <c r="BLS3" s="22">
        <v>447</v>
      </c>
      <c r="BLT3" s="22">
        <v>211</v>
      </c>
      <c r="BLU3" s="24">
        <v>0.18640000000000001</v>
      </c>
      <c r="BLV3" s="188"/>
      <c r="BLW3" s="189" t="s">
        <v>1</v>
      </c>
      <c r="BLX3" s="9" t="s">
        <v>2</v>
      </c>
      <c r="BLY3">
        <f>SUMIF(BLQ2:BLQ50,"B00ZOKJVAG",BLR2:BLR50)</f>
        <v>685</v>
      </c>
      <c r="BLZ3" s="26">
        <f>SUMIF(BLQ3:BLQ50,"B00ZOKJVAG",BLU3:BLU50)</f>
        <v>0.18640000000000001</v>
      </c>
      <c r="BMA3">
        <f>SUMIF(BLQ3:BLQ50,"B00ZOKJVAG",BLT3:BLT50)</f>
        <v>211</v>
      </c>
      <c r="BMB3" s="25"/>
      <c r="BMC3" s="22" t="s">
        <v>84</v>
      </c>
      <c r="BMD3" s="23">
        <v>471</v>
      </c>
      <c r="BME3" s="22">
        <v>292</v>
      </c>
      <c r="BMF3" s="22">
        <v>93</v>
      </c>
      <c r="BMG3" s="24">
        <v>0.12189999999999999</v>
      </c>
      <c r="BMH3" s="188"/>
      <c r="BMI3" s="189" t="s">
        <v>1</v>
      </c>
      <c r="BMJ3" s="9" t="s">
        <v>2</v>
      </c>
      <c r="BMK3">
        <f>SUMIF(BMC2:BMC50,"B00ZOKJVAG",BMD2:BMD50)</f>
        <v>471</v>
      </c>
      <c r="BML3" s="26">
        <f>SUMIF(BMC3:BMC50,"B00ZOKJVAG",BMG3:BMG50)</f>
        <v>0.12189999999999999</v>
      </c>
      <c r="BMM3">
        <f>SUMIF(BMC3:BMC50,"B00ZOKJVAG",BMF3:BMF50)</f>
        <v>93</v>
      </c>
      <c r="BMN3" s="25"/>
      <c r="BMO3" s="22" t="s">
        <v>84</v>
      </c>
      <c r="BMP3" s="23">
        <v>461</v>
      </c>
      <c r="BMQ3" s="22">
        <v>296</v>
      </c>
      <c r="BMR3" s="22">
        <v>98</v>
      </c>
      <c r="BMS3" s="24">
        <v>0.1295</v>
      </c>
      <c r="BMT3" s="188"/>
      <c r="BMU3" s="189" t="s">
        <v>1</v>
      </c>
      <c r="BMV3" s="9" t="s">
        <v>2</v>
      </c>
      <c r="BMW3">
        <f>SUMIF(BMO2:BMO50,"B00ZOKJVAG",BMP2:BMP50)</f>
        <v>461</v>
      </c>
      <c r="BMX3" s="26">
        <f>SUMIF(BMO3:BMO50,"B00ZOKJVAG",BMS3:BMS50)</f>
        <v>0.1295</v>
      </c>
      <c r="BMY3">
        <f>SUMIF(BMO3:BMO50,"B00ZOKJVAG",BMR3:BMR50)</f>
        <v>98</v>
      </c>
      <c r="BMZ3" s="25"/>
      <c r="BNA3" s="22" t="s">
        <v>84</v>
      </c>
      <c r="BNB3" s="23">
        <v>452</v>
      </c>
      <c r="BNC3" s="22">
        <v>325</v>
      </c>
      <c r="BND3" s="22">
        <v>102</v>
      </c>
      <c r="BNE3" s="24">
        <v>0.1313</v>
      </c>
      <c r="BNF3" s="188"/>
      <c r="BNG3" s="189" t="s">
        <v>1</v>
      </c>
      <c r="BNH3" s="9" t="s">
        <v>2</v>
      </c>
      <c r="BNI3">
        <f>SUMIF(BNA2:BNA50,"B00ZOKJVAG",BNB2:BNB50)</f>
        <v>452</v>
      </c>
      <c r="BNJ3" s="26">
        <f>SUMIF(BNA3:BNA50,"B00ZOKJVAG",BNE3:BNE50)</f>
        <v>0.1313</v>
      </c>
      <c r="BNK3">
        <f>SUMIF(BNA3:BNA50,"B00ZOKJVAG",BND3:BND50)</f>
        <v>102</v>
      </c>
      <c r="BNL3" s="25"/>
      <c r="BNM3" s="22" t="s">
        <v>84</v>
      </c>
      <c r="BNN3" s="23">
        <v>425</v>
      </c>
      <c r="BNO3" s="22">
        <v>215</v>
      </c>
      <c r="BNP3" s="22">
        <v>103</v>
      </c>
      <c r="BNQ3" s="24">
        <v>0.16089999999999999</v>
      </c>
      <c r="BNR3" s="188"/>
      <c r="BNS3" s="189" t="s">
        <v>1</v>
      </c>
      <c r="BNT3" s="9" t="s">
        <v>2</v>
      </c>
      <c r="BNU3">
        <f>SUMIF(BNM2:BNM50,"B00ZOKJVAG",BNN2:BNN50)</f>
        <v>425</v>
      </c>
      <c r="BNV3" s="26">
        <f>SUMIF(BNM3:BNM50,"B00ZOKJVAG",BNQ3:BNQ50)</f>
        <v>0.16089999999999999</v>
      </c>
      <c r="BNW3">
        <f>SUMIF(BNM3:BNM50,"B00ZOKJVAG",BNP3:BNP50)</f>
        <v>103</v>
      </c>
      <c r="BNX3" s="25"/>
      <c r="BNY3" s="22" t="s">
        <v>84</v>
      </c>
      <c r="BNZ3" s="23">
        <v>433</v>
      </c>
      <c r="BOA3" s="22">
        <v>215</v>
      </c>
      <c r="BOB3" s="22">
        <v>87</v>
      </c>
      <c r="BOC3" s="24">
        <v>0.1343</v>
      </c>
      <c r="BOD3" s="188"/>
      <c r="BOE3" s="189" t="s">
        <v>1</v>
      </c>
      <c r="BOF3" s="9" t="s">
        <v>2</v>
      </c>
      <c r="BOG3">
        <f>SUMIF(BNY2:BNY50,"B00ZOKJVAG",BNZ2:BNZ50)</f>
        <v>433</v>
      </c>
      <c r="BOH3" s="26">
        <f>SUMIF(BNY3:BNY50,"B00ZOKJVAG",BOC3:BOC50)</f>
        <v>0.1343</v>
      </c>
      <c r="BOI3">
        <f>SUMIF(BNY3:BNY50,"B00ZOKJVAG",BOB3:BOB50)</f>
        <v>87</v>
      </c>
      <c r="BOJ3" s="25"/>
      <c r="BOK3" s="22" t="s">
        <v>84</v>
      </c>
      <c r="BOL3" s="23">
        <v>503</v>
      </c>
      <c r="BOM3" s="22">
        <v>285</v>
      </c>
      <c r="BON3" s="22">
        <v>120</v>
      </c>
      <c r="BOO3" s="24">
        <v>0.15229999999999999</v>
      </c>
      <c r="BOP3" s="188"/>
      <c r="BOQ3" s="189" t="s">
        <v>1</v>
      </c>
      <c r="BOR3" s="9" t="s">
        <v>2</v>
      </c>
      <c r="BOS3">
        <f>SUMIF(BOK2:BOK50,"B00ZOKJVAG",BOL2:BOL50)</f>
        <v>503</v>
      </c>
      <c r="BOT3" s="26">
        <f>SUMIF(BOK3:BOK50,"B00ZOKJVAG",BOO3:BOO50)</f>
        <v>0.15229999999999999</v>
      </c>
      <c r="BOU3">
        <f>SUMIF(BOK3:BOK50,"B00ZOKJVAG",BON3:BON50)</f>
        <v>120</v>
      </c>
      <c r="BOV3" s="25"/>
      <c r="BOW3" s="22" t="s">
        <v>84</v>
      </c>
      <c r="BOX3" s="23">
        <v>416</v>
      </c>
      <c r="BOY3" s="22">
        <v>285</v>
      </c>
      <c r="BOZ3" s="22">
        <v>117</v>
      </c>
      <c r="BPA3" s="24">
        <v>0.16689999999999999</v>
      </c>
      <c r="BPB3" s="188"/>
      <c r="BPC3" s="189" t="s">
        <v>1</v>
      </c>
      <c r="BPD3" s="9" t="s">
        <v>2</v>
      </c>
      <c r="BPE3">
        <f>SUMIF(BOW2:BOW50,"B00ZOKJVAG",BOX2:BOX50)</f>
        <v>416</v>
      </c>
      <c r="BPF3" s="26">
        <f>SUMIF(BOW3:BOW50,"B00ZOKJVAG",BPA3:BPA50)</f>
        <v>0.16689999999999999</v>
      </c>
      <c r="BPG3">
        <f>SUMIF(BOW3:BOW50,"B00ZOKJVAG",BOZ3:BOZ50)</f>
        <v>117</v>
      </c>
      <c r="BPH3" s="25"/>
      <c r="BPI3" s="22" t="s">
        <v>84</v>
      </c>
      <c r="BPJ3" s="23">
        <v>462</v>
      </c>
      <c r="BPK3" s="22">
        <v>300</v>
      </c>
      <c r="BPL3" s="22">
        <v>125</v>
      </c>
      <c r="BPM3" s="24">
        <v>0.16400000000000001</v>
      </c>
      <c r="BPN3" s="188"/>
      <c r="BPO3" s="189" t="s">
        <v>1</v>
      </c>
      <c r="BPP3" s="9" t="s">
        <v>2</v>
      </c>
      <c r="BPQ3">
        <f>SUMIF(BPI2:BPI50,"B00ZOKJVAG",BPJ2:BPJ50)</f>
        <v>462</v>
      </c>
      <c r="BPR3" s="26">
        <f>SUMIF(BPI3:BPI50,"B00ZOKJVAG",BPM3:BPM50)</f>
        <v>0.16400000000000001</v>
      </c>
      <c r="BPS3">
        <f>SUMIF(BPI3:BPI50,"B00ZOKJVAG",BPL3:BPL50)</f>
        <v>125</v>
      </c>
      <c r="BPT3" s="25"/>
      <c r="BPU3" s="22" t="s">
        <v>84</v>
      </c>
      <c r="BPV3" s="23">
        <v>429</v>
      </c>
      <c r="BPW3" s="22">
        <v>298</v>
      </c>
      <c r="BPX3" s="22">
        <v>104</v>
      </c>
      <c r="BPY3" s="24">
        <v>0.1431</v>
      </c>
      <c r="BPZ3" s="188"/>
      <c r="BQA3" s="189" t="s">
        <v>1</v>
      </c>
      <c r="BQB3" s="9" t="s">
        <v>2</v>
      </c>
      <c r="BQC3">
        <f>SUMIF(BPU2:BPU50,"B00ZOKJVAG",BPV2:BPV50)</f>
        <v>429</v>
      </c>
      <c r="BQD3" s="26">
        <f>SUMIF(BPU3:BPU50,"B00ZOKJVAG",BPY3:BPY50)</f>
        <v>0.1431</v>
      </c>
      <c r="BQE3">
        <f>SUMIF(BPU3:BPU50,"B00ZOKJVAG",BPX3:BPX50)</f>
        <v>104</v>
      </c>
      <c r="BQF3" s="25"/>
      <c r="BQG3" t="s">
        <v>84</v>
      </c>
      <c r="BQH3">
        <v>439</v>
      </c>
      <c r="BQI3">
        <v>284</v>
      </c>
      <c r="BQJ3">
        <v>123</v>
      </c>
      <c r="BQK3" s="26">
        <v>0.1701</v>
      </c>
      <c r="BQL3" s="188"/>
      <c r="BQM3" s="189" t="s">
        <v>1</v>
      </c>
      <c r="BQN3" s="9" t="s">
        <v>2</v>
      </c>
      <c r="BQO3">
        <f>SUMIF(BQG2:BQG50,"B00ZOKJVAG",BQH2:BQH50)</f>
        <v>439</v>
      </c>
      <c r="BQP3" s="26">
        <f>SUMIF(BQG3:BQG50,"B00ZOKJVAG",BQK3:BQK50)</f>
        <v>0.1701</v>
      </c>
      <c r="BQQ3">
        <f>SUMIF(BQG3:BQG50,"B00ZOKJVAG",BQJ3:BQJ50)</f>
        <v>123</v>
      </c>
      <c r="BQR3" s="25"/>
      <c r="BQS3" t="s">
        <v>84</v>
      </c>
      <c r="BQT3">
        <v>411</v>
      </c>
      <c r="BQU3">
        <v>264</v>
      </c>
      <c r="BQV3">
        <v>113</v>
      </c>
      <c r="BQW3" s="26">
        <v>0.16739999999999999</v>
      </c>
      <c r="BQX3" s="188"/>
      <c r="BQY3" s="189" t="s">
        <v>1</v>
      </c>
      <c r="BQZ3" s="9" t="s">
        <v>2</v>
      </c>
      <c r="BRA3">
        <f>SUMIF(BQS2:BQS50,"B00ZOKJVAG",BQT2:BQT50)</f>
        <v>411</v>
      </c>
      <c r="BRB3" s="26">
        <f>SUMIF(BQS3:BQS50,"B00ZOKJVAG",BQW3:BQW50)</f>
        <v>0.16739999999999999</v>
      </c>
      <c r="BRC3">
        <f>SUMIF(BQS3:BQS50,"B00ZOKJVAG",BQV3:BQV50)</f>
        <v>113</v>
      </c>
      <c r="BRD3" s="25"/>
      <c r="BRE3" s="22" t="s">
        <v>84</v>
      </c>
      <c r="BRF3" s="23">
        <v>516</v>
      </c>
      <c r="BRG3" s="22">
        <v>274</v>
      </c>
      <c r="BRH3" s="22">
        <v>119</v>
      </c>
      <c r="BRI3" s="24">
        <v>0.15060000000000001</v>
      </c>
      <c r="BRJ3" s="188"/>
      <c r="BRK3" s="189" t="s">
        <v>1</v>
      </c>
      <c r="BRL3" s="9" t="s">
        <v>2</v>
      </c>
      <c r="BRM3">
        <f>SUMIF(BRE2:BRE50,"B00ZOKJVAG",BRF2:BRF50)</f>
        <v>516</v>
      </c>
      <c r="BRN3" s="26">
        <f>SUMIF(BRE3:BRE50,"B00ZOKJVAG",BRI3:BRI50)</f>
        <v>0.15060000000000001</v>
      </c>
      <c r="BRO3">
        <f>SUMIF(BRE3:BRE50,"B00ZOKJVAG",BRH3:BRH50)</f>
        <v>119</v>
      </c>
      <c r="BRP3" s="25"/>
      <c r="BRQ3" s="22" t="s">
        <v>84</v>
      </c>
      <c r="BRR3" s="23">
        <v>501</v>
      </c>
      <c r="BRS3" s="22">
        <v>291</v>
      </c>
      <c r="BRT3" s="22">
        <v>116</v>
      </c>
      <c r="BRU3" s="24">
        <v>0.14649999999999999</v>
      </c>
      <c r="BRV3" s="188"/>
      <c r="BRW3" s="189" t="s">
        <v>1</v>
      </c>
      <c r="BRX3" s="9" t="s">
        <v>2</v>
      </c>
      <c r="BRY3">
        <f>SUMIF(BRQ2:BRQ50,"B00ZOKJVAG",BRR2:BRR50)</f>
        <v>501</v>
      </c>
      <c r="BRZ3" s="26">
        <f>SUMIF(BRQ3:BRQ50,"B00ZOKJVAG",BRU3:BRU50)</f>
        <v>0.14649999999999999</v>
      </c>
      <c r="BSA3">
        <f>SUMIF(BRQ3:BRQ50,"B00ZOKJVAG",BRT3:BRT50)</f>
        <v>116</v>
      </c>
      <c r="BSB3" s="25"/>
      <c r="BSC3" s="22" t="s">
        <v>84</v>
      </c>
      <c r="BSD3" s="23">
        <v>533</v>
      </c>
      <c r="BSE3" s="22">
        <v>307</v>
      </c>
      <c r="BSF3" s="22">
        <v>119</v>
      </c>
      <c r="BSG3" s="24">
        <v>0.14169999999999999</v>
      </c>
      <c r="BSH3" s="188"/>
      <c r="BSI3" s="189" t="s">
        <v>1</v>
      </c>
      <c r="BSJ3" s="9" t="s">
        <v>2</v>
      </c>
      <c r="BSK3">
        <f>SUMIF(BSC2:BSC50,"B00ZOKJVAG",BSD2:BSD50)</f>
        <v>533</v>
      </c>
      <c r="BSL3" s="26">
        <f>SUMIF(BSC3:BSC50,"B00ZOKJVAG",BSG3:BSG50)</f>
        <v>0.14169999999999999</v>
      </c>
      <c r="BSM3">
        <f>SUMIF(BSC3:BSC50,"B00ZOKJVAG",BSF3:BSF50)</f>
        <v>119</v>
      </c>
      <c r="BSN3" s="25"/>
      <c r="BSO3" s="22" t="s">
        <v>84</v>
      </c>
      <c r="BSP3" s="23">
        <v>519</v>
      </c>
      <c r="BSQ3" s="22">
        <v>322</v>
      </c>
      <c r="BSR3" s="22">
        <v>145</v>
      </c>
      <c r="BSS3" s="24">
        <v>0.1724</v>
      </c>
      <c r="BST3" s="188"/>
      <c r="BSU3" s="189" t="s">
        <v>1</v>
      </c>
      <c r="BSV3" s="9" t="s">
        <v>2</v>
      </c>
      <c r="BSW3">
        <f>SUMIF(BSO2:BSO50,"B00ZOKJVAG",BSP2:BSP50)</f>
        <v>519</v>
      </c>
      <c r="BSX3" s="26">
        <f>SUMIF(BSO3:BSO50,"B00ZOKJVAG",BSS3:BSS50)</f>
        <v>0.1724</v>
      </c>
      <c r="BSY3">
        <f>SUMIF(BSO3:BSO50,"B00ZOKJVAG",BSR3:BSR50)</f>
        <v>145</v>
      </c>
      <c r="BSZ3" s="25"/>
      <c r="BTA3" s="22" t="s">
        <v>84</v>
      </c>
      <c r="BTB3" s="23">
        <v>501</v>
      </c>
      <c r="BTC3" s="22">
        <v>267</v>
      </c>
      <c r="BTD3" s="22">
        <v>136</v>
      </c>
      <c r="BTE3" s="24">
        <v>0.17710000000000001</v>
      </c>
      <c r="BTF3" s="188"/>
      <c r="BTG3" s="189" t="s">
        <v>1</v>
      </c>
      <c r="BTH3" s="9" t="s">
        <v>2</v>
      </c>
      <c r="BTI3">
        <f>SUMIF(BTA2:BTA50,"B00ZOKJVAG",BTB2:BTB50)</f>
        <v>501</v>
      </c>
      <c r="BTJ3" s="26">
        <f>SUMIF(BTA3:BTA50,"B00ZOKJVAG",BTE3:BTE50)</f>
        <v>0.17710000000000001</v>
      </c>
      <c r="BTK3">
        <f>SUMIF(BTA3:BTA50,"B00ZOKJVAG",BTD3:BTD50)</f>
        <v>136</v>
      </c>
      <c r="BTL3" s="25"/>
      <c r="BTM3" t="s">
        <v>84</v>
      </c>
      <c r="BTN3">
        <v>509</v>
      </c>
      <c r="BTO3">
        <v>259</v>
      </c>
      <c r="BTP3">
        <v>131</v>
      </c>
      <c r="BTQ3" s="26">
        <v>0.1706</v>
      </c>
      <c r="BTR3" s="188"/>
      <c r="BTS3" s="189" t="s">
        <v>1</v>
      </c>
      <c r="BTT3" s="9" t="s">
        <v>2</v>
      </c>
      <c r="BTU3">
        <f>SUMIF(BTM2:BTM50,"B00ZOKJVAG",BTN2:BTN50)</f>
        <v>509</v>
      </c>
      <c r="BTV3" s="26">
        <f>SUMIF(BTM3:BTM50,"B00ZOKJVAG",BTQ3:BTQ50)</f>
        <v>0.1706</v>
      </c>
      <c r="BTW3">
        <f>SUMIF(BTM3:BTM50,"B00ZOKJVAG",BTP3:BTP50)</f>
        <v>131</v>
      </c>
      <c r="BTX3" s="25"/>
      <c r="BTY3" s="22" t="s">
        <v>84</v>
      </c>
      <c r="BTZ3" s="23">
        <v>450</v>
      </c>
      <c r="BUA3" s="22">
        <v>310</v>
      </c>
      <c r="BUB3" s="22">
        <v>128</v>
      </c>
      <c r="BUC3" s="24">
        <v>0.16839999999999999</v>
      </c>
      <c r="BUD3" s="188"/>
      <c r="BUE3" s="189" t="s">
        <v>1</v>
      </c>
      <c r="BUF3" s="9" t="s">
        <v>2</v>
      </c>
      <c r="BUG3">
        <f>SUMIF(BTY2:BTY50,"B00ZOKJVAG",BTZ2:BTZ50)</f>
        <v>450</v>
      </c>
      <c r="BUH3" s="26">
        <f>SUMIF(BTY3:BTY50,"B00ZOKJVAG",BUC3:BUC50)</f>
        <v>0.16839999999999999</v>
      </c>
      <c r="BUI3">
        <f>SUMIF(BTY3:BTY50,"B00ZOKJVAG",BUB3:BUB50)</f>
        <v>128</v>
      </c>
      <c r="BUJ3" s="25"/>
      <c r="BUK3" s="22" t="s">
        <v>84</v>
      </c>
      <c r="BUL3" s="23">
        <v>533</v>
      </c>
      <c r="BUM3" s="22">
        <v>262</v>
      </c>
      <c r="BUN3" s="22">
        <v>128</v>
      </c>
      <c r="BUO3" s="24">
        <v>0.161</v>
      </c>
      <c r="BUP3" s="188"/>
      <c r="BUQ3" s="189" t="s">
        <v>1</v>
      </c>
      <c r="BUR3" s="9" t="s">
        <v>2</v>
      </c>
      <c r="BUS3">
        <f>SUMIF(BUK2:BUK50,"B00ZOKJVAG",BUL2:BUL50)</f>
        <v>533</v>
      </c>
      <c r="BUT3" s="26">
        <f>SUMIF(BUK3:BUK50,"B00ZOKJVAG",BUO3:BUO50)</f>
        <v>0.161</v>
      </c>
      <c r="BUU3">
        <f>SUMIF(BUK3:BUK50,"B00ZOKJVAG",BUN3:BUN50)</f>
        <v>128</v>
      </c>
      <c r="BUV3" s="25"/>
      <c r="BUW3" s="22" t="s">
        <v>84</v>
      </c>
      <c r="BUX3" s="23">
        <v>501</v>
      </c>
      <c r="BUY3" s="22">
        <v>294</v>
      </c>
      <c r="BUZ3" s="22">
        <v>116</v>
      </c>
      <c r="BVA3" s="24">
        <v>0.1459</v>
      </c>
      <c r="BVB3" s="188"/>
      <c r="BVC3" s="189" t="s">
        <v>1</v>
      </c>
      <c r="BVD3" s="9" t="s">
        <v>2</v>
      </c>
      <c r="BVE3">
        <f>SUMIF(BUW2:BUW50,"B00ZOKJVAG",BUX2:BUX50)</f>
        <v>501</v>
      </c>
      <c r="BVF3" s="26">
        <f>SUMIF(BUW3:BUW50,"B00ZOKJVAG",BVA3:BVA50)</f>
        <v>0.1459</v>
      </c>
      <c r="BVG3">
        <f>SUMIF(BUW3:BUW50,"B00ZOKJVAG",BUZ3:BUZ50)</f>
        <v>116</v>
      </c>
      <c r="BVH3" s="25"/>
      <c r="BVI3" s="22" t="s">
        <v>84</v>
      </c>
      <c r="BVJ3" s="22">
        <v>447</v>
      </c>
      <c r="BVK3" s="22">
        <v>280</v>
      </c>
      <c r="BVL3" s="22">
        <v>146</v>
      </c>
      <c r="BVM3" s="24">
        <v>0.20080000000000001</v>
      </c>
      <c r="BVN3" s="188"/>
      <c r="BVO3" s="189" t="s">
        <v>1</v>
      </c>
      <c r="BVP3" s="9" t="s">
        <v>2</v>
      </c>
      <c r="BVQ3">
        <f>SUMIF(BVI2:BVI50,"B00ZOKJVAG",BVJ2:BVJ50)</f>
        <v>447</v>
      </c>
      <c r="BVR3" s="26">
        <f>SUMIF(BVI3:BVI50,"B00ZOKJVAG",BVM3:BVM50)</f>
        <v>0.20080000000000001</v>
      </c>
      <c r="BVS3">
        <f>SUMIF(BVI3:BVI50,"B00ZOKJVAG",BVL3:BVL50)</f>
        <v>146</v>
      </c>
      <c r="BVT3" s="25"/>
      <c r="BVU3" s="22" t="s">
        <v>84</v>
      </c>
      <c r="BVV3" s="22">
        <v>384</v>
      </c>
      <c r="BVW3" s="22">
        <v>268</v>
      </c>
      <c r="BVX3" s="22">
        <v>122</v>
      </c>
      <c r="BVY3" s="24">
        <v>0.18709999999999999</v>
      </c>
      <c r="BVZ3" s="188"/>
      <c r="BWA3" s="189" t="s">
        <v>1</v>
      </c>
      <c r="BWB3" s="9" t="s">
        <v>2</v>
      </c>
      <c r="BWC3">
        <f>SUMIF(BVU2:BVU50,"B00ZOKJVAG",BVV2:BVV50)</f>
        <v>384</v>
      </c>
      <c r="BWD3" s="26">
        <f>SUMIF(BVU3:BVU50,"B00ZOKJVAG",BVY3:BVY50)</f>
        <v>0.18709999999999999</v>
      </c>
      <c r="BWE3">
        <f>SUMIF(BVU3:BVU50,"B00ZOKJVAG",BVX3:BVX50)</f>
        <v>122</v>
      </c>
      <c r="BWF3" s="25"/>
      <c r="BWG3" s="22" t="s">
        <v>84</v>
      </c>
      <c r="BWH3" s="22">
        <v>372</v>
      </c>
      <c r="BWI3" s="22">
        <v>229</v>
      </c>
      <c r="BWJ3" s="22">
        <v>92</v>
      </c>
      <c r="BWK3" s="24">
        <v>0.15310000000000001</v>
      </c>
      <c r="BWL3" s="188"/>
      <c r="BWM3" s="189" t="s">
        <v>1</v>
      </c>
      <c r="BWN3" s="9" t="s">
        <v>2</v>
      </c>
      <c r="BWO3">
        <f>SUMIF(BWG2:BWG50,"B00ZOKJVAG",BWH2:BWH50)</f>
        <v>372</v>
      </c>
      <c r="BWP3" s="26">
        <f>SUMIF(BWG3:BWG50,"B00ZOKJVAG",BWK3:BWK50)</f>
        <v>0.15310000000000001</v>
      </c>
      <c r="BWQ3">
        <f>SUMIF(BWG3:BWG50,"B00ZOKJVAG",BWJ3:BWJ50)</f>
        <v>92</v>
      </c>
      <c r="BWR3" s="25"/>
      <c r="BWS3" s="22" t="s">
        <v>84</v>
      </c>
      <c r="BWT3" s="22">
        <v>333</v>
      </c>
      <c r="BWU3" s="22">
        <v>197</v>
      </c>
      <c r="BWV3" s="22">
        <v>69</v>
      </c>
      <c r="BWW3" s="24">
        <v>0.13020000000000001</v>
      </c>
      <c r="BWX3" s="188"/>
      <c r="BWY3" s="189" t="s">
        <v>1</v>
      </c>
      <c r="BWZ3" s="9" t="s">
        <v>2</v>
      </c>
      <c r="BXA3">
        <f>SUMIF(BWS2:BWS50,"B00ZOKJVAG",BWT2:BWT50)</f>
        <v>333</v>
      </c>
      <c r="BXB3" s="26">
        <f>SUMIF(BWS3:BWS50,"B00ZOKJVAG",BWW3:BWW50)</f>
        <v>0.13020000000000001</v>
      </c>
      <c r="BXC3">
        <f>SUMIF(BWS3:BWS50,"B00ZOKJVAG",BWV3:BWV50)</f>
        <v>69</v>
      </c>
      <c r="BXD3" s="25"/>
      <c r="BXE3" s="22" t="s">
        <v>84</v>
      </c>
      <c r="BXF3" s="22">
        <v>287</v>
      </c>
      <c r="BXG3" s="22">
        <v>199</v>
      </c>
      <c r="BXH3" s="22">
        <v>61</v>
      </c>
      <c r="BXI3" s="24">
        <v>0.1255</v>
      </c>
      <c r="BXJ3" s="188"/>
      <c r="BXK3" s="189" t="s">
        <v>1</v>
      </c>
      <c r="BXL3" s="9" t="s">
        <v>2</v>
      </c>
      <c r="BXM3">
        <f>SUMIF(BXE2:BXE50,"B00ZOKJVAG",BXF2:BXF50)</f>
        <v>287</v>
      </c>
      <c r="BXN3" s="26">
        <f>SUMIF(BXE3:BXE50,"B00ZOKJVAG",BXI3:BXI50)</f>
        <v>0.1255</v>
      </c>
      <c r="BXO3">
        <f>SUMIF(BXE3:BXE50,"B00ZOKJVAG",BXH3:BXH50)</f>
        <v>61</v>
      </c>
      <c r="BXP3" s="25"/>
      <c r="BXQ3" s="22" t="s">
        <v>84</v>
      </c>
      <c r="BXR3" s="22">
        <v>289</v>
      </c>
      <c r="BXS3" s="22">
        <v>160</v>
      </c>
      <c r="BXT3" s="22">
        <v>58</v>
      </c>
      <c r="BXU3" s="24">
        <v>0.12920000000000001</v>
      </c>
      <c r="BXV3" s="188"/>
      <c r="BXW3" s="189" t="s">
        <v>1</v>
      </c>
      <c r="BXX3" s="9" t="s">
        <v>2</v>
      </c>
      <c r="BXY3">
        <f>SUMIF(BXQ2:BXQ50,"B00ZOKJVAG",BXR2:BXR50)</f>
        <v>289</v>
      </c>
      <c r="BXZ3" s="26">
        <f>SUMIF(BXQ3:BXQ50,"B00ZOKJVAG",BXU3:BXU50)</f>
        <v>0.12920000000000001</v>
      </c>
      <c r="BYA3">
        <f>SUMIF(BXQ3:BXQ50,"B00ZOKJVAG",BXT3:BXT50)</f>
        <v>58</v>
      </c>
      <c r="BYB3" s="25"/>
      <c r="BYC3" s="22" t="s">
        <v>84</v>
      </c>
      <c r="BYD3" s="22">
        <v>208</v>
      </c>
      <c r="BYE3" s="22">
        <v>133</v>
      </c>
      <c r="BYF3" s="22">
        <v>39</v>
      </c>
      <c r="BYG3" s="24">
        <v>0.1144</v>
      </c>
      <c r="BYH3" s="188"/>
      <c r="BYI3" s="189" t="s">
        <v>1</v>
      </c>
      <c r="BYJ3" s="9" t="s">
        <v>2</v>
      </c>
      <c r="BYK3">
        <f>SUMIF(BYC2:BYC50,"B00ZOKJVAG",BYD2:BYD50)</f>
        <v>208</v>
      </c>
      <c r="BYL3" s="26">
        <f>SUMIF(BYC3:BYC50,"B00ZOKJVAG",BYG3:BYG50)</f>
        <v>0.1144</v>
      </c>
      <c r="BYM3">
        <f>SUMIF(BYC3:BYC50,"B00ZOKJVAG",BYF3:BYF50)</f>
        <v>39</v>
      </c>
      <c r="BYN3" s="25"/>
      <c r="BYO3" s="22" t="s">
        <v>84</v>
      </c>
      <c r="BYP3" s="22">
        <v>236</v>
      </c>
      <c r="BYQ3" s="22">
        <v>158</v>
      </c>
      <c r="BYR3" s="22">
        <v>44</v>
      </c>
      <c r="BYS3" s="24">
        <v>0.11169999999999999</v>
      </c>
      <c r="BYT3" s="188"/>
      <c r="BYU3" s="189" t="s">
        <v>1</v>
      </c>
      <c r="BYV3" s="9" t="s">
        <v>2</v>
      </c>
      <c r="BYW3">
        <f>SUMIF(BYO2:BYO50,"B00ZOKJVAG",BYP2:BYP50)</f>
        <v>236</v>
      </c>
      <c r="BYX3" s="26">
        <f>SUMIF(BYO3:BYO50,"B00ZOKJVAG",BYS3:BYS50)</f>
        <v>0.11169999999999999</v>
      </c>
      <c r="BYY3">
        <f>SUMIF(BYO3:BYO50,"B00ZOKJVAG",BYR3:BYR50)</f>
        <v>44</v>
      </c>
      <c r="BYZ3" s="25"/>
      <c r="BZA3" s="22" t="s">
        <v>84</v>
      </c>
      <c r="BZB3" s="22">
        <v>324</v>
      </c>
      <c r="BZC3" s="22">
        <v>218</v>
      </c>
      <c r="BZD3" s="22">
        <v>75</v>
      </c>
      <c r="BZE3" s="24">
        <v>0.1384</v>
      </c>
      <c r="BZF3" s="188"/>
      <c r="BZG3" s="189" t="s">
        <v>1</v>
      </c>
      <c r="BZH3" s="9" t="s">
        <v>2</v>
      </c>
      <c r="BZI3">
        <f>SUMIF(BZA2:BZA50,"B00ZOKJVAG",BZB2:BZB50)</f>
        <v>324</v>
      </c>
      <c r="BZJ3" s="26">
        <f>SUMIF(BZA3:BZA50,"B00ZOKJVAG",BZE3:BZE50)</f>
        <v>0.1384</v>
      </c>
      <c r="BZK3">
        <f>SUMIF(BZA3:BZA50,"B00ZOKJVAG",BZD3:BZD50)</f>
        <v>75</v>
      </c>
      <c r="BZL3" s="25"/>
      <c r="BZM3" s="22" t="s">
        <v>84</v>
      </c>
      <c r="BZN3" s="22">
        <v>414</v>
      </c>
      <c r="BZO3" s="22">
        <v>239</v>
      </c>
      <c r="BZP3" s="22">
        <v>77</v>
      </c>
      <c r="BZQ3" s="24">
        <v>0.1179</v>
      </c>
      <c r="BZR3" s="188"/>
      <c r="BZS3" s="189" t="s">
        <v>1</v>
      </c>
      <c r="BZT3" s="9" t="s">
        <v>2</v>
      </c>
      <c r="BZU3">
        <f>SUMIF(BZM2:BZM50,"B00ZOKJVAG",BZN2:BZN50)</f>
        <v>414</v>
      </c>
      <c r="BZV3" s="26">
        <f>SUMIF(BZM3:BZM50,"B00ZOKJVAG",BZQ3:BZQ50)</f>
        <v>0.1179</v>
      </c>
      <c r="BZW3">
        <f>SUMIF(BZM3:BZM50,"B00ZOKJVAG",BZP3:BZP50)</f>
        <v>77</v>
      </c>
      <c r="BZX3" s="25"/>
      <c r="BZY3" s="22" t="s">
        <v>84</v>
      </c>
      <c r="BZZ3" s="22">
        <v>408</v>
      </c>
      <c r="CAA3" s="22">
        <v>278</v>
      </c>
      <c r="CAB3" s="22">
        <v>95</v>
      </c>
      <c r="CAC3" s="24">
        <v>0.13850000000000001</v>
      </c>
      <c r="CAD3" s="188"/>
      <c r="CAE3" s="189" t="s">
        <v>1</v>
      </c>
      <c r="CAF3" s="9" t="s">
        <v>2</v>
      </c>
      <c r="CAG3">
        <f>SUMIF(BZY2:BZY50,"B00ZOKJVAG",BZZ2:BZZ50)</f>
        <v>408</v>
      </c>
      <c r="CAH3" s="26">
        <f>SUMIF(BZY3:BZY50,"B00ZOKJVAG",CAC3:CAC50)</f>
        <v>0.13850000000000001</v>
      </c>
      <c r="CAI3">
        <f>SUMIF(BZY3:BZY50,"B00ZOKJVAG",CAB3:CAB50)</f>
        <v>95</v>
      </c>
      <c r="CAJ3" s="25"/>
      <c r="CAK3" s="22" t="s">
        <v>84</v>
      </c>
      <c r="CAL3" s="22">
        <v>440</v>
      </c>
      <c r="CAM3" s="22">
        <v>250</v>
      </c>
      <c r="CAN3" s="22">
        <v>101</v>
      </c>
      <c r="CAO3" s="24">
        <v>0.1464</v>
      </c>
      <c r="CAP3" s="188"/>
      <c r="CAQ3" s="189" t="s">
        <v>1</v>
      </c>
      <c r="CAR3" s="9" t="s">
        <v>2</v>
      </c>
      <c r="CAS3">
        <f>SUMIF(CAK2:CAK50,"B00ZOKJVAG",CAL2:CAL50)</f>
        <v>440</v>
      </c>
      <c r="CAT3" s="26">
        <f>SUMIF(CAK3:CAK50,"B00ZOKJVAG",CAO3:CAO50)</f>
        <v>0.1464</v>
      </c>
      <c r="CAU3">
        <f>SUMIF(CAK3:CAK50,"B00ZOKJVAG",CAN3:CAN50)</f>
        <v>101</v>
      </c>
      <c r="CAV3" s="25"/>
      <c r="CAW3" s="22" t="s">
        <v>84</v>
      </c>
      <c r="CAX3" s="22">
        <v>505</v>
      </c>
      <c r="CAY3" s="22">
        <v>212</v>
      </c>
      <c r="CAZ3" s="22">
        <v>77</v>
      </c>
      <c r="CBA3" s="24">
        <v>0.1074</v>
      </c>
      <c r="CBB3" s="188"/>
      <c r="CBC3" s="189" t="s">
        <v>1</v>
      </c>
      <c r="CBD3" s="9" t="s">
        <v>2</v>
      </c>
      <c r="CBE3">
        <f>SUMIF(CAW2:CAW50,"B00ZOKJVAG",CAX2:CAX50)</f>
        <v>505</v>
      </c>
      <c r="CBF3" s="26">
        <f>SUMIF(CAW3:CAW50,"B00ZOKJVAG",CBA3:CBA50)</f>
        <v>0.1074</v>
      </c>
      <c r="CBG3">
        <f>SUMIF(CAW3:CAW50,"B00ZOKJVAG",CAZ3:CAZ50)</f>
        <v>77</v>
      </c>
      <c r="CBH3" s="25"/>
      <c r="CBI3" s="22" t="s">
        <v>84</v>
      </c>
      <c r="CBJ3" s="22">
        <v>381</v>
      </c>
      <c r="CBK3" s="22">
        <v>198</v>
      </c>
      <c r="CBL3" s="22">
        <v>84</v>
      </c>
      <c r="CBM3" s="24">
        <v>0.14510000000000001</v>
      </c>
      <c r="CBN3" s="188"/>
      <c r="CBO3" s="189" t="s">
        <v>1</v>
      </c>
      <c r="CBP3" s="9" t="s">
        <v>2</v>
      </c>
      <c r="CBQ3">
        <f>SUMIF(CBI2:CBI50,"B00ZOKJVAG",CBJ2:CBJ50)</f>
        <v>381</v>
      </c>
      <c r="CBR3" s="26">
        <f>SUMIF(CBI3:CBI50,"B00ZOKJVAG",CBM3:CBM50)</f>
        <v>0.14510000000000001</v>
      </c>
      <c r="CBS3">
        <f>SUMIF(CBI3:CBI50,"B00ZOKJVAG",CBL3:CBL50)</f>
        <v>84</v>
      </c>
      <c r="CBT3" s="25"/>
      <c r="CBU3" s="136" t="s">
        <v>84</v>
      </c>
      <c r="CBV3" s="136">
        <v>441</v>
      </c>
      <c r="CBW3" s="136">
        <v>209</v>
      </c>
      <c r="CBX3" s="136">
        <v>82</v>
      </c>
      <c r="CBY3" s="137">
        <v>0.12620000000000001</v>
      </c>
      <c r="CBZ3" s="188"/>
      <c r="CCA3" s="189" t="s">
        <v>1</v>
      </c>
      <c r="CCB3" s="9" t="s">
        <v>2</v>
      </c>
      <c r="CCC3">
        <f>SUMIF(CBU2:CBU50,"B00ZOKJVAG",CBV2:CBV50)</f>
        <v>441</v>
      </c>
      <c r="CCD3" s="26">
        <f>SUMIF(CBU3:CBU50,"B00ZOKJVAG",CBY3:CBY50)</f>
        <v>0.12620000000000001</v>
      </c>
      <c r="CCE3">
        <f>SUMIF(CBU3:CBU50,"B00ZOKJVAG",CBX3:CBX50)</f>
        <v>82</v>
      </c>
      <c r="CCF3" s="25"/>
      <c r="CCG3" s="136" t="s">
        <v>84</v>
      </c>
      <c r="CCH3" s="136">
        <v>352</v>
      </c>
      <c r="CCI3" s="136">
        <v>242</v>
      </c>
      <c r="CCJ3" s="136">
        <v>76</v>
      </c>
      <c r="CCK3" s="137">
        <v>0.12790000000000001</v>
      </c>
      <c r="CCL3" s="188"/>
      <c r="CCM3" s="189" t="s">
        <v>1</v>
      </c>
      <c r="CCN3" s="9" t="s">
        <v>2</v>
      </c>
      <c r="CCO3">
        <f>SUMIF(CCG2:CCG50,"B00ZOKJVAG",CCH2:CCH50)</f>
        <v>352</v>
      </c>
      <c r="CCP3" s="26">
        <f>SUMIF(CCG3:CCG50,"B00ZOKJVAG",CCK3:CCK50)</f>
        <v>0.12790000000000001</v>
      </c>
      <c r="CCQ3">
        <f>SUMIF(CCG3:CCG50,"B00ZOKJVAG",CCJ3:CCJ50)</f>
        <v>76</v>
      </c>
      <c r="CCR3" s="25"/>
      <c r="CCS3" s="136" t="s">
        <v>84</v>
      </c>
      <c r="CCT3" s="136">
        <v>306</v>
      </c>
      <c r="CCU3" s="136">
        <v>207</v>
      </c>
      <c r="CCV3" s="136">
        <v>79</v>
      </c>
      <c r="CCW3" s="137">
        <v>0.154</v>
      </c>
      <c r="CCX3" s="188"/>
      <c r="CCY3" s="189" t="s">
        <v>1</v>
      </c>
      <c r="CCZ3" s="9" t="s">
        <v>2</v>
      </c>
      <c r="CDA3">
        <f>SUMIF(CCS2:CCS50,"B00ZOKJVAG",CCT2:CCT50)</f>
        <v>306</v>
      </c>
      <c r="CDB3" s="26">
        <f>SUMIF(CCS3:CCS50,"B00ZOKJVAG",CCW3:CCW50)</f>
        <v>0.154</v>
      </c>
      <c r="CDC3">
        <f>SUMIF(CCS3:CCS50,"B00ZOKJVAG",CCV3:CCV50)</f>
        <v>79</v>
      </c>
      <c r="CDD3" s="25"/>
      <c r="CDE3" s="136" t="s">
        <v>84</v>
      </c>
      <c r="CDF3" s="136">
        <v>352</v>
      </c>
      <c r="CDG3" s="136">
        <v>233</v>
      </c>
      <c r="CDH3" s="136">
        <v>62</v>
      </c>
      <c r="CDI3" s="137">
        <v>0.106</v>
      </c>
      <c r="CDJ3" s="188"/>
      <c r="CDK3" s="189" t="s">
        <v>1</v>
      </c>
      <c r="CDL3" s="9" t="s">
        <v>2</v>
      </c>
      <c r="CDM3">
        <f>SUMIF(CDE2:CDE50,"B00ZOKJVAG",CDF2:CDF50)</f>
        <v>352</v>
      </c>
      <c r="CDN3" s="26">
        <f>SUMIF(CDE3:CDE50,"B00ZOKJVAG",CDI3:CDI50)</f>
        <v>0.106</v>
      </c>
      <c r="CDO3">
        <f>SUMIF(CDE3:CDE50,"B00ZOKJVAG",CDH3:CDH50)</f>
        <v>62</v>
      </c>
      <c r="CDP3" s="25"/>
      <c r="CDQ3" s="136" t="s">
        <v>84</v>
      </c>
      <c r="CDR3" s="136">
        <v>354</v>
      </c>
      <c r="CDS3" s="136">
        <v>214</v>
      </c>
      <c r="CDT3" s="136">
        <v>71</v>
      </c>
      <c r="CDU3" s="137">
        <v>0.125</v>
      </c>
      <c r="CDV3" s="188"/>
      <c r="CDW3" s="189" t="s">
        <v>1</v>
      </c>
      <c r="CDX3" s="9" t="s">
        <v>2</v>
      </c>
      <c r="CDY3">
        <f>SUMIF(CDQ2:CDQ50,"B00ZOKJVAG",CDR2:CDR50)</f>
        <v>354</v>
      </c>
      <c r="CDZ3" s="26">
        <f>SUMIF(CDQ3:CDQ50,"B00ZOKJVAG",CDU3:CDU50)</f>
        <v>0.125</v>
      </c>
      <c r="CEA3">
        <f>SUMIF(CDQ3:CDQ50,"B00ZOKJVAG",CDT3:CDT50)</f>
        <v>71</v>
      </c>
      <c r="CEB3" s="25"/>
      <c r="CEC3" s="136" t="s">
        <v>84</v>
      </c>
      <c r="CED3" s="136">
        <v>356</v>
      </c>
      <c r="CEE3" s="136">
        <v>230</v>
      </c>
      <c r="CEF3" s="136">
        <v>77</v>
      </c>
      <c r="CEG3" s="137">
        <v>0.13139999999999999</v>
      </c>
      <c r="CEH3" s="188"/>
      <c r="CEI3" s="189" t="s">
        <v>1</v>
      </c>
      <c r="CEJ3" s="9" t="s">
        <v>2</v>
      </c>
      <c r="CEK3">
        <f>SUMIF(CEC2:CEC50,"B00ZOKJVAG",CED2:CED50)</f>
        <v>356</v>
      </c>
      <c r="CEL3" s="26">
        <f>SUMIF(CEC3:CEC50,"B00ZOKJVAG",CEG3:CEG50)</f>
        <v>0.13139999999999999</v>
      </c>
      <c r="CEM3">
        <f>SUMIF(CEC3:CEC50,"B00ZOKJVAG",CEF3:CEF50)</f>
        <v>77</v>
      </c>
      <c r="CEN3" s="25"/>
      <c r="CEO3" s="136" t="s">
        <v>84</v>
      </c>
      <c r="CEP3" s="136">
        <v>443</v>
      </c>
      <c r="CEQ3" s="136">
        <v>251</v>
      </c>
      <c r="CER3" s="136">
        <v>101</v>
      </c>
      <c r="CES3" s="137">
        <v>0.14549999999999999</v>
      </c>
      <c r="CET3" s="188"/>
      <c r="CEU3" s="189" t="s">
        <v>1</v>
      </c>
      <c r="CEV3" s="9" t="s">
        <v>2</v>
      </c>
      <c r="CEW3">
        <f>SUMIF(CEO2:CEO50,"B00ZOKJVAG",CEP2:CEP50)</f>
        <v>443</v>
      </c>
      <c r="CEX3" s="26">
        <f>SUMIF(CEO3:CEO50,"B00ZOKJVAG",CES3:CES50)</f>
        <v>0.14549999999999999</v>
      </c>
      <c r="CEY3">
        <f>SUMIF(CEO3:CEO50,"B00ZOKJVAG",CER3:CER50)</f>
        <v>101</v>
      </c>
      <c r="CEZ3" s="25"/>
      <c r="CFA3" s="136" t="s">
        <v>84</v>
      </c>
      <c r="CFB3" s="136">
        <v>359</v>
      </c>
      <c r="CFC3" s="136">
        <v>232</v>
      </c>
      <c r="CFD3" s="136">
        <v>58</v>
      </c>
      <c r="CFE3" s="137">
        <v>9.8100000000000007E-2</v>
      </c>
      <c r="CFF3" s="188"/>
      <c r="CFG3" s="189" t="s">
        <v>1</v>
      </c>
      <c r="CFH3" s="9" t="s">
        <v>2</v>
      </c>
      <c r="CFI3">
        <f>SUMIF(CFA2:CFA50,"B00ZOKJVAG",CFB2:CFB50)</f>
        <v>359</v>
      </c>
      <c r="CFJ3" s="26">
        <f>SUMIF(CFA3:CFA50,"B00ZOKJVAG",CFE3:CFE50)</f>
        <v>9.8100000000000007E-2</v>
      </c>
      <c r="CFK3">
        <f>SUMIF(CFA3:CFA50,"B00ZOKJVAG",CFD3:CFD50)</f>
        <v>58</v>
      </c>
      <c r="CFL3" s="25"/>
      <c r="CFM3" s="136" t="s">
        <v>84</v>
      </c>
      <c r="CFN3" s="136">
        <v>312</v>
      </c>
      <c r="CFO3" s="136">
        <v>251</v>
      </c>
      <c r="CFP3" s="136">
        <v>78</v>
      </c>
      <c r="CFQ3" s="137">
        <v>0.13850000000000001</v>
      </c>
      <c r="CFR3" s="188"/>
      <c r="CFS3" s="189" t="s">
        <v>1</v>
      </c>
      <c r="CFT3" s="9" t="s">
        <v>2</v>
      </c>
      <c r="CFU3">
        <f>SUMIF(CFM2:CFM50,"B00ZOKJVAG",CFN2:CFN50)</f>
        <v>312</v>
      </c>
      <c r="CFV3" s="26">
        <f>SUMIF(CFM3:CFM50,"B00ZOKJVAG",CFQ3:CFQ50)</f>
        <v>0.13850000000000001</v>
      </c>
      <c r="CFW3">
        <f>SUMIF(CFM3:CFM50,"B00ZOKJVAG",CFP3:CFP50)</f>
        <v>78</v>
      </c>
      <c r="CFX3" s="25"/>
      <c r="CFY3" s="136" t="s">
        <v>84</v>
      </c>
      <c r="CFZ3" s="136">
        <v>365</v>
      </c>
      <c r="CGA3" s="136">
        <v>295</v>
      </c>
      <c r="CGB3" s="136">
        <v>80</v>
      </c>
      <c r="CGC3" s="137">
        <v>0.1212</v>
      </c>
      <c r="CGD3" s="188"/>
      <c r="CGE3" s="189" t="s">
        <v>1</v>
      </c>
      <c r="CGF3" s="9" t="s">
        <v>2</v>
      </c>
      <c r="CGG3">
        <f>SUMIF(CFY2:CFY50,"B00ZOKJVAG",CFZ2:CFZ50)</f>
        <v>365</v>
      </c>
      <c r="CGH3" s="26">
        <f>SUMIF(CFY3:CFY50,"B00ZOKJVAG",CGC3:CGC50)</f>
        <v>0.1212</v>
      </c>
      <c r="CGI3">
        <f>SUMIF(CFY3:CFY50,"B00ZOKJVAG",CGB3:CGB50)</f>
        <v>80</v>
      </c>
      <c r="CGJ3" s="25"/>
      <c r="CGK3" s="136" t="s">
        <v>84</v>
      </c>
      <c r="CGL3" s="136">
        <v>364</v>
      </c>
      <c r="CGM3" s="136">
        <v>238</v>
      </c>
      <c r="CGN3" s="136">
        <v>93</v>
      </c>
      <c r="CGO3" s="137">
        <v>0.1545</v>
      </c>
      <c r="CGP3" s="188"/>
      <c r="CGQ3" s="189" t="s">
        <v>1</v>
      </c>
      <c r="CGR3" s="9" t="s">
        <v>2</v>
      </c>
      <c r="CGS3">
        <f>SUMIF(CGK2:CGK50,"B00ZOKJVAG",CGL2:CGL50)</f>
        <v>364</v>
      </c>
      <c r="CGT3" s="26">
        <f>SUMIF(CGK3:CGK50,"B00ZOKJVAG",CGO3:CGO50)</f>
        <v>0.1545</v>
      </c>
      <c r="CGU3">
        <f>SUMIF(CGK3:CGK50,"B00ZOKJVAG",CGN3:CGN50)</f>
        <v>93</v>
      </c>
      <c r="CGV3" s="25"/>
      <c r="CGW3" s="136" t="s">
        <v>84</v>
      </c>
      <c r="CGX3" s="136">
        <v>291</v>
      </c>
      <c r="CGY3" s="136">
        <v>202</v>
      </c>
      <c r="CGZ3" s="136">
        <v>70</v>
      </c>
      <c r="CHA3" s="137">
        <v>0.14199999999999999</v>
      </c>
      <c r="CHB3" s="188"/>
      <c r="CHC3" s="189" t="s">
        <v>1</v>
      </c>
      <c r="CHD3" s="9" t="s">
        <v>2</v>
      </c>
      <c r="CHE3">
        <f>SUMIF(CGW2:CGW50,"B00ZOKJVAG",CGX2:CGX50)</f>
        <v>291</v>
      </c>
      <c r="CHF3" s="26">
        <f>SUMIF(CGW3:CGW50,"B00ZOKJVAG",CHA3:CHA50)</f>
        <v>0.14199999999999999</v>
      </c>
      <c r="CHG3">
        <f>SUMIF(CGW3:CGW50,"B00ZOKJVAG",CGZ3:CGZ50)</f>
        <v>70</v>
      </c>
      <c r="CHH3" s="25"/>
      <c r="CHI3" s="136" t="s">
        <v>84</v>
      </c>
      <c r="CHJ3" s="136">
        <v>374</v>
      </c>
      <c r="CHK3" s="136">
        <v>240</v>
      </c>
      <c r="CHL3" s="136">
        <v>68</v>
      </c>
      <c r="CHM3" s="137">
        <v>0.11070000000000001</v>
      </c>
      <c r="CHN3" s="188"/>
      <c r="CHO3" s="189" t="s">
        <v>1</v>
      </c>
      <c r="CHP3" s="9" t="s">
        <v>2</v>
      </c>
      <c r="CHQ3">
        <f>SUMIF(CHI2:CHI50,"B00ZOKJVAG",CHJ2:CHJ50)</f>
        <v>374</v>
      </c>
      <c r="CHR3" s="26">
        <f>SUMIF(CHI3:CHI50,"B00ZOKJVAG",CHM3:CHM50)</f>
        <v>0.11070000000000001</v>
      </c>
      <c r="CHS3">
        <f>SUMIF(CHI3:CHI50,"B00ZOKJVAG",CHL3:CHL50)</f>
        <v>68</v>
      </c>
      <c r="CHT3" s="25"/>
      <c r="CHU3" s="136" t="s">
        <v>84</v>
      </c>
      <c r="CHV3" s="136">
        <v>418</v>
      </c>
      <c r="CHW3" s="136">
        <v>253</v>
      </c>
      <c r="CHX3" s="136">
        <v>81</v>
      </c>
      <c r="CHY3" s="137">
        <v>0.1207</v>
      </c>
      <c r="CHZ3" s="188"/>
      <c r="CIA3" s="189" t="s">
        <v>1</v>
      </c>
      <c r="CIB3" s="9" t="s">
        <v>2</v>
      </c>
      <c r="CIC3">
        <f>SUMIF(CHU2:CHU50,"B00ZOKJVAG",CHV2:CHV50)</f>
        <v>418</v>
      </c>
      <c r="CID3" s="26">
        <f>SUMIF(CHU3:CHU50,"B00ZOKJVAG",CHY3:CHY50)</f>
        <v>0.1207</v>
      </c>
      <c r="CIE3">
        <f>SUMIF(CHU3:CHU50,"B00ZOKJVAG",CHX3:CHX50)</f>
        <v>81</v>
      </c>
      <c r="CIF3" s="25"/>
      <c r="CIG3" s="136" t="s">
        <v>84</v>
      </c>
      <c r="CIH3" s="136">
        <v>358</v>
      </c>
      <c r="CII3" s="136">
        <v>254</v>
      </c>
      <c r="CIJ3" s="136">
        <v>51</v>
      </c>
      <c r="CIK3" s="137">
        <v>8.3299999999999999E-2</v>
      </c>
      <c r="CIL3" s="188"/>
      <c r="CIM3" s="189" t="s">
        <v>1</v>
      </c>
      <c r="CIN3" s="9" t="s">
        <v>2</v>
      </c>
      <c r="CIO3">
        <f>SUMIF(CIG2:CIG50,"B00ZOKJVAG",CIH2:CIH50)</f>
        <v>358</v>
      </c>
      <c r="CIP3" s="26">
        <f>SUMIF(CIG3:CIG50,"B00ZOKJVAG",CIK3:CIK50)</f>
        <v>8.3299999999999999E-2</v>
      </c>
      <c r="CIQ3">
        <f>SUMIF(CIG3:CIG50,"B00ZOKJVAG",CIJ3:CIJ50)</f>
        <v>51</v>
      </c>
      <c r="CIR3" s="25"/>
      <c r="CIS3" s="136" t="s">
        <v>84</v>
      </c>
      <c r="CIT3" s="136">
        <v>286</v>
      </c>
      <c r="CIU3" s="136">
        <v>198</v>
      </c>
      <c r="CIV3" s="136">
        <v>54</v>
      </c>
      <c r="CIW3" s="137">
        <v>0.1116</v>
      </c>
      <c r="CIX3" s="188"/>
      <c r="CIY3" s="189" t="s">
        <v>1</v>
      </c>
      <c r="CIZ3" s="9" t="s">
        <v>2</v>
      </c>
      <c r="CJA3">
        <f>SUMIF(CIS2:CIS50,"B00ZOKJVAG",CIT2:CIT50)</f>
        <v>286</v>
      </c>
      <c r="CJB3" s="26">
        <f>SUMIF(CIS3:CIS50,"B00ZOKJVAG",CIW3:CIW50)</f>
        <v>0.1116</v>
      </c>
      <c r="CJC3">
        <f>SUMIF(CIS3:CIS50,"B00ZOKJVAG",CIV3:CIV50)</f>
        <v>54</v>
      </c>
      <c r="CJD3" s="25"/>
      <c r="CJE3" s="136" t="s">
        <v>84</v>
      </c>
      <c r="CJF3" s="136">
        <v>302</v>
      </c>
      <c r="CJG3" s="136">
        <v>191</v>
      </c>
      <c r="CJH3" s="136">
        <v>56</v>
      </c>
      <c r="CJI3" s="137">
        <v>0.11360000000000001</v>
      </c>
      <c r="CJJ3" s="188"/>
      <c r="CJK3" s="189" t="s">
        <v>1</v>
      </c>
      <c r="CJL3" s="9" t="s">
        <v>2</v>
      </c>
      <c r="CJM3">
        <f>SUMIF(CJE2:CJE50,"B00ZOKJVAG",CJF2:CJF50)</f>
        <v>302</v>
      </c>
      <c r="CJN3" s="26">
        <f>SUMIF(CJE3:CJE50,"B00ZOKJVAG",CJI3:CJI50)</f>
        <v>0.11360000000000001</v>
      </c>
      <c r="CJO3">
        <f>SUMIF(CJE3:CJE50,"B00ZOKJVAG",CJH3:CJH50)</f>
        <v>56</v>
      </c>
      <c r="CJP3" s="25"/>
      <c r="CJQ3" s="136" t="s">
        <v>84</v>
      </c>
      <c r="CJR3" s="136">
        <v>279</v>
      </c>
      <c r="CJS3" s="136">
        <v>213</v>
      </c>
      <c r="CJT3" s="136">
        <v>68</v>
      </c>
      <c r="CJU3" s="137">
        <v>0.13819999999999999</v>
      </c>
      <c r="CJV3" s="188"/>
      <c r="CJW3" s="189" t="s">
        <v>1</v>
      </c>
      <c r="CJX3" s="9" t="s">
        <v>2</v>
      </c>
      <c r="CJY3">
        <f>SUMIF(CJQ2:CJQ50,"B00ZOKJVAG",CJR2:CJR50)</f>
        <v>279</v>
      </c>
      <c r="CJZ3" s="26">
        <f>SUMIF(CJQ3:CJQ50,"B00ZOKJVAG",CJU3:CJU50)</f>
        <v>0.13819999999999999</v>
      </c>
      <c r="CKA3">
        <f>SUMIF(CJQ3:CJQ50,"B00ZOKJVAG",CJT3:CJT50)</f>
        <v>68</v>
      </c>
      <c r="CKB3" s="25"/>
      <c r="CKC3" s="136" t="s">
        <v>84</v>
      </c>
      <c r="CKD3" s="136">
        <v>300</v>
      </c>
      <c r="CKE3" s="136">
        <v>178</v>
      </c>
      <c r="CKF3" s="136">
        <v>65</v>
      </c>
      <c r="CKG3" s="137">
        <v>0.13600000000000001</v>
      </c>
      <c r="CKH3" s="188"/>
      <c r="CKI3" s="189" t="s">
        <v>1</v>
      </c>
      <c r="CKJ3" s="9" t="s">
        <v>2</v>
      </c>
      <c r="CKK3">
        <f>SUMIF(CKC2:CKC50,"B00ZOKJVAG",CKD2:CKD50)</f>
        <v>300</v>
      </c>
      <c r="CKL3" s="26">
        <f>SUMIF(CKC3:CKC50,"B00ZOKJVAG",CKG3:CKG50)</f>
        <v>0.13600000000000001</v>
      </c>
      <c r="CKM3">
        <f>SUMIF(CKC3:CKC50,"B00ZOKJVAG",CKF3:CKF50)</f>
        <v>65</v>
      </c>
      <c r="CKN3" s="25"/>
      <c r="CKO3" s="136" t="s">
        <v>84</v>
      </c>
      <c r="CKP3" s="136">
        <v>339</v>
      </c>
      <c r="CKQ3" s="136">
        <v>201</v>
      </c>
      <c r="CKR3" s="136">
        <v>85</v>
      </c>
      <c r="CKS3" s="137">
        <v>0.15740000000000001</v>
      </c>
      <c r="CKT3" s="188"/>
      <c r="CKU3" s="189" t="s">
        <v>1</v>
      </c>
      <c r="CKV3" s="9" t="s">
        <v>2</v>
      </c>
      <c r="CKW3">
        <f>SUMIF(CKO2:CKO50,"B00ZOKJVAG",CKP2:CKP50)</f>
        <v>339</v>
      </c>
      <c r="CKX3" s="26">
        <f>SUMIF(CKO3:CKO50,"B00ZOKJVAG",CKS3:CKS50)</f>
        <v>0.15740000000000001</v>
      </c>
      <c r="CKY3">
        <f>SUMIF(CKO3:CKO50,"B00ZOKJVAG",CKR3:CKR50)</f>
        <v>85</v>
      </c>
      <c r="CKZ3" s="25"/>
      <c r="CLA3" s="136" t="s">
        <v>84</v>
      </c>
      <c r="CLB3" s="136">
        <v>396</v>
      </c>
      <c r="CLC3" s="136">
        <v>231</v>
      </c>
      <c r="CLD3" s="136">
        <v>73</v>
      </c>
      <c r="CLE3" s="137">
        <v>0.1164</v>
      </c>
      <c r="CLF3" s="188"/>
      <c r="CLG3" s="189" t="s">
        <v>1</v>
      </c>
      <c r="CLH3" s="9" t="s">
        <v>2</v>
      </c>
      <c r="CLI3">
        <f>SUMIF(CLA2:CLA50,"B00ZOKJVAG",CLB2:CLB50)</f>
        <v>396</v>
      </c>
      <c r="CLJ3" s="26">
        <f>SUMIF(CLA3:CLA50,"B00ZOKJVAG",CLE3:CLE50)</f>
        <v>0.1164</v>
      </c>
      <c r="CLK3">
        <f>SUMIF(CLA3:CLA50,"B00ZOKJVAG",CLD3:CLD50)</f>
        <v>73</v>
      </c>
      <c r="CLL3" s="25"/>
      <c r="CLM3" s="136" t="s">
        <v>84</v>
      </c>
      <c r="CLN3" s="136">
        <v>304</v>
      </c>
      <c r="CLO3" s="136">
        <v>184</v>
      </c>
      <c r="CLP3" s="136">
        <v>49</v>
      </c>
      <c r="CLQ3" s="137">
        <v>0.1004</v>
      </c>
      <c r="CLR3" s="188"/>
      <c r="CLS3" s="189" t="s">
        <v>1</v>
      </c>
      <c r="CLT3" s="9" t="s">
        <v>2</v>
      </c>
      <c r="CLU3">
        <f>SUMIF(CLM2:CLM50,"B00ZOKJVAG",CLN2:CLN50)</f>
        <v>304</v>
      </c>
      <c r="CLV3" s="26">
        <f>SUMIF(CLM3:CLM50,"B00ZOKJVAG",CLQ3:CLQ50)</f>
        <v>0.1004</v>
      </c>
      <c r="CLW3">
        <f>SUMIF(CLM3:CLM50,"B00ZOKJVAG",CLP3:CLP50)</f>
        <v>49</v>
      </c>
      <c r="CLX3" s="25"/>
      <c r="CLY3" s="136" t="s">
        <v>84</v>
      </c>
      <c r="CLZ3" s="136">
        <v>260</v>
      </c>
      <c r="CMA3" s="136">
        <v>186</v>
      </c>
      <c r="CMB3" s="136">
        <v>48</v>
      </c>
      <c r="CMC3" s="137">
        <v>0.1076</v>
      </c>
      <c r="CMD3" s="188"/>
      <c r="CME3" s="189" t="s">
        <v>1</v>
      </c>
      <c r="CMF3" s="9" t="s">
        <v>2</v>
      </c>
      <c r="CMG3">
        <f>SUMIF(CLY2:CLY50,"B00ZOKJVAG",CLZ2:CLZ50)</f>
        <v>260</v>
      </c>
      <c r="CMH3" s="26">
        <f>SUMIF(CLY3:CLY50,"B00ZOKJVAG",CMC3:CMC50)</f>
        <v>0.1076</v>
      </c>
      <c r="CMI3">
        <f>SUMIF(CLY3:CLY50,"B00ZOKJVAG",CMB3:CMB50)</f>
        <v>48</v>
      </c>
      <c r="CMJ3" s="25"/>
      <c r="CMK3" s="136" t="s">
        <v>84</v>
      </c>
      <c r="CML3" s="136">
        <v>198</v>
      </c>
      <c r="CMM3" s="136">
        <v>162</v>
      </c>
      <c r="CMN3" s="136">
        <v>39</v>
      </c>
      <c r="CMO3" s="137">
        <v>0.10829999999999999</v>
      </c>
      <c r="CMP3" s="188"/>
      <c r="CMQ3" s="189" t="s">
        <v>1</v>
      </c>
      <c r="CMR3" s="9" t="s">
        <v>2</v>
      </c>
      <c r="CMS3">
        <f>SUMIF(CMK2:CMK50,"B00ZOKJVAG",CML2:CML50)</f>
        <v>198</v>
      </c>
      <c r="CMT3" s="26">
        <f>SUMIF(CMK3:CMK50,"B00ZOKJVAG",CMO3:CMO50)</f>
        <v>0.10829999999999999</v>
      </c>
      <c r="CMU3">
        <f>SUMIF(CMK3:CMK50,"B00ZOKJVAG",CMN3:CMN50)</f>
        <v>39</v>
      </c>
      <c r="CMV3" s="25"/>
      <c r="CMW3" s="136" t="s">
        <v>84</v>
      </c>
      <c r="CMX3" s="136">
        <v>252</v>
      </c>
      <c r="CMY3" s="136">
        <v>182</v>
      </c>
      <c r="CMZ3" s="136">
        <v>60</v>
      </c>
      <c r="CNA3" s="137">
        <v>0.13819999999999999</v>
      </c>
      <c r="CNB3" s="188"/>
      <c r="CNC3" s="189" t="s">
        <v>1</v>
      </c>
      <c r="CND3" s="9" t="s">
        <v>2</v>
      </c>
      <c r="CNE3">
        <f>SUMIF(CMW2:CMW50,"B00ZOKJVAG",CMX2:CMX50)</f>
        <v>252</v>
      </c>
      <c r="CNF3" s="26">
        <f>SUMIF(CMW3:CMW50,"B00ZOKJVAG",CNA3:CNA50)</f>
        <v>0.13819999999999999</v>
      </c>
      <c r="CNG3">
        <f>SUMIF(CMW3:CMW50,"B00ZOKJVAG",CMZ3:CMZ50)</f>
        <v>60</v>
      </c>
      <c r="CNH3" s="25"/>
      <c r="CNI3" s="136" t="s">
        <v>84</v>
      </c>
      <c r="CNJ3" s="136">
        <v>289</v>
      </c>
      <c r="CNK3" s="136">
        <v>157</v>
      </c>
      <c r="CNL3" s="136">
        <v>60</v>
      </c>
      <c r="CNM3" s="137">
        <v>0.13450000000000001</v>
      </c>
      <c r="CNN3" s="188"/>
      <c r="CNO3" s="189" t="s">
        <v>1</v>
      </c>
      <c r="CNP3" s="9" t="s">
        <v>2</v>
      </c>
      <c r="CNQ3">
        <f>SUMIF(CNI2:CNI50,"B00ZOKJVAG",CNJ2:CNJ50)</f>
        <v>289</v>
      </c>
      <c r="CNR3" s="26">
        <f>SUMIF(CNI3:CNI50,"B00ZOKJVAG",CNM3:CNM50)</f>
        <v>0.13450000000000001</v>
      </c>
      <c r="CNS3">
        <f>SUMIF(CNI3:CNI50,"B00ZOKJVAG",CNL3:CNL50)</f>
        <v>60</v>
      </c>
      <c r="CNT3" s="25"/>
      <c r="CNU3" s="136" t="s">
        <v>84</v>
      </c>
      <c r="CNV3" s="136">
        <v>388</v>
      </c>
      <c r="CNW3" s="136">
        <v>213</v>
      </c>
      <c r="CNX3" s="136">
        <v>65</v>
      </c>
      <c r="CNY3" s="137">
        <v>0.1082</v>
      </c>
      <c r="CNZ3" s="188"/>
      <c r="COA3" s="189" t="s">
        <v>1</v>
      </c>
      <c r="COB3" s="9" t="s">
        <v>2</v>
      </c>
      <c r="COC3">
        <f>SUMIF(CNU2:CNU50,"B00ZOKJVAG",CNV2:CNV50)</f>
        <v>388</v>
      </c>
      <c r="COD3" s="26">
        <f>SUMIF(CNU3:CNU50,"B00ZOKJVAG",CNY3:CNY50)</f>
        <v>0.1082</v>
      </c>
      <c r="COE3">
        <f>SUMIF(CNU3:CNU50,"B00ZOKJVAG",CNX3:CNX50)</f>
        <v>65</v>
      </c>
      <c r="COF3" s="25"/>
      <c r="COG3" s="136" t="s">
        <v>84</v>
      </c>
      <c r="COH3" s="136">
        <v>487</v>
      </c>
      <c r="COI3" s="136">
        <v>248</v>
      </c>
      <c r="COJ3" s="136">
        <v>83</v>
      </c>
      <c r="COK3" s="137">
        <v>0.1129</v>
      </c>
      <c r="COL3" s="188"/>
      <c r="COM3" s="189" t="s">
        <v>1</v>
      </c>
      <c r="CON3" s="9" t="s">
        <v>2</v>
      </c>
      <c r="COO3">
        <f>SUMIF(COG2:COG50,"B00ZOKJVAG",COH2:COH50)</f>
        <v>487</v>
      </c>
      <c r="COP3" s="26">
        <f>SUMIF(COG3:COG50,"B00ZOKJVAG",COK3:COK50)</f>
        <v>0.1129</v>
      </c>
      <c r="COQ3">
        <f>SUMIF(COG3:COG50,"B00ZOKJVAG",COJ3:COJ50)</f>
        <v>83</v>
      </c>
      <c r="COR3" s="25"/>
      <c r="COS3" s="136" t="s">
        <v>84</v>
      </c>
      <c r="COT3" s="136">
        <v>528</v>
      </c>
      <c r="COU3" s="136">
        <v>293</v>
      </c>
      <c r="COV3" s="136">
        <v>107</v>
      </c>
      <c r="COW3" s="137">
        <v>0.1303</v>
      </c>
      <c r="COX3" s="188"/>
      <c r="COY3" s="189" t="s">
        <v>1</v>
      </c>
      <c r="COZ3" s="9" t="s">
        <v>2</v>
      </c>
      <c r="CPA3">
        <f>SUMIF(COS2:COS50,"B00ZOKJVAG",COT2:COT50)</f>
        <v>528</v>
      </c>
      <c r="CPB3" s="26">
        <f>SUMIF(COS3:COS50,"B00ZOKJVAG",COW3:COW50)</f>
        <v>0.1303</v>
      </c>
      <c r="CPC3">
        <f>SUMIF(COS3:COS50,"B00ZOKJVAG",COV3:COV50)</f>
        <v>107</v>
      </c>
      <c r="CPD3" s="25"/>
      <c r="CPE3" s="136" t="s">
        <v>84</v>
      </c>
      <c r="CPF3" s="136">
        <v>499</v>
      </c>
      <c r="CPG3" s="136">
        <v>271</v>
      </c>
      <c r="CPH3" s="136">
        <v>92</v>
      </c>
      <c r="CPI3" s="137">
        <v>0.1195</v>
      </c>
      <c r="CPJ3" s="188"/>
      <c r="CPK3" s="189" t="s">
        <v>1</v>
      </c>
      <c r="CPL3" s="9" t="s">
        <v>2</v>
      </c>
      <c r="CPM3">
        <f>SUMIF(CPE2:CPE50,"B00ZOKJVAG",CPF2:CPF50)</f>
        <v>499</v>
      </c>
      <c r="CPN3" s="26">
        <f>SUMIF(CPE3:CPE50,"B00ZOKJVAG",CPI3:CPI50)</f>
        <v>0.1195</v>
      </c>
      <c r="CPO3">
        <f>SUMIF(CPE3:CPE50,"B00ZOKJVAG",CPH3:CPH50)</f>
        <v>92</v>
      </c>
      <c r="CPP3" s="25"/>
      <c r="CPQ3" s="136" t="s">
        <v>84</v>
      </c>
      <c r="CPR3" s="136">
        <v>438</v>
      </c>
      <c r="CPS3" s="136">
        <v>244</v>
      </c>
      <c r="CPT3" s="136">
        <v>88</v>
      </c>
      <c r="CPU3" s="137">
        <v>0.129</v>
      </c>
      <c r="CPV3" s="188"/>
      <c r="CPW3" s="189" t="s">
        <v>1</v>
      </c>
      <c r="CPX3" s="9" t="s">
        <v>2</v>
      </c>
      <c r="CPY3">
        <f>SUMIF(CPQ2:CPQ50,"B00ZOKJVAG",CPR2:CPR50)</f>
        <v>438</v>
      </c>
      <c r="CPZ3" s="26">
        <f>SUMIF(CPQ3:CPQ50,"B00ZOKJVAG",CPU3:CPU50)</f>
        <v>0.129</v>
      </c>
      <c r="CQA3">
        <f>SUMIF(CPQ3:CPQ50,"B00ZOKJVAG",CPT3:CPT50)</f>
        <v>88</v>
      </c>
      <c r="CQB3" s="25"/>
      <c r="CQC3" t="s">
        <v>84</v>
      </c>
      <c r="CQD3">
        <v>466</v>
      </c>
      <c r="CQE3">
        <v>222</v>
      </c>
      <c r="CQF3">
        <v>99</v>
      </c>
      <c r="CQG3" s="26">
        <v>0.1439</v>
      </c>
      <c r="CQH3" s="188"/>
      <c r="CQI3" s="189" t="s">
        <v>1</v>
      </c>
      <c r="CQJ3" s="9" t="s">
        <v>2</v>
      </c>
      <c r="CQK3">
        <f>SUMIF(CQC2:CQC50,"B00ZOKJVAG",CQD2:CQD50)</f>
        <v>466</v>
      </c>
      <c r="CQL3" s="26">
        <f>SUMIF(CQC3:CQC50,"B00ZOKJVAG",CQG3:CQG50)</f>
        <v>0.1439</v>
      </c>
      <c r="CQM3">
        <f>SUMIF(CQC3:CQC50,"B00ZOKJVAG",CQF3:CQF50)</f>
        <v>99</v>
      </c>
      <c r="CQN3" s="25"/>
      <c r="CQO3" t="s">
        <v>84</v>
      </c>
      <c r="CQP3">
        <v>373</v>
      </c>
      <c r="CQQ3">
        <v>218</v>
      </c>
      <c r="CQR3">
        <v>86</v>
      </c>
      <c r="CQS3" s="26">
        <v>0.14549999999999999</v>
      </c>
      <c r="CQT3" s="188"/>
      <c r="CQU3" s="189" t="s">
        <v>1</v>
      </c>
      <c r="CQV3" s="9" t="s">
        <v>2</v>
      </c>
      <c r="CQW3">
        <f>SUMIF(CQO2:CQO50,"B00ZOKJVAG",CQP2:CQP50)</f>
        <v>373</v>
      </c>
      <c r="CQX3" s="26">
        <f>SUMIF(CQO3:CQO50,"B00ZOKJVAG",CQS3:CQS50)</f>
        <v>0.14549999999999999</v>
      </c>
      <c r="CQY3">
        <f>SUMIF(CQO3:CQO50,"B00ZOKJVAG",CQR3:CQR50)</f>
        <v>86</v>
      </c>
      <c r="CQZ3" s="25"/>
      <c r="CRA3" t="s">
        <v>84</v>
      </c>
      <c r="CRB3">
        <v>502</v>
      </c>
      <c r="CRC3">
        <v>234</v>
      </c>
      <c r="CRD3">
        <v>97</v>
      </c>
      <c r="CRE3" s="26">
        <v>0.1318</v>
      </c>
      <c r="CRF3" s="188"/>
      <c r="CRG3" s="189" t="s">
        <v>1</v>
      </c>
      <c r="CRH3" s="9" t="s">
        <v>2</v>
      </c>
      <c r="CRI3">
        <f>SUMIF(CRA2:CRA50,"B00ZOKJVAG",CRB2:CRB50)</f>
        <v>502</v>
      </c>
      <c r="CRJ3" s="26">
        <f>SUMIF(CRA3:CRA50,"B00ZOKJVAG",CRE3:CRE50)</f>
        <v>0.1318</v>
      </c>
      <c r="CRK3">
        <f>SUMIF(CRA3:CRA50,"B00ZOKJVAG",CRD3:CRD50)</f>
        <v>97</v>
      </c>
      <c r="CRL3" s="25"/>
      <c r="CRM3" t="s">
        <v>84</v>
      </c>
      <c r="CRN3">
        <v>620</v>
      </c>
      <c r="CRO3">
        <v>315</v>
      </c>
      <c r="CRP3">
        <v>114</v>
      </c>
      <c r="CRQ3" s="26">
        <v>0.12189999999999999</v>
      </c>
      <c r="CRR3" s="188"/>
      <c r="CRS3" s="189" t="s">
        <v>1</v>
      </c>
      <c r="CRT3" s="9" t="s">
        <v>2</v>
      </c>
      <c r="CRU3">
        <f>SUMIF(CRM2:CRM50,"B00ZOKJVAG",CRN2:CRN50)</f>
        <v>620</v>
      </c>
      <c r="CRV3" s="26">
        <f>SUMIF(CRM3:CRM50,"B00ZOKJVAG",CRQ3:CRQ50)</f>
        <v>0.12189999999999999</v>
      </c>
      <c r="CRW3">
        <f>SUMIF(CRM3:CRM50,"B00ZOKJVAG",CRP3:CRP50)</f>
        <v>114</v>
      </c>
      <c r="CRX3" s="25"/>
      <c r="CRY3" t="s">
        <v>84</v>
      </c>
      <c r="CRZ3">
        <v>445</v>
      </c>
      <c r="CSA3">
        <v>246</v>
      </c>
      <c r="CSB3">
        <v>105</v>
      </c>
      <c r="CSC3" s="26">
        <v>0.152</v>
      </c>
      <c r="CSD3" s="188"/>
      <c r="CSE3" s="189" t="s">
        <v>1</v>
      </c>
      <c r="CSF3" s="9" t="s">
        <v>2</v>
      </c>
      <c r="CSG3">
        <f>SUMIF(CRY2:CRY50,"B00ZOKJVAG",CRZ2:CRZ50)</f>
        <v>445</v>
      </c>
      <c r="CSH3" s="26">
        <f>SUMIF(CRY3:CRY50,"B00ZOKJVAG",CSC3:CSC50)</f>
        <v>0.152</v>
      </c>
      <c r="CSI3">
        <f>SUMIF(CRY3:CRY50,"B00ZOKJVAG",CSB3:CSB50)</f>
        <v>105</v>
      </c>
      <c r="CSJ3" s="25"/>
      <c r="CSK3" t="s">
        <v>84</v>
      </c>
      <c r="CSL3">
        <v>466</v>
      </c>
      <c r="CSM3">
        <v>299</v>
      </c>
      <c r="CSN3">
        <v>104</v>
      </c>
      <c r="CSO3" s="26">
        <v>0.13589999999999999</v>
      </c>
      <c r="CSP3" s="188"/>
      <c r="CSQ3" s="189" t="s">
        <v>1</v>
      </c>
      <c r="CSR3" s="9" t="s">
        <v>2</v>
      </c>
      <c r="CSS3">
        <f>SUMIF(CSK2:CSK50,"B00ZOKJVAG",CSL2:CSL50)</f>
        <v>466</v>
      </c>
      <c r="CST3" s="26">
        <f>SUMIF(CSK3:CSK50,"B00ZOKJVAG",CSO3:CSO50)</f>
        <v>0.13589999999999999</v>
      </c>
      <c r="CSU3">
        <f>SUMIF(CSK3:CSK50,"B00ZOKJVAG",CSN3:CSN50)</f>
        <v>104</v>
      </c>
      <c r="CSV3" s="25"/>
      <c r="CSW3" t="s">
        <v>84</v>
      </c>
      <c r="CSX3">
        <v>429</v>
      </c>
      <c r="CSY3">
        <v>287</v>
      </c>
      <c r="CSZ3">
        <v>115</v>
      </c>
      <c r="CTA3" s="26">
        <v>0.16059999999999999</v>
      </c>
      <c r="CTB3" s="188"/>
      <c r="CTC3" s="189" t="s">
        <v>1</v>
      </c>
      <c r="CTD3" s="9" t="s">
        <v>2</v>
      </c>
      <c r="CTE3">
        <f>SUMIF(CSW2:CSW50,"B00ZOKJVAG",CSX2:CSX50)</f>
        <v>429</v>
      </c>
      <c r="CTF3" s="26">
        <f>SUMIF(CSW3:CSW50,"B00ZOKJVAG",CTA3:CTA50)</f>
        <v>0.16059999999999999</v>
      </c>
      <c r="CTG3">
        <f>SUMIF(CSW3:CSW50,"B00ZOKJVAG",CSZ3:CSZ50)</f>
        <v>115</v>
      </c>
      <c r="CTH3" s="25"/>
      <c r="CTI3" t="s">
        <v>84</v>
      </c>
      <c r="CTJ3">
        <v>451</v>
      </c>
      <c r="CTK3">
        <v>232</v>
      </c>
      <c r="CTL3">
        <v>96</v>
      </c>
      <c r="CTM3" s="26">
        <v>0.1406</v>
      </c>
      <c r="CTN3" s="188"/>
      <c r="CTO3" s="189" t="s">
        <v>1</v>
      </c>
      <c r="CTP3" s="9" t="s">
        <v>2</v>
      </c>
      <c r="CTQ3">
        <f>SUMIF(CTI2:CTI50,"B00ZOKJVAG",CTJ2:CTJ50)</f>
        <v>451</v>
      </c>
      <c r="CTR3" s="26">
        <f>SUMIF(CTI3:CTI50,"B00ZOKJVAG",CTM3:CTM50)</f>
        <v>0.1406</v>
      </c>
      <c r="CTS3">
        <f>SUMIF(CTI3:CTI50,"B00ZOKJVAG",CTL3:CTL50)</f>
        <v>96</v>
      </c>
      <c r="CTT3" s="25"/>
      <c r="CTU3" t="s">
        <v>84</v>
      </c>
      <c r="CTV3">
        <v>380</v>
      </c>
      <c r="CTW3">
        <v>216</v>
      </c>
      <c r="CTX3">
        <v>80</v>
      </c>
      <c r="CTY3" s="26">
        <v>0.13420000000000001</v>
      </c>
      <c r="CTZ3" s="188"/>
      <c r="CUA3" s="189" t="s">
        <v>1</v>
      </c>
      <c r="CUB3" s="9" t="s">
        <v>2</v>
      </c>
      <c r="CUC3">
        <f>SUMIF(CTU2:CTU50,"B00ZOKJVAG",CTV2:CTV50)</f>
        <v>380</v>
      </c>
      <c r="CUD3" s="26">
        <f>SUMIF(CTU3:CTU50,"B00ZOKJVAG",CTY3:CTY50)</f>
        <v>0.13420000000000001</v>
      </c>
      <c r="CUE3">
        <f>SUMIF(CTU3:CTU50,"B00ZOKJVAG",CTX3:CTX50)</f>
        <v>80</v>
      </c>
      <c r="CUF3" s="25"/>
      <c r="CUG3" t="s">
        <v>84</v>
      </c>
      <c r="CUH3">
        <v>467</v>
      </c>
      <c r="CUI3">
        <v>230</v>
      </c>
      <c r="CUJ3">
        <v>76</v>
      </c>
      <c r="CUK3" s="26">
        <v>0.109</v>
      </c>
      <c r="CUL3" s="188"/>
      <c r="CUM3" s="189" t="s">
        <v>1</v>
      </c>
      <c r="CUN3" s="9" t="s">
        <v>2</v>
      </c>
      <c r="CUO3">
        <f>SUMIF(CUG2:CUG50,"B00ZOKJVAG",CUH2:CUH50)</f>
        <v>467</v>
      </c>
      <c r="CUP3" s="26">
        <f>SUMIF(CUG3:CUG50,"B00ZOKJVAG",CUK3:CUK50)</f>
        <v>0.109</v>
      </c>
      <c r="CUQ3">
        <f>SUMIF(CUG3:CUG50,"B00ZOKJVAG",CUJ3:CUJ50)</f>
        <v>76</v>
      </c>
      <c r="CUR3" s="25"/>
      <c r="CUW3" s="26"/>
      <c r="CUX3" s="188"/>
      <c r="CUY3" s="189" t="s">
        <v>1</v>
      </c>
      <c r="CUZ3" s="9" t="s">
        <v>2</v>
      </c>
      <c r="CVA3">
        <f>SUMIF(CUS2:CUS50,"B00ZOKJVAG",CUT2:CUT50)</f>
        <v>0</v>
      </c>
      <c r="CVB3" s="26">
        <f>SUMIF(CUS3:CUS50,"B00ZOKJVAG",CUW3:CUW50)</f>
        <v>0</v>
      </c>
      <c r="CVC3">
        <f>SUMIF(CUS3:CUS50,"B00ZOKJVAG",CUV3:CUV50)</f>
        <v>0</v>
      </c>
      <c r="CVD3" s="25"/>
      <c r="CVI3" s="26"/>
      <c r="CVJ3" s="188"/>
      <c r="CVK3" s="189" t="s">
        <v>1</v>
      </c>
      <c r="CVL3" s="9" t="s">
        <v>2</v>
      </c>
      <c r="CVM3">
        <f>SUMIF(CVE2:CVE50,"B00ZOKJVAG",CVF2:CVF50)</f>
        <v>0</v>
      </c>
      <c r="CVN3" s="26">
        <f>SUMIF(CVE3:CVE50,"B00ZOKJVAG",CVI3:CVI50)</f>
        <v>0</v>
      </c>
      <c r="CVO3">
        <f>SUMIF(CVE3:CVE50,"B00ZOKJVAG",CVH3:CVH50)</f>
        <v>0</v>
      </c>
      <c r="CVP3" s="25"/>
      <c r="CVU3" s="26"/>
      <c r="CVV3" s="188"/>
      <c r="CVW3" s="189" t="s">
        <v>1</v>
      </c>
      <c r="CVX3" s="9" t="s">
        <v>2</v>
      </c>
      <c r="CVY3">
        <f>SUMIF(CVQ2:CVQ50,"B00ZOKJVAG",CVR2:CVR50)</f>
        <v>0</v>
      </c>
      <c r="CVZ3" s="26">
        <f>SUMIF(CVQ3:CVQ50,"B00ZOKJVAG",CVU3:CVU50)</f>
        <v>0</v>
      </c>
      <c r="CWA3">
        <f>SUMIF(CVQ3:CVQ50,"B00ZOKJVAG",CVT3:CVT50)</f>
        <v>0</v>
      </c>
      <c r="CWC3" s="22"/>
      <c r="CWD3" s="23"/>
      <c r="CWE3" s="22"/>
      <c r="CWF3" s="22"/>
      <c r="CWG3" s="24"/>
      <c r="CWH3" s="187"/>
      <c r="CWI3" s="183"/>
      <c r="CWJ3" s="140"/>
      <c r="CWL3" s="26"/>
      <c r="CWO3" s="22"/>
      <c r="CWP3" s="23"/>
      <c r="CWQ3" s="22"/>
      <c r="CWR3" s="22"/>
      <c r="CWS3" s="24"/>
      <c r="CWT3" s="187"/>
      <c r="CWU3" s="183"/>
      <c r="CWV3" s="140"/>
      <c r="CWX3" s="26"/>
      <c r="CXA3" s="22"/>
      <c r="CXB3" s="23"/>
      <c r="CXC3" s="22"/>
      <c r="CXD3" s="22"/>
      <c r="CXE3" s="24"/>
      <c r="CXF3" s="187"/>
      <c r="CXG3" s="183"/>
      <c r="CXH3" s="140"/>
      <c r="CXJ3" s="26"/>
      <c r="CXM3" s="22"/>
      <c r="CXN3" s="23"/>
      <c r="CXO3" s="22"/>
      <c r="CXP3" s="22"/>
      <c r="CXQ3" s="24"/>
      <c r="CXR3" s="187"/>
      <c r="CXS3" s="183"/>
      <c r="CXT3" s="140"/>
      <c r="CXV3" s="26"/>
      <c r="CXY3" s="22"/>
      <c r="CXZ3" s="23"/>
      <c r="CYA3" s="22"/>
      <c r="CYB3" s="22"/>
      <c r="CYC3" s="24"/>
      <c r="CYD3" s="187"/>
      <c r="CYE3" s="183"/>
      <c r="CYF3" s="140"/>
      <c r="CYH3" s="26"/>
    </row>
    <row r="4" spans="1:2916" ht="15" thickBot="1">
      <c r="A4" s="22" t="s">
        <v>85</v>
      </c>
      <c r="B4" s="22">
        <v>616</v>
      </c>
      <c r="C4" s="22">
        <v>236</v>
      </c>
      <c r="D4" s="22">
        <v>144</v>
      </c>
      <c r="E4" s="24">
        <v>0.16900000000000001</v>
      </c>
      <c r="F4" s="188"/>
      <c r="G4" s="190"/>
      <c r="H4" s="10" t="s">
        <v>3</v>
      </c>
      <c r="I4">
        <f>SUMIF(A3:A51,"B00ZOKJVAG",C3:C51)</f>
        <v>870</v>
      </c>
      <c r="J4" s="26">
        <f>SUMIF(A4:A51,"B084QHVL6S",E4:E51)</f>
        <v>0.16900000000000001</v>
      </c>
      <c r="K4">
        <f ca="1">SUMIF(A3:A51,"B084QHVL6S",D3:D50)</f>
        <v>144</v>
      </c>
      <c r="M4" s="22" t="s">
        <v>85</v>
      </c>
      <c r="N4" s="23">
        <v>1488</v>
      </c>
      <c r="O4" s="22">
        <v>525</v>
      </c>
      <c r="P4" s="22">
        <v>507</v>
      </c>
      <c r="Q4" s="24">
        <v>0.25190000000000001</v>
      </c>
      <c r="R4" s="188"/>
      <c r="S4" s="190"/>
      <c r="T4" s="10" t="s">
        <v>3</v>
      </c>
      <c r="U4">
        <f>SUMIF(M3:M51,"B00ZOKJVAG",O3:O51)</f>
        <v>2203</v>
      </c>
      <c r="V4" s="26">
        <f>SUMIF(M4:M51,"B084QHVL6S",Q4:Q51)</f>
        <v>0.25190000000000001</v>
      </c>
      <c r="W4">
        <f ca="1">SUMIF(M3:M51,"B084QHVL6S",P3:P50)</f>
        <v>507</v>
      </c>
      <c r="X4" s="25"/>
      <c r="Y4" s="22" t="s">
        <v>84</v>
      </c>
      <c r="Z4" s="23">
        <v>5037</v>
      </c>
      <c r="AA4" s="23">
        <v>2276</v>
      </c>
      <c r="AB4" s="23">
        <v>1529</v>
      </c>
      <c r="AC4" s="24">
        <v>0.20910000000000001</v>
      </c>
      <c r="AD4" s="188"/>
      <c r="AE4" s="190"/>
      <c r="AF4" s="10" t="s">
        <v>3</v>
      </c>
      <c r="AG4">
        <f>SUMIF(Y3:Y51,"B00ZOKJVAG",AA3:AA51)</f>
        <v>2276</v>
      </c>
      <c r="AH4" s="26">
        <f>SUMIF(Y4:Y51,"B084QHVL6S",AC4:AC51)</f>
        <v>0.31419999999999998</v>
      </c>
      <c r="AI4">
        <f ca="1">SUMIF(Y3:Y51,"B084QHVL6S",AB3:AB50)</f>
        <v>662</v>
      </c>
      <c r="AJ4" s="25"/>
      <c r="AK4" s="22" t="s">
        <v>85</v>
      </c>
      <c r="AL4" s="22">
        <v>583</v>
      </c>
      <c r="AM4" s="22">
        <v>219</v>
      </c>
      <c r="AN4" s="22">
        <v>130</v>
      </c>
      <c r="AO4" s="24">
        <v>0.16209999999999999</v>
      </c>
      <c r="AP4" s="188"/>
      <c r="AQ4" s="190"/>
      <c r="AR4" s="10" t="s">
        <v>3</v>
      </c>
      <c r="AS4">
        <f>SUMIF(AK3:AK51,"B00ZOKJVAG",AM3:AM51)</f>
        <v>916</v>
      </c>
      <c r="AT4" s="26">
        <f>SUMIF(AK4:AK51,"B084QHVL6S",AO4:AO51)</f>
        <v>0.16209999999999999</v>
      </c>
      <c r="AU4">
        <f ca="1">SUMIF(AK3:AK51,"B084QHVL6S",AN3:AN50)</f>
        <v>130</v>
      </c>
      <c r="AV4" s="25"/>
      <c r="AW4" s="22" t="s">
        <v>85</v>
      </c>
      <c r="AX4" s="22">
        <v>552</v>
      </c>
      <c r="AY4" s="22">
        <v>168</v>
      </c>
      <c r="AZ4" s="22">
        <v>152</v>
      </c>
      <c r="BA4" s="24">
        <v>0.21110000000000001</v>
      </c>
      <c r="BB4" s="188"/>
      <c r="BC4" s="190"/>
      <c r="BD4" s="10" t="s">
        <v>3</v>
      </c>
      <c r="BE4">
        <f>SUMIF(AW3:AW51,"B00ZOKJVAG",AY3:AY51)</f>
        <v>810</v>
      </c>
      <c r="BF4" s="26">
        <f>SUMIF(AW4:AW51,"B084QHVL6S",BA4:BA51)</f>
        <v>0.21110000000000001</v>
      </c>
      <c r="BG4">
        <f ca="1">SUMIF(AW3:AW51,"B084QHVL6S",AZ3:AZ50)</f>
        <v>152</v>
      </c>
      <c r="BH4" s="25"/>
      <c r="BI4" s="22" t="s">
        <v>85</v>
      </c>
      <c r="BJ4" s="22">
        <v>634</v>
      </c>
      <c r="BK4" s="22">
        <v>175</v>
      </c>
      <c r="BL4" s="22">
        <v>156</v>
      </c>
      <c r="BM4" s="24">
        <v>0.1928</v>
      </c>
      <c r="BN4" s="188"/>
      <c r="BO4" s="190"/>
      <c r="BP4" s="10" t="s">
        <v>3</v>
      </c>
      <c r="BQ4">
        <f>SUMIF(BI3:BI51,"B00ZOKJVAG",BK3:BK51)</f>
        <v>820</v>
      </c>
      <c r="BR4" s="26">
        <f>SUMIF(BI4:BI51,"B084QHVL6S",BM4:BM51)</f>
        <v>0.1928</v>
      </c>
      <c r="BS4">
        <f ca="1">SUMIF(BI3:BI51,"B084QHVL6S",BL3:BL50)</f>
        <v>156</v>
      </c>
      <c r="BT4" s="25"/>
      <c r="BU4" s="22" t="s">
        <v>85</v>
      </c>
      <c r="BV4" s="22">
        <v>661</v>
      </c>
      <c r="BW4" s="22">
        <v>238</v>
      </c>
      <c r="BX4" s="22">
        <v>158</v>
      </c>
      <c r="BY4" s="24">
        <v>0.17580000000000001</v>
      </c>
      <c r="BZ4" s="188"/>
      <c r="CA4" s="190"/>
      <c r="CB4" s="10" t="s">
        <v>3</v>
      </c>
      <c r="CC4">
        <f>SUMIF(BU3:BU51,"B00ZOKJVAG",BW3:BW51)</f>
        <v>982</v>
      </c>
      <c r="CD4" s="26">
        <f>SUMIF(BU4:BU51,"B084QHVL6S",BY4:BY51)</f>
        <v>0.17580000000000001</v>
      </c>
      <c r="CE4">
        <f ca="1">SUMIF(BU3:BU51,"B084QHVL6S",BX3:BX50)</f>
        <v>158</v>
      </c>
      <c r="CF4" s="25"/>
      <c r="CG4" s="22" t="s">
        <v>85</v>
      </c>
      <c r="CH4" s="22">
        <v>623</v>
      </c>
      <c r="CI4" s="22">
        <v>234</v>
      </c>
      <c r="CJ4" s="22">
        <v>153</v>
      </c>
      <c r="CK4" s="24">
        <v>0.17849999999999999</v>
      </c>
      <c r="CL4" s="188"/>
      <c r="CM4" s="190"/>
      <c r="CN4" s="10" t="s">
        <v>3</v>
      </c>
      <c r="CO4">
        <f>SUMIF(CG3:CG51,"B00ZOKJVAG",CI3:CI51)</f>
        <v>943</v>
      </c>
      <c r="CP4" s="26">
        <f>SUMIF(CG4:CG51,"B084QHVL6S",CK4:CK51)</f>
        <v>0.17849999999999999</v>
      </c>
      <c r="CQ4">
        <f ca="1">SUMIF(CG3:CG51,"B084QHVL6S",CJ3:CJ50)</f>
        <v>153</v>
      </c>
      <c r="CR4" s="25"/>
      <c r="CS4" s="22" t="s">
        <v>85</v>
      </c>
      <c r="CT4" s="22">
        <v>545</v>
      </c>
      <c r="CU4" s="22">
        <v>187</v>
      </c>
      <c r="CV4" s="22">
        <v>145</v>
      </c>
      <c r="CW4" s="24">
        <v>0.1981</v>
      </c>
      <c r="CX4" s="188"/>
      <c r="CY4" s="190"/>
      <c r="CZ4" s="10" t="s">
        <v>3</v>
      </c>
      <c r="DA4">
        <f>SUMIF(CS3:CS51,"B00ZOKJVAG",CU3:CU51)</f>
        <v>957</v>
      </c>
      <c r="DB4" s="26">
        <f>SUMIF(CS4:CS51,"B084QHVL6S",CW4:CW51)</f>
        <v>0.1981</v>
      </c>
      <c r="DC4">
        <f ca="1">SUMIF(CS3:CS51,"B084QHVL6S",CV3:CV50)</f>
        <v>145</v>
      </c>
      <c r="DD4" s="25"/>
      <c r="DE4" s="22" t="s">
        <v>85</v>
      </c>
      <c r="DF4" s="22">
        <v>545</v>
      </c>
      <c r="DG4" s="22">
        <v>177</v>
      </c>
      <c r="DH4" s="22">
        <v>145</v>
      </c>
      <c r="DI4" s="24">
        <v>0.20080000000000001</v>
      </c>
      <c r="DJ4" s="188"/>
      <c r="DK4" s="190"/>
      <c r="DL4" s="10" t="s">
        <v>3</v>
      </c>
      <c r="DM4">
        <f>SUMIF(DE3:DE51,"B00ZOKJVAG",DG3:DG51)</f>
        <v>827</v>
      </c>
      <c r="DN4" s="26">
        <f>SUMIF(DE4:DE51,"B084QHVL6S",DI4:DI51)</f>
        <v>0.20080000000000001</v>
      </c>
      <c r="DO4">
        <f ca="1">SUMIF(DE3:DE51,"B084QHVL6S",DH3:DH50)</f>
        <v>145</v>
      </c>
      <c r="DP4" s="25"/>
      <c r="DQ4" s="22" t="s">
        <v>85</v>
      </c>
      <c r="DR4" s="22">
        <v>551</v>
      </c>
      <c r="DS4" s="22">
        <v>198</v>
      </c>
      <c r="DT4" s="22">
        <v>157</v>
      </c>
      <c r="DU4" s="24">
        <v>0.20960000000000001</v>
      </c>
      <c r="DV4" s="188"/>
      <c r="DW4" s="190"/>
      <c r="DX4" s="10" t="s">
        <v>3</v>
      </c>
      <c r="DY4">
        <f>SUMIF(DQ3:DQ51,"B00ZOKJVAG",DS3:DS51)</f>
        <v>831</v>
      </c>
      <c r="DZ4" s="26">
        <f>SUMIF(DQ4:DQ51,"B084QHVL6S",DU4:DU51)</f>
        <v>0.20960000000000001</v>
      </c>
      <c r="EA4">
        <f ca="1">SUMIF(DQ3:DQ51,"B084QHVL6S",DT3:DT50)</f>
        <v>157</v>
      </c>
      <c r="EB4" s="25"/>
      <c r="EC4" s="22" t="s">
        <v>85</v>
      </c>
      <c r="ED4" s="22">
        <v>454</v>
      </c>
      <c r="EE4" s="22">
        <v>173</v>
      </c>
      <c r="EF4" s="22">
        <v>128</v>
      </c>
      <c r="EG4" s="24">
        <v>0.2041</v>
      </c>
      <c r="EH4" s="188"/>
      <c r="EI4" s="190"/>
      <c r="EJ4" s="10" t="s">
        <v>3</v>
      </c>
      <c r="EK4">
        <f>SUMIF(EC3:EC51,"B00ZOKJVAG",EE3:EE51)</f>
        <v>689</v>
      </c>
      <c r="EL4" s="26">
        <f>SUMIF(EC4:EC51,"B084QHVL6S",EG4:EG51)</f>
        <v>0.2041</v>
      </c>
      <c r="EM4">
        <f ca="1">SUMIF(EC3:EC51,"B084QHVL6S",EF3:EF50)</f>
        <v>128</v>
      </c>
      <c r="EN4" s="25"/>
      <c r="EO4" s="22" t="s">
        <v>85</v>
      </c>
      <c r="EP4" s="22">
        <v>562</v>
      </c>
      <c r="EQ4" s="22">
        <v>194</v>
      </c>
      <c r="ER4" s="22">
        <v>151</v>
      </c>
      <c r="ES4" s="24">
        <v>0.19969999999999999</v>
      </c>
      <c r="ET4" s="188"/>
      <c r="EU4" s="190"/>
      <c r="EV4" s="10" t="s">
        <v>3</v>
      </c>
      <c r="EW4">
        <f>SUMIF(EO3:EO51,"B00ZOKJVAG",EQ3:EQ51)</f>
        <v>730</v>
      </c>
      <c r="EX4" s="26">
        <f>SUMIF(EO4:EO51,"B084QHVL6S",ES4:ES51)</f>
        <v>0.19969999999999999</v>
      </c>
      <c r="EY4">
        <f ca="1">SUMIF(EO3:EO51,"B084QHVL6S",ER3:ER50)</f>
        <v>151</v>
      </c>
      <c r="EZ4" s="25"/>
      <c r="FA4" s="22" t="s">
        <v>85</v>
      </c>
      <c r="FB4" s="22">
        <v>591</v>
      </c>
      <c r="FC4" s="22">
        <v>166</v>
      </c>
      <c r="FD4" s="22">
        <v>148</v>
      </c>
      <c r="FE4" s="24">
        <v>0.19550000000000001</v>
      </c>
      <c r="FF4" s="188"/>
      <c r="FG4" s="190"/>
      <c r="FH4" s="10" t="s">
        <v>3</v>
      </c>
      <c r="FI4">
        <f>SUMIF(FA3:FA51,"B00ZOKJVAG",FC3:FC51)</f>
        <v>848</v>
      </c>
      <c r="FJ4" s="26">
        <f>SUMIF(FA4:FA51,"B084QHVL6S",FE4:FE51)</f>
        <v>0.19550000000000001</v>
      </c>
      <c r="FK4">
        <f ca="1">SUMIF(FA3:FA51,"B084QHVL6S",FD3:FD50)</f>
        <v>148</v>
      </c>
      <c r="FL4" s="25"/>
      <c r="FM4" s="22" t="s">
        <v>85</v>
      </c>
      <c r="FN4" s="22">
        <v>497</v>
      </c>
      <c r="FO4" s="22">
        <v>213</v>
      </c>
      <c r="FP4" s="22">
        <v>166</v>
      </c>
      <c r="FQ4" s="24">
        <v>0.23380000000000001</v>
      </c>
      <c r="FR4" s="188"/>
      <c r="FS4" s="190"/>
      <c r="FT4" s="10" t="s">
        <v>3</v>
      </c>
      <c r="FU4">
        <f>SUMIF(FM3:FM51,"B00ZOKJVAG",FO3:FO51)</f>
        <v>854</v>
      </c>
      <c r="FV4" s="26">
        <f>SUMIF(FM4:FM51,"B084QHVL6S",FQ4:FQ51)</f>
        <v>0.23380000000000001</v>
      </c>
      <c r="FW4">
        <f ca="1">SUMIF(FM3:FM51,"B084QHVL6S",FP3:FP50)</f>
        <v>166</v>
      </c>
      <c r="FX4" s="25"/>
      <c r="FY4" s="22" t="s">
        <v>85</v>
      </c>
      <c r="FZ4" s="22">
        <v>566</v>
      </c>
      <c r="GA4" s="22">
        <v>238</v>
      </c>
      <c r="GB4" s="22">
        <v>147</v>
      </c>
      <c r="GC4" s="24">
        <v>0.18279999999999999</v>
      </c>
      <c r="GD4" s="188"/>
      <c r="GE4" s="190"/>
      <c r="GF4" s="10" t="s">
        <v>3</v>
      </c>
      <c r="GG4">
        <f>SUMIF(FY3:FY51,"B00ZOKJVAG",GA3:GA51)</f>
        <v>879</v>
      </c>
      <c r="GH4" s="26">
        <f>SUMIF(FY4:FY51,"B084QHVL6S",GC4:GC51)</f>
        <v>0.18279999999999999</v>
      </c>
      <c r="GI4">
        <f ca="1">SUMIF(FY3:FY51,"B084QHVL6S",GB3:GB50)</f>
        <v>147</v>
      </c>
      <c r="GJ4" s="25"/>
      <c r="GK4" s="22" t="s">
        <v>85</v>
      </c>
      <c r="GL4" s="22">
        <v>525</v>
      </c>
      <c r="GM4" s="22">
        <v>195</v>
      </c>
      <c r="GN4" s="22">
        <v>163</v>
      </c>
      <c r="GO4" s="24">
        <v>0.22639999999999999</v>
      </c>
      <c r="GP4" s="188"/>
      <c r="GQ4" s="190"/>
      <c r="GR4" s="10" t="s">
        <v>3</v>
      </c>
      <c r="GS4">
        <f>SUMIF(GK3:GK51,"B00ZOKJVAG",GM3:GM51)</f>
        <v>802</v>
      </c>
      <c r="GT4" s="26">
        <f>SUMIF(GK4:GK51,"B084QHVL6S",GO4:GO51)</f>
        <v>0.22639999999999999</v>
      </c>
      <c r="GU4">
        <f ca="1">SUMIF(GK3:GK51,"B084QHVL6S",GN3:GN50)</f>
        <v>163</v>
      </c>
      <c r="GV4" s="25"/>
      <c r="GW4" s="22" t="s">
        <v>85</v>
      </c>
      <c r="GX4" s="22">
        <v>532</v>
      </c>
      <c r="GY4" s="22">
        <v>201</v>
      </c>
      <c r="GZ4" s="22">
        <v>154</v>
      </c>
      <c r="HA4" s="24">
        <v>0.21010000000000001</v>
      </c>
      <c r="HB4" s="188"/>
      <c r="HC4" s="190"/>
      <c r="HD4" s="10" t="s">
        <v>3</v>
      </c>
      <c r="HE4">
        <f>SUMIF(GW3:GW51,"B00ZOKJVAG",GY3:GY51)</f>
        <v>818</v>
      </c>
      <c r="HF4" s="26">
        <f>SUMIF(GW4:GW51,"B084QHVL6S",HA4:HA51)</f>
        <v>0.21010000000000001</v>
      </c>
      <c r="HG4">
        <f ca="1">SUMIF(GW3:GW51,"B084QHVL6S",GZ3:GZ50)</f>
        <v>154</v>
      </c>
      <c r="HH4" s="25"/>
      <c r="HI4" s="22" t="s">
        <v>85</v>
      </c>
      <c r="HJ4" s="22">
        <v>501</v>
      </c>
      <c r="HK4" s="22">
        <v>212</v>
      </c>
      <c r="HL4" s="22">
        <v>167</v>
      </c>
      <c r="HM4" s="24">
        <v>0.23419999999999999</v>
      </c>
      <c r="HN4" s="188"/>
      <c r="HO4" s="190"/>
      <c r="HP4" s="10" t="s">
        <v>3</v>
      </c>
      <c r="HQ4">
        <f>SUMIF(HI3:HI51,"B00ZOKJVAG",HK3:HK51)</f>
        <v>784</v>
      </c>
      <c r="HR4" s="26">
        <f>SUMIF(HI4:HI51,"B084QHVL6S",HM4:HM51)</f>
        <v>0.23419999999999999</v>
      </c>
      <c r="HS4">
        <f ca="1">SUMIF(HI3:HI51,"B084QHVL6S",HL3:HL50)</f>
        <v>167</v>
      </c>
      <c r="HT4" s="25"/>
      <c r="HU4" s="22" t="s">
        <v>85</v>
      </c>
      <c r="HV4" s="22">
        <v>532</v>
      </c>
      <c r="HW4" s="22">
        <v>205</v>
      </c>
      <c r="HX4" s="22">
        <v>122</v>
      </c>
      <c r="HY4" s="24">
        <v>0.16550000000000001</v>
      </c>
      <c r="HZ4" s="188"/>
      <c r="IA4" s="190"/>
      <c r="IB4" s="10" t="s">
        <v>3</v>
      </c>
      <c r="IC4">
        <f>SUMIF(HU3:HU51,"B00ZOKJVAG",HW3:HW51)</f>
        <v>753</v>
      </c>
      <c r="ID4" s="26">
        <f>SUMIF(HU4:HU51,"B084QHVL6S",HY4:HY51)</f>
        <v>0.16550000000000001</v>
      </c>
      <c r="IE4">
        <f ca="1">SUMIF(HU3:HU51,"B084QHVL6S",HX3:HX50)</f>
        <v>122</v>
      </c>
      <c r="IF4" s="25"/>
      <c r="IG4" s="22" t="s">
        <v>85</v>
      </c>
      <c r="IH4" s="22">
        <v>601</v>
      </c>
      <c r="II4" s="22">
        <v>215</v>
      </c>
      <c r="IJ4" s="22">
        <v>162</v>
      </c>
      <c r="IK4" s="24">
        <v>0.19850000000000001</v>
      </c>
      <c r="IL4" s="188"/>
      <c r="IM4" s="190"/>
      <c r="IN4" s="10" t="s">
        <v>3</v>
      </c>
      <c r="IO4">
        <f>SUMIF(IG3:IG51,"B00ZOKJVAG",II3:II51)</f>
        <v>842</v>
      </c>
      <c r="IP4" s="26">
        <f>SUMIF(IG4:IG51,"B084QHVL6S",IK4:IK51)</f>
        <v>0.19850000000000001</v>
      </c>
      <c r="IQ4">
        <f ca="1">SUMIF(IG3:IG51,"B084QHVL6S",IJ3:IJ50)</f>
        <v>162</v>
      </c>
      <c r="IR4" s="25"/>
      <c r="IS4" s="22" t="s">
        <v>85</v>
      </c>
      <c r="IT4" s="22">
        <v>563</v>
      </c>
      <c r="IU4" s="22">
        <v>200</v>
      </c>
      <c r="IV4" s="22">
        <v>157</v>
      </c>
      <c r="IW4" s="24">
        <v>0.20580000000000001</v>
      </c>
      <c r="IX4" s="188"/>
      <c r="IY4" s="190"/>
      <c r="IZ4" s="10" t="s">
        <v>3</v>
      </c>
      <c r="JA4">
        <f>SUMIF(IS3:IS51,"B00ZOKJVAG",IU3:IU51)</f>
        <v>826</v>
      </c>
      <c r="JB4" s="26">
        <f>SUMIF(IS4:IS51,"B084QHVL6S",IW4:IW51)</f>
        <v>0.20580000000000001</v>
      </c>
      <c r="JC4">
        <f ca="1">SUMIF(IS3:IS51,"B084QHVL6S",IV3:IV50)</f>
        <v>157</v>
      </c>
      <c r="JD4" s="25"/>
      <c r="JE4" t="s">
        <v>85</v>
      </c>
      <c r="JF4">
        <v>548</v>
      </c>
      <c r="JG4">
        <v>222</v>
      </c>
      <c r="JH4">
        <v>139</v>
      </c>
      <c r="JI4" s="26">
        <v>0.18049999999999999</v>
      </c>
      <c r="JJ4" s="188"/>
      <c r="JK4" s="190"/>
      <c r="JL4" s="10" t="s">
        <v>3</v>
      </c>
      <c r="JM4">
        <f>SUMIF(JE3:JE51,"B00ZOKJVAG",JG3:JG51)</f>
        <v>754</v>
      </c>
      <c r="JN4" s="26">
        <f>SUMIF(JE4:JE51,"B084QHVL6S",JI4:JI51)</f>
        <v>0.18049999999999999</v>
      </c>
      <c r="JO4">
        <f ca="1">SUMIF(JE3:JE51,"B084QHVL6S",JH3:JH50)</f>
        <v>139</v>
      </c>
      <c r="JP4" s="25"/>
      <c r="JQ4" t="s">
        <v>85</v>
      </c>
      <c r="JR4">
        <v>557</v>
      </c>
      <c r="JS4">
        <v>222</v>
      </c>
      <c r="JT4">
        <v>173</v>
      </c>
      <c r="JU4" s="26">
        <v>0.22209999999999999</v>
      </c>
      <c r="JV4" s="188"/>
      <c r="JW4" s="190"/>
      <c r="JX4" s="10" t="s">
        <v>3</v>
      </c>
      <c r="JY4">
        <f>SUMIF(JQ3:JQ51,"B00ZOKJVAG",JS3:JS51)</f>
        <v>729</v>
      </c>
      <c r="JZ4" s="26">
        <f>SUMIF(JQ4:JQ51,"B084QHVL6S",JU4:JU51)</f>
        <v>0.22209999999999999</v>
      </c>
      <c r="KA4">
        <f ca="1">SUMIF(JQ3:JQ51,"B084QHVL6S",JT3:JT50)</f>
        <v>173</v>
      </c>
      <c r="KB4" s="25"/>
      <c r="KC4" t="s">
        <v>85</v>
      </c>
      <c r="KD4">
        <v>492</v>
      </c>
      <c r="KE4">
        <v>209</v>
      </c>
      <c r="KF4">
        <v>134</v>
      </c>
      <c r="KG4" s="26">
        <v>0.19120000000000001</v>
      </c>
      <c r="KH4" s="188"/>
      <c r="KI4" s="190"/>
      <c r="KJ4" s="10" t="s">
        <v>3</v>
      </c>
      <c r="KK4">
        <f>SUMIF(KC3:KC51,"B00ZOKJVAG",KE3:KE51)</f>
        <v>746</v>
      </c>
      <c r="KL4" s="26">
        <f>SUMIF(KC4:KC51,"B084QHVL6S",KG4:KG51)</f>
        <v>0.19120000000000001</v>
      </c>
      <c r="KM4">
        <f ca="1">SUMIF(KC3:KC51,"B084QHVL6S",KF3:KF50)</f>
        <v>134</v>
      </c>
      <c r="KN4" s="25"/>
      <c r="KO4" t="s">
        <v>85</v>
      </c>
      <c r="KP4">
        <v>434</v>
      </c>
      <c r="KQ4">
        <v>201</v>
      </c>
      <c r="KR4">
        <v>118</v>
      </c>
      <c r="KS4" s="26">
        <v>0.18579999999999999</v>
      </c>
      <c r="KT4" s="188"/>
      <c r="KU4" s="190"/>
      <c r="KV4" s="10" t="s">
        <v>3</v>
      </c>
      <c r="KW4">
        <f>SUMIF(KO3:KO51,"B00ZOKJVAG",KQ3:KQ51)</f>
        <v>652</v>
      </c>
      <c r="KX4" s="26">
        <f>SUMIF(KO4:KO51,"B084QHVL6S",KS4:KS51)</f>
        <v>0.18579999999999999</v>
      </c>
      <c r="KY4">
        <f ca="1">SUMIF(KO3:KO51,"B084QHVL6S",KR3:KR50)</f>
        <v>118</v>
      </c>
      <c r="KZ4" s="25"/>
      <c r="LA4" t="s">
        <v>85</v>
      </c>
      <c r="LB4">
        <v>520</v>
      </c>
      <c r="LC4">
        <v>202</v>
      </c>
      <c r="LD4">
        <v>140</v>
      </c>
      <c r="LE4" s="26">
        <v>0.19389999999999999</v>
      </c>
      <c r="LF4" s="188"/>
      <c r="LG4" s="190"/>
      <c r="LH4" s="10" t="s">
        <v>3</v>
      </c>
      <c r="LI4">
        <f>SUMIF(LA3:LA51,"B00ZOKJVAG",LC3:LC51)</f>
        <v>874</v>
      </c>
      <c r="LJ4" s="26">
        <f>SUMIF(LA4:LA51,"B084QHVL6S",LE4:LE51)</f>
        <v>0.19389999999999999</v>
      </c>
      <c r="LK4">
        <f ca="1">SUMIF(LA3:LA51,"B084QHVL6S",LD3:LD50)</f>
        <v>140</v>
      </c>
      <c r="LL4" s="25"/>
      <c r="LM4" t="s">
        <v>86</v>
      </c>
      <c r="LN4">
        <v>511</v>
      </c>
      <c r="LO4">
        <v>260</v>
      </c>
      <c r="LP4">
        <v>175</v>
      </c>
      <c r="LQ4" s="26">
        <v>0.22700000000000001</v>
      </c>
      <c r="LR4" s="188"/>
      <c r="LS4" s="190"/>
      <c r="LT4" s="10" t="s">
        <v>3</v>
      </c>
      <c r="LU4">
        <f>SUMIF(LM3:LM51,"B00ZOKJVAG",LO3:LO51)</f>
        <v>762</v>
      </c>
      <c r="LV4" s="26">
        <f>SUMIF(LM4:LM51,"B084QHVL6S",LQ4:LQ51)</f>
        <v>0.20580000000000001</v>
      </c>
      <c r="LW4">
        <f ca="1">SUMIF(LM3:LM51,"B084QHVL6S",LP3:LP50)</f>
        <v>150</v>
      </c>
      <c r="LX4" s="25"/>
      <c r="LY4" t="s">
        <v>85</v>
      </c>
      <c r="LZ4">
        <v>505</v>
      </c>
      <c r="MA4">
        <v>209</v>
      </c>
      <c r="MB4">
        <v>141</v>
      </c>
      <c r="MC4" s="26">
        <v>0.19750000000000001</v>
      </c>
      <c r="MD4" s="188"/>
      <c r="ME4" s="190"/>
      <c r="MF4" s="10" t="s">
        <v>3</v>
      </c>
      <c r="MG4">
        <f>SUMIF(LY3:LY51,"B00ZOKJVAG",MA3:MA51)</f>
        <v>815</v>
      </c>
      <c r="MH4" s="26">
        <f>SUMIF(LY4:LY51,"B084QHVL6S",MC4:MC51)</f>
        <v>0.19750000000000001</v>
      </c>
      <c r="MI4">
        <f ca="1">SUMIF(LY3:LY51,"B084QHVL6S",MB3:MB50)</f>
        <v>141</v>
      </c>
      <c r="MJ4" s="25"/>
      <c r="MK4" t="s">
        <v>85</v>
      </c>
      <c r="ML4">
        <v>456</v>
      </c>
      <c r="MM4">
        <v>171</v>
      </c>
      <c r="MN4">
        <v>109</v>
      </c>
      <c r="MO4" s="26">
        <v>0.17380000000000001</v>
      </c>
      <c r="MP4" s="188"/>
      <c r="MQ4" s="190"/>
      <c r="MR4" s="10" t="s">
        <v>3</v>
      </c>
      <c r="MS4">
        <f>SUMIF(MK3:MK51,"B00ZOKJVAG",MM3:MM51)</f>
        <v>797</v>
      </c>
      <c r="MT4" s="26">
        <f>SUMIF(MK4:MK51,"B084QHVL6S",MO4:MO51)</f>
        <v>0.17380000000000001</v>
      </c>
      <c r="MU4">
        <f ca="1">SUMIF(MK3:MK51,"B084QHVL6S",MN3:MN50)</f>
        <v>109</v>
      </c>
      <c r="MV4" s="25"/>
      <c r="MW4" t="s">
        <v>85</v>
      </c>
      <c r="MX4">
        <v>408</v>
      </c>
      <c r="MY4">
        <v>161</v>
      </c>
      <c r="MZ4">
        <v>117</v>
      </c>
      <c r="NA4" s="26">
        <v>0.2056</v>
      </c>
      <c r="NB4" s="188"/>
      <c r="NC4" s="190"/>
      <c r="ND4" s="10" t="s">
        <v>3</v>
      </c>
      <c r="NE4">
        <f>SUMIF(MW3:MW51,"B00ZOKJVAG",MY3:MY51)</f>
        <v>842</v>
      </c>
      <c r="NF4" s="26">
        <f>SUMIF(MW4:MW51,"B084QHVL6S",NA4:NA51)</f>
        <v>0.2056</v>
      </c>
      <c r="NG4">
        <f ca="1">SUMIF(MW3:MW51,"B084QHVL6S",MZ3:MZ50)</f>
        <v>117</v>
      </c>
      <c r="NH4" s="25"/>
      <c r="NI4" t="s">
        <v>85</v>
      </c>
      <c r="NJ4">
        <v>400</v>
      </c>
      <c r="NK4">
        <v>152</v>
      </c>
      <c r="NL4">
        <v>117</v>
      </c>
      <c r="NM4" s="26">
        <v>0.21199999999999999</v>
      </c>
      <c r="NN4" s="188"/>
      <c r="NO4" s="190"/>
      <c r="NP4" s="10" t="s">
        <v>3</v>
      </c>
      <c r="NQ4">
        <f>SUMIF(NI3:NI51,"B00ZOKJVAG",NK3:NK51)</f>
        <v>739</v>
      </c>
      <c r="NR4" s="26">
        <f>SUMIF(NI4:NI51,"B084QHVL6S",NM4:NM51)</f>
        <v>0.21199999999999999</v>
      </c>
      <c r="NS4">
        <f ca="1">SUMIF(NI3:NI51,"B084QHVL6S",NL3:NL50)</f>
        <v>117</v>
      </c>
      <c r="NT4" s="25"/>
      <c r="NU4" t="s">
        <v>85</v>
      </c>
      <c r="NV4">
        <v>405</v>
      </c>
      <c r="NW4">
        <v>186</v>
      </c>
      <c r="NX4">
        <v>120</v>
      </c>
      <c r="NY4" s="26">
        <v>0.20300000000000001</v>
      </c>
      <c r="NZ4" s="188"/>
      <c r="OA4" s="190"/>
      <c r="OB4" s="10" t="s">
        <v>3</v>
      </c>
      <c r="OC4">
        <f>SUMIF(NU3:NU51,"B00ZOKJVAG",NW3:NW51)</f>
        <v>723</v>
      </c>
      <c r="OD4" s="26">
        <f>SUMIF(NU4:NU51,"B084QHVL6S",NY4:NY51)</f>
        <v>0.20300000000000001</v>
      </c>
      <c r="OE4">
        <f ca="1">SUMIF(NU3:NU51,"B084QHVL6S",NX3:NX50)</f>
        <v>120</v>
      </c>
      <c r="OF4" s="25"/>
      <c r="OG4" t="s">
        <v>85</v>
      </c>
      <c r="OH4">
        <v>456</v>
      </c>
      <c r="OI4">
        <v>186</v>
      </c>
      <c r="OJ4">
        <v>133</v>
      </c>
      <c r="OK4" s="26">
        <v>0.2072</v>
      </c>
      <c r="OL4" s="188"/>
      <c r="OM4" s="190"/>
      <c r="ON4" s="10" t="s">
        <v>3</v>
      </c>
      <c r="OO4">
        <f>SUMIF(OG3:OG51,"B00ZOKJVAG",OI3:OI51)</f>
        <v>687</v>
      </c>
      <c r="OP4" s="26">
        <f>SUMIF(OG4:OG51,"B084QHVL6S",OK4:OK51)</f>
        <v>0.2072</v>
      </c>
      <c r="OQ4">
        <f ca="1">SUMIF(OG3:OG51,"B084QHVL6S",OJ3:OJ50)</f>
        <v>133</v>
      </c>
      <c r="OR4" s="25"/>
      <c r="OS4" t="s">
        <v>85</v>
      </c>
      <c r="OT4">
        <v>558</v>
      </c>
      <c r="OU4">
        <v>194</v>
      </c>
      <c r="OV4">
        <v>156</v>
      </c>
      <c r="OW4" s="26">
        <v>0.2074</v>
      </c>
      <c r="OX4" s="188"/>
      <c r="OY4" s="190"/>
      <c r="OZ4" s="10" t="s">
        <v>3</v>
      </c>
      <c r="PA4">
        <f>SUMIF(OS3:OS51,"B00ZOKJVAG",OU3:OU51)</f>
        <v>751</v>
      </c>
      <c r="PB4" s="26">
        <f>SUMIF(OS4:OS51,"B084QHVL6S",OW4:OW51)</f>
        <v>0.2074</v>
      </c>
      <c r="PC4">
        <f ca="1">SUMIF(OS3:OS51,"B084QHVL6S",OV3:OV50)</f>
        <v>156</v>
      </c>
      <c r="PD4" s="25"/>
      <c r="PE4" t="s">
        <v>85</v>
      </c>
      <c r="PF4">
        <v>449</v>
      </c>
      <c r="PG4">
        <v>193</v>
      </c>
      <c r="PH4">
        <v>140</v>
      </c>
      <c r="PI4" s="26">
        <v>0.21809999999999999</v>
      </c>
      <c r="PJ4" s="188"/>
      <c r="PK4" s="190"/>
      <c r="PL4" s="10" t="s">
        <v>3</v>
      </c>
      <c r="PM4">
        <f>SUMIF(PE3:PE51,"B00ZOKJVAG",PG3:PG51)</f>
        <v>787</v>
      </c>
      <c r="PN4" s="26">
        <f>SUMIF(PE4:PE51,"B084QHVL6S",PI4:PI51)</f>
        <v>0.21809999999999999</v>
      </c>
      <c r="PO4">
        <f ca="1">SUMIF(PE3:PE51,"B084QHVL6S",PH3:PH50)</f>
        <v>140</v>
      </c>
      <c r="PP4" s="25"/>
      <c r="PQ4" t="s">
        <v>85</v>
      </c>
      <c r="PR4">
        <v>398</v>
      </c>
      <c r="PS4">
        <v>168</v>
      </c>
      <c r="PT4">
        <v>119</v>
      </c>
      <c r="PU4" s="26">
        <v>0.2102</v>
      </c>
      <c r="PV4" s="188"/>
      <c r="PW4" s="190"/>
      <c r="PX4" s="10" t="s">
        <v>3</v>
      </c>
      <c r="PY4">
        <f>SUMIF(PQ3:PQ51,"B00ZOKJVAG",PS3:PS51)</f>
        <v>735</v>
      </c>
      <c r="PZ4" s="26">
        <f>SUMIF(PQ4:PQ51,"B084QHVL6S",PU4:PU51)</f>
        <v>0.2102</v>
      </c>
      <c r="QA4">
        <f ca="1">SUMIF(PQ3:PQ51,"B084QHVL6S",PT3:PT50)</f>
        <v>119</v>
      </c>
      <c r="QB4" s="25"/>
      <c r="QC4" t="s">
        <v>85</v>
      </c>
      <c r="QD4">
        <v>408</v>
      </c>
      <c r="QE4">
        <v>172</v>
      </c>
      <c r="QF4">
        <v>123</v>
      </c>
      <c r="QG4" s="26">
        <v>0.21210000000000001</v>
      </c>
      <c r="QH4" s="188"/>
      <c r="QI4" s="190"/>
      <c r="QJ4" s="10" t="s">
        <v>3</v>
      </c>
      <c r="QK4">
        <f>SUMIF(QC3:QC51,"B00ZOKJVAG",QE3:QE51)</f>
        <v>679</v>
      </c>
      <c r="QL4" s="26">
        <f>SUMIF(QC4:QC51,"B084QHVL6S",QG4:QG51)</f>
        <v>0.21210000000000001</v>
      </c>
      <c r="QM4">
        <f ca="1">SUMIF(QC3:QC51,"B084QHVL6S",QF3:QF50)</f>
        <v>123</v>
      </c>
      <c r="QN4" s="25"/>
      <c r="QO4" t="s">
        <v>85</v>
      </c>
      <c r="QP4">
        <v>415</v>
      </c>
      <c r="QQ4">
        <v>175</v>
      </c>
      <c r="QR4">
        <v>138</v>
      </c>
      <c r="QS4" s="26">
        <v>0.2339</v>
      </c>
      <c r="QT4" s="188"/>
      <c r="QU4" s="190"/>
      <c r="QV4" s="10" t="s">
        <v>3</v>
      </c>
      <c r="QW4">
        <f>SUMIF(QO3:QO51,"B00ZOKJVAG",QQ3:QQ51)</f>
        <v>708</v>
      </c>
      <c r="QX4" s="26">
        <f>SUMIF(QO4:QO51,"B084QHVL6S",QS4:QS51)</f>
        <v>0.2339</v>
      </c>
      <c r="QY4">
        <f ca="1">SUMIF(QO3:QO51,"B084QHVL6S",QR3:QR50)</f>
        <v>138</v>
      </c>
      <c r="QZ4" s="25"/>
      <c r="RA4" t="s">
        <v>85</v>
      </c>
      <c r="RB4">
        <v>356</v>
      </c>
      <c r="RC4">
        <v>141</v>
      </c>
      <c r="RD4">
        <v>100</v>
      </c>
      <c r="RE4" s="26">
        <v>0.20119999999999999</v>
      </c>
      <c r="RF4" s="188"/>
      <c r="RG4" s="190"/>
      <c r="RH4" s="10" t="s">
        <v>3</v>
      </c>
      <c r="RI4">
        <f>SUMIF(RA3:RA51,"B00ZOKJVAG",RC3:RC51)</f>
        <v>578</v>
      </c>
      <c r="RJ4" s="26">
        <f>SUMIF(RA4:RA51,"B084QHVL6S",RE4:RE51)</f>
        <v>0.20119999999999999</v>
      </c>
      <c r="RK4">
        <f ca="1">SUMIF(RA3:RA51,"B084QHVL6S",RD3:RD50)</f>
        <v>100</v>
      </c>
      <c r="RL4" s="25"/>
      <c r="RM4" t="s">
        <v>85</v>
      </c>
      <c r="RN4">
        <v>369</v>
      </c>
      <c r="RO4">
        <v>161</v>
      </c>
      <c r="RP4">
        <v>107</v>
      </c>
      <c r="RQ4" s="26">
        <v>0.2019</v>
      </c>
      <c r="RR4" s="188"/>
      <c r="RS4" s="190"/>
      <c r="RT4" s="10" t="s">
        <v>3</v>
      </c>
      <c r="RU4">
        <f>SUMIF(RM3:RM51,"B00ZOKJVAG",RO3:RO51)</f>
        <v>568</v>
      </c>
      <c r="RV4" s="26">
        <f>SUMIF(RM4:RM51,"B084QHVL6S",RQ4:RQ51)</f>
        <v>0.2019</v>
      </c>
      <c r="RW4">
        <f ca="1">SUMIF(RM3:RM51,"B084QHVL6S",RP3:RP50)</f>
        <v>107</v>
      </c>
      <c r="RX4" s="25"/>
      <c r="RY4" t="s">
        <v>85</v>
      </c>
      <c r="RZ4">
        <v>417</v>
      </c>
      <c r="SA4">
        <v>149</v>
      </c>
      <c r="SB4">
        <v>125</v>
      </c>
      <c r="SC4" s="26">
        <v>0.2208</v>
      </c>
      <c r="SD4" s="188"/>
      <c r="SE4" s="190"/>
      <c r="SF4" s="10" t="s">
        <v>3</v>
      </c>
      <c r="SG4">
        <f>SUMIF(RY3:RY51,"B00ZOKJVAG",SA3:SA51)</f>
        <v>618</v>
      </c>
      <c r="SH4" s="26">
        <f>SUMIF(RY4:RY51,"B084QHVL6S",SC4:SC51)</f>
        <v>0.2208</v>
      </c>
      <c r="SI4">
        <f ca="1">SUMIF(RY3:RY51,"B084QHVL6S",SB3:SB50)</f>
        <v>125</v>
      </c>
      <c r="SJ4" s="25"/>
      <c r="SK4" t="s">
        <v>85</v>
      </c>
      <c r="SL4">
        <v>418</v>
      </c>
      <c r="SM4">
        <v>186</v>
      </c>
      <c r="SN4">
        <v>125</v>
      </c>
      <c r="SO4" s="26">
        <v>0.20699999999999999</v>
      </c>
      <c r="SP4" s="188"/>
      <c r="SQ4" s="190"/>
      <c r="SR4" s="10" t="s">
        <v>3</v>
      </c>
      <c r="SS4">
        <f>SUMIF(SK3:SK51,"B00ZOKJVAG",SM3:SM51)</f>
        <v>685</v>
      </c>
      <c r="ST4" s="26">
        <f>SUMIF(SK4:SK51,"B084QHVL6S",SO4:SO51)</f>
        <v>0.20699999999999999</v>
      </c>
      <c r="SU4">
        <f ca="1">SUMIF(SK3:SK51,"B084QHVL6S",SN3:SN50)</f>
        <v>125</v>
      </c>
      <c r="SV4" s="25"/>
      <c r="SW4" t="s">
        <v>85</v>
      </c>
      <c r="SX4">
        <v>393</v>
      </c>
      <c r="SY4">
        <v>174</v>
      </c>
      <c r="SZ4">
        <v>112</v>
      </c>
      <c r="TA4" s="26">
        <v>0.19750000000000001</v>
      </c>
      <c r="TB4" s="188"/>
      <c r="TC4" s="190"/>
      <c r="TD4" s="10" t="s">
        <v>3</v>
      </c>
      <c r="TE4">
        <f>SUMIF(SW3:SW51,"B00ZOKJVAG",SY3:SY51)</f>
        <v>580</v>
      </c>
      <c r="TF4" s="26">
        <f>SUMIF(SW4:SW51,"B084QHVL6S",TA4:TA51)</f>
        <v>0.19750000000000001</v>
      </c>
      <c r="TG4">
        <f ca="1">SUMIF(SW3:SW51,"B084QHVL6S",SZ3:SZ50)</f>
        <v>112</v>
      </c>
      <c r="TH4" s="25"/>
      <c r="TI4" t="s">
        <v>85</v>
      </c>
      <c r="TJ4">
        <v>425</v>
      </c>
      <c r="TK4">
        <v>188</v>
      </c>
      <c r="TL4">
        <v>132</v>
      </c>
      <c r="TM4" s="26">
        <v>0.21529999999999999</v>
      </c>
      <c r="TN4" s="188"/>
      <c r="TO4" s="190"/>
      <c r="TP4" s="10" t="s">
        <v>3</v>
      </c>
      <c r="TQ4">
        <f>SUMIF(TI3:TI51,"B00ZOKJVAG",TK3:TK51)</f>
        <v>647</v>
      </c>
      <c r="TR4" s="26">
        <f>SUMIF(TI4:TI51,"B084QHVL6S",TM4:TM51)</f>
        <v>0.21529999999999999</v>
      </c>
      <c r="TS4">
        <f ca="1">SUMIF(TI3:TI51,"B084QHVL6S",TL3:TL50)</f>
        <v>132</v>
      </c>
      <c r="TT4" s="25"/>
      <c r="TU4" t="s">
        <v>85</v>
      </c>
      <c r="TV4">
        <v>401</v>
      </c>
      <c r="TW4">
        <v>202</v>
      </c>
      <c r="TX4">
        <v>134</v>
      </c>
      <c r="TY4" s="26">
        <v>0.22220000000000001</v>
      </c>
      <c r="TZ4" s="188"/>
      <c r="UA4" s="190"/>
      <c r="UB4" s="10" t="s">
        <v>3</v>
      </c>
      <c r="UC4">
        <f>SUMIF(TU3:TU51,"B00ZOKJVAG",TW3:TW51)</f>
        <v>596</v>
      </c>
      <c r="UD4" s="26">
        <f>SUMIF(TU4:TU51,"B084QHVL6S",TY4:TY51)</f>
        <v>0.22220000000000001</v>
      </c>
      <c r="UE4">
        <f ca="1">SUMIF(TU3:TU51,"B084QHVL6S",TX3:TX50)</f>
        <v>134</v>
      </c>
      <c r="UF4" s="25"/>
      <c r="UG4" t="s">
        <v>85</v>
      </c>
      <c r="UH4">
        <v>399</v>
      </c>
      <c r="UI4">
        <v>140</v>
      </c>
      <c r="UJ4">
        <v>116</v>
      </c>
      <c r="UK4" s="26">
        <v>0.2152</v>
      </c>
      <c r="UL4" s="188"/>
      <c r="UM4" s="190"/>
      <c r="UN4" s="10" t="s">
        <v>3</v>
      </c>
      <c r="UO4">
        <f>SUMIF(UG3:UG51,"B00ZOKJVAG",UI3:UI51)</f>
        <v>547</v>
      </c>
      <c r="UP4" s="26">
        <f>SUMIF(UG4:UG51,"B084QHVL6S",UK4:UK51)</f>
        <v>0.2152</v>
      </c>
      <c r="UQ4">
        <f ca="1">SUMIF(UG3:UG51,"B084QHVL6S",UJ3:UJ50)</f>
        <v>116</v>
      </c>
      <c r="UR4" s="25"/>
      <c r="US4" t="s">
        <v>85</v>
      </c>
      <c r="UT4">
        <v>475</v>
      </c>
      <c r="UU4">
        <v>164</v>
      </c>
      <c r="UV4">
        <v>108</v>
      </c>
      <c r="UW4" s="26">
        <v>0.16900000000000001</v>
      </c>
      <c r="UX4" s="188"/>
      <c r="UY4" s="190"/>
      <c r="UZ4" s="10" t="s">
        <v>3</v>
      </c>
      <c r="VA4">
        <f>SUMIF(US3:US51,"B00ZOKJVAG",UU3:UU51)</f>
        <v>642</v>
      </c>
      <c r="VB4" s="26">
        <f>SUMIF(US4:US51,"B084QHVL6S",UW4:UW51)</f>
        <v>0.16900000000000001</v>
      </c>
      <c r="VC4">
        <f ca="1">SUMIF(US3:US51,"B084QHVL6S",UV3:UV50)</f>
        <v>108</v>
      </c>
      <c r="VD4" s="25"/>
      <c r="VE4" t="s">
        <v>85</v>
      </c>
      <c r="VF4">
        <v>516</v>
      </c>
      <c r="VG4">
        <v>191</v>
      </c>
      <c r="VH4">
        <v>135</v>
      </c>
      <c r="VI4" s="26">
        <v>0.19089999999999999</v>
      </c>
      <c r="VJ4" s="188"/>
      <c r="VK4" s="190"/>
      <c r="VL4" s="10" t="s">
        <v>3</v>
      </c>
      <c r="VM4">
        <f>SUMIF(VE3:VE51,"B00ZOKJVAG",VG3:VG51)</f>
        <v>683</v>
      </c>
      <c r="VN4" s="26">
        <f>SUMIF(VE4:VE51,"B084QHVL6S",VI4:VI51)</f>
        <v>0.19089999999999999</v>
      </c>
      <c r="VO4">
        <f ca="1">SUMIF(VE3:VE51,"B084QHVL6S",VH3:VH50)</f>
        <v>135</v>
      </c>
      <c r="VP4" s="25"/>
      <c r="VQ4" t="s">
        <v>85</v>
      </c>
      <c r="VR4">
        <v>434</v>
      </c>
      <c r="VS4">
        <v>208</v>
      </c>
      <c r="VT4">
        <v>119</v>
      </c>
      <c r="VU4" s="26">
        <v>0.18540000000000001</v>
      </c>
      <c r="VV4" s="188"/>
      <c r="VW4" s="190"/>
      <c r="VX4" s="10" t="s">
        <v>3</v>
      </c>
      <c r="VY4">
        <f>SUMIF(VQ3:VQ51,"B00ZOKJVAG",VS3:VS51)</f>
        <v>649</v>
      </c>
      <c r="VZ4" s="26">
        <f>SUMIF(VQ4:VQ51,"B084QHVL6S",VU4:VU51)</f>
        <v>0.18540000000000001</v>
      </c>
      <c r="WA4">
        <f ca="1">SUMIF(VQ3:VQ51,"B084QHVL6S",VT3:VT50)</f>
        <v>119</v>
      </c>
      <c r="WB4" s="25"/>
      <c r="WC4" t="s">
        <v>85</v>
      </c>
      <c r="WD4">
        <v>393</v>
      </c>
      <c r="WE4">
        <v>153</v>
      </c>
      <c r="WF4">
        <v>124</v>
      </c>
      <c r="WG4" s="26">
        <v>0.2271</v>
      </c>
      <c r="WH4" s="188"/>
      <c r="WI4" s="190"/>
      <c r="WJ4" s="10" t="s">
        <v>3</v>
      </c>
      <c r="WK4">
        <f>SUMIF(WC3:WC51,"B00ZOKJVAG",WE3:WE51)</f>
        <v>567</v>
      </c>
      <c r="WL4" s="26">
        <f>SUMIF(WC4:WC51,"B084QHVL6S",WG4:WG51)</f>
        <v>0.2271</v>
      </c>
      <c r="WM4">
        <f ca="1">SUMIF(WC3:WC51,"B084QHVL6S",WF3:WF50)</f>
        <v>124</v>
      </c>
      <c r="WN4" s="25"/>
      <c r="WO4" t="s">
        <v>85</v>
      </c>
      <c r="WP4">
        <v>332</v>
      </c>
      <c r="WQ4">
        <v>176</v>
      </c>
      <c r="WR4">
        <v>105</v>
      </c>
      <c r="WS4" s="26">
        <v>0.20669999999999999</v>
      </c>
      <c r="WT4" s="188"/>
      <c r="WU4" s="190"/>
      <c r="WV4" s="10" t="s">
        <v>3</v>
      </c>
      <c r="WW4">
        <f>SUMIF(WO3:WO51,"B00ZOKJVAG",WQ3:WQ51)</f>
        <v>591</v>
      </c>
      <c r="WX4" s="26">
        <f>SUMIF(WO4:WO51,"B084QHVL6S",WS4:WS51)</f>
        <v>0.20669999999999999</v>
      </c>
      <c r="WY4">
        <f ca="1">SUMIF(WO3:WO51,"B084QHVL6S",WR3:WR50)</f>
        <v>105</v>
      </c>
      <c r="WZ4" s="25"/>
      <c r="XA4" t="s">
        <v>85</v>
      </c>
      <c r="XB4">
        <v>424</v>
      </c>
      <c r="XC4">
        <v>144</v>
      </c>
      <c r="XD4">
        <v>101</v>
      </c>
      <c r="XE4" s="26">
        <v>0.17780000000000001</v>
      </c>
      <c r="XF4" s="188"/>
      <c r="XG4" s="190"/>
      <c r="XH4" s="10" t="s">
        <v>3</v>
      </c>
      <c r="XI4">
        <f>SUMIF(XA3:XA51,"B00ZOKJVAG",XC3:XC51)</f>
        <v>494</v>
      </c>
      <c r="XJ4" s="26">
        <f>SUMIF(XA4:XA51,"B084QHVL6S",XE4:XE51)</f>
        <v>0.17780000000000001</v>
      </c>
      <c r="XK4">
        <f ca="1">SUMIF(XA3:XA51,"B084QHVL6S",XD3:XD50)</f>
        <v>101</v>
      </c>
      <c r="XL4" s="25"/>
      <c r="XM4" t="s">
        <v>85</v>
      </c>
      <c r="XN4">
        <v>308</v>
      </c>
      <c r="XO4">
        <v>117</v>
      </c>
      <c r="XP4">
        <v>89</v>
      </c>
      <c r="XQ4" s="26">
        <v>0.2094</v>
      </c>
      <c r="XR4" s="188"/>
      <c r="XS4" s="190"/>
      <c r="XT4" s="10" t="s">
        <v>3</v>
      </c>
      <c r="XU4">
        <f>SUMIF(XM3:XM51,"B00ZOKJVAG",XO3:XO51)</f>
        <v>436</v>
      </c>
      <c r="XV4" s="26">
        <f>SUMIF(XM4:XM51,"B084QHVL6S",XQ4:XQ51)</f>
        <v>0.2094</v>
      </c>
      <c r="XW4">
        <f ca="1">SUMIF(XM3:XM51,"B084QHVL6S",XP3:XP50)</f>
        <v>89</v>
      </c>
      <c r="XX4" s="25"/>
      <c r="XY4" t="s">
        <v>85</v>
      </c>
      <c r="XZ4">
        <v>340</v>
      </c>
      <c r="YA4">
        <v>128</v>
      </c>
      <c r="YB4">
        <v>99</v>
      </c>
      <c r="YC4" s="26">
        <v>0.21149999999999999</v>
      </c>
      <c r="YD4" s="188"/>
      <c r="YE4" s="190"/>
      <c r="YF4" s="10" t="s">
        <v>3</v>
      </c>
      <c r="YG4">
        <f>SUMIF(XY3:XY51,"B00ZOKJVAG",YA3:YA51)</f>
        <v>428</v>
      </c>
      <c r="YH4" s="26">
        <f>SUMIF(XY4:XY51,"B084QHVL6S",YC4:YC51)</f>
        <v>0.21149999999999999</v>
      </c>
      <c r="YI4">
        <f ca="1">SUMIF(XY3:XY51,"B084QHVL6S",YB3:YB50)</f>
        <v>99</v>
      </c>
      <c r="YJ4" s="25"/>
      <c r="YK4" t="s">
        <v>85</v>
      </c>
      <c r="YL4">
        <v>361</v>
      </c>
      <c r="YM4">
        <v>130</v>
      </c>
      <c r="YN4">
        <v>103</v>
      </c>
      <c r="YO4" s="26">
        <v>0.20979999999999999</v>
      </c>
      <c r="YP4" s="188"/>
      <c r="YQ4" s="190"/>
      <c r="YR4" s="10" t="s">
        <v>3</v>
      </c>
      <c r="YS4">
        <f>SUMIF(YK3:YK51,"B00ZOKJVAG",YM3:YM51)</f>
        <v>554</v>
      </c>
      <c r="YT4" s="26">
        <f>SUMIF(YK4:YK51,"B084QHVL6S",YO4:YO51)</f>
        <v>0.20979999999999999</v>
      </c>
      <c r="YU4">
        <f ca="1">SUMIF(YK3:YK51,"B084QHVL6S",YN3:YN50)</f>
        <v>103</v>
      </c>
      <c r="YV4" s="25"/>
      <c r="YW4" t="s">
        <v>85</v>
      </c>
      <c r="YX4">
        <v>400</v>
      </c>
      <c r="YY4">
        <v>166</v>
      </c>
      <c r="YZ4">
        <v>125</v>
      </c>
      <c r="ZA4" s="26">
        <v>0.2208</v>
      </c>
      <c r="ZB4" s="188"/>
      <c r="ZC4" s="190"/>
      <c r="ZD4" s="10" t="s">
        <v>3</v>
      </c>
      <c r="ZE4">
        <f>SUMIF(YW3:YW51,"B00ZOKJVAG",YY3:YY51)</f>
        <v>730</v>
      </c>
      <c r="ZF4" s="26">
        <f>SUMIF(YW4:YW51,"B084QHVL6S",ZA4:ZA51)</f>
        <v>0.2208</v>
      </c>
      <c r="ZG4">
        <f ca="1">SUMIF(YW3:YW51,"B084QHVL6S",YZ3:YZ50)</f>
        <v>125</v>
      </c>
      <c r="ZH4" s="25"/>
      <c r="ZI4" t="s">
        <v>85</v>
      </c>
      <c r="ZJ4">
        <v>362</v>
      </c>
      <c r="ZK4">
        <v>169</v>
      </c>
      <c r="ZL4">
        <v>117</v>
      </c>
      <c r="ZM4" s="26">
        <v>0.2203</v>
      </c>
      <c r="ZN4" s="188"/>
      <c r="ZO4" s="190"/>
      <c r="ZP4" s="10" t="s">
        <v>3</v>
      </c>
      <c r="ZQ4">
        <f>SUMIF(ZI3:ZI51,"B00ZOKJVAG",ZK3:ZK51)</f>
        <v>601</v>
      </c>
      <c r="ZR4" s="26">
        <f>SUMIF(ZI4:ZI51,"B084QHVL6S",ZM4:ZM51)</f>
        <v>0.2203</v>
      </c>
      <c r="ZS4">
        <f ca="1">SUMIF(ZI3:ZI51,"B084QHVL6S",ZL3:ZL50)</f>
        <v>117</v>
      </c>
      <c r="ZT4" s="25"/>
      <c r="ZU4" t="s">
        <v>86</v>
      </c>
      <c r="ZV4">
        <v>300</v>
      </c>
      <c r="ZW4">
        <v>150</v>
      </c>
      <c r="ZX4">
        <v>112</v>
      </c>
      <c r="ZY4" s="26">
        <v>0.24890000000000001</v>
      </c>
      <c r="ZZ4" s="188"/>
      <c r="AAA4" s="190"/>
      <c r="AAB4" s="10" t="s">
        <v>3</v>
      </c>
      <c r="AAC4">
        <f>SUMIF(ZU3:ZU51,"B00ZOKJVAG",ZW3:ZW51)</f>
        <v>529</v>
      </c>
      <c r="AAD4" s="26">
        <f>SUMIF(ZU4:ZU51,"B084QHVL6S",ZY4:ZY51)</f>
        <v>0.1759</v>
      </c>
      <c r="AAE4">
        <f ca="1">SUMIF(ZU3:ZU51,"B084QHVL6S",ZX3:ZX50)</f>
        <v>86</v>
      </c>
      <c r="AAF4" s="25"/>
      <c r="AAG4" t="s">
        <v>85</v>
      </c>
      <c r="AAH4">
        <v>370</v>
      </c>
      <c r="AAI4">
        <v>171</v>
      </c>
      <c r="AAJ4">
        <v>108</v>
      </c>
      <c r="AAK4" s="26">
        <v>0.1996</v>
      </c>
      <c r="AAL4" s="188"/>
      <c r="AAM4" s="190"/>
      <c r="AAN4" s="10" t="s">
        <v>3</v>
      </c>
      <c r="AAO4">
        <f>SUMIF(AAG3:AAG51,"B00ZOKJVAG",AAI3:AAI51)</f>
        <v>611</v>
      </c>
      <c r="AAP4" s="26">
        <f>SUMIF(AAG4:AAG51,"B084QHVL6S",AAK4:AAK51)</f>
        <v>0.1996</v>
      </c>
      <c r="AAQ4">
        <f ca="1">SUMIF(AAG3:AAG51,"B084QHVL6S",AAJ3:AAJ50)</f>
        <v>108</v>
      </c>
      <c r="AAR4" s="25"/>
      <c r="AAS4" t="s">
        <v>86</v>
      </c>
      <c r="AAT4">
        <v>311</v>
      </c>
      <c r="AAU4">
        <v>167</v>
      </c>
      <c r="AAV4">
        <v>112</v>
      </c>
      <c r="AAW4" s="26">
        <v>0.23430000000000001</v>
      </c>
      <c r="AAX4" s="188"/>
      <c r="AAY4" s="190"/>
      <c r="AAZ4" s="10" t="s">
        <v>3</v>
      </c>
      <c r="ABA4">
        <f>SUMIF(AAS3:AAS51,"B00ZOKJVAG",AAU3:AAU51)</f>
        <v>506</v>
      </c>
      <c r="ABB4" s="26">
        <f>SUMIF(AAS4:AAS51,"B084QHVL6S",AAW4:AAW51)</f>
        <v>0.20580000000000001</v>
      </c>
      <c r="ABC4">
        <f ca="1">SUMIF(AAS3:AAS51,"B084QHVL6S",AAV3:AAV50)</f>
        <v>100</v>
      </c>
      <c r="ABD4" s="25"/>
      <c r="ABE4" t="s">
        <v>86</v>
      </c>
      <c r="ABF4">
        <v>335</v>
      </c>
      <c r="ABG4">
        <v>176</v>
      </c>
      <c r="ABH4">
        <v>120</v>
      </c>
      <c r="ABI4" s="26">
        <v>0.23480000000000001</v>
      </c>
      <c r="ABJ4" s="188"/>
      <c r="ABK4" s="190"/>
      <c r="ABL4" s="10" t="s">
        <v>3</v>
      </c>
      <c r="ABM4">
        <f>SUMIF(ABE3:ABE51,"B00ZOKJVAG",ABG3:ABG51)</f>
        <v>514</v>
      </c>
      <c r="ABN4" s="26">
        <f>SUMIF(ABE4:ABE51,"B084QHVL6S",ABI4:ABI51)</f>
        <v>0.21029999999999999</v>
      </c>
      <c r="ABO4">
        <f ca="1">SUMIF(ABE3:ABE51,"B084QHVL6S",ABH3:ABH50)</f>
        <v>102</v>
      </c>
      <c r="ABP4" s="25"/>
      <c r="ABQ4" t="s">
        <v>86</v>
      </c>
      <c r="ABR4">
        <v>381</v>
      </c>
      <c r="ABS4">
        <v>199</v>
      </c>
      <c r="ABT4">
        <v>143</v>
      </c>
      <c r="ABU4" s="26">
        <v>0.24660000000000001</v>
      </c>
      <c r="ABV4" s="188"/>
      <c r="ABW4" s="190"/>
      <c r="ABX4" s="10" t="s">
        <v>3</v>
      </c>
      <c r="ABY4">
        <f>SUMIF(ABQ3:ABQ51,"B00ZOKJVAG",ABS3:ABS51)</f>
        <v>524</v>
      </c>
      <c r="ABZ4" s="26">
        <f>SUMIF(ABQ4:ABQ51,"B084QHVL6S",ABU4:ABU51)</f>
        <v>0.2026</v>
      </c>
      <c r="ACA4">
        <f ca="1">SUMIF(ABQ3:ABQ51,"B084QHVL6S",ABT3:ABT50)</f>
        <v>109</v>
      </c>
      <c r="ACB4" s="25"/>
      <c r="ACC4" t="s">
        <v>85</v>
      </c>
      <c r="ACD4">
        <v>310</v>
      </c>
      <c r="ACE4">
        <v>142</v>
      </c>
      <c r="ACF4">
        <v>91</v>
      </c>
      <c r="ACG4" s="26">
        <v>0.20130000000000001</v>
      </c>
      <c r="ACH4" s="188"/>
      <c r="ACI4" s="190"/>
      <c r="ACJ4" s="10" t="s">
        <v>3</v>
      </c>
      <c r="ACK4">
        <f>SUMIF(ACC3:ACC51,"B00ZOKJVAG",ACE3:ACE51)</f>
        <v>522</v>
      </c>
      <c r="ACL4" s="26">
        <f>SUMIF(ACC4:ACC51,"B084QHVL6S",ACG4:ACG51)</f>
        <v>0.20130000000000001</v>
      </c>
      <c r="ACM4">
        <f ca="1">SUMIF(ACC3:ACC51,"B084QHVL6S",ACF3:ACF50)</f>
        <v>91</v>
      </c>
      <c r="ACN4" s="25"/>
      <c r="ACO4" t="s">
        <v>85</v>
      </c>
      <c r="ACP4">
        <v>304</v>
      </c>
      <c r="ACQ4">
        <v>147</v>
      </c>
      <c r="ACR4">
        <v>98</v>
      </c>
      <c r="ACS4" s="26">
        <v>0.21729999999999999</v>
      </c>
      <c r="ACT4" s="188"/>
      <c r="ACU4" s="190"/>
      <c r="ACV4" s="10" t="s">
        <v>3</v>
      </c>
      <c r="ACW4">
        <f>SUMIF(ACO3:ACO51,"B00ZOKJVAG",ACQ3:ACQ51)</f>
        <v>467</v>
      </c>
      <c r="ACX4" s="26">
        <f>SUMIF(ACO4:ACO51,"B084QHVL6S",ACS4:ACS51)</f>
        <v>0.21729999999999999</v>
      </c>
      <c r="ACY4">
        <f ca="1">SUMIF(ACO3:ACO51,"B084QHVL6S",ACR3:ACR50)</f>
        <v>98</v>
      </c>
      <c r="ACZ4" s="25"/>
      <c r="ADA4" t="s">
        <v>85</v>
      </c>
      <c r="ADB4">
        <v>294</v>
      </c>
      <c r="ADC4">
        <v>117</v>
      </c>
      <c r="ADD4">
        <v>89</v>
      </c>
      <c r="ADE4" s="26">
        <v>0.2165</v>
      </c>
      <c r="ADF4" s="188"/>
      <c r="ADG4" s="190"/>
      <c r="ADH4" s="10" t="s">
        <v>3</v>
      </c>
      <c r="ADI4">
        <f>SUMIF(ADA3:ADA51,"B00ZOKJVAG",ADC3:ADC51)</f>
        <v>458</v>
      </c>
      <c r="ADJ4" s="26">
        <f>SUMIF(ADA4:ADA51,"B084QHVL6S",ADE4:ADE51)</f>
        <v>0.2165</v>
      </c>
      <c r="ADK4">
        <f ca="1">SUMIF(ADA3:ADA51,"B084QHVL6S",ADD3:ADD50)</f>
        <v>89</v>
      </c>
      <c r="ADL4" s="25"/>
      <c r="ADM4" t="s">
        <v>85</v>
      </c>
      <c r="ADN4">
        <v>283</v>
      </c>
      <c r="ADO4">
        <v>93</v>
      </c>
      <c r="ADP4">
        <v>93</v>
      </c>
      <c r="ADQ4" s="26">
        <v>0.24729999999999999</v>
      </c>
      <c r="ADR4" s="188"/>
      <c r="ADS4" s="190"/>
      <c r="ADT4" s="10" t="s">
        <v>3</v>
      </c>
      <c r="ADU4">
        <f>SUMIF(ADM3:ADM51,"B00ZOKJVAG",ADO3:ADO51)</f>
        <v>451</v>
      </c>
      <c r="ADV4" s="26">
        <f>SUMIF(ADM4:ADM51,"B084QHVL6S",ADQ4:ADQ51)</f>
        <v>0.24729999999999999</v>
      </c>
      <c r="ADW4">
        <f ca="1">SUMIF(ADM3:ADM51,"B084QHVL6S",ADP3:ADP50)</f>
        <v>93</v>
      </c>
      <c r="ADX4" s="25"/>
      <c r="ADY4" t="s">
        <v>85</v>
      </c>
      <c r="ADZ4">
        <v>213</v>
      </c>
      <c r="AEA4">
        <v>77</v>
      </c>
      <c r="AEB4">
        <v>72</v>
      </c>
      <c r="AEC4" s="26">
        <v>0.24829999999999999</v>
      </c>
      <c r="AED4" s="188"/>
      <c r="AEE4" s="190"/>
      <c r="AEF4" s="10" t="s">
        <v>3</v>
      </c>
      <c r="AEG4">
        <f>SUMIF(ADY3:ADY51,"B00ZOKJVAG",AEA3:AEA51)</f>
        <v>353</v>
      </c>
      <c r="AEH4" s="26">
        <f>SUMIF(ADY4:ADY51,"B084QHVL6S",AEC4:AEC51)</f>
        <v>0.24829999999999999</v>
      </c>
      <c r="AEI4">
        <f ca="1">SUMIF(ADY3:ADY51,"B084QHVL6S",AEB3:AEB50)</f>
        <v>72</v>
      </c>
      <c r="AEJ4" s="25"/>
      <c r="AEK4" t="s">
        <v>85</v>
      </c>
      <c r="AEL4">
        <v>212</v>
      </c>
      <c r="AEM4">
        <v>103</v>
      </c>
      <c r="AEN4">
        <v>78</v>
      </c>
      <c r="AEO4" s="26">
        <v>0.24759999999999999</v>
      </c>
      <c r="AEP4" s="188"/>
      <c r="AEQ4" s="190"/>
      <c r="AER4" s="10" t="s">
        <v>3</v>
      </c>
      <c r="AES4">
        <f>SUMIF(AEK3:AEK51,"B00ZOKJVAG",AEM3:AEM51)</f>
        <v>361</v>
      </c>
      <c r="AET4" s="26">
        <f>SUMIF(AEK4:AEK51,"B084QHVL6S",AEO4:AEO51)</f>
        <v>0.24759999999999999</v>
      </c>
      <c r="AEU4">
        <f ca="1">SUMIF(AEK3:AEK51,"B084QHVL6S",AEN3:AEN50)</f>
        <v>78</v>
      </c>
      <c r="AEV4" s="25"/>
      <c r="AEW4" t="s">
        <v>85</v>
      </c>
      <c r="AEX4">
        <v>268</v>
      </c>
      <c r="AEY4">
        <v>97</v>
      </c>
      <c r="AEZ4">
        <v>80</v>
      </c>
      <c r="AFA4" s="26">
        <v>0.21920000000000001</v>
      </c>
      <c r="AFB4" s="188"/>
      <c r="AFC4" s="190"/>
      <c r="AFD4" s="10" t="s">
        <v>3</v>
      </c>
      <c r="AFE4">
        <f>SUMIF(AEW3:AEW51,"B00ZOKJVAG",AEY3:AEY51)</f>
        <v>396</v>
      </c>
      <c r="AFF4" s="26">
        <f>SUMIF(AEW4:AEW51,"B084QHVL6S",AFA4:AFA51)</f>
        <v>0.21920000000000001</v>
      </c>
      <c r="AFG4">
        <f ca="1">SUMIF(AEW3:AEW51,"B084QHVL6S",AEZ3:AEZ50)</f>
        <v>80</v>
      </c>
      <c r="AFH4" s="25"/>
      <c r="AFI4" t="s">
        <v>85</v>
      </c>
      <c r="AFJ4">
        <v>265</v>
      </c>
      <c r="AFK4">
        <v>101</v>
      </c>
      <c r="AFL4">
        <v>79</v>
      </c>
      <c r="AFM4" s="26">
        <v>0.21579999999999999</v>
      </c>
      <c r="AFN4" s="188"/>
      <c r="AFO4" s="190"/>
      <c r="AFP4" s="10" t="s">
        <v>3</v>
      </c>
      <c r="AFQ4">
        <f>SUMIF(AFI3:AFI51,"B00ZOKJVAG",AFK3:AFK51)</f>
        <v>463</v>
      </c>
      <c r="AFR4" s="26">
        <f>SUMIF(AFI4:AFI51,"B084QHVL6S",AFM4:AFM51)</f>
        <v>0.21579999999999999</v>
      </c>
      <c r="AFS4">
        <f ca="1">SUMIF(AFI3:AFI51,"B084QHVL6S",AFL3:AFL50)</f>
        <v>79</v>
      </c>
      <c r="AFT4" s="25"/>
      <c r="AFU4" t="s">
        <v>85</v>
      </c>
      <c r="AFV4">
        <v>314</v>
      </c>
      <c r="AFW4">
        <v>124</v>
      </c>
      <c r="AFX4">
        <v>89</v>
      </c>
      <c r="AFY4" s="26">
        <v>0.20319999999999999</v>
      </c>
      <c r="AFZ4" s="188"/>
      <c r="AGA4" s="190"/>
      <c r="AGB4" s="10" t="s">
        <v>3</v>
      </c>
      <c r="AGC4">
        <f>SUMIF(AFU3:AFU51,"B00ZOKJVAG",AFW3:AFW51)</f>
        <v>489</v>
      </c>
      <c r="AGD4" s="26">
        <f>SUMIF(AFU4:AFU51,"B084QHVL6S",AFY4:AFY51)</f>
        <v>0.20319999999999999</v>
      </c>
      <c r="AGE4">
        <f ca="1">SUMIF(AFU3:AFU51,"B084QHVL6S",AFX3:AFX50)</f>
        <v>89</v>
      </c>
      <c r="AGF4" s="25"/>
      <c r="AGG4" t="s">
        <v>85</v>
      </c>
      <c r="AGH4">
        <v>287</v>
      </c>
      <c r="AGI4">
        <v>130</v>
      </c>
      <c r="AGJ4">
        <v>83</v>
      </c>
      <c r="AGK4" s="26">
        <v>0.19900000000000001</v>
      </c>
      <c r="AGL4" s="188"/>
      <c r="AGM4" s="190"/>
      <c r="AGN4" s="10" t="s">
        <v>3</v>
      </c>
      <c r="AGO4">
        <f>SUMIF(AGG3:AGG51,"B00ZOKJVAG",AGI3:AGI51)</f>
        <v>498</v>
      </c>
      <c r="AGP4" s="26">
        <f>SUMIF(AGG4:AGG51,"B084QHVL6S",AGK4:AGK51)</f>
        <v>0.19900000000000001</v>
      </c>
      <c r="AGQ4">
        <f ca="1">SUMIF(AGG3:AGG51,"B084QHVL6S",AGJ3:AGJ50)</f>
        <v>83</v>
      </c>
      <c r="AGR4" s="25"/>
      <c r="AGS4" t="s">
        <v>85</v>
      </c>
      <c r="AGT4">
        <v>275</v>
      </c>
      <c r="AGU4">
        <v>114</v>
      </c>
      <c r="AGV4">
        <v>79</v>
      </c>
      <c r="AGW4" s="26">
        <v>0.2031</v>
      </c>
      <c r="AGX4" s="188"/>
      <c r="AGY4" s="190"/>
      <c r="AGZ4" s="10" t="s">
        <v>3</v>
      </c>
      <c r="AHA4">
        <f>SUMIF(AGS3:AGS51,"B00ZOKJVAG",AGU3:AGU51)</f>
        <v>376</v>
      </c>
      <c r="AHB4" s="26">
        <f>SUMIF(AGS4:AGS51,"B084QHVL6S",AGW4:AGW51)</f>
        <v>0.2031</v>
      </c>
      <c r="AHC4">
        <f ca="1">SUMIF(AGS3:AGS51,"B084QHVL6S",AGV3:AGV50)</f>
        <v>79</v>
      </c>
      <c r="AHD4" s="25"/>
      <c r="AHE4" t="s">
        <v>85</v>
      </c>
      <c r="AHF4">
        <v>228</v>
      </c>
      <c r="AHG4">
        <v>102</v>
      </c>
      <c r="AHH4">
        <v>91</v>
      </c>
      <c r="AHI4" s="26">
        <v>0.27579999999999999</v>
      </c>
      <c r="AHJ4" s="188"/>
      <c r="AHK4" s="190"/>
      <c r="AHL4" s="10" t="s">
        <v>3</v>
      </c>
      <c r="AHM4">
        <f>SUMIF(AHE3:AHE51,"B00ZOKJVAG",AHG3:AHG51)</f>
        <v>334</v>
      </c>
      <c r="AHN4" s="26">
        <f>SUMIF(AHE4:AHE51,"B084QHVL6S",AHI4:AHI51)</f>
        <v>0.27579999999999999</v>
      </c>
      <c r="AHO4">
        <f ca="1">SUMIF(AHE3:AHE51,"B084QHVL6S",AHH3:AHH50)</f>
        <v>91</v>
      </c>
      <c r="AHP4" s="25"/>
      <c r="AHQ4" t="s">
        <v>85</v>
      </c>
      <c r="AHR4">
        <v>256</v>
      </c>
      <c r="AHS4">
        <v>109</v>
      </c>
      <c r="AHT4">
        <v>77</v>
      </c>
      <c r="AHU4" s="26">
        <v>0.21099999999999999</v>
      </c>
      <c r="AHV4" s="188"/>
      <c r="AHW4" s="190"/>
      <c r="AHX4" s="10" t="s">
        <v>3</v>
      </c>
      <c r="AHY4">
        <f>SUMIF(AHQ3:AHQ51,"B00ZOKJVAG",AHS3:AHS51)</f>
        <v>386</v>
      </c>
      <c r="AHZ4" s="26">
        <f>SUMIF(AHQ4:AHQ51,"B084QHVL6S",AHU4:AHU51)</f>
        <v>0.21099999999999999</v>
      </c>
      <c r="AIA4">
        <f ca="1">SUMIF(AHQ3:AHQ51,"B084QHVL6S",AHT3:AHT50)</f>
        <v>77</v>
      </c>
      <c r="AIB4" s="25"/>
      <c r="AIC4" t="s">
        <v>85</v>
      </c>
      <c r="AID4">
        <v>287</v>
      </c>
      <c r="AIE4">
        <v>109</v>
      </c>
      <c r="AIF4">
        <v>76</v>
      </c>
      <c r="AIG4" s="26">
        <v>0.19189999999999999</v>
      </c>
      <c r="AIH4" s="188"/>
      <c r="AII4" s="190"/>
      <c r="AIJ4" s="10" t="s">
        <v>3</v>
      </c>
      <c r="AIK4">
        <f>SUMIF(AIC3:AIC51,"B00ZOKJVAG",AIE3:AIE51)</f>
        <v>361</v>
      </c>
      <c r="AIL4" s="26">
        <f>SUMIF(AIC4:AIC51,"B084QHVL6S",AIG4:AIG51)</f>
        <v>0.19189999999999999</v>
      </c>
      <c r="AIM4">
        <f ca="1">SUMIF(AIC3:AIC51,"B084QHVL6S",AIF3:AIF50)</f>
        <v>76</v>
      </c>
      <c r="AIN4" s="25"/>
      <c r="AIO4" t="s">
        <v>85</v>
      </c>
      <c r="AIP4">
        <v>267</v>
      </c>
      <c r="AIQ4">
        <v>98</v>
      </c>
      <c r="AIR4">
        <v>70</v>
      </c>
      <c r="AIS4" s="26">
        <v>0.1918</v>
      </c>
      <c r="AIT4" s="188"/>
      <c r="AIU4" s="190"/>
      <c r="AIV4" s="10" t="s">
        <v>3</v>
      </c>
      <c r="AIW4">
        <f>SUMIF(AIO3:AIO51,"B00ZOKJVAG",AIQ3:AIQ51)</f>
        <v>406</v>
      </c>
      <c r="AIX4" s="26">
        <f>SUMIF(AIO4:AIO51,"B084QHVL6S",AIS4:AIS51)</f>
        <v>0.1918</v>
      </c>
      <c r="AIY4">
        <f ca="1">SUMIF(AIO3:AIO51,"B084QHVL6S",AIR3:AIR50)</f>
        <v>70</v>
      </c>
      <c r="AIZ4" s="25"/>
      <c r="AJA4" t="s">
        <v>85</v>
      </c>
      <c r="AJB4">
        <v>234</v>
      </c>
      <c r="AJC4">
        <v>101</v>
      </c>
      <c r="AJD4">
        <v>67</v>
      </c>
      <c r="AJE4" s="26">
        <v>0.2</v>
      </c>
      <c r="AJF4" s="188"/>
      <c r="AJG4" s="190"/>
      <c r="AJH4" s="10" t="s">
        <v>3</v>
      </c>
      <c r="AJI4">
        <f>SUMIF(AJA3:AJA51,"B00ZOKJVAG",AJC3:AJC51)</f>
        <v>383</v>
      </c>
      <c r="AJJ4" s="26">
        <f>SUMIF(AJA4:AJA51,"B084QHVL6S",AJE4:AJE51)</f>
        <v>0.2</v>
      </c>
      <c r="AJK4">
        <f ca="1">SUMIF(AJA3:AJA51,"B084QHVL6S",AJD3:AJD50)</f>
        <v>67</v>
      </c>
      <c r="AJL4" s="25"/>
      <c r="AJM4" t="s">
        <v>85</v>
      </c>
      <c r="AJN4">
        <v>203</v>
      </c>
      <c r="AJO4">
        <v>94</v>
      </c>
      <c r="AJP4">
        <v>75</v>
      </c>
      <c r="AJQ4" s="26">
        <v>0.2525</v>
      </c>
      <c r="AJR4" s="188"/>
      <c r="AJS4" s="190"/>
      <c r="AJT4" s="10" t="s">
        <v>3</v>
      </c>
      <c r="AJU4">
        <f>SUMIF(AJM3:AJM51,"B00ZOKJVAG",AJO3:AJO51)</f>
        <v>358</v>
      </c>
      <c r="AJV4" s="26">
        <f>SUMIF(AJM4:AJM51,"B084QHVL6S",AJQ4:AJQ51)</f>
        <v>0.2525</v>
      </c>
      <c r="AJW4">
        <f ca="1">SUMIF(AJM3:AJM51,"B084QHVL6S",AJP3:AJP50)</f>
        <v>75</v>
      </c>
      <c r="AJX4" s="25"/>
      <c r="AJY4" t="s">
        <v>85</v>
      </c>
      <c r="AJZ4">
        <v>147</v>
      </c>
      <c r="AKA4">
        <v>70</v>
      </c>
      <c r="AKB4">
        <v>48</v>
      </c>
      <c r="AKC4" s="26">
        <v>0.22120000000000001</v>
      </c>
      <c r="AKD4" s="188"/>
      <c r="AKE4" s="190"/>
      <c r="AKF4" s="10" t="s">
        <v>3</v>
      </c>
      <c r="AKG4">
        <f>SUMIF(AJY3:AJY51,"B00ZOKJVAG",AKA3:AKA51)</f>
        <v>246</v>
      </c>
      <c r="AKH4" s="26">
        <f>SUMIF(AJY4:AJY51,"B084QHVL6S",AKC4:AKC51)</f>
        <v>0.22120000000000001</v>
      </c>
      <c r="AKI4">
        <f ca="1">SUMIF(AJY3:AJY51,"B084QHVL6S",AKB3:AKB50)</f>
        <v>48</v>
      </c>
      <c r="AKJ4" s="25"/>
      <c r="AKK4" t="s">
        <v>85</v>
      </c>
      <c r="AKL4">
        <v>156</v>
      </c>
      <c r="AKM4">
        <v>75</v>
      </c>
      <c r="AKN4">
        <v>51</v>
      </c>
      <c r="AKO4" s="26">
        <v>0.2208</v>
      </c>
      <c r="AKP4" s="188"/>
      <c r="AKQ4" s="190"/>
      <c r="AKR4" s="10" t="s">
        <v>3</v>
      </c>
      <c r="AKS4">
        <f>SUMIF(AKK3:AKK51,"B00ZOKJVAG",AKM3:AKM51)</f>
        <v>286</v>
      </c>
      <c r="AKT4" s="26">
        <f>SUMIF(AKK4:AKK51,"B084QHVL6S",AKO4:AKO51)</f>
        <v>0.2208</v>
      </c>
      <c r="AKU4">
        <f ca="1">SUMIF(AKK3:AKK51,"B084QHVL6S",AKN3:AKN50)</f>
        <v>51</v>
      </c>
      <c r="AKV4" s="25"/>
      <c r="AKW4" t="s">
        <v>85</v>
      </c>
      <c r="AKX4">
        <v>207</v>
      </c>
      <c r="AKY4">
        <v>98</v>
      </c>
      <c r="AKZ4">
        <v>63</v>
      </c>
      <c r="ALA4" s="26">
        <v>0.20660000000000001</v>
      </c>
      <c r="ALB4" s="188"/>
      <c r="ALC4" s="190"/>
      <c r="ALD4" s="10" t="s">
        <v>3</v>
      </c>
      <c r="ALE4">
        <f>SUMIF(AKW3:AKW51,"B00ZOKJVAG",AKY3:AKY51)</f>
        <v>318</v>
      </c>
      <c r="ALF4" s="26">
        <f>SUMIF(AKW4:AKW51,"B084QHVL6S",ALA4:ALA51)</f>
        <v>0.20660000000000001</v>
      </c>
      <c r="ALG4">
        <f ca="1">SUMIF(AKW3:AKW51,"B084QHVL6S",AKZ3:AKZ50)</f>
        <v>63</v>
      </c>
      <c r="ALH4" s="25"/>
      <c r="ALI4" t="s">
        <v>85</v>
      </c>
      <c r="ALJ4">
        <v>283</v>
      </c>
      <c r="ALK4">
        <v>135</v>
      </c>
      <c r="ALL4">
        <v>92</v>
      </c>
      <c r="ALM4" s="26">
        <v>0.22009999999999999</v>
      </c>
      <c r="ALN4" s="188"/>
      <c r="ALO4" s="190"/>
      <c r="ALP4" s="10" t="s">
        <v>3</v>
      </c>
      <c r="ALQ4">
        <f>SUMIF(ALI3:ALI51,"B00ZOKJVAG",ALK3:ALK51)</f>
        <v>418</v>
      </c>
      <c r="ALR4" s="26">
        <f>SUMIF(ALI4:ALI51,"B084QHVL6S",ALM4:ALM51)</f>
        <v>0.22009999999999999</v>
      </c>
      <c r="ALS4">
        <f ca="1">SUMIF(ALI3:ALI51,"B084QHVL6S",ALL3:ALL50)</f>
        <v>92</v>
      </c>
      <c r="ALT4" s="25"/>
      <c r="ALU4" t="s">
        <v>85</v>
      </c>
      <c r="ALV4">
        <v>314</v>
      </c>
      <c r="ALW4">
        <v>108</v>
      </c>
      <c r="ALX4">
        <v>86</v>
      </c>
      <c r="ALY4" s="26">
        <v>0.20380000000000001</v>
      </c>
      <c r="ALZ4" s="188"/>
      <c r="AMA4" s="190"/>
      <c r="AMB4" s="10" t="s">
        <v>3</v>
      </c>
      <c r="AMC4">
        <f>SUMIF(ALU3:ALU51,"B00ZOKJVAG",ALW3:ALW51)</f>
        <v>481</v>
      </c>
      <c r="AMD4" s="26">
        <f>SUMIF(ALU4:ALU51,"B084QHVL6S",ALY4:ALY51)</f>
        <v>0.20380000000000001</v>
      </c>
      <c r="AME4">
        <f ca="1">SUMIF(ALU3:ALU51,"B084QHVL6S",ALX3:ALX50)</f>
        <v>86</v>
      </c>
      <c r="AMF4" s="25"/>
      <c r="AMG4" t="s">
        <v>85</v>
      </c>
      <c r="AMH4">
        <v>288</v>
      </c>
      <c r="AMI4">
        <v>135</v>
      </c>
      <c r="AMJ4">
        <v>73</v>
      </c>
      <c r="AMK4" s="26">
        <v>0.1726</v>
      </c>
      <c r="AML4" s="188"/>
      <c r="AMM4" s="190"/>
      <c r="AMN4" s="10" t="s">
        <v>3</v>
      </c>
      <c r="AMO4">
        <f>SUMIF(AMG3:AMG51,"B00ZOKJVAG",AMI3:AMI51)</f>
        <v>475</v>
      </c>
      <c r="AMP4" s="26">
        <f>SUMIF(AMG4:AMG51,"B084QHVL6S",AMK4:AMK51)</f>
        <v>0.1726</v>
      </c>
      <c r="AMQ4">
        <f ca="1">SUMIF(AMG3:AMG51,"B084QHVL6S",AMJ3:AMJ50)</f>
        <v>73</v>
      </c>
      <c r="AMR4" s="25"/>
      <c r="AMS4" t="s">
        <v>85</v>
      </c>
      <c r="AMT4">
        <v>344</v>
      </c>
      <c r="AMU4">
        <v>130</v>
      </c>
      <c r="AMV4">
        <v>103</v>
      </c>
      <c r="AMW4" s="26">
        <v>0.21729999999999999</v>
      </c>
      <c r="AMX4" s="188"/>
      <c r="AMY4" s="190"/>
      <c r="AMZ4" s="10" t="s">
        <v>3</v>
      </c>
      <c r="ANA4">
        <f>SUMIF(AMS3:AMS51,"B00ZOKJVAG",AMU3:AMU51)</f>
        <v>502</v>
      </c>
      <c r="ANB4" s="26">
        <f>SUMIF(AMS4:AMS51,"B084QHVL6S",AMW4:AMW51)</f>
        <v>0.21729999999999999</v>
      </c>
      <c r="ANC4">
        <f ca="1">SUMIF(AMS3:AMS51,"B084QHVL6S",AMV3:AMV50)</f>
        <v>103</v>
      </c>
      <c r="AND4" s="25"/>
      <c r="ANE4" t="s">
        <v>85</v>
      </c>
      <c r="ANF4">
        <v>315</v>
      </c>
      <c r="ANG4">
        <v>139</v>
      </c>
      <c r="ANH4">
        <v>76</v>
      </c>
      <c r="ANI4" s="26">
        <v>0.16739999999999999</v>
      </c>
      <c r="ANJ4" s="188"/>
      <c r="ANK4" s="190"/>
      <c r="ANL4" s="10" t="s">
        <v>3</v>
      </c>
      <c r="ANM4">
        <f>SUMIF(ANE3:ANE51,"B00ZOKJVAG",ANG3:ANG51)</f>
        <v>551</v>
      </c>
      <c r="ANN4" s="26">
        <f>SUMIF(ANE4:ANE51,"B084QHVL6S",ANI4:ANI51)</f>
        <v>0.16739999999999999</v>
      </c>
      <c r="ANO4">
        <f ca="1">SUMIF(ANE3:ANE51,"B084QHVL6S",ANH3:ANH50)</f>
        <v>76</v>
      </c>
      <c r="ANP4" s="25"/>
      <c r="ANQ4" t="s">
        <v>85</v>
      </c>
      <c r="ANR4">
        <v>270</v>
      </c>
      <c r="ANS4">
        <v>109</v>
      </c>
      <c r="ANT4">
        <v>64</v>
      </c>
      <c r="ANU4" s="26">
        <v>0.16889999999999999</v>
      </c>
      <c r="ANV4" s="188"/>
      <c r="ANW4" s="190"/>
      <c r="ANX4" s="10" t="s">
        <v>3</v>
      </c>
      <c r="ANY4">
        <f>SUMIF(ANQ3:ANQ51,"B00ZOKJVAG",ANS3:ANS51)</f>
        <v>437</v>
      </c>
      <c r="ANZ4" s="26">
        <f>SUMIF(ANQ4:ANQ51,"B084QHVL6S",ANU4:ANU51)</f>
        <v>0.16889999999999999</v>
      </c>
      <c r="AOA4">
        <f ca="1">SUMIF(ANQ3:ANQ51,"B084QHVL6S",ANT3:ANT50)</f>
        <v>64</v>
      </c>
      <c r="AOB4" s="25"/>
      <c r="AOC4" t="s">
        <v>85</v>
      </c>
      <c r="AOD4">
        <v>314</v>
      </c>
      <c r="AOE4">
        <v>122</v>
      </c>
      <c r="AOF4">
        <v>78</v>
      </c>
      <c r="AOG4" s="26">
        <v>0.1789</v>
      </c>
      <c r="AOH4" s="188"/>
      <c r="AOI4" s="190"/>
      <c r="AOJ4" s="10" t="s">
        <v>3</v>
      </c>
      <c r="AOK4">
        <f>SUMIF(AOC3:AOC51,"B00ZOKJVAG",AOE3:AOE51)</f>
        <v>441</v>
      </c>
      <c r="AOL4" s="26">
        <f>SUMIF(AOC4:AOC51,"B084QHVL6S",AOG4:AOG51)</f>
        <v>0.1789</v>
      </c>
      <c r="AOM4">
        <f ca="1">SUMIF(AOC3:AOC51,"B084QHVL6S",AOF3:AOF50)</f>
        <v>78</v>
      </c>
      <c r="AON4" s="25"/>
      <c r="AOO4" t="s">
        <v>85</v>
      </c>
      <c r="AOP4">
        <v>318</v>
      </c>
      <c r="AOQ4">
        <v>125</v>
      </c>
      <c r="AOR4">
        <v>78</v>
      </c>
      <c r="AOS4" s="26">
        <v>0.17610000000000001</v>
      </c>
      <c r="AOT4" s="188"/>
      <c r="AOU4" s="190"/>
      <c r="AOV4" s="10" t="s">
        <v>3</v>
      </c>
      <c r="AOW4">
        <f>SUMIF(AOO3:AOO51,"B00ZOKJVAG",AOQ3:AOQ51)</f>
        <v>472</v>
      </c>
      <c r="AOX4" s="26">
        <f>SUMIF(AOO4:AOO51,"B084QHVL6S",AOS4:AOS51)</f>
        <v>0.17610000000000001</v>
      </c>
      <c r="AOY4">
        <f ca="1">SUMIF(AOO3:AOO51,"B084QHVL6S",AOR3:AOR50)</f>
        <v>78</v>
      </c>
      <c r="AOZ4" s="25"/>
      <c r="APA4" t="s">
        <v>85</v>
      </c>
      <c r="APB4">
        <v>266</v>
      </c>
      <c r="APC4">
        <v>122</v>
      </c>
      <c r="APD4">
        <v>92</v>
      </c>
      <c r="APE4" s="26">
        <v>0.23710000000000001</v>
      </c>
      <c r="APF4" s="188"/>
      <c r="APG4" s="190"/>
      <c r="APH4" s="10" t="s">
        <v>3</v>
      </c>
      <c r="API4">
        <f>SUMIF(APA3:APA51,"B00ZOKJVAG",APC3:APC51)</f>
        <v>426</v>
      </c>
      <c r="APJ4" s="26">
        <f>SUMIF(APA4:APA51,"B084QHVL6S",APE4:APE51)</f>
        <v>0.23710000000000001</v>
      </c>
      <c r="APK4">
        <f ca="1">SUMIF(APA3:APA51,"B084QHVL6S",APD3:APD50)</f>
        <v>92</v>
      </c>
      <c r="APL4" s="25"/>
      <c r="APM4" t="s">
        <v>85</v>
      </c>
      <c r="APN4">
        <v>371</v>
      </c>
      <c r="APO4">
        <v>162</v>
      </c>
      <c r="APP4">
        <v>112</v>
      </c>
      <c r="APQ4" s="26">
        <v>0.21010000000000001</v>
      </c>
      <c r="APR4" s="188"/>
      <c r="APS4" s="190"/>
      <c r="APT4" s="10" t="s">
        <v>3</v>
      </c>
      <c r="APU4">
        <f>SUMIF(APM3:APM51,"B00ZOKJVAG",APO3:APO51)</f>
        <v>543</v>
      </c>
      <c r="APV4" s="26">
        <f>SUMIF(APM4:APM51,"B084QHVL6S",APQ4:APQ51)</f>
        <v>0.21010000000000001</v>
      </c>
      <c r="APW4">
        <f ca="1">SUMIF(APM3:APM51,"B084QHVL6S",APP3:APP50)</f>
        <v>112</v>
      </c>
      <c r="APX4" s="25"/>
      <c r="APY4" t="s">
        <v>85</v>
      </c>
      <c r="APZ4">
        <v>389</v>
      </c>
      <c r="AQA4">
        <v>311</v>
      </c>
      <c r="AQB4">
        <v>170</v>
      </c>
      <c r="AQC4" s="26">
        <v>0.2429</v>
      </c>
      <c r="AQD4" s="188"/>
      <c r="AQE4" s="190"/>
      <c r="AQF4" s="10" t="s">
        <v>3</v>
      </c>
      <c r="AQG4">
        <f>SUMIF(APY3:APY51,"B00ZOKJVAG",AQA3:AQA51)</f>
        <v>489</v>
      </c>
      <c r="AQH4" s="26">
        <f>SUMIF(APY4:APY51,"B084QHVL6S",AQC4:AQC51)</f>
        <v>0.2429</v>
      </c>
      <c r="AQI4">
        <f ca="1">SUMIF(APY3:APY51,"B084QHVL6S",AQB3:AQB50)</f>
        <v>170</v>
      </c>
      <c r="AQJ4" s="25"/>
      <c r="AQK4" t="s">
        <v>85</v>
      </c>
      <c r="AQL4">
        <v>219</v>
      </c>
      <c r="AQM4">
        <v>94</v>
      </c>
      <c r="AQN4">
        <v>64</v>
      </c>
      <c r="AQO4" s="26">
        <v>0.20449999999999999</v>
      </c>
      <c r="AQP4" s="188"/>
      <c r="AQQ4" s="190"/>
      <c r="AQR4" s="10" t="s">
        <v>3</v>
      </c>
      <c r="AQS4">
        <f>SUMIF(AQK3:AQK51,"B00ZOKJVAG",AQM3:AQM51)</f>
        <v>288</v>
      </c>
      <c r="AQT4" s="26">
        <f>SUMIF(AQK4:AQK51,"B084QHVL6S",AQO4:AQO51)</f>
        <v>0.20449999999999999</v>
      </c>
      <c r="AQU4">
        <f ca="1">SUMIF(AQK3:AQK51,"B084QHVL6S",AQN3:AQN50)</f>
        <v>64</v>
      </c>
      <c r="AQV4" s="25"/>
      <c r="AQW4" t="s">
        <v>85</v>
      </c>
      <c r="AQX4">
        <v>182</v>
      </c>
      <c r="AQY4">
        <v>84</v>
      </c>
      <c r="AQZ4">
        <v>59</v>
      </c>
      <c r="ARA4" s="26">
        <v>0.2218</v>
      </c>
      <c r="ARB4" s="188"/>
      <c r="ARC4" s="190"/>
      <c r="ARD4" s="10" t="s">
        <v>3</v>
      </c>
      <c r="ARE4">
        <f>SUMIF(AQW3:AQW51,"B00ZOKJVAG",AQY3:AQY51)</f>
        <v>305</v>
      </c>
      <c r="ARF4" s="26">
        <f>SUMIF(AQW4:AQW51,"B084QHVL6S",ARA4:ARA51)</f>
        <v>0.2218</v>
      </c>
      <c r="ARG4">
        <f ca="1">SUMIF(AQW3:AQW51,"B084QHVL6S",AQZ3:AQZ50)</f>
        <v>59</v>
      </c>
      <c r="ARH4" s="25"/>
      <c r="ARI4" t="s">
        <v>85</v>
      </c>
      <c r="ARJ4">
        <v>206</v>
      </c>
      <c r="ARK4">
        <v>78</v>
      </c>
      <c r="ARL4">
        <v>51</v>
      </c>
      <c r="ARM4" s="26">
        <v>0.17960000000000001</v>
      </c>
      <c r="ARN4" s="188"/>
      <c r="ARO4" s="190"/>
      <c r="ARP4" s="10" t="s">
        <v>3</v>
      </c>
      <c r="ARQ4">
        <f>SUMIF(ARI3:ARI51,"B00ZOKJVAG",ARK3:ARK51)</f>
        <v>300</v>
      </c>
      <c r="ARR4" s="26">
        <f>SUMIF(ARI4:ARI51,"B084QHVL6S",ARM4:ARM51)</f>
        <v>0.17960000000000001</v>
      </c>
      <c r="ARS4">
        <f ca="1">SUMIF(ARI3:ARI51,"B084QHVL6S",ARL3:ARL50)</f>
        <v>51</v>
      </c>
      <c r="ART4" s="25"/>
      <c r="ARU4" t="s">
        <v>85</v>
      </c>
      <c r="ARV4">
        <v>277</v>
      </c>
      <c r="ARW4">
        <v>105</v>
      </c>
      <c r="ARX4">
        <v>60</v>
      </c>
      <c r="ARY4" s="26">
        <v>0.15709999999999999</v>
      </c>
      <c r="ARZ4" s="188"/>
      <c r="ASA4" s="190"/>
      <c r="ASB4" s="10" t="s">
        <v>3</v>
      </c>
      <c r="ASC4">
        <f>SUMIF(ARU3:ARU51,"B00ZOKJVAG",ARW3:ARW51)</f>
        <v>324</v>
      </c>
      <c r="ASD4" s="26">
        <f>SUMIF(ARU4:ARU51,"B084QHVL6S",ARY4:ARY51)</f>
        <v>0.15709999999999999</v>
      </c>
      <c r="ASE4">
        <f ca="1">SUMIF(ARU3:ARU51,"B084QHVL6S",ARX3:ARX50)</f>
        <v>60</v>
      </c>
      <c r="ASF4" s="25"/>
      <c r="ASG4" t="s">
        <v>85</v>
      </c>
      <c r="ASH4">
        <v>238</v>
      </c>
      <c r="ASI4">
        <v>110</v>
      </c>
      <c r="ASJ4">
        <v>67</v>
      </c>
      <c r="ASK4" s="26">
        <v>0.1925</v>
      </c>
      <c r="ASL4" s="188"/>
      <c r="ASM4" s="190"/>
      <c r="ASN4" s="10" t="s">
        <v>3</v>
      </c>
      <c r="ASO4">
        <f>SUMIF(ASG3:ASG51,"B00ZOKJVAG",ASI3:ASI51)</f>
        <v>390</v>
      </c>
      <c r="ASP4" s="26">
        <f>SUMIF(ASG4:ASG51,"B084QHVL6S",ASK4:ASK51)</f>
        <v>0.1925</v>
      </c>
      <c r="ASQ4">
        <f ca="1">SUMIF(ASG3:ASG51,"B084QHVL6S",ASJ3:ASJ50)</f>
        <v>67</v>
      </c>
      <c r="ASR4" s="25"/>
      <c r="ASS4" t="s">
        <v>85</v>
      </c>
      <c r="AST4">
        <v>241</v>
      </c>
      <c r="ASU4">
        <v>116</v>
      </c>
      <c r="ASV4">
        <v>101</v>
      </c>
      <c r="ASW4" s="26">
        <v>0.28289999999999998</v>
      </c>
      <c r="ASX4" s="188"/>
      <c r="ASY4" s="190"/>
      <c r="ASZ4" s="10" t="s">
        <v>3</v>
      </c>
      <c r="ATA4">
        <f>SUMIF(ASS3:ASS51,"B00ZOKJVAG",ASU3:ASU51)</f>
        <v>352</v>
      </c>
      <c r="ATB4" s="26">
        <f>SUMIF(ASS4:ASS51,"B084QHVL6S",ASW4:ASW51)</f>
        <v>0.28289999999999998</v>
      </c>
      <c r="ATC4">
        <f ca="1">SUMIF(ASS3:ASS51,"B084QHVL6S",ASV3:ASV50)</f>
        <v>101</v>
      </c>
      <c r="ATD4" s="25"/>
      <c r="ATE4" t="s">
        <v>85</v>
      </c>
      <c r="ATF4">
        <v>248</v>
      </c>
      <c r="ATG4">
        <v>98</v>
      </c>
      <c r="ATH4">
        <v>73</v>
      </c>
      <c r="ATI4" s="26">
        <v>0.21099999999999999</v>
      </c>
      <c r="ATJ4" s="188"/>
      <c r="ATK4" s="190"/>
      <c r="ATL4" s="10" t="s">
        <v>3</v>
      </c>
      <c r="ATM4">
        <f>SUMIF(ATE3:ATE51,"B00ZOKJVAG",ATG3:ATG51)</f>
        <v>358</v>
      </c>
      <c r="ATN4" s="26">
        <f>SUMIF(ATE4:ATE51,"B084QHVL6S",ATI4:ATI51)</f>
        <v>0.21099999999999999</v>
      </c>
      <c r="ATO4">
        <f ca="1">SUMIF(ATE3:ATE51,"B084QHVL6S",ATH3:ATH50)</f>
        <v>73</v>
      </c>
      <c r="ATP4" s="25"/>
      <c r="ATQ4" t="s">
        <v>85</v>
      </c>
      <c r="ATR4">
        <v>231</v>
      </c>
      <c r="ATS4">
        <v>83</v>
      </c>
      <c r="ATT4">
        <v>52</v>
      </c>
      <c r="ATU4" s="26">
        <v>0.1656</v>
      </c>
      <c r="ATV4" s="188"/>
      <c r="ATW4" s="190"/>
      <c r="ATX4" s="10" t="s">
        <v>3</v>
      </c>
      <c r="ATY4">
        <f>SUMIF(ATQ3:ATQ51,"B00ZOKJVAG",ATS3:ATS51)</f>
        <v>375</v>
      </c>
      <c r="ATZ4" s="26">
        <f>SUMIF(ATQ4:ATQ51,"B084QHVL6S",ATU4:ATU51)</f>
        <v>0.1656</v>
      </c>
      <c r="AUA4">
        <f ca="1">SUMIF(ATQ3:ATQ51,"B084QHVL6S",ATT3:ATT50)</f>
        <v>52</v>
      </c>
      <c r="AUB4" s="25"/>
      <c r="AUC4" t="s">
        <v>85</v>
      </c>
      <c r="AUD4">
        <v>237</v>
      </c>
      <c r="AUE4">
        <v>77</v>
      </c>
      <c r="AUF4">
        <v>68</v>
      </c>
      <c r="AUG4" s="26">
        <v>0.21659999999999999</v>
      </c>
      <c r="AUH4" s="188"/>
      <c r="AUI4" s="190"/>
      <c r="AUJ4" s="10" t="s">
        <v>3</v>
      </c>
      <c r="AUK4">
        <f>SUMIF(AUC3:AUC51,"B00ZOKJVAG",AUE3:AUE51)</f>
        <v>330</v>
      </c>
      <c r="AUL4" s="26">
        <f>SUMIF(AUC4:AUC51,"B084QHVL6S",AUG4:AUG51)</f>
        <v>0.21659999999999999</v>
      </c>
      <c r="AUM4">
        <f ca="1">SUMIF(AUC3:AUC51,"B084QHVL6S",AUF3:AUF50)</f>
        <v>68</v>
      </c>
      <c r="AUN4" s="25"/>
      <c r="AUO4" t="s">
        <v>85</v>
      </c>
      <c r="AUP4">
        <v>282</v>
      </c>
      <c r="AUQ4">
        <v>90</v>
      </c>
      <c r="AUR4">
        <v>70</v>
      </c>
      <c r="AUS4" s="26">
        <v>0.18820000000000001</v>
      </c>
      <c r="AUT4" s="188"/>
      <c r="AUU4" s="190"/>
      <c r="AUV4" s="10" t="s">
        <v>3</v>
      </c>
      <c r="AUW4">
        <f>SUMIF(AUO3:AUO51,"B00ZOKJVAG",AUQ3:AUQ51)</f>
        <v>326</v>
      </c>
      <c r="AUX4" s="26">
        <f>SUMIF(AUO4:AUO51,"B084QHVL6S",AUS4:AUS51)</f>
        <v>0.18820000000000001</v>
      </c>
      <c r="AUY4">
        <f ca="1">SUMIF(AUO3:AUO51,"B084QHVL6S",AUR3:AUR50)</f>
        <v>70</v>
      </c>
      <c r="AUZ4" s="25"/>
      <c r="AVA4" t="s">
        <v>85</v>
      </c>
      <c r="AVB4">
        <v>298</v>
      </c>
      <c r="AVC4">
        <v>109</v>
      </c>
      <c r="AVD4">
        <v>102</v>
      </c>
      <c r="AVE4" s="26">
        <v>0.25059999999999999</v>
      </c>
      <c r="AVF4" s="188"/>
      <c r="AVG4" s="190"/>
      <c r="AVH4" s="10" t="s">
        <v>3</v>
      </c>
      <c r="AVI4">
        <f>SUMIF(AVA3:AVA51,"B00ZOKJVAG",AVC3:AVC51)</f>
        <v>391</v>
      </c>
      <c r="AVJ4" s="26">
        <f>SUMIF(AVA4:AVA51,"B084QHVL6S",AVE4:AVE51)</f>
        <v>0.25059999999999999</v>
      </c>
      <c r="AVK4">
        <f ca="1">SUMIF(AVA3:AVA51,"B084QHVL6S",AVD3:AVD50)</f>
        <v>102</v>
      </c>
      <c r="AVL4" s="25"/>
      <c r="AVM4" t="s">
        <v>85</v>
      </c>
      <c r="AVN4">
        <v>243</v>
      </c>
      <c r="AVO4">
        <v>110</v>
      </c>
      <c r="AVP4">
        <v>69</v>
      </c>
      <c r="AVQ4" s="26">
        <v>0.19550000000000001</v>
      </c>
      <c r="AVR4" s="188"/>
      <c r="AVS4" s="190"/>
      <c r="AVT4" s="10" t="s">
        <v>3</v>
      </c>
      <c r="AVU4">
        <f>SUMIF(AVM3:AVM51,"B00ZOKJVAG",AVO3:AVO51)</f>
        <v>378</v>
      </c>
      <c r="AVV4" s="26">
        <f>SUMIF(AVM4:AVM51,"B084QHVL6S",AVQ4:AVQ51)</f>
        <v>0.19550000000000001</v>
      </c>
      <c r="AVW4">
        <f ca="1">SUMIF(AVM3:AVM51,"B084QHVL6S",AVP3:AVP50)</f>
        <v>69</v>
      </c>
      <c r="AVX4" s="25"/>
      <c r="AVY4" t="s">
        <v>85</v>
      </c>
      <c r="AVZ4">
        <v>253</v>
      </c>
      <c r="AWA4">
        <v>99</v>
      </c>
      <c r="AWB4">
        <v>76</v>
      </c>
      <c r="AWC4" s="26">
        <v>0.21590000000000001</v>
      </c>
      <c r="AWD4" s="188"/>
      <c r="AWE4" s="190"/>
      <c r="AWF4" s="10" t="s">
        <v>3</v>
      </c>
      <c r="AWG4">
        <f>SUMIF(AVY3:AVY51,"B00ZOKJVAG",AWA3:AWA51)</f>
        <v>368</v>
      </c>
      <c r="AWH4" s="26">
        <f>SUMIF(AVY4:AVY51,"B084QHVL6S",AWC4:AWC51)</f>
        <v>0.21590000000000001</v>
      </c>
      <c r="AWI4">
        <f ca="1">SUMIF(AVY3:AVY51,"B084QHVL6S",AWB3:AWB50)</f>
        <v>76</v>
      </c>
      <c r="AWJ4" s="25"/>
      <c r="AWK4" t="s">
        <v>85</v>
      </c>
      <c r="AWL4">
        <v>201</v>
      </c>
      <c r="AWM4">
        <v>78</v>
      </c>
      <c r="AWN4">
        <v>72</v>
      </c>
      <c r="AWO4" s="26">
        <v>0.2581</v>
      </c>
      <c r="AWP4" s="188"/>
      <c r="AWQ4" s="190"/>
      <c r="AWR4" s="10" t="s">
        <v>3</v>
      </c>
      <c r="AWS4">
        <f>SUMIF(AWK3:AWK51,"B00ZOKJVAG",AWM3:AWM51)</f>
        <v>307</v>
      </c>
      <c r="AWT4" s="26">
        <f>SUMIF(AWK4:AWK51,"B084QHVL6S",AWO4:AWO51)</f>
        <v>0.2581</v>
      </c>
      <c r="AWU4">
        <f ca="1">SUMIF(AWK3:AWK51,"B084QHVL6S",AWN3:AWN50)</f>
        <v>72</v>
      </c>
      <c r="AWV4" s="25"/>
      <c r="AWW4" t="s">
        <v>85</v>
      </c>
      <c r="AWX4">
        <v>204</v>
      </c>
      <c r="AWY4">
        <v>64</v>
      </c>
      <c r="AWZ4">
        <v>65</v>
      </c>
      <c r="AXA4" s="26">
        <v>0.24249999999999999</v>
      </c>
      <c r="AXB4" s="188"/>
      <c r="AXC4" s="190"/>
      <c r="AXD4" s="10" t="s">
        <v>3</v>
      </c>
      <c r="AXE4">
        <f>SUMIF(AWW3:AWW51,"B00ZOKJVAG",AWY3:AWY51)</f>
        <v>289</v>
      </c>
      <c r="AXF4" s="26">
        <f>SUMIF(AWW4:AWW51,"B084QHVL6S",AXA4:AXA51)</f>
        <v>0.24249999999999999</v>
      </c>
      <c r="AXG4">
        <f ca="1">SUMIF(AWW3:AWW51,"B084QHVL6S",AWZ3:AWZ50)</f>
        <v>65</v>
      </c>
      <c r="AXH4" s="25"/>
      <c r="AXI4" t="s">
        <v>85</v>
      </c>
      <c r="AXJ4">
        <v>166</v>
      </c>
      <c r="AXK4">
        <v>62</v>
      </c>
      <c r="AXL4">
        <v>47</v>
      </c>
      <c r="AXM4" s="26">
        <v>0.20610000000000001</v>
      </c>
      <c r="AXN4" s="188"/>
      <c r="AXO4" s="190"/>
      <c r="AXP4" s="10" t="s">
        <v>3</v>
      </c>
      <c r="AXQ4">
        <f>SUMIF(AXI3:AXI51,"B00ZOKJVAG",AXK3:AXK51)</f>
        <v>237</v>
      </c>
      <c r="AXR4" s="26">
        <f>SUMIF(AXI4:AXI51,"B084QHVL6S",AXM4:AXM51)</f>
        <v>0.20610000000000001</v>
      </c>
      <c r="AXS4">
        <f ca="1">SUMIF(AXI3:AXI51,"B084QHVL6S",AXL3:AXL50)</f>
        <v>47</v>
      </c>
      <c r="AXT4" s="25"/>
      <c r="AXU4" t="s">
        <v>85</v>
      </c>
      <c r="AXV4">
        <v>193</v>
      </c>
      <c r="AXW4">
        <v>84</v>
      </c>
      <c r="AXX4">
        <v>72</v>
      </c>
      <c r="AXY4" s="26">
        <v>0.25990000000000002</v>
      </c>
      <c r="AXZ4" s="188"/>
      <c r="AYA4" s="190"/>
      <c r="AYB4" s="10" t="s">
        <v>3</v>
      </c>
      <c r="AYC4">
        <f>SUMIF(AXU3:AXU51,"B00ZOKJVAG",AXW3:AXW51)</f>
        <v>275</v>
      </c>
      <c r="AYD4" s="26">
        <f>SUMIF(AXU4:AXU51,"B084QHVL6S",AXY4:AXY51)</f>
        <v>0.25990000000000002</v>
      </c>
      <c r="AYE4">
        <f ca="1">SUMIF(AXU3:AXU51,"B084QHVL6S",AXX3:AXX50)</f>
        <v>72</v>
      </c>
      <c r="AYF4" s="25"/>
      <c r="AYG4" t="s">
        <v>85</v>
      </c>
      <c r="AYH4">
        <v>197</v>
      </c>
      <c r="AYI4">
        <v>97</v>
      </c>
      <c r="AYJ4">
        <v>69</v>
      </c>
      <c r="AYK4" s="26">
        <v>0.23469999999999999</v>
      </c>
      <c r="AYL4" s="188"/>
      <c r="AYM4" s="190"/>
      <c r="AYN4" s="10" t="s">
        <v>3</v>
      </c>
      <c r="AYO4">
        <f>SUMIF(AYG3:AYG51,"B00ZOKJVAG",AYI3:AYI51)</f>
        <v>306</v>
      </c>
      <c r="AYP4" s="26">
        <f>SUMIF(AYG4:AYG51,"B084QHVL6S",AYK4:AYK51)</f>
        <v>0.23469999999999999</v>
      </c>
      <c r="AYQ4">
        <f ca="1">SUMIF(AYG3:AYG51,"B084QHVL6S",AYJ3:AYJ50)</f>
        <v>69</v>
      </c>
      <c r="AYR4" s="25"/>
      <c r="AYS4" t="s">
        <v>85</v>
      </c>
      <c r="AYT4">
        <v>171</v>
      </c>
      <c r="AYU4">
        <v>93</v>
      </c>
      <c r="AYV4">
        <v>66</v>
      </c>
      <c r="AYW4" s="26">
        <v>0.25</v>
      </c>
      <c r="AYX4" s="188"/>
      <c r="AYY4" s="190"/>
      <c r="AYZ4" s="10" t="s">
        <v>3</v>
      </c>
      <c r="AZA4">
        <f>SUMIF(AYS3:AYS51,"B00ZOKJVAG",AYU3:AYU51)</f>
        <v>294</v>
      </c>
      <c r="AZB4" s="26">
        <f>SUMIF(AYS4:AYS51,"B084QHVL6S",AYW4:AYW51)</f>
        <v>0.25</v>
      </c>
      <c r="AZC4">
        <f ca="1">SUMIF(AYS3:AYS51,"B084QHVL6S",AYV3:AYV50)</f>
        <v>66</v>
      </c>
      <c r="AZD4" s="25"/>
      <c r="AZE4" t="s">
        <v>85</v>
      </c>
      <c r="AZF4">
        <v>138</v>
      </c>
      <c r="AZG4">
        <v>75</v>
      </c>
      <c r="AZH4">
        <v>56</v>
      </c>
      <c r="AZI4" s="26">
        <v>0.26290000000000002</v>
      </c>
      <c r="AZJ4" s="188"/>
      <c r="AZK4" s="190"/>
      <c r="AZL4" s="10" t="s">
        <v>3</v>
      </c>
      <c r="AZM4">
        <f>SUMIF(AZE3:AZE51,"B00ZOKJVAG",AZG3:AZG51)</f>
        <v>277</v>
      </c>
      <c r="AZN4" s="26">
        <f>SUMIF(AZE4:AZE51,"B084QHVL6S",AZI4:AZI51)</f>
        <v>0.26290000000000002</v>
      </c>
      <c r="AZO4">
        <f ca="1">SUMIF(AZE3:AZE51,"B084QHVL6S",AZH3:AZH50)</f>
        <v>56</v>
      </c>
      <c r="AZP4" s="25"/>
      <c r="AZQ4" t="s">
        <v>85</v>
      </c>
      <c r="AZR4">
        <v>185</v>
      </c>
      <c r="AZS4">
        <v>87</v>
      </c>
      <c r="AZT4">
        <v>59</v>
      </c>
      <c r="AZU4" s="26">
        <v>0.21690000000000001</v>
      </c>
      <c r="AZV4" s="188"/>
      <c r="AZW4" s="190"/>
      <c r="AZX4" s="10" t="s">
        <v>3</v>
      </c>
      <c r="AZY4">
        <f>SUMIF(AZQ3:AZQ51,"B00ZOKJVAG",AZS3:AZS51)</f>
        <v>259</v>
      </c>
      <c r="AZZ4" s="26">
        <f>SUMIF(AZQ4:AZQ51,"B084QHVL6S",AZU4:AZU51)</f>
        <v>0.21690000000000001</v>
      </c>
      <c r="BAA4">
        <f ca="1">SUMIF(AZQ3:AZQ51,"B084QHVL6S",AZT3:AZT50)</f>
        <v>59</v>
      </c>
      <c r="BAB4" s="25"/>
      <c r="BAC4" t="s">
        <v>85</v>
      </c>
      <c r="BAD4">
        <v>167</v>
      </c>
      <c r="BAE4">
        <v>91</v>
      </c>
      <c r="BAF4">
        <v>61</v>
      </c>
      <c r="BAG4" s="26">
        <v>0.2364</v>
      </c>
      <c r="BAH4" s="188"/>
      <c r="BAI4" s="190"/>
      <c r="BAJ4" s="10" t="s">
        <v>3</v>
      </c>
      <c r="BAK4">
        <f>SUMIF(BAC3:BAC51,"B00ZOKJVAG",BAE3:BAE51)</f>
        <v>264</v>
      </c>
      <c r="BAL4" s="26">
        <f>SUMIF(BAC4:BAC51,"B084QHVL6S",BAG4:BAG51)</f>
        <v>0.2364</v>
      </c>
      <c r="BAM4">
        <f ca="1">SUMIF(BAC3:BAC51,"B084QHVL6S",BAF3:BAF50)</f>
        <v>61</v>
      </c>
      <c r="BAN4" s="25"/>
      <c r="BAO4" t="s">
        <v>85</v>
      </c>
      <c r="BAP4">
        <v>186</v>
      </c>
      <c r="BAQ4">
        <v>84</v>
      </c>
      <c r="BAR4">
        <v>69</v>
      </c>
      <c r="BAS4" s="26">
        <v>0.25559999999999999</v>
      </c>
      <c r="BAT4" s="188"/>
      <c r="BAU4" s="190"/>
      <c r="BAV4" s="10" t="s">
        <v>3</v>
      </c>
      <c r="BAW4">
        <f>SUMIF(BAO3:BAO51,"B00ZOKJVAG",BAQ3:BAQ51)</f>
        <v>280</v>
      </c>
      <c r="BAX4" s="26">
        <f>SUMIF(BAO4:BAO51,"B084QHVL6S",BAS4:BAS51)</f>
        <v>0.25559999999999999</v>
      </c>
      <c r="BAY4">
        <f ca="1">SUMIF(BAO3:BAO51,"B084QHVL6S",BAR3:BAR50)</f>
        <v>69</v>
      </c>
      <c r="BAZ4" s="25"/>
      <c r="BBA4" t="s">
        <v>85</v>
      </c>
      <c r="BBB4">
        <v>211</v>
      </c>
      <c r="BBC4">
        <v>101</v>
      </c>
      <c r="BBD4">
        <v>81</v>
      </c>
      <c r="BBE4" s="26">
        <v>0.2596</v>
      </c>
      <c r="BBF4" s="188"/>
      <c r="BBG4" s="190"/>
      <c r="BBH4" s="10" t="s">
        <v>3</v>
      </c>
      <c r="BBI4">
        <f>SUMIF(BBA3:BBA51,"B00ZOKJVAG",BBC3:BBC51)</f>
        <v>291</v>
      </c>
      <c r="BBJ4" s="26">
        <f>SUMIF(BBA4:BBA51,"B084QHVL6S",BBE4:BBE51)</f>
        <v>0.2596</v>
      </c>
      <c r="BBK4">
        <f ca="1">SUMIF(BBA3:BBA51,"B084QHVL6S",BBD3:BBD50)</f>
        <v>81</v>
      </c>
      <c r="BBL4" s="25"/>
      <c r="BBM4" t="s">
        <v>85</v>
      </c>
      <c r="BBN4">
        <v>198</v>
      </c>
      <c r="BBO4">
        <v>110</v>
      </c>
      <c r="BBP4">
        <v>73</v>
      </c>
      <c r="BBQ4" s="26">
        <v>0.23699999999999999</v>
      </c>
      <c r="BBR4" s="188"/>
      <c r="BBS4" s="190"/>
      <c r="BBT4" s="10" t="s">
        <v>3</v>
      </c>
      <c r="BBU4">
        <f>SUMIF(BBM3:BBM51,"B00ZOKJVAG",BBO3:BBO51)</f>
        <v>335</v>
      </c>
      <c r="BBV4" s="26">
        <f>SUMIF(BBM4:BBM51,"B084QHVL6S",BBQ4:BBQ51)</f>
        <v>0.23699999999999999</v>
      </c>
      <c r="BBW4">
        <f ca="1">SUMIF(BBM3:BBM51,"B084QHVL6S",BBP3:BBP50)</f>
        <v>73</v>
      </c>
      <c r="BBX4" s="25"/>
      <c r="BBY4" t="s">
        <v>85</v>
      </c>
      <c r="BBZ4">
        <v>213</v>
      </c>
      <c r="BCA4">
        <v>111</v>
      </c>
      <c r="BCB4">
        <v>74</v>
      </c>
      <c r="BCC4" s="26">
        <v>0.22839999999999999</v>
      </c>
      <c r="BCD4" s="188"/>
      <c r="BCE4" s="190"/>
      <c r="BCF4" s="10" t="s">
        <v>3</v>
      </c>
      <c r="BCG4">
        <f>SUMIF(BBY3:BBY51,"B00ZOKJVAG",BCA3:BCA51)</f>
        <v>409</v>
      </c>
      <c r="BCH4" s="26">
        <f>SUMIF(BBY4:BBY51,"B084QHVL6S",BCC4:BCC51)</f>
        <v>0.22839999999999999</v>
      </c>
      <c r="BCI4">
        <f ca="1">SUMIF(BBY3:BBY51,"B084QHVL6S",BCB3:BCB50)</f>
        <v>74</v>
      </c>
      <c r="BCJ4" s="25"/>
      <c r="BCK4" t="s">
        <v>85</v>
      </c>
      <c r="BCL4">
        <v>207</v>
      </c>
      <c r="BCM4">
        <v>79</v>
      </c>
      <c r="BCN4">
        <v>54</v>
      </c>
      <c r="BCO4" s="26">
        <v>0.1888</v>
      </c>
      <c r="BCP4" s="188"/>
      <c r="BCQ4" s="190"/>
      <c r="BCR4" s="10" t="s">
        <v>3</v>
      </c>
      <c r="BCS4">
        <f>SUMIF(BCK3:BCK51,"B00ZOKJVAG",BCM3:BCM51)</f>
        <v>374</v>
      </c>
      <c r="BCT4" s="26">
        <f>SUMIF(BCK4:BCK51,"B084QHVL6S",BCO4:BCO51)</f>
        <v>0.1888</v>
      </c>
      <c r="BCU4">
        <f ca="1">SUMIF(BCK3:BCK51,"B084QHVL6S",BCN3:BCN50)</f>
        <v>54</v>
      </c>
      <c r="BCV4" s="25"/>
      <c r="BCW4" t="s">
        <v>85</v>
      </c>
      <c r="BCX4">
        <v>237</v>
      </c>
      <c r="BCY4">
        <v>107</v>
      </c>
      <c r="BCZ4">
        <v>69</v>
      </c>
      <c r="BDA4" s="26">
        <v>0.2006</v>
      </c>
      <c r="BDB4" s="188"/>
      <c r="BDC4" s="190"/>
      <c r="BDD4" s="10" t="s">
        <v>3</v>
      </c>
      <c r="BDE4">
        <f>SUMIF(BCW3:BCW51,"B00ZOKJVAG",BCY3:BCY51)</f>
        <v>371</v>
      </c>
      <c r="BDF4" s="26">
        <f>SUMIF(BCW4:BCW51,"B084QHVL6S",BDA4:BDA51)</f>
        <v>0.2006</v>
      </c>
      <c r="BDG4">
        <f ca="1">SUMIF(BCW3:BCW51,"B084QHVL6S",BCZ3:BCZ50)</f>
        <v>69</v>
      </c>
      <c r="BDH4" s="25"/>
      <c r="BDI4" t="s">
        <v>85</v>
      </c>
      <c r="BDJ4">
        <v>197</v>
      </c>
      <c r="BDK4">
        <v>96</v>
      </c>
      <c r="BDL4">
        <v>60</v>
      </c>
      <c r="BDM4" s="26">
        <v>0.20480000000000001</v>
      </c>
      <c r="BDN4" s="188"/>
      <c r="BDO4" s="190"/>
      <c r="BDP4" s="10" t="s">
        <v>3</v>
      </c>
      <c r="BDQ4">
        <f>SUMIF(BDI3:BDI51,"B00ZOKJVAG",BDK3:BDK51)</f>
        <v>399</v>
      </c>
      <c r="BDR4" s="26">
        <f>SUMIF(BDI4:BDI51,"B084QHVL6S",BDM4:BDM51)</f>
        <v>0.20480000000000001</v>
      </c>
      <c r="BDS4">
        <f ca="1">SUMIF(BDI3:BDI51,"B084QHVL6S",BDL3:BDL50)</f>
        <v>60</v>
      </c>
      <c r="BDT4" s="25"/>
      <c r="BDU4" t="s">
        <v>85</v>
      </c>
      <c r="BDV4">
        <v>174</v>
      </c>
      <c r="BDW4">
        <v>84</v>
      </c>
      <c r="BDX4">
        <v>58</v>
      </c>
      <c r="BDY4" s="26">
        <v>0.2248</v>
      </c>
      <c r="BDZ4" s="188"/>
      <c r="BEA4" s="190"/>
      <c r="BEB4" s="10" t="s">
        <v>3</v>
      </c>
      <c r="BEC4">
        <f>SUMIF(BDU3:BDU51,"B00ZOKJVAG",BDW3:BDW51)</f>
        <v>286</v>
      </c>
      <c r="BED4" s="26">
        <f>SUMIF(BDU4:BDU51,"B084QHVL6S",BDY4:BDY51)</f>
        <v>0.2248</v>
      </c>
      <c r="BEE4">
        <f ca="1">SUMIF(BDU3:BDU51,"B084QHVL6S",BDX3:BDX50)</f>
        <v>58</v>
      </c>
      <c r="BEF4" s="25"/>
      <c r="BEG4" t="s">
        <v>85</v>
      </c>
      <c r="BEH4">
        <v>226</v>
      </c>
      <c r="BEI4">
        <v>143</v>
      </c>
      <c r="BEJ4">
        <v>65</v>
      </c>
      <c r="BEK4" s="26">
        <v>0.1762</v>
      </c>
      <c r="BEL4" s="188"/>
      <c r="BEM4" s="190"/>
      <c r="BEN4" s="10" t="s">
        <v>3</v>
      </c>
      <c r="BEO4">
        <f>SUMIF(BEG3:BEG51,"B00ZOKJVAG",BEI3:BEI51)</f>
        <v>332</v>
      </c>
      <c r="BEP4" s="26">
        <f>SUMIF(BEG4:BEG51,"B084QHVL6S",BEK4:BEK51)</f>
        <v>0.1762</v>
      </c>
      <c r="BEQ4">
        <f ca="1">SUMIF(BEG3:BEG51,"B084QHVL6S",BEJ3:BEJ50)</f>
        <v>65</v>
      </c>
      <c r="BER4" s="25"/>
      <c r="BES4" t="s">
        <v>85</v>
      </c>
      <c r="BET4">
        <v>261</v>
      </c>
      <c r="BEU4">
        <v>119</v>
      </c>
      <c r="BEV4">
        <v>77</v>
      </c>
      <c r="BEW4" s="26">
        <v>0.2026</v>
      </c>
      <c r="BEX4" s="188"/>
      <c r="BEY4" s="190"/>
      <c r="BEZ4" s="10" t="s">
        <v>3</v>
      </c>
      <c r="BFA4">
        <f>SUMIF(BES3:BES51,"B00ZOKJVAG",BEU3:BEU51)</f>
        <v>426</v>
      </c>
      <c r="BFB4" s="26">
        <f>SUMIF(BES4:BES51,"B084QHVL6S",BEW4:BEW51)</f>
        <v>0.2026</v>
      </c>
      <c r="BFC4">
        <f ca="1">SUMIF(BES3:BES51,"B084QHVL6S",BEV3:BEV50)</f>
        <v>77</v>
      </c>
      <c r="BFD4" s="25"/>
      <c r="BFE4" t="s">
        <v>85</v>
      </c>
      <c r="BFF4">
        <v>208</v>
      </c>
      <c r="BFG4">
        <v>106</v>
      </c>
      <c r="BFH4">
        <v>66</v>
      </c>
      <c r="BFI4" s="26">
        <v>0.2102</v>
      </c>
      <c r="BFJ4" s="188"/>
      <c r="BFK4" s="190"/>
      <c r="BFL4" s="10" t="s">
        <v>3</v>
      </c>
      <c r="BFM4">
        <f>SUMIF(BFE3:BFE51,"B00ZOKJVAG",BFG3:BFG51)</f>
        <v>348</v>
      </c>
      <c r="BFN4" s="26">
        <f>SUMIF(BFE4:BFE51,"B084QHVL6S",BFI4:BFI51)</f>
        <v>0.2102</v>
      </c>
      <c r="BFO4">
        <f ca="1">SUMIF(BFE3:BFE51,"B084QHVL6S",BFH3:BFH50)</f>
        <v>66</v>
      </c>
      <c r="BFP4" s="25"/>
      <c r="BFQ4" t="s">
        <v>85</v>
      </c>
      <c r="BFR4">
        <v>202</v>
      </c>
      <c r="BFS4">
        <v>132</v>
      </c>
      <c r="BFT4">
        <v>64</v>
      </c>
      <c r="BFU4" s="26">
        <v>0.19159999999999999</v>
      </c>
      <c r="BFV4" s="188"/>
      <c r="BFW4" s="190"/>
      <c r="BFX4" s="10" t="s">
        <v>3</v>
      </c>
      <c r="BFY4">
        <f>SUMIF(BFQ3:BFQ51,"B00ZOKJVAG",BFS3:BFS51)</f>
        <v>383</v>
      </c>
      <c r="BFZ4" s="26">
        <f>SUMIF(BFQ4:BFQ51,"B084QHVL6S",BFU4:BFU51)</f>
        <v>0.19159999999999999</v>
      </c>
      <c r="BGA4">
        <f ca="1">SUMIF(BFQ3:BFQ51,"B084QHVL6S",BFT3:BFT50)</f>
        <v>64</v>
      </c>
      <c r="BGB4" s="25"/>
      <c r="BGC4" t="s">
        <v>85</v>
      </c>
      <c r="BGD4">
        <v>173</v>
      </c>
      <c r="BGE4">
        <v>97</v>
      </c>
      <c r="BGF4">
        <v>58</v>
      </c>
      <c r="BGG4" s="26">
        <v>0.21479999999999999</v>
      </c>
      <c r="BGH4" s="188"/>
      <c r="BGI4" s="190"/>
      <c r="BGJ4" s="10" t="s">
        <v>3</v>
      </c>
      <c r="BGK4">
        <f>SUMIF(BGC3:BGC51,"B00ZOKJVAG",BGE3:BGE51)</f>
        <v>319</v>
      </c>
      <c r="BGL4" s="26">
        <f>SUMIF(BGC4:BGC51,"B084QHVL6S",BGG4:BGG51)</f>
        <v>0.21479999999999999</v>
      </c>
      <c r="BGM4">
        <f ca="1">SUMIF(BGC3:BGC51,"B084QHVL6S",BGF3:BGF50)</f>
        <v>58</v>
      </c>
      <c r="BGN4" s="25"/>
      <c r="BGO4" t="s">
        <v>85</v>
      </c>
      <c r="BGP4">
        <v>168</v>
      </c>
      <c r="BGQ4">
        <v>88</v>
      </c>
      <c r="BGR4">
        <v>68</v>
      </c>
      <c r="BGS4" s="26">
        <v>0.2656</v>
      </c>
      <c r="BGT4" s="188"/>
      <c r="BGU4" s="190"/>
      <c r="BGV4" s="10" t="s">
        <v>3</v>
      </c>
      <c r="BGW4">
        <f>SUMIF(BGO3:BGO51,"B00ZOKJVAG",BGQ3:BGQ51)</f>
        <v>264</v>
      </c>
      <c r="BGX4" s="26">
        <f>SUMIF(BGO4:BGO51,"B084QHVL6S",BGS4:BGS51)</f>
        <v>0.2656</v>
      </c>
      <c r="BGY4">
        <f ca="1">SUMIF(BGO3:BGO51,"B084QHVL6S",BGR3:BGR50)</f>
        <v>68</v>
      </c>
      <c r="BGZ4" s="25"/>
      <c r="BHA4" t="s">
        <v>85</v>
      </c>
      <c r="BHB4">
        <v>159</v>
      </c>
      <c r="BHC4">
        <v>85</v>
      </c>
      <c r="BHD4">
        <v>55</v>
      </c>
      <c r="BHE4" s="26">
        <v>0.22539999999999999</v>
      </c>
      <c r="BHF4" s="188"/>
      <c r="BHG4" s="190"/>
      <c r="BHH4" s="10" t="s">
        <v>3</v>
      </c>
      <c r="BHI4">
        <f>SUMIF(BHA3:BHA51,"B00ZOKJVAG",BHC3:BHC51)</f>
        <v>258</v>
      </c>
      <c r="BHJ4" s="26">
        <f>SUMIF(BHA4:BHA51,"B084QHVL6S",BHE4:BHE51)</f>
        <v>0.22539999999999999</v>
      </c>
      <c r="BHK4">
        <f ca="1">SUMIF(BHA3:BHA51,"B084QHVL6S",BHD3:BHD50)</f>
        <v>55</v>
      </c>
      <c r="BHL4" s="25"/>
      <c r="BHM4" t="s">
        <v>85</v>
      </c>
      <c r="BHN4">
        <v>217</v>
      </c>
      <c r="BHO4">
        <v>100</v>
      </c>
      <c r="BHP4">
        <v>71</v>
      </c>
      <c r="BHQ4" s="26">
        <v>0.224</v>
      </c>
      <c r="BHR4" s="188"/>
      <c r="BHS4" s="190"/>
      <c r="BHT4" s="10" t="s">
        <v>3</v>
      </c>
      <c r="BHU4">
        <f>SUMIF(BHM3:BHM51,"B00ZOKJVAG",BHO3:BHO51)</f>
        <v>285</v>
      </c>
      <c r="BHV4" s="26">
        <f>SUMIF(BHM4:BHM51,"B084QHVL6S",BHQ4:BHQ51)</f>
        <v>0.224</v>
      </c>
      <c r="BHW4">
        <f ca="1">SUMIF(BHM3:BHM51,"B084QHVL6S",BHP3:BHP50)</f>
        <v>71</v>
      </c>
      <c r="BHX4" s="25"/>
      <c r="BHY4" t="s">
        <v>85</v>
      </c>
      <c r="BHZ4">
        <v>268</v>
      </c>
      <c r="BIA4">
        <v>104</v>
      </c>
      <c r="BIB4">
        <v>70</v>
      </c>
      <c r="BIC4" s="26">
        <v>0.18820000000000001</v>
      </c>
      <c r="BID4" s="188"/>
      <c r="BIE4" s="190"/>
      <c r="BIF4" s="10" t="s">
        <v>3</v>
      </c>
      <c r="BIG4">
        <f>SUMIF(BHY3:BHY51,"B00ZOKJVAG",BIA3:BIA51)</f>
        <v>338</v>
      </c>
      <c r="BIH4" s="26">
        <f>SUMIF(BHY4:BHY51,"B084QHVL6S",BIC4:BIC51)</f>
        <v>0.18820000000000001</v>
      </c>
      <c r="BII4">
        <f ca="1">SUMIF(BHY3:BHY51,"B084QHVL6S",BIB3:BIB50)</f>
        <v>70</v>
      </c>
      <c r="BIJ4" s="25"/>
      <c r="BIK4" t="s">
        <v>85</v>
      </c>
      <c r="BIL4">
        <v>304</v>
      </c>
      <c r="BIM4">
        <v>253</v>
      </c>
      <c r="BIN4">
        <v>133</v>
      </c>
      <c r="BIO4" s="26">
        <v>0.23880000000000001</v>
      </c>
      <c r="BIP4" s="188"/>
      <c r="BIQ4" s="190"/>
      <c r="BIR4" s="10" t="s">
        <v>3</v>
      </c>
      <c r="BIS4">
        <f>SUMIF(BIK3:BIK51,"B00ZOKJVAG",BIM3:BIM51)</f>
        <v>414</v>
      </c>
      <c r="BIT4" s="26">
        <f>SUMIF(BIK4:BIK51,"B084QHVL6S",BIO4:BIO51)</f>
        <v>0.23880000000000001</v>
      </c>
      <c r="BIU4">
        <f ca="1">SUMIF(BIK3:BIK51,"B084QHVL6S",BIN3:BIN50)</f>
        <v>133</v>
      </c>
      <c r="BIV4" s="25"/>
      <c r="BIW4" t="s">
        <v>85</v>
      </c>
      <c r="BIX4">
        <v>293</v>
      </c>
      <c r="BIY4">
        <v>107</v>
      </c>
      <c r="BIZ4">
        <v>96</v>
      </c>
      <c r="BJA4" s="26">
        <v>0.24</v>
      </c>
      <c r="BJB4" s="188"/>
      <c r="BJC4" s="190"/>
      <c r="BJD4" s="10" t="s">
        <v>3</v>
      </c>
      <c r="BJE4">
        <f>SUMIF(BIW3:BIW51,"B00ZOKJVAG",BIY3:BIY51)</f>
        <v>353</v>
      </c>
      <c r="BJF4" s="26">
        <f>SUMIF(BIW4:BIW51,"B084QHVL6S",BJA4:BJA51)</f>
        <v>0.24</v>
      </c>
      <c r="BJG4">
        <f ca="1">SUMIF(BIW3:BIW51,"B084QHVL6S",BIZ3:BIZ50)</f>
        <v>96</v>
      </c>
      <c r="BJH4" s="25"/>
      <c r="BJI4" t="s">
        <v>85</v>
      </c>
      <c r="BJJ4">
        <v>269</v>
      </c>
      <c r="BJK4">
        <v>113</v>
      </c>
      <c r="BJL4">
        <v>75</v>
      </c>
      <c r="BJM4" s="26">
        <v>0.1963</v>
      </c>
      <c r="BJN4" s="188"/>
      <c r="BJO4" s="190"/>
      <c r="BJP4" s="10" t="s">
        <v>3</v>
      </c>
      <c r="BJQ4">
        <f>SUMIF(BJI3:BJI51,"B00ZOKJVAG",BJK3:BJK51)</f>
        <v>323</v>
      </c>
      <c r="BJR4" s="26">
        <f>SUMIF(BJI4:BJI51,"B084QHVL6S",BJM4:BJM51)</f>
        <v>0.1963</v>
      </c>
      <c r="BJS4">
        <f ca="1">SUMIF(BJI3:BJI51,"B084QHVL6S",BJL3:BJL50)</f>
        <v>75</v>
      </c>
      <c r="BJT4" s="25"/>
      <c r="BJU4" s="22" t="s">
        <v>85</v>
      </c>
      <c r="BJV4" s="22">
        <v>275</v>
      </c>
      <c r="BJW4" s="22">
        <v>134</v>
      </c>
      <c r="BJX4" s="22">
        <v>97</v>
      </c>
      <c r="BJY4" s="24">
        <v>0.23719999999999999</v>
      </c>
      <c r="BJZ4" s="188"/>
      <c r="BKA4" s="190"/>
      <c r="BKB4" s="10" t="s">
        <v>3</v>
      </c>
      <c r="BKC4">
        <f>SUMIF(BJU3:BJU51,"B00ZOKJVAG",BJW3:BJW51)</f>
        <v>393</v>
      </c>
      <c r="BKD4" s="26">
        <f>SUMIF(BJU4:BJU51,"B084QHVL6S",BJY4:BJY51)</f>
        <v>0.23719999999999999</v>
      </c>
      <c r="BKE4">
        <f ca="1">SUMIF(BJU3:BJU51,"B084QHVL6S",BJX3:BJX50)</f>
        <v>97</v>
      </c>
      <c r="BKF4" s="25"/>
      <c r="BKG4" s="22" t="s">
        <v>85</v>
      </c>
      <c r="BKH4" s="22">
        <v>430</v>
      </c>
      <c r="BKI4" s="22">
        <v>192</v>
      </c>
      <c r="BKJ4" s="22">
        <v>191</v>
      </c>
      <c r="BKK4" s="24">
        <v>0.30709999999999998</v>
      </c>
      <c r="BKL4" s="188"/>
      <c r="BKM4" s="190"/>
      <c r="BKN4" s="10" t="s">
        <v>3</v>
      </c>
      <c r="BKO4">
        <f>SUMIF(BKG3:BKG51,"B00ZOKJVAG",BKI3:BKI51)</f>
        <v>565</v>
      </c>
      <c r="BKP4" s="26">
        <f>SUMIF(BKG4:BKG51,"B084QHVL6S",BKK4:BKK51)</f>
        <v>0.30709999999999998</v>
      </c>
      <c r="BKQ4">
        <f ca="1">SUMIF(BKG3:BKG51,"B084QHVL6S",BKJ3:BKJ50)</f>
        <v>191</v>
      </c>
      <c r="BKR4" s="25"/>
      <c r="BKS4" s="22" t="s">
        <v>85</v>
      </c>
      <c r="BKT4" s="22">
        <v>359</v>
      </c>
      <c r="BKU4" s="22">
        <v>195</v>
      </c>
      <c r="BKV4" s="22">
        <v>111</v>
      </c>
      <c r="BKW4" s="24">
        <v>0.20039999999999999</v>
      </c>
      <c r="BKX4" s="188"/>
      <c r="BKY4" s="190"/>
      <c r="BKZ4" s="10" t="s">
        <v>3</v>
      </c>
      <c r="BLA4">
        <f>SUMIF(BKS3:BKS51,"B00ZOKJVAG",BKU3:BKU51)</f>
        <v>450</v>
      </c>
      <c r="BLB4" s="26">
        <f>SUMIF(BKS4:BKS51,"B084QHVL6S",BKW4:BKW51)</f>
        <v>0.20039999999999999</v>
      </c>
      <c r="BLC4">
        <f ca="1">SUMIF(BKS3:BKS51,"B084QHVL6S",BKV3:BKV50)</f>
        <v>111</v>
      </c>
      <c r="BLD4" s="25"/>
      <c r="BLE4" s="22" t="s">
        <v>85</v>
      </c>
      <c r="BLF4" s="22">
        <v>369</v>
      </c>
      <c r="BLG4" s="22">
        <v>159</v>
      </c>
      <c r="BLH4" s="22">
        <v>125</v>
      </c>
      <c r="BLI4" s="24">
        <v>0.23669999999999999</v>
      </c>
      <c r="BLJ4" s="188"/>
      <c r="BLK4" s="190"/>
      <c r="BLL4" s="10" t="s">
        <v>3</v>
      </c>
      <c r="BLM4">
        <f>SUMIF(BLE3:BLE51,"B00ZOKJVAG",BLG3:BLG51)</f>
        <v>478</v>
      </c>
      <c r="BLN4" s="26">
        <f>SUMIF(BLE4:BLE51,"B084QHVL6S",BLI4:BLI51)</f>
        <v>0.23669999999999999</v>
      </c>
      <c r="BLO4">
        <f ca="1">SUMIF(BLE3:BLE51,"B084QHVL6S",BLH3:BLH50)</f>
        <v>125</v>
      </c>
      <c r="BLP4" s="25"/>
      <c r="BLQ4" s="22" t="s">
        <v>85</v>
      </c>
      <c r="BLR4" s="22">
        <v>276</v>
      </c>
      <c r="BLS4" s="22">
        <v>144</v>
      </c>
      <c r="BLT4" s="22">
        <v>131</v>
      </c>
      <c r="BLU4" s="24">
        <v>0.31190000000000001</v>
      </c>
      <c r="BLV4" s="188"/>
      <c r="BLW4" s="190"/>
      <c r="BLX4" s="10" t="s">
        <v>3</v>
      </c>
      <c r="BLY4">
        <f>SUMIF(BLQ3:BLQ51,"B00ZOKJVAG",BLS3:BLS51)</f>
        <v>447</v>
      </c>
      <c r="BLZ4" s="26">
        <f>SUMIF(BLQ4:BLQ51,"B084QHVL6S",BLU4:BLU51)</f>
        <v>0.31190000000000001</v>
      </c>
      <c r="BMA4">
        <f ca="1">SUMIF(BLQ3:BLQ51,"B084QHVL6S",BLT3:BLT50)</f>
        <v>131</v>
      </c>
      <c r="BMB4" s="25"/>
      <c r="BMC4" s="22" t="s">
        <v>85</v>
      </c>
      <c r="BMD4" s="22">
        <v>194</v>
      </c>
      <c r="BME4" s="22">
        <v>88</v>
      </c>
      <c r="BMF4" s="22">
        <v>66</v>
      </c>
      <c r="BMG4" s="24">
        <v>0.23400000000000001</v>
      </c>
      <c r="BMH4" s="188"/>
      <c r="BMI4" s="190"/>
      <c r="BMJ4" s="10" t="s">
        <v>3</v>
      </c>
      <c r="BMK4">
        <f>SUMIF(BMC3:BMC51,"B00ZOKJVAG",BME3:BME51)</f>
        <v>292</v>
      </c>
      <c r="BML4" s="26">
        <f>SUMIF(BMC4:BMC51,"B084QHVL6S",BMG4:BMG51)</f>
        <v>0.23400000000000001</v>
      </c>
      <c r="BMM4">
        <f ca="1">SUMIF(BMC3:BMC51,"B084QHVL6S",BMF3:BMF50)</f>
        <v>66</v>
      </c>
      <c r="BMN4" s="25"/>
      <c r="BMO4" s="22" t="s">
        <v>85</v>
      </c>
      <c r="BMP4" s="22">
        <v>176</v>
      </c>
      <c r="BMQ4" s="22">
        <v>95</v>
      </c>
      <c r="BMR4" s="22">
        <v>60</v>
      </c>
      <c r="BMS4" s="24">
        <v>0.22140000000000001</v>
      </c>
      <c r="BMT4" s="188"/>
      <c r="BMU4" s="190"/>
      <c r="BMV4" s="10" t="s">
        <v>3</v>
      </c>
      <c r="BMW4">
        <f>SUMIF(BMO3:BMO51,"B00ZOKJVAG",BMQ3:BMQ51)</f>
        <v>296</v>
      </c>
      <c r="BMX4" s="26">
        <f>SUMIF(BMO4:BMO51,"B084QHVL6S",BMS4:BMS51)</f>
        <v>0.22140000000000001</v>
      </c>
      <c r="BMY4">
        <f ca="1">SUMIF(BMO3:BMO51,"B084QHVL6S",BMR3:BMR50)</f>
        <v>60</v>
      </c>
      <c r="BMZ4" s="25"/>
      <c r="BNA4" s="22" t="s">
        <v>85</v>
      </c>
      <c r="BNB4" s="22">
        <v>166</v>
      </c>
      <c r="BNC4" s="22">
        <v>94</v>
      </c>
      <c r="BND4" s="22">
        <v>51</v>
      </c>
      <c r="BNE4" s="24">
        <v>0.19620000000000001</v>
      </c>
      <c r="BNF4" s="188"/>
      <c r="BNG4" s="190"/>
      <c r="BNH4" s="10" t="s">
        <v>3</v>
      </c>
      <c r="BNI4">
        <f>SUMIF(BNA3:BNA51,"B00ZOKJVAG",BNC3:BNC51)</f>
        <v>325</v>
      </c>
      <c r="BNJ4" s="26">
        <f>SUMIF(BNA4:BNA51,"B084QHVL6S",BNE4:BNE51)</f>
        <v>0.19620000000000001</v>
      </c>
      <c r="BNK4">
        <f ca="1">SUMIF(BNA3:BNA51,"B084QHVL6S",BND3:BND50)</f>
        <v>51</v>
      </c>
      <c r="BNL4" s="25"/>
      <c r="BNM4" s="22" t="s">
        <v>85</v>
      </c>
      <c r="BNN4" s="22">
        <v>157</v>
      </c>
      <c r="BNO4" s="22">
        <v>78</v>
      </c>
      <c r="BNP4" s="22">
        <v>47</v>
      </c>
      <c r="BNQ4" s="24">
        <v>0.2</v>
      </c>
      <c r="BNR4" s="188"/>
      <c r="BNS4" s="190"/>
      <c r="BNT4" s="10" t="s">
        <v>3</v>
      </c>
      <c r="BNU4">
        <f>SUMIF(BNM3:BNM51,"B00ZOKJVAG",BNO3:BNO51)</f>
        <v>215</v>
      </c>
      <c r="BNV4" s="26">
        <f>SUMIF(BNM4:BNM51,"B084QHVL6S",BNQ4:BNQ51)</f>
        <v>0.2</v>
      </c>
      <c r="BNW4">
        <f ca="1">SUMIF(BNM3:BNM51,"B084QHVL6S",BNP3:BNP50)</f>
        <v>47</v>
      </c>
      <c r="BNX4" s="25"/>
      <c r="BNY4" s="22" t="s">
        <v>85</v>
      </c>
      <c r="BNZ4" s="22">
        <v>169</v>
      </c>
      <c r="BOA4" s="22">
        <v>82</v>
      </c>
      <c r="BOB4" s="22">
        <v>54</v>
      </c>
      <c r="BOC4" s="24">
        <v>0.21510000000000001</v>
      </c>
      <c r="BOD4" s="188"/>
      <c r="BOE4" s="190"/>
      <c r="BOF4" s="10" t="s">
        <v>3</v>
      </c>
      <c r="BOG4">
        <f>SUMIF(BNY3:BNY51,"B00ZOKJVAG",BOA3:BOA51)</f>
        <v>215</v>
      </c>
      <c r="BOH4" s="26">
        <f>SUMIF(BNY4:BNY51,"B084QHVL6S",BOC4:BOC51)</f>
        <v>0.21510000000000001</v>
      </c>
      <c r="BOI4">
        <f ca="1">SUMIF(BNY3:BNY51,"B084QHVL6S",BOB3:BOB50)</f>
        <v>54</v>
      </c>
      <c r="BOJ4" s="25"/>
      <c r="BOK4" s="22" t="s">
        <v>85</v>
      </c>
      <c r="BOL4" s="22">
        <v>181</v>
      </c>
      <c r="BOM4" s="22">
        <v>83</v>
      </c>
      <c r="BON4" s="22">
        <v>42</v>
      </c>
      <c r="BOO4" s="24">
        <v>0.15909999999999999</v>
      </c>
      <c r="BOP4" s="188"/>
      <c r="BOQ4" s="190"/>
      <c r="BOR4" s="10" t="s">
        <v>3</v>
      </c>
      <c r="BOS4">
        <f>SUMIF(BOK3:BOK51,"B00ZOKJVAG",BOM3:BOM51)</f>
        <v>285</v>
      </c>
      <c r="BOT4" s="26">
        <f>SUMIF(BOK4:BOK51,"B084QHVL6S",BOO4:BOO51)</f>
        <v>0.15909999999999999</v>
      </c>
      <c r="BOU4">
        <f ca="1">SUMIF(BOK3:BOK51,"B084QHVL6S",BON3:BON50)</f>
        <v>42</v>
      </c>
      <c r="BOV4" s="25"/>
      <c r="BOW4" s="22" t="s">
        <v>85</v>
      </c>
      <c r="BOX4" s="22">
        <v>152</v>
      </c>
      <c r="BOY4" s="22">
        <v>94</v>
      </c>
      <c r="BOZ4" s="22">
        <v>52</v>
      </c>
      <c r="BPA4" s="24">
        <v>0.2114</v>
      </c>
      <c r="BPB4" s="188"/>
      <c r="BPC4" s="190"/>
      <c r="BPD4" s="10" t="s">
        <v>3</v>
      </c>
      <c r="BPE4">
        <f>SUMIF(BOW3:BOW51,"B00ZOKJVAG",BOY3:BOY51)</f>
        <v>285</v>
      </c>
      <c r="BPF4" s="26">
        <f>SUMIF(BOW4:BOW51,"B084QHVL6S",BPA4:BPA51)</f>
        <v>0.2114</v>
      </c>
      <c r="BPG4">
        <f ca="1">SUMIF(BOW3:BOW51,"B084QHVL6S",BOZ3:BOZ50)</f>
        <v>52</v>
      </c>
      <c r="BPH4" s="25"/>
      <c r="BPI4" s="22" t="s">
        <v>85</v>
      </c>
      <c r="BPJ4" s="22">
        <v>182</v>
      </c>
      <c r="BPK4" s="22">
        <v>84</v>
      </c>
      <c r="BPL4" s="22">
        <v>61</v>
      </c>
      <c r="BPM4" s="24">
        <v>0.2293</v>
      </c>
      <c r="BPN4" s="188"/>
      <c r="BPO4" s="190"/>
      <c r="BPP4" s="10" t="s">
        <v>3</v>
      </c>
      <c r="BPQ4">
        <f>SUMIF(BPI3:BPI51,"B00ZOKJVAG",BPK3:BPK51)</f>
        <v>300</v>
      </c>
      <c r="BPR4" s="26">
        <f>SUMIF(BPI4:BPI51,"B084QHVL6S",BPM4:BPM51)</f>
        <v>0.2293</v>
      </c>
      <c r="BPS4">
        <f ca="1">SUMIF(BPI3:BPI51,"B084QHVL6S",BPL3:BPL50)</f>
        <v>61</v>
      </c>
      <c r="BPT4" s="25"/>
      <c r="BPU4" s="22" t="s">
        <v>85</v>
      </c>
      <c r="BPV4" s="22">
        <v>168</v>
      </c>
      <c r="BPW4" s="22">
        <v>90</v>
      </c>
      <c r="BPX4" s="22">
        <v>59</v>
      </c>
      <c r="BPY4" s="24">
        <v>0.22869999999999999</v>
      </c>
      <c r="BPZ4" s="188"/>
      <c r="BQA4" s="190"/>
      <c r="BQB4" s="10" t="s">
        <v>3</v>
      </c>
      <c r="BQC4">
        <f>SUMIF(BPU3:BPU51,"B00ZOKJVAG",BPW3:BPW51)</f>
        <v>298</v>
      </c>
      <c r="BQD4" s="26">
        <f>SUMIF(BPU4:BPU51,"B084QHVL6S",BPY4:BPY51)</f>
        <v>0.22869999999999999</v>
      </c>
      <c r="BQE4">
        <f ca="1">SUMIF(BPU3:BPU51,"B084QHVL6S",BPX3:BPX50)</f>
        <v>59</v>
      </c>
      <c r="BQF4" s="25"/>
      <c r="BQG4" t="s">
        <v>85</v>
      </c>
      <c r="BQH4">
        <v>187</v>
      </c>
      <c r="BQI4">
        <v>92</v>
      </c>
      <c r="BQJ4">
        <v>65</v>
      </c>
      <c r="BQK4" s="26">
        <v>0.23300000000000001</v>
      </c>
      <c r="BQL4" s="188"/>
      <c r="BQM4" s="190"/>
      <c r="BQN4" s="10" t="s">
        <v>3</v>
      </c>
      <c r="BQO4">
        <f>SUMIF(BQG3:BQG51,"B00ZOKJVAG",BQI3:BQI51)</f>
        <v>284</v>
      </c>
      <c r="BQP4" s="26">
        <f>SUMIF(BQG4:BQG51,"B084QHVL6S",BQK4:BQK51)</f>
        <v>0.23300000000000001</v>
      </c>
      <c r="BQQ4">
        <f ca="1">SUMIF(BQG3:BQG51,"B084QHVL6S",BQJ3:BQJ50)</f>
        <v>65</v>
      </c>
      <c r="BQR4" s="25"/>
      <c r="BQS4" t="s">
        <v>85</v>
      </c>
      <c r="BQT4">
        <v>148</v>
      </c>
      <c r="BQU4">
        <v>131</v>
      </c>
      <c r="BQV4">
        <v>48</v>
      </c>
      <c r="BQW4" s="26">
        <v>0.17199999999999999</v>
      </c>
      <c r="BQX4" s="188"/>
      <c r="BQY4" s="190"/>
      <c r="BQZ4" s="10" t="s">
        <v>3</v>
      </c>
      <c r="BRA4">
        <f>SUMIF(BQS3:BQS51,"B00ZOKJVAG",BQU3:BQU51)</f>
        <v>264</v>
      </c>
      <c r="BRB4" s="26">
        <f>SUMIF(BQS4:BQS51,"B084QHVL6S",BQW4:BQW51)</f>
        <v>0.17199999999999999</v>
      </c>
      <c r="BRC4">
        <f ca="1">SUMIF(BQS3:BQS51,"B084QHVL6S",BQV3:BQV50)</f>
        <v>48</v>
      </c>
      <c r="BRD4" s="25"/>
      <c r="BRE4" s="22" t="s">
        <v>85</v>
      </c>
      <c r="BRF4" s="22">
        <v>179</v>
      </c>
      <c r="BRG4" s="22">
        <v>96</v>
      </c>
      <c r="BRH4" s="22">
        <v>60</v>
      </c>
      <c r="BRI4" s="24">
        <v>0.21820000000000001</v>
      </c>
      <c r="BRJ4" s="188"/>
      <c r="BRK4" s="190"/>
      <c r="BRL4" s="10" t="s">
        <v>3</v>
      </c>
      <c r="BRM4">
        <f>SUMIF(BRE3:BRE51,"B00ZOKJVAG",BRG3:BRG51)</f>
        <v>274</v>
      </c>
      <c r="BRN4" s="26">
        <f>SUMIF(BRE4:BRE51,"B084QHVL6S",BRI4:BRI51)</f>
        <v>0.21820000000000001</v>
      </c>
      <c r="BRO4">
        <f ca="1">SUMIF(BRE3:BRE51,"B084QHVL6S",BRH3:BRH50)</f>
        <v>60</v>
      </c>
      <c r="BRP4" s="25"/>
      <c r="BRQ4" s="22" t="s">
        <v>85</v>
      </c>
      <c r="BRR4" s="22">
        <v>207</v>
      </c>
      <c r="BRS4" s="22">
        <v>104</v>
      </c>
      <c r="BRT4" s="22">
        <v>72</v>
      </c>
      <c r="BRU4" s="24">
        <v>0.23150000000000001</v>
      </c>
      <c r="BRV4" s="188"/>
      <c r="BRW4" s="190"/>
      <c r="BRX4" s="10" t="s">
        <v>3</v>
      </c>
      <c r="BRY4">
        <f>SUMIF(BRQ3:BRQ51,"B00ZOKJVAG",BRS3:BRS51)</f>
        <v>291</v>
      </c>
      <c r="BRZ4" s="26">
        <f>SUMIF(BRQ4:BRQ51,"B084QHVL6S",BRU4:BRU51)</f>
        <v>0.23150000000000001</v>
      </c>
      <c r="BSA4">
        <f ca="1">SUMIF(BRQ3:BRQ51,"B084QHVL6S",BRT3:BRT50)</f>
        <v>72</v>
      </c>
      <c r="BSB4" s="25"/>
      <c r="BSC4" s="22" t="s">
        <v>85</v>
      </c>
      <c r="BSD4" s="22">
        <v>214</v>
      </c>
      <c r="BSE4" s="22">
        <v>94</v>
      </c>
      <c r="BSF4" s="22">
        <v>90</v>
      </c>
      <c r="BSG4" s="24">
        <v>0.29220000000000002</v>
      </c>
      <c r="BSH4" s="188"/>
      <c r="BSI4" s="190"/>
      <c r="BSJ4" s="10" t="s">
        <v>3</v>
      </c>
      <c r="BSK4">
        <f>SUMIF(BSC3:BSC51,"B00ZOKJVAG",BSE3:BSE51)</f>
        <v>307</v>
      </c>
      <c r="BSL4" s="26">
        <f>SUMIF(BSC4:BSC51,"B084QHVL6S",BSG4:BSG51)</f>
        <v>0.29220000000000002</v>
      </c>
      <c r="BSM4">
        <f ca="1">SUMIF(BSC3:BSC51,"B084QHVL6S",BSF3:BSF50)</f>
        <v>90</v>
      </c>
      <c r="BSN4" s="25"/>
      <c r="BSO4" s="22" t="s">
        <v>85</v>
      </c>
      <c r="BSP4" s="22">
        <v>196</v>
      </c>
      <c r="BSQ4" s="22">
        <v>106</v>
      </c>
      <c r="BSR4" s="22">
        <v>61</v>
      </c>
      <c r="BSS4" s="24">
        <v>0.20200000000000001</v>
      </c>
      <c r="BST4" s="188"/>
      <c r="BSU4" s="190"/>
      <c r="BSV4" s="10" t="s">
        <v>3</v>
      </c>
      <c r="BSW4">
        <f>SUMIF(BSO3:BSO51,"B00ZOKJVAG",BSQ3:BSQ51)</f>
        <v>322</v>
      </c>
      <c r="BSX4" s="26">
        <f>SUMIF(BSO4:BSO51,"B084QHVL6S",BSS4:BSS51)</f>
        <v>0.20200000000000001</v>
      </c>
      <c r="BSY4">
        <f ca="1">SUMIF(BSO3:BSO51,"B084QHVL6S",BSR3:BSR50)</f>
        <v>61</v>
      </c>
      <c r="BSZ4" s="25"/>
      <c r="BTA4" s="22" t="s">
        <v>85</v>
      </c>
      <c r="BTB4" s="22">
        <v>194</v>
      </c>
      <c r="BTC4" s="22">
        <v>94</v>
      </c>
      <c r="BTD4" s="22">
        <v>77</v>
      </c>
      <c r="BTE4" s="24">
        <v>0.26740000000000003</v>
      </c>
      <c r="BTF4" s="188"/>
      <c r="BTG4" s="190"/>
      <c r="BTH4" s="10" t="s">
        <v>3</v>
      </c>
      <c r="BTI4">
        <f>SUMIF(BTA3:BTA51,"B00ZOKJVAG",BTC3:BTC51)</f>
        <v>267</v>
      </c>
      <c r="BTJ4" s="26">
        <f>SUMIF(BTA4:BTA51,"B084QHVL6S",BTE4:BTE51)</f>
        <v>0.26740000000000003</v>
      </c>
      <c r="BTK4">
        <f ca="1">SUMIF(BTA3:BTA51,"B084QHVL6S",BTD3:BTD50)</f>
        <v>77</v>
      </c>
      <c r="BTL4" s="25"/>
      <c r="BTM4" t="s">
        <v>85</v>
      </c>
      <c r="BTN4">
        <v>210</v>
      </c>
      <c r="BTO4">
        <v>135</v>
      </c>
      <c r="BTP4">
        <v>71</v>
      </c>
      <c r="BTQ4" s="26">
        <v>0.20580000000000001</v>
      </c>
      <c r="BTR4" s="188"/>
      <c r="BTS4" s="190"/>
      <c r="BTT4" s="10" t="s">
        <v>3</v>
      </c>
      <c r="BTU4">
        <f>SUMIF(BTM3:BTM51,"B00ZOKJVAG",BTO3:BTO51)</f>
        <v>259</v>
      </c>
      <c r="BTV4" s="26">
        <f>SUMIF(BTM4:BTM51,"B084QHVL6S",BTQ4:BTQ51)</f>
        <v>0.20580000000000001</v>
      </c>
      <c r="BTW4">
        <f ca="1">SUMIF(BTM3:BTM51,"B084QHVL6S",BTP3:BTP50)</f>
        <v>71</v>
      </c>
      <c r="BTX4" s="25"/>
      <c r="BTY4" s="22" t="s">
        <v>85</v>
      </c>
      <c r="BTZ4" s="22">
        <v>168</v>
      </c>
      <c r="BUA4" s="22">
        <v>159</v>
      </c>
      <c r="BUB4" s="22">
        <v>69</v>
      </c>
      <c r="BUC4" s="24">
        <v>0.21099999999999999</v>
      </c>
      <c r="BUD4" s="188"/>
      <c r="BUE4" s="190"/>
      <c r="BUF4" s="10" t="s">
        <v>3</v>
      </c>
      <c r="BUG4">
        <f>SUMIF(BTY3:BTY51,"B00ZOKJVAG",BUA3:BUA51)</f>
        <v>310</v>
      </c>
      <c r="BUH4" s="26">
        <f>SUMIF(BTY4:BTY51,"B084QHVL6S",BUC4:BUC51)</f>
        <v>0.21099999999999999</v>
      </c>
      <c r="BUI4">
        <f ca="1">SUMIF(BTY3:BTY51,"B084QHVL6S",BUB3:BUB50)</f>
        <v>69</v>
      </c>
      <c r="BUJ4" s="25"/>
      <c r="BUK4" s="22" t="s">
        <v>85</v>
      </c>
      <c r="BUL4" s="22">
        <v>203</v>
      </c>
      <c r="BUM4" s="22">
        <v>122</v>
      </c>
      <c r="BUN4" s="22">
        <v>69</v>
      </c>
      <c r="BUO4" s="24">
        <v>0.21229999999999999</v>
      </c>
      <c r="BUP4" s="188"/>
      <c r="BUQ4" s="190"/>
      <c r="BUR4" s="10" t="s">
        <v>3</v>
      </c>
      <c r="BUS4">
        <f>SUMIF(BUK3:BUK51,"B00ZOKJVAG",BUM3:BUM51)</f>
        <v>262</v>
      </c>
      <c r="BUT4" s="26">
        <f>SUMIF(BUK4:BUK51,"B084QHVL6S",BUO4:BUO51)</f>
        <v>0.21229999999999999</v>
      </c>
      <c r="BUU4">
        <f ca="1">SUMIF(BUK3:BUK51,"B084QHVL6S",BUN3:BUN50)</f>
        <v>69</v>
      </c>
      <c r="BUV4" s="25"/>
      <c r="BUW4" s="22" t="s">
        <v>85</v>
      </c>
      <c r="BUX4" s="22">
        <v>193</v>
      </c>
      <c r="BUY4" s="22">
        <v>128</v>
      </c>
      <c r="BUZ4" s="22">
        <v>64</v>
      </c>
      <c r="BVA4" s="24">
        <v>0.19939999999999999</v>
      </c>
      <c r="BVB4" s="188"/>
      <c r="BVC4" s="190"/>
      <c r="BVD4" s="10" t="s">
        <v>3</v>
      </c>
      <c r="BVE4">
        <f>SUMIF(BUW3:BUW51,"B00ZOKJVAG",BUY3:BUY51)</f>
        <v>294</v>
      </c>
      <c r="BVF4" s="26">
        <f>SUMIF(BUW4:BUW51,"B084QHVL6S",BVA4:BVA51)</f>
        <v>0.19939999999999999</v>
      </c>
      <c r="BVG4">
        <f ca="1">SUMIF(BUW3:BUW51,"B084QHVL6S",BUZ3:BUZ50)</f>
        <v>64</v>
      </c>
      <c r="BVH4" s="25"/>
      <c r="BVI4" s="22" t="s">
        <v>85</v>
      </c>
      <c r="BVJ4" s="22">
        <v>185</v>
      </c>
      <c r="BVK4" s="22">
        <v>89</v>
      </c>
      <c r="BVL4" s="22">
        <v>78</v>
      </c>
      <c r="BVM4" s="24">
        <v>0.28470000000000001</v>
      </c>
      <c r="BVN4" s="188"/>
      <c r="BVO4" s="190"/>
      <c r="BVP4" s="10" t="s">
        <v>3</v>
      </c>
      <c r="BVQ4">
        <f>SUMIF(BVI3:BVI51,"B00ZOKJVAG",BVK3:BVK51)</f>
        <v>280</v>
      </c>
      <c r="BVR4" s="26">
        <f>SUMIF(BVI4:BVI51,"B084QHVL6S",BVM4:BVM51)</f>
        <v>0.28470000000000001</v>
      </c>
      <c r="BVS4">
        <f ca="1">SUMIF(BVI3:BVI51,"B084QHVL6S",BVL3:BVL50)</f>
        <v>78</v>
      </c>
      <c r="BVT4" s="25"/>
      <c r="BVU4" s="22" t="s">
        <v>85</v>
      </c>
      <c r="BVV4" s="22">
        <v>157</v>
      </c>
      <c r="BVW4" s="22">
        <v>90</v>
      </c>
      <c r="BVX4" s="22">
        <v>66</v>
      </c>
      <c r="BVY4" s="24">
        <v>0.26719999999999999</v>
      </c>
      <c r="BVZ4" s="188"/>
      <c r="BWA4" s="190"/>
      <c r="BWB4" s="10" t="s">
        <v>3</v>
      </c>
      <c r="BWC4">
        <f>SUMIF(BVU3:BVU51,"B00ZOKJVAG",BVW3:BVW51)</f>
        <v>268</v>
      </c>
      <c r="BWD4" s="26">
        <f>SUMIF(BVU4:BVU51,"B084QHVL6S",BVY4:BVY51)</f>
        <v>0.26719999999999999</v>
      </c>
      <c r="BWE4">
        <f ca="1">SUMIF(BVU3:BVU51,"B084QHVL6S",BVX3:BVX50)</f>
        <v>66</v>
      </c>
      <c r="BWF4" s="25"/>
      <c r="BWG4" s="22" t="s">
        <v>85</v>
      </c>
      <c r="BWH4" s="22">
        <v>158</v>
      </c>
      <c r="BWI4" s="22">
        <v>74</v>
      </c>
      <c r="BWJ4" s="22">
        <v>51</v>
      </c>
      <c r="BWK4" s="24">
        <v>0.2198</v>
      </c>
      <c r="BWL4" s="188"/>
      <c r="BWM4" s="190"/>
      <c r="BWN4" s="10" t="s">
        <v>3</v>
      </c>
      <c r="BWO4">
        <f>SUMIF(BWG3:BWG51,"B00ZOKJVAG",BWI3:BWI51)</f>
        <v>229</v>
      </c>
      <c r="BWP4" s="26">
        <f>SUMIF(BWG4:BWG51,"B084QHVL6S",BWK4:BWK51)</f>
        <v>0.2198</v>
      </c>
      <c r="BWQ4">
        <f ca="1">SUMIF(BWG3:BWG51,"B084QHVL6S",BWJ3:BWJ50)</f>
        <v>51</v>
      </c>
      <c r="BWR4" s="25"/>
      <c r="BWS4" s="22" t="s">
        <v>85</v>
      </c>
      <c r="BWT4" s="22">
        <v>112</v>
      </c>
      <c r="BWU4" s="22">
        <v>56</v>
      </c>
      <c r="BWV4" s="22">
        <v>48</v>
      </c>
      <c r="BWW4" s="24">
        <v>0.28570000000000001</v>
      </c>
      <c r="BWX4" s="188"/>
      <c r="BWY4" s="190"/>
      <c r="BWZ4" s="10" t="s">
        <v>3</v>
      </c>
      <c r="BXA4">
        <f>SUMIF(BWS3:BWS51,"B00ZOKJVAG",BWU3:BWU51)</f>
        <v>197</v>
      </c>
      <c r="BXB4" s="26">
        <f>SUMIF(BWS4:BWS51,"B084QHVL6S",BWW4:BWW51)</f>
        <v>0.28570000000000001</v>
      </c>
      <c r="BXC4">
        <f ca="1">SUMIF(BWS3:BWS51,"B084QHVL6S",BWV3:BWV50)</f>
        <v>48</v>
      </c>
      <c r="BXD4" s="25"/>
      <c r="BXE4" s="22" t="s">
        <v>85</v>
      </c>
      <c r="BXF4" s="22">
        <v>119</v>
      </c>
      <c r="BXG4" s="22">
        <v>62</v>
      </c>
      <c r="BXH4" s="22">
        <v>39</v>
      </c>
      <c r="BXI4" s="24">
        <v>0.2155</v>
      </c>
      <c r="BXJ4" s="188"/>
      <c r="BXK4" s="190"/>
      <c r="BXL4" s="10" t="s">
        <v>3</v>
      </c>
      <c r="BXM4">
        <f>SUMIF(BXE3:BXE51,"B00ZOKJVAG",BXG3:BXG51)</f>
        <v>199</v>
      </c>
      <c r="BXN4" s="26">
        <f>SUMIF(BXE4:BXE51,"B084QHVL6S",BXI4:BXI51)</f>
        <v>0.2155</v>
      </c>
      <c r="BXO4">
        <f ca="1">SUMIF(BXE3:BXE51,"B084QHVL6S",BXH3:BXH50)</f>
        <v>39</v>
      </c>
      <c r="BXP4" s="25"/>
      <c r="BXQ4" s="22" t="s">
        <v>85</v>
      </c>
      <c r="BXR4" s="22">
        <v>131</v>
      </c>
      <c r="BXS4" s="22">
        <v>49</v>
      </c>
      <c r="BXT4" s="22">
        <v>29</v>
      </c>
      <c r="BXU4" s="24">
        <v>0.16109999999999999</v>
      </c>
      <c r="BXV4" s="188"/>
      <c r="BXW4" s="190"/>
      <c r="BXX4" s="10" t="s">
        <v>3</v>
      </c>
      <c r="BXY4">
        <f>SUMIF(BXQ3:BXQ51,"B00ZOKJVAG",BXS3:BXS51)</f>
        <v>160</v>
      </c>
      <c r="BXZ4" s="26">
        <f>SUMIF(BXQ4:BXQ51,"B084QHVL6S",BXU4:BXU51)</f>
        <v>0.16109999999999999</v>
      </c>
      <c r="BYA4">
        <f ca="1">SUMIF(BXQ3:BXQ51,"B084QHVL6S",BXT3:BXT50)</f>
        <v>29</v>
      </c>
      <c r="BYB4" s="25"/>
      <c r="BYC4" s="22" t="s">
        <v>85</v>
      </c>
      <c r="BYD4" s="22">
        <v>100</v>
      </c>
      <c r="BYE4" s="22">
        <v>50</v>
      </c>
      <c r="BYF4" s="22">
        <v>29</v>
      </c>
      <c r="BYG4" s="24">
        <v>0.1933</v>
      </c>
      <c r="BYH4" s="188"/>
      <c r="BYI4" s="190"/>
      <c r="BYJ4" s="10" t="s">
        <v>3</v>
      </c>
      <c r="BYK4">
        <f>SUMIF(BYC3:BYC51,"B00ZOKJVAG",BYE3:BYE51)</f>
        <v>133</v>
      </c>
      <c r="BYL4" s="26">
        <f>SUMIF(BYC4:BYC51,"B084QHVL6S",BYG4:BYG51)</f>
        <v>0.1933</v>
      </c>
      <c r="BYM4">
        <f ca="1">SUMIF(BYC3:BYC51,"B084QHVL6S",BYF3:BYF50)</f>
        <v>29</v>
      </c>
      <c r="BYN4" s="25"/>
      <c r="BYO4" s="22" t="s">
        <v>85</v>
      </c>
      <c r="BYP4" s="22">
        <v>108</v>
      </c>
      <c r="BYQ4" s="22">
        <v>59</v>
      </c>
      <c r="BYR4" s="22">
        <v>44</v>
      </c>
      <c r="BYS4" s="24">
        <v>0.26350000000000001</v>
      </c>
      <c r="BYT4" s="188"/>
      <c r="BYU4" s="190"/>
      <c r="BYV4" s="10" t="s">
        <v>3</v>
      </c>
      <c r="BYW4">
        <f>SUMIF(BYO3:BYO51,"B00ZOKJVAG",BYQ3:BYQ51)</f>
        <v>158</v>
      </c>
      <c r="BYX4" s="26">
        <f>SUMIF(BYO4:BYO51,"B084QHVL6S",BYS4:BYS51)</f>
        <v>0.26350000000000001</v>
      </c>
      <c r="BYY4">
        <f ca="1">SUMIF(BYO3:BYO51,"B084QHVL6S",BYR3:BYR50)</f>
        <v>44</v>
      </c>
      <c r="BYZ4" s="25"/>
      <c r="BZA4" s="22" t="s">
        <v>85</v>
      </c>
      <c r="BZB4" s="22">
        <v>135</v>
      </c>
      <c r="BZC4" s="22">
        <v>63</v>
      </c>
      <c r="BZD4" s="22">
        <v>51</v>
      </c>
      <c r="BZE4" s="24">
        <v>0.2576</v>
      </c>
      <c r="BZF4" s="188"/>
      <c r="BZG4" s="190"/>
      <c r="BZH4" s="10" t="s">
        <v>3</v>
      </c>
      <c r="BZI4">
        <f>SUMIF(BZA3:BZA51,"B00ZOKJVAG",BZC3:BZC51)</f>
        <v>218</v>
      </c>
      <c r="BZJ4" s="26">
        <f>SUMIF(BZA4:BZA51,"B084QHVL6S",BZE4:BZE51)</f>
        <v>0.2576</v>
      </c>
      <c r="BZK4">
        <f ca="1">SUMIF(BZA3:BZA51,"B084QHVL6S",BZD3:BZD50)</f>
        <v>51</v>
      </c>
      <c r="BZL4" s="25"/>
      <c r="BZM4" s="22" t="s">
        <v>85</v>
      </c>
      <c r="BZN4" s="22">
        <v>133</v>
      </c>
      <c r="BZO4" s="22">
        <v>79</v>
      </c>
      <c r="BZP4" s="22">
        <v>60</v>
      </c>
      <c r="BZQ4" s="24">
        <v>0.28299999999999997</v>
      </c>
      <c r="BZR4" s="188"/>
      <c r="BZS4" s="190"/>
      <c r="BZT4" s="10" t="s">
        <v>3</v>
      </c>
      <c r="BZU4">
        <f>SUMIF(BZM3:BZM51,"B00ZOKJVAG",BZO3:BZO51)</f>
        <v>239</v>
      </c>
      <c r="BZV4" s="26">
        <f>SUMIF(BZM4:BZM51,"B084QHVL6S",BZQ4:BZQ51)</f>
        <v>0.28299999999999997</v>
      </c>
      <c r="BZW4">
        <f ca="1">SUMIF(BZM3:BZM51,"B084QHVL6S",BZP3:BZP50)</f>
        <v>60</v>
      </c>
      <c r="BZX4" s="25"/>
      <c r="BZY4" s="22" t="s">
        <v>85</v>
      </c>
      <c r="BZZ4" s="22">
        <v>144</v>
      </c>
      <c r="CAA4" s="22">
        <v>75</v>
      </c>
      <c r="CAB4" s="22">
        <v>52</v>
      </c>
      <c r="CAC4" s="24">
        <v>0.2374</v>
      </c>
      <c r="CAD4" s="188"/>
      <c r="CAE4" s="190"/>
      <c r="CAF4" s="10" t="s">
        <v>3</v>
      </c>
      <c r="CAG4">
        <f>SUMIF(BZY3:BZY51,"B00ZOKJVAG",CAA3:CAA51)</f>
        <v>278</v>
      </c>
      <c r="CAH4" s="26">
        <f>SUMIF(BZY4:BZY51,"B084QHVL6S",CAC4:CAC51)</f>
        <v>0.2374</v>
      </c>
      <c r="CAI4">
        <f ca="1">SUMIF(BZY3:BZY51,"B084QHVL6S",CAB3:CAB50)</f>
        <v>52</v>
      </c>
      <c r="CAJ4" s="25"/>
      <c r="CAK4" s="22" t="s">
        <v>85</v>
      </c>
      <c r="CAL4" s="22">
        <v>184</v>
      </c>
      <c r="CAM4" s="22">
        <v>77</v>
      </c>
      <c r="CAN4" s="22">
        <v>46</v>
      </c>
      <c r="CAO4" s="24">
        <v>0.1762</v>
      </c>
      <c r="CAP4" s="188"/>
      <c r="CAQ4" s="190"/>
      <c r="CAR4" s="10" t="s">
        <v>3</v>
      </c>
      <c r="CAS4">
        <f>SUMIF(CAK3:CAK51,"B00ZOKJVAG",CAM3:CAM51)</f>
        <v>250</v>
      </c>
      <c r="CAT4" s="26">
        <f>SUMIF(CAK4:CAK51,"B084QHVL6S",CAO4:CAO51)</f>
        <v>0.1762</v>
      </c>
      <c r="CAU4">
        <f ca="1">SUMIF(CAK3:CAK51,"B084QHVL6S",CAN3:CAN50)</f>
        <v>46</v>
      </c>
      <c r="CAV4" s="25"/>
      <c r="CAW4" s="22" t="s">
        <v>85</v>
      </c>
      <c r="CAX4" s="22">
        <v>200</v>
      </c>
      <c r="CAY4" s="22">
        <v>62</v>
      </c>
      <c r="CAZ4" s="22">
        <v>52</v>
      </c>
      <c r="CBA4" s="24">
        <v>0.19850000000000001</v>
      </c>
      <c r="CBB4" s="188"/>
      <c r="CBC4" s="190"/>
      <c r="CBD4" s="10" t="s">
        <v>3</v>
      </c>
      <c r="CBE4">
        <f>SUMIF(CAW3:CAW51,"B00ZOKJVAG",CAY3:CAY51)</f>
        <v>212</v>
      </c>
      <c r="CBF4" s="26">
        <f>SUMIF(CAW4:CAW51,"B084QHVL6S",CBA4:CBA51)</f>
        <v>0.19850000000000001</v>
      </c>
      <c r="CBG4">
        <f ca="1">SUMIF(CAW3:CAW51,"B084QHVL6S",CAZ3:CAZ50)</f>
        <v>52</v>
      </c>
      <c r="CBH4" s="25"/>
      <c r="CBI4" s="22" t="s">
        <v>85</v>
      </c>
      <c r="CBJ4" s="22">
        <v>156</v>
      </c>
      <c r="CBK4" s="22">
        <v>61</v>
      </c>
      <c r="CBL4" s="22">
        <v>47</v>
      </c>
      <c r="CBM4" s="24">
        <v>0.21659999999999999</v>
      </c>
      <c r="CBN4" s="188"/>
      <c r="CBO4" s="190"/>
      <c r="CBP4" s="10" t="s">
        <v>3</v>
      </c>
      <c r="CBQ4">
        <f>SUMIF(CBI3:CBI51,"B00ZOKJVAG",CBK3:CBK51)</f>
        <v>198</v>
      </c>
      <c r="CBR4" s="26">
        <f>SUMIF(CBI4:CBI51,"B084QHVL6S",CBM4:CBM51)</f>
        <v>0.21659999999999999</v>
      </c>
      <c r="CBS4">
        <f ca="1">SUMIF(CBI3:CBI51,"B084QHVL6S",CBL3:CBL50)</f>
        <v>47</v>
      </c>
      <c r="CBT4" s="25"/>
      <c r="CBU4" s="136" t="s">
        <v>85</v>
      </c>
      <c r="CBV4" s="136">
        <v>176</v>
      </c>
      <c r="CBW4" s="136">
        <v>69</v>
      </c>
      <c r="CBX4" s="136">
        <v>52</v>
      </c>
      <c r="CBY4" s="137">
        <v>0.2122</v>
      </c>
      <c r="CBZ4" s="188"/>
      <c r="CCA4" s="190"/>
      <c r="CCB4" s="10" t="s">
        <v>3</v>
      </c>
      <c r="CCC4">
        <f>SUMIF(CBU3:CBU51,"B00ZOKJVAG",CBW3:CBW51)</f>
        <v>209</v>
      </c>
      <c r="CCD4" s="26">
        <f>SUMIF(CBU4:CBU51,"B084QHVL6S",CBY4:CBY51)</f>
        <v>0.2122</v>
      </c>
      <c r="CCE4">
        <f ca="1">SUMIF(CBU3:CBU51,"B084QHVL6S",CBX3:CBX50)</f>
        <v>52</v>
      </c>
      <c r="CCF4" s="25"/>
      <c r="CCG4" s="136" t="s">
        <v>85</v>
      </c>
      <c r="CCH4" s="136">
        <v>137</v>
      </c>
      <c r="CCI4" s="136">
        <v>71</v>
      </c>
      <c r="CCJ4" s="136">
        <v>39</v>
      </c>
      <c r="CCK4" s="137">
        <v>0.1875</v>
      </c>
      <c r="CCL4" s="188"/>
      <c r="CCM4" s="190"/>
      <c r="CCN4" s="10" t="s">
        <v>3</v>
      </c>
      <c r="CCO4">
        <f>SUMIF(CCG3:CCG51,"B00ZOKJVAG",CCI3:CCI51)</f>
        <v>242</v>
      </c>
      <c r="CCP4" s="26">
        <f>SUMIF(CCG4:CCG51,"B084QHVL6S",CCK4:CCK51)</f>
        <v>0.1875</v>
      </c>
      <c r="CCQ4">
        <f ca="1">SUMIF(CCG3:CCG51,"B084QHVL6S",CCJ3:CCJ50)</f>
        <v>39</v>
      </c>
      <c r="CCR4" s="25"/>
      <c r="CCS4" s="136" t="s">
        <v>85</v>
      </c>
      <c r="CCT4" s="136">
        <v>142</v>
      </c>
      <c r="CCU4" s="136">
        <v>77</v>
      </c>
      <c r="CCV4" s="136">
        <v>52</v>
      </c>
      <c r="CCW4" s="137">
        <v>0.2374</v>
      </c>
      <c r="CCX4" s="188"/>
      <c r="CCY4" s="190"/>
      <c r="CCZ4" s="10" t="s">
        <v>3</v>
      </c>
      <c r="CDA4">
        <f>SUMIF(CCS3:CCS51,"B00ZOKJVAG",CCU3:CCU51)</f>
        <v>207</v>
      </c>
      <c r="CDB4" s="26">
        <f>SUMIF(CCS4:CCS51,"B084QHVL6S",CCW4:CCW51)</f>
        <v>0.2374</v>
      </c>
      <c r="CDC4">
        <f ca="1">SUMIF(CCS3:CCS51,"B084QHVL6S",CCV3:CCV50)</f>
        <v>52</v>
      </c>
      <c r="CDD4" s="25"/>
      <c r="CDE4" s="136" t="s">
        <v>85</v>
      </c>
      <c r="CDF4" s="136">
        <v>135</v>
      </c>
      <c r="CDG4" s="136">
        <v>78</v>
      </c>
      <c r="CDH4" s="136">
        <v>58</v>
      </c>
      <c r="CDI4" s="137">
        <v>0.27229999999999999</v>
      </c>
      <c r="CDJ4" s="188"/>
      <c r="CDK4" s="190"/>
      <c r="CDL4" s="10" t="s">
        <v>3</v>
      </c>
      <c r="CDM4">
        <f>SUMIF(CDE3:CDE51,"B00ZOKJVAG",CDG3:CDG51)</f>
        <v>233</v>
      </c>
      <c r="CDN4" s="26">
        <f>SUMIF(CDE4:CDE51,"B084QHVL6S",CDI4:CDI51)</f>
        <v>0.27229999999999999</v>
      </c>
      <c r="CDO4">
        <f ca="1">SUMIF(CDE3:CDE51,"B084QHVL6S",CDH3:CDH50)</f>
        <v>58</v>
      </c>
      <c r="CDP4" s="25"/>
      <c r="CDQ4" s="136" t="s">
        <v>85</v>
      </c>
      <c r="CDR4" s="136">
        <v>113</v>
      </c>
      <c r="CDS4" s="136">
        <v>53</v>
      </c>
      <c r="CDT4" s="136">
        <v>33</v>
      </c>
      <c r="CDU4" s="137">
        <v>0.1988</v>
      </c>
      <c r="CDV4" s="188"/>
      <c r="CDW4" s="190"/>
      <c r="CDX4" s="10" t="s">
        <v>3</v>
      </c>
      <c r="CDY4">
        <f>SUMIF(CDQ3:CDQ51,"B00ZOKJVAG",CDS3:CDS51)</f>
        <v>214</v>
      </c>
      <c r="CDZ4" s="26">
        <f>SUMIF(CDQ4:CDQ51,"B084QHVL6S",CDU4:CDU51)</f>
        <v>0.1988</v>
      </c>
      <c r="CEA4">
        <f ca="1">SUMIF(CDQ3:CDQ51,"B084QHVL6S",CDT3:CDT50)</f>
        <v>33</v>
      </c>
      <c r="CEB4" s="25"/>
      <c r="CEC4" s="136" t="s">
        <v>85</v>
      </c>
      <c r="CED4" s="136">
        <v>149</v>
      </c>
      <c r="CEE4" s="136">
        <v>67</v>
      </c>
      <c r="CEF4" s="136">
        <v>38</v>
      </c>
      <c r="CEG4" s="137">
        <v>0.1759</v>
      </c>
      <c r="CEH4" s="188"/>
      <c r="CEI4" s="190"/>
      <c r="CEJ4" s="10" t="s">
        <v>3</v>
      </c>
      <c r="CEK4">
        <f>SUMIF(CEC3:CEC51,"B00ZOKJVAG",CEE3:CEE51)</f>
        <v>230</v>
      </c>
      <c r="CEL4" s="26">
        <f>SUMIF(CEC4:CEC51,"B084QHVL6S",CEG4:CEG51)</f>
        <v>0.1759</v>
      </c>
      <c r="CEM4">
        <f ca="1">SUMIF(CEC3:CEC51,"B084QHVL6S",CEF3:CEF50)</f>
        <v>38</v>
      </c>
      <c r="CEN4" s="25"/>
      <c r="CEO4" s="136" t="s">
        <v>85</v>
      </c>
      <c r="CEP4" s="136">
        <v>166</v>
      </c>
      <c r="CEQ4" s="136">
        <v>82</v>
      </c>
      <c r="CER4" s="136">
        <v>49</v>
      </c>
      <c r="CES4" s="137">
        <v>0.1976</v>
      </c>
      <c r="CET4" s="188"/>
      <c r="CEU4" s="190"/>
      <c r="CEV4" s="10" t="s">
        <v>3</v>
      </c>
      <c r="CEW4">
        <f>SUMIF(CEO3:CEO51,"B00ZOKJVAG",CEQ3:CEQ51)</f>
        <v>251</v>
      </c>
      <c r="CEX4" s="26">
        <f>SUMIF(CEO4:CEO51,"B084QHVL6S",CES4:CES51)</f>
        <v>0.1976</v>
      </c>
      <c r="CEY4">
        <f ca="1">SUMIF(CEO3:CEO51,"B084QHVL6S",CER3:CER50)</f>
        <v>49</v>
      </c>
      <c r="CEZ4" s="25"/>
      <c r="CFA4" s="136" t="s">
        <v>85</v>
      </c>
      <c r="CFB4" s="136">
        <v>131</v>
      </c>
      <c r="CFC4" s="136">
        <v>110</v>
      </c>
      <c r="CFD4" s="136">
        <v>49</v>
      </c>
      <c r="CFE4" s="137">
        <v>0.20330000000000001</v>
      </c>
      <c r="CFF4" s="188"/>
      <c r="CFG4" s="190"/>
      <c r="CFH4" s="10" t="s">
        <v>3</v>
      </c>
      <c r="CFI4">
        <f>SUMIF(CFA3:CFA51,"B00ZOKJVAG",CFC3:CFC51)</f>
        <v>232</v>
      </c>
      <c r="CFJ4" s="26">
        <f>SUMIF(CFA4:CFA51,"B084QHVL6S",CFE4:CFE51)</f>
        <v>0.20330000000000001</v>
      </c>
      <c r="CFK4">
        <f ca="1">SUMIF(CFA3:CFA51,"B084QHVL6S",CFD3:CFD50)</f>
        <v>49</v>
      </c>
      <c r="CFL4" s="25"/>
      <c r="CFM4" s="136" t="s">
        <v>85</v>
      </c>
      <c r="CFN4" s="136">
        <v>111</v>
      </c>
      <c r="CFO4" s="136">
        <v>71</v>
      </c>
      <c r="CFP4" s="136">
        <v>40</v>
      </c>
      <c r="CFQ4" s="137">
        <v>0.2198</v>
      </c>
      <c r="CFR4" s="188"/>
      <c r="CFS4" s="190"/>
      <c r="CFT4" s="10" t="s">
        <v>3</v>
      </c>
      <c r="CFU4">
        <f>SUMIF(CFM3:CFM51,"B00ZOKJVAG",CFO3:CFO51)</f>
        <v>251</v>
      </c>
      <c r="CFV4" s="26">
        <f>SUMIF(CFM4:CFM51,"B084QHVL6S",CFQ4:CFQ51)</f>
        <v>0.2198</v>
      </c>
      <c r="CFW4">
        <f ca="1">SUMIF(CFM3:CFM51,"B084QHVL6S",CFP3:CFP50)</f>
        <v>40</v>
      </c>
      <c r="CFX4" s="25"/>
      <c r="CFY4" s="136" t="s">
        <v>85</v>
      </c>
      <c r="CFZ4" s="136">
        <v>133</v>
      </c>
      <c r="CGA4" s="136">
        <v>96</v>
      </c>
      <c r="CGB4" s="136">
        <v>47</v>
      </c>
      <c r="CGC4" s="137">
        <v>0.20519999999999999</v>
      </c>
      <c r="CGD4" s="188"/>
      <c r="CGE4" s="190"/>
      <c r="CGF4" s="10" t="s">
        <v>3</v>
      </c>
      <c r="CGG4">
        <f>SUMIF(CFY3:CFY51,"B00ZOKJVAG",CGA3:CGA51)</f>
        <v>295</v>
      </c>
      <c r="CGH4" s="26">
        <f>SUMIF(CFY4:CFY51,"B084QHVL6S",CGC4:CGC51)</f>
        <v>0.20519999999999999</v>
      </c>
      <c r="CGI4">
        <f ca="1">SUMIF(CFY3:CFY51,"B084QHVL6S",CGB3:CGB50)</f>
        <v>47</v>
      </c>
      <c r="CGJ4" s="25"/>
      <c r="CGK4" s="136" t="s">
        <v>85</v>
      </c>
      <c r="CGL4" s="136">
        <v>149</v>
      </c>
      <c r="CGM4" s="136">
        <v>62</v>
      </c>
      <c r="CGN4" s="136">
        <v>45</v>
      </c>
      <c r="CGO4" s="137">
        <v>0.21329999999999999</v>
      </c>
      <c r="CGP4" s="188"/>
      <c r="CGQ4" s="190"/>
      <c r="CGR4" s="10" t="s">
        <v>3</v>
      </c>
      <c r="CGS4">
        <f>SUMIF(CGK3:CGK51,"B00ZOKJVAG",CGM3:CGM51)</f>
        <v>238</v>
      </c>
      <c r="CGT4" s="26">
        <f>SUMIF(CGK4:CGK51,"B084QHVL6S",CGO4:CGO51)</f>
        <v>0.21329999999999999</v>
      </c>
      <c r="CGU4">
        <f ca="1">SUMIF(CGK3:CGK51,"B084QHVL6S",CGN3:CGN50)</f>
        <v>45</v>
      </c>
      <c r="CGV4" s="25"/>
      <c r="CGW4" s="136" t="s">
        <v>85</v>
      </c>
      <c r="CGX4" s="136">
        <v>130</v>
      </c>
      <c r="CGY4" s="136">
        <v>56</v>
      </c>
      <c r="CGZ4" s="136">
        <v>53</v>
      </c>
      <c r="CHA4" s="137">
        <v>0.28489999999999999</v>
      </c>
      <c r="CHB4" s="188"/>
      <c r="CHC4" s="190"/>
      <c r="CHD4" s="10" t="s">
        <v>3</v>
      </c>
      <c r="CHE4">
        <f>SUMIF(CGW3:CGW51,"B00ZOKJVAG",CGY3:CGY51)</f>
        <v>202</v>
      </c>
      <c r="CHF4" s="26">
        <f>SUMIF(CGW4:CGW51,"B084QHVL6S",CHA4:CHA51)</f>
        <v>0.28489999999999999</v>
      </c>
      <c r="CHG4">
        <f ca="1">SUMIF(CGW3:CGW51,"B084QHVL6S",CGZ3:CGZ50)</f>
        <v>53</v>
      </c>
      <c r="CHH4" s="25"/>
      <c r="CHI4" s="136" t="s">
        <v>85</v>
      </c>
      <c r="CHJ4" s="136">
        <v>145</v>
      </c>
      <c r="CHK4" s="136">
        <v>65</v>
      </c>
      <c r="CHL4" s="136">
        <v>57</v>
      </c>
      <c r="CHM4" s="137">
        <v>0.27139999999999997</v>
      </c>
      <c r="CHN4" s="188"/>
      <c r="CHO4" s="190"/>
      <c r="CHP4" s="10" t="s">
        <v>3</v>
      </c>
      <c r="CHQ4">
        <f>SUMIF(CHI3:CHI51,"B00ZOKJVAG",CHK3:CHK51)</f>
        <v>240</v>
      </c>
      <c r="CHR4" s="26">
        <f>SUMIF(CHI4:CHI51,"B084QHVL6S",CHM4:CHM51)</f>
        <v>0.27139999999999997</v>
      </c>
      <c r="CHS4">
        <f ca="1">SUMIF(CHI3:CHI51,"B084QHVL6S",CHL3:CHL50)</f>
        <v>57</v>
      </c>
      <c r="CHT4" s="25"/>
      <c r="CHU4" s="136" t="s">
        <v>85</v>
      </c>
      <c r="CHV4" s="136">
        <v>162</v>
      </c>
      <c r="CHW4" s="136">
        <v>72</v>
      </c>
      <c r="CHX4" s="136">
        <v>42</v>
      </c>
      <c r="CHY4" s="137">
        <v>0.17949999999999999</v>
      </c>
      <c r="CHZ4" s="188"/>
      <c r="CIA4" s="190"/>
      <c r="CIB4" s="10" t="s">
        <v>3</v>
      </c>
      <c r="CIC4">
        <f>SUMIF(CHU3:CHU51,"B00ZOKJVAG",CHW3:CHW51)</f>
        <v>253</v>
      </c>
      <c r="CID4" s="26">
        <f>SUMIF(CHU4:CHU51,"B084QHVL6S",CHY4:CHY51)</f>
        <v>0.17949999999999999</v>
      </c>
      <c r="CIE4">
        <f ca="1">SUMIF(CHU3:CHU51,"B084QHVL6S",CHX3:CHX50)</f>
        <v>42</v>
      </c>
      <c r="CIF4" s="25"/>
      <c r="CIG4" s="136" t="s">
        <v>85</v>
      </c>
      <c r="CIH4" s="136">
        <v>153</v>
      </c>
      <c r="CII4" s="136">
        <v>68</v>
      </c>
      <c r="CIJ4" s="136">
        <v>46</v>
      </c>
      <c r="CIK4" s="137">
        <v>0.20810000000000001</v>
      </c>
      <c r="CIL4" s="188"/>
      <c r="CIM4" s="190"/>
      <c r="CIN4" s="10" t="s">
        <v>3</v>
      </c>
      <c r="CIO4">
        <f>SUMIF(CIG3:CIG51,"B00ZOKJVAG",CII3:CII51)</f>
        <v>254</v>
      </c>
      <c r="CIP4" s="26">
        <f>SUMIF(CIG4:CIG51,"B084QHVL6S",CIK4:CIK51)</f>
        <v>0.20810000000000001</v>
      </c>
      <c r="CIQ4">
        <f ca="1">SUMIF(CIG3:CIG51,"B084QHVL6S",CIJ3:CIJ50)</f>
        <v>46</v>
      </c>
      <c r="CIR4" s="25"/>
      <c r="CIS4" s="136" t="s">
        <v>85</v>
      </c>
      <c r="CIT4" s="136">
        <v>115</v>
      </c>
      <c r="CIU4" s="136">
        <v>54</v>
      </c>
      <c r="CIV4" s="136">
        <v>39</v>
      </c>
      <c r="CIW4" s="137">
        <v>0.23080000000000001</v>
      </c>
      <c r="CIX4" s="188"/>
      <c r="CIY4" s="190"/>
      <c r="CIZ4" s="10" t="s">
        <v>3</v>
      </c>
      <c r="CJA4">
        <f>SUMIF(CIS3:CIS51,"B00ZOKJVAG",CIU3:CIU51)</f>
        <v>198</v>
      </c>
      <c r="CJB4" s="26">
        <f>SUMIF(CIS4:CIS51,"B084QHVL6S",CIW4:CIW51)</f>
        <v>0.23080000000000001</v>
      </c>
      <c r="CJC4">
        <f ca="1">SUMIF(CIS3:CIS51,"B084QHVL6S",CIV3:CIV50)</f>
        <v>39</v>
      </c>
      <c r="CJD4" s="25"/>
      <c r="CJE4" s="136" t="s">
        <v>85</v>
      </c>
      <c r="CJF4" s="136">
        <v>144</v>
      </c>
      <c r="CJG4" s="136">
        <v>68</v>
      </c>
      <c r="CJH4" s="136">
        <v>35</v>
      </c>
      <c r="CJI4" s="137">
        <v>0.1651</v>
      </c>
      <c r="CJJ4" s="188"/>
      <c r="CJK4" s="190"/>
      <c r="CJL4" s="10" t="s">
        <v>3</v>
      </c>
      <c r="CJM4">
        <f>SUMIF(CJE3:CJE51,"B00ZOKJVAG",CJG3:CJG51)</f>
        <v>191</v>
      </c>
      <c r="CJN4" s="26">
        <f>SUMIF(CJE4:CJE51,"B084QHVL6S",CJI4:CJI51)</f>
        <v>0.1651</v>
      </c>
      <c r="CJO4">
        <f ca="1">SUMIF(CJE3:CJE51,"B084QHVL6S",CJH3:CJH50)</f>
        <v>35</v>
      </c>
      <c r="CJP4" s="25"/>
      <c r="CJQ4" s="136" t="s">
        <v>85</v>
      </c>
      <c r="CJR4" s="136">
        <v>106</v>
      </c>
      <c r="CJS4" s="136">
        <v>84</v>
      </c>
      <c r="CJT4" s="136">
        <v>38</v>
      </c>
      <c r="CJU4" s="137">
        <v>0.2</v>
      </c>
      <c r="CJV4" s="188"/>
      <c r="CJW4" s="190"/>
      <c r="CJX4" s="10" t="s">
        <v>3</v>
      </c>
      <c r="CJY4">
        <f>SUMIF(CJQ3:CJQ51,"B00ZOKJVAG",CJS3:CJS51)</f>
        <v>213</v>
      </c>
      <c r="CJZ4" s="26">
        <f>SUMIF(CJQ4:CJQ51,"B084QHVL6S",CJU4:CJU51)</f>
        <v>0.2</v>
      </c>
      <c r="CKA4">
        <f ca="1">SUMIF(CJQ3:CJQ51,"B084QHVL6S",CJT3:CJT50)</f>
        <v>38</v>
      </c>
      <c r="CKB4" s="25"/>
      <c r="CKC4" s="136" t="s">
        <v>85</v>
      </c>
      <c r="CKD4" s="136">
        <v>126</v>
      </c>
      <c r="CKE4" s="136">
        <v>57</v>
      </c>
      <c r="CKF4" s="136">
        <v>54</v>
      </c>
      <c r="CKG4" s="137">
        <v>0.29509999999999997</v>
      </c>
      <c r="CKH4" s="188"/>
      <c r="CKI4" s="190"/>
      <c r="CKJ4" s="10" t="s">
        <v>3</v>
      </c>
      <c r="CKK4">
        <f>SUMIF(CKC3:CKC51,"B00ZOKJVAG",CKE3:CKE51)</f>
        <v>178</v>
      </c>
      <c r="CKL4" s="26">
        <f>SUMIF(CKC4:CKC51,"B084QHVL6S",CKG4:CKG51)</f>
        <v>0.29509999999999997</v>
      </c>
      <c r="CKM4">
        <f ca="1">SUMIF(CKC3:CKC51,"B084QHVL6S",CKF3:CKF50)</f>
        <v>54</v>
      </c>
      <c r="CKN4" s="25"/>
      <c r="CKO4" s="136" t="s">
        <v>85</v>
      </c>
      <c r="CKP4" s="136">
        <v>126</v>
      </c>
      <c r="CKQ4" s="136">
        <v>57</v>
      </c>
      <c r="CKR4" s="136">
        <v>50</v>
      </c>
      <c r="CKS4" s="137">
        <v>0.2732</v>
      </c>
      <c r="CKT4" s="188"/>
      <c r="CKU4" s="190"/>
      <c r="CKV4" s="10" t="s">
        <v>3</v>
      </c>
      <c r="CKW4">
        <f>SUMIF(CKO3:CKO51,"B00ZOKJVAG",CKQ3:CKQ51)</f>
        <v>201</v>
      </c>
      <c r="CKX4" s="26">
        <f>SUMIF(CKO4:CKO51,"B084QHVL6S",CKS4:CKS51)</f>
        <v>0.2732</v>
      </c>
      <c r="CKY4">
        <f ca="1">SUMIF(CKO3:CKO51,"B084QHVL6S",CKR3:CKR50)</f>
        <v>50</v>
      </c>
      <c r="CKZ4" s="25"/>
      <c r="CLA4" s="136" t="s">
        <v>85</v>
      </c>
      <c r="CLB4" s="136">
        <v>135</v>
      </c>
      <c r="CLC4" s="136">
        <v>73</v>
      </c>
      <c r="CLD4" s="136">
        <v>59</v>
      </c>
      <c r="CLE4" s="137">
        <v>0.28370000000000001</v>
      </c>
      <c r="CLF4" s="188"/>
      <c r="CLG4" s="190"/>
      <c r="CLH4" s="10" t="s">
        <v>3</v>
      </c>
      <c r="CLI4">
        <f>SUMIF(CLA3:CLA51,"B00ZOKJVAG",CLC3:CLC51)</f>
        <v>231</v>
      </c>
      <c r="CLJ4" s="26">
        <f>SUMIF(CLA4:CLA51,"B084QHVL6S",CLE4:CLE51)</f>
        <v>0.28370000000000001</v>
      </c>
      <c r="CLK4">
        <f ca="1">SUMIF(CLA3:CLA51,"B084QHVL6S",CLD3:CLD50)</f>
        <v>59</v>
      </c>
      <c r="CLL4" s="25"/>
      <c r="CLM4" s="136" t="s">
        <v>85</v>
      </c>
      <c r="CLN4" s="136">
        <v>132</v>
      </c>
      <c r="CLO4" s="136">
        <v>55</v>
      </c>
      <c r="CLP4" s="136">
        <v>42</v>
      </c>
      <c r="CLQ4" s="137">
        <v>0.22459999999999999</v>
      </c>
      <c r="CLR4" s="188"/>
      <c r="CLS4" s="190"/>
      <c r="CLT4" s="10" t="s">
        <v>3</v>
      </c>
      <c r="CLU4">
        <f>SUMIF(CLM3:CLM51,"B00ZOKJVAG",CLO3:CLO51)</f>
        <v>184</v>
      </c>
      <c r="CLV4" s="26">
        <f>SUMIF(CLM4:CLM51,"B084QHVL6S",CLQ4:CLQ51)</f>
        <v>0.22459999999999999</v>
      </c>
      <c r="CLW4">
        <f ca="1">SUMIF(CLM3:CLM51,"B084QHVL6S",CLP3:CLP50)</f>
        <v>42</v>
      </c>
      <c r="CLX4" s="25"/>
      <c r="CLY4" s="136" t="s">
        <v>85</v>
      </c>
      <c r="CLZ4" s="136">
        <v>114</v>
      </c>
      <c r="CMA4" s="136">
        <v>52</v>
      </c>
      <c r="CMB4" s="136">
        <v>30</v>
      </c>
      <c r="CMC4" s="137">
        <v>0.1807</v>
      </c>
      <c r="CMD4" s="188"/>
      <c r="CME4" s="190"/>
      <c r="CMF4" s="10" t="s">
        <v>3</v>
      </c>
      <c r="CMG4">
        <f>SUMIF(CLY3:CLY51,"B00ZOKJVAG",CMA3:CMA51)</f>
        <v>186</v>
      </c>
      <c r="CMH4" s="26">
        <f>SUMIF(CLY4:CLY51,"B084QHVL6S",CMC4:CMC51)</f>
        <v>0.1807</v>
      </c>
      <c r="CMI4">
        <f ca="1">SUMIF(CLY3:CLY51,"B084QHVL6S",CMB3:CMB50)</f>
        <v>30</v>
      </c>
      <c r="CMJ4" s="25"/>
      <c r="CMK4" s="136" t="s">
        <v>85</v>
      </c>
      <c r="CML4" s="136">
        <v>89</v>
      </c>
      <c r="CMM4" s="136">
        <v>47</v>
      </c>
      <c r="CMN4" s="136">
        <v>40</v>
      </c>
      <c r="CMO4" s="137">
        <v>0.29409999999999997</v>
      </c>
      <c r="CMP4" s="188"/>
      <c r="CMQ4" s="190"/>
      <c r="CMR4" s="10" t="s">
        <v>3</v>
      </c>
      <c r="CMS4">
        <f>SUMIF(CMK3:CMK51,"B00ZOKJVAG",CMM3:CMM51)</f>
        <v>162</v>
      </c>
      <c r="CMT4" s="26">
        <f>SUMIF(CMK4:CMK51,"B084QHVL6S",CMO4:CMO51)</f>
        <v>0.29409999999999997</v>
      </c>
      <c r="CMU4">
        <f ca="1">SUMIF(CMK3:CMK51,"B084QHVL6S",CMN3:CMN50)</f>
        <v>40</v>
      </c>
      <c r="CMV4" s="25"/>
      <c r="CMW4" s="136" t="s">
        <v>85</v>
      </c>
      <c r="CMX4" s="136">
        <v>100</v>
      </c>
      <c r="CMY4" s="136">
        <v>53</v>
      </c>
      <c r="CMZ4" s="136">
        <v>28</v>
      </c>
      <c r="CNA4" s="137">
        <v>0.183</v>
      </c>
      <c r="CNB4" s="188"/>
      <c r="CNC4" s="190"/>
      <c r="CND4" s="10" t="s">
        <v>3</v>
      </c>
      <c r="CNE4">
        <f>SUMIF(CMW3:CMW51,"B00ZOKJVAG",CMY3:CMY51)</f>
        <v>182</v>
      </c>
      <c r="CNF4" s="26">
        <f>SUMIF(CMW4:CMW51,"B084QHVL6S",CNA4:CNA51)</f>
        <v>0.183</v>
      </c>
      <c r="CNG4">
        <f ca="1">SUMIF(CMW3:CMW51,"B084QHVL6S",CMZ3:CMZ50)</f>
        <v>28</v>
      </c>
      <c r="CNH4" s="25"/>
      <c r="CNI4" s="136" t="s">
        <v>85</v>
      </c>
      <c r="CNJ4" s="136">
        <v>100</v>
      </c>
      <c r="CNK4" s="136">
        <v>40</v>
      </c>
      <c r="CNL4" s="136">
        <v>29</v>
      </c>
      <c r="CNM4" s="137">
        <v>0.20710000000000001</v>
      </c>
      <c r="CNN4" s="188"/>
      <c r="CNO4" s="190"/>
      <c r="CNP4" s="10" t="s">
        <v>3</v>
      </c>
      <c r="CNQ4">
        <f>SUMIF(CNI3:CNI51,"B00ZOKJVAG",CNK3:CNK51)</f>
        <v>157</v>
      </c>
      <c r="CNR4" s="26">
        <f>SUMIF(CNI4:CNI51,"B084QHVL6S",CNM4:CNM51)</f>
        <v>0.20710000000000001</v>
      </c>
      <c r="CNS4">
        <f ca="1">SUMIF(CNI3:CNI51,"B084QHVL6S",CNL3:CNL50)</f>
        <v>29</v>
      </c>
      <c r="CNT4" s="25"/>
      <c r="CNU4" s="136" t="s">
        <v>85</v>
      </c>
      <c r="CNV4" s="136">
        <v>133</v>
      </c>
      <c r="CNW4" s="136">
        <v>54</v>
      </c>
      <c r="CNX4" s="136">
        <v>34</v>
      </c>
      <c r="CNY4" s="137">
        <v>0.18179999999999999</v>
      </c>
      <c r="CNZ4" s="188"/>
      <c r="COA4" s="190"/>
      <c r="COB4" s="10" t="s">
        <v>3</v>
      </c>
      <c r="COC4">
        <f>SUMIF(CNU3:CNU51,"B00ZOKJVAG",CNW3:CNW51)</f>
        <v>213</v>
      </c>
      <c r="COD4" s="26">
        <f>SUMIF(CNU4:CNU51,"B084QHVL6S",CNY4:CNY51)</f>
        <v>0.18179999999999999</v>
      </c>
      <c r="COE4">
        <f ca="1">SUMIF(CNU3:CNU51,"B084QHVL6S",CNX3:CNX50)</f>
        <v>34</v>
      </c>
      <c r="COF4" s="25"/>
      <c r="COG4" s="136" t="s">
        <v>85</v>
      </c>
      <c r="COH4" s="136">
        <v>151</v>
      </c>
      <c r="COI4" s="136">
        <v>56</v>
      </c>
      <c r="COJ4" s="136">
        <v>35</v>
      </c>
      <c r="COK4" s="137">
        <v>0.1691</v>
      </c>
      <c r="COL4" s="188"/>
      <c r="COM4" s="190"/>
      <c r="CON4" s="10" t="s">
        <v>3</v>
      </c>
      <c r="COO4">
        <f>SUMIF(COG3:COG51,"B00ZOKJVAG",COI3:COI51)</f>
        <v>248</v>
      </c>
      <c r="COP4" s="26">
        <f>SUMIF(COG4:COG51,"B084QHVL6S",COK4:COK51)</f>
        <v>0.1691</v>
      </c>
      <c r="COQ4">
        <f ca="1">SUMIF(COG3:COG51,"B084QHVL6S",COJ3:COJ50)</f>
        <v>35</v>
      </c>
      <c r="COR4" s="25"/>
      <c r="COS4" s="136" t="s">
        <v>85</v>
      </c>
      <c r="COT4" s="136">
        <v>166</v>
      </c>
      <c r="COU4" s="136">
        <v>74</v>
      </c>
      <c r="COV4" s="136">
        <v>47</v>
      </c>
      <c r="COW4" s="137">
        <v>0.1958</v>
      </c>
      <c r="COX4" s="188"/>
      <c r="COY4" s="190"/>
      <c r="COZ4" s="10" t="s">
        <v>3</v>
      </c>
      <c r="CPA4">
        <f>SUMIF(COS3:COS51,"B00ZOKJVAG",COU3:COU51)</f>
        <v>293</v>
      </c>
      <c r="CPB4" s="26">
        <f>SUMIF(COS4:COS51,"B084QHVL6S",COW4:COW51)</f>
        <v>0.1958</v>
      </c>
      <c r="CPC4">
        <f ca="1">SUMIF(COS3:COS51,"B084QHVL6S",COV3:COV50)</f>
        <v>47</v>
      </c>
      <c r="CPD4" s="25"/>
      <c r="CPE4" s="136" t="s">
        <v>85</v>
      </c>
      <c r="CPF4" s="136">
        <v>149</v>
      </c>
      <c r="CPG4" s="136">
        <v>66</v>
      </c>
      <c r="CPH4" s="136">
        <v>41</v>
      </c>
      <c r="CPI4" s="137">
        <v>0.19070000000000001</v>
      </c>
      <c r="CPJ4" s="188"/>
      <c r="CPK4" s="190"/>
      <c r="CPL4" s="10" t="s">
        <v>3</v>
      </c>
      <c r="CPM4">
        <f>SUMIF(CPE3:CPE51,"B00ZOKJVAG",CPG3:CPG51)</f>
        <v>271</v>
      </c>
      <c r="CPN4" s="26">
        <f>SUMIF(CPE4:CPE51,"B084QHVL6S",CPI4:CPI51)</f>
        <v>0.19070000000000001</v>
      </c>
      <c r="CPO4">
        <f ca="1">SUMIF(CPE3:CPE51,"B084QHVL6S",CPH3:CPH50)</f>
        <v>41</v>
      </c>
      <c r="CPP4" s="25"/>
      <c r="CPQ4" s="136" t="s">
        <v>85</v>
      </c>
      <c r="CPR4" s="136">
        <v>190</v>
      </c>
      <c r="CPS4" s="136">
        <v>71</v>
      </c>
      <c r="CPT4" s="136">
        <v>66</v>
      </c>
      <c r="CPU4" s="137">
        <v>0.25290000000000001</v>
      </c>
      <c r="CPV4" s="188"/>
      <c r="CPW4" s="190"/>
      <c r="CPX4" s="10" t="s">
        <v>3</v>
      </c>
      <c r="CPY4">
        <f>SUMIF(CPQ3:CPQ51,"B00ZOKJVAG",CPS3:CPS51)</f>
        <v>244</v>
      </c>
      <c r="CPZ4" s="26">
        <f>SUMIF(CPQ4:CPQ51,"B084QHVL6S",CPU4:CPU51)</f>
        <v>0.25290000000000001</v>
      </c>
      <c r="CQA4">
        <f ca="1">SUMIF(CPQ3:CPQ51,"B084QHVL6S",CPT3:CPT50)</f>
        <v>66</v>
      </c>
      <c r="CQB4" s="25"/>
      <c r="CQC4" t="s">
        <v>85</v>
      </c>
      <c r="CQD4">
        <v>160</v>
      </c>
      <c r="CQE4">
        <v>65</v>
      </c>
      <c r="CQF4">
        <v>49</v>
      </c>
      <c r="CQG4" s="26">
        <v>0.21779999999999999</v>
      </c>
      <c r="CQH4" s="188"/>
      <c r="CQI4" s="190"/>
      <c r="CQJ4" s="10" t="s">
        <v>3</v>
      </c>
      <c r="CQK4">
        <f>SUMIF(CQC3:CQC51,"B00ZOKJVAG",CQE3:CQE51)</f>
        <v>222</v>
      </c>
      <c r="CQL4" s="26">
        <f>SUMIF(CQC4:CQC51,"B084QHVL6S",CQG4:CQG51)</f>
        <v>0.21779999999999999</v>
      </c>
      <c r="CQM4">
        <f ca="1">SUMIF(CQC3:CQC51,"B084QHVL6S",CQF3:CQF50)</f>
        <v>49</v>
      </c>
      <c r="CQN4" s="25"/>
      <c r="CQO4" t="s">
        <v>85</v>
      </c>
      <c r="CQP4">
        <v>148</v>
      </c>
      <c r="CQQ4">
        <v>70</v>
      </c>
      <c r="CQR4">
        <v>50</v>
      </c>
      <c r="CQS4" s="26">
        <v>0.22939999999999999</v>
      </c>
      <c r="CQT4" s="188"/>
      <c r="CQU4" s="190"/>
      <c r="CQV4" s="10" t="s">
        <v>3</v>
      </c>
      <c r="CQW4">
        <f>SUMIF(CQO3:CQO51,"B00ZOKJVAG",CQQ3:CQQ51)</f>
        <v>218</v>
      </c>
      <c r="CQX4" s="26">
        <f>SUMIF(CQO4:CQO51,"B084QHVL6S",CQS4:CQS51)</f>
        <v>0.22939999999999999</v>
      </c>
      <c r="CQY4">
        <f ca="1">SUMIF(CQO3:CQO51,"B084QHVL6S",CQR3:CQR50)</f>
        <v>50</v>
      </c>
      <c r="CQZ4" s="25"/>
      <c r="CRA4" t="s">
        <v>85</v>
      </c>
      <c r="CRB4">
        <v>180</v>
      </c>
      <c r="CRC4">
        <v>59</v>
      </c>
      <c r="CRD4">
        <v>49</v>
      </c>
      <c r="CRE4" s="26">
        <v>0.20499999999999999</v>
      </c>
      <c r="CRF4" s="188"/>
      <c r="CRG4" s="190"/>
      <c r="CRH4" s="10" t="s">
        <v>3</v>
      </c>
      <c r="CRI4">
        <f>SUMIF(CRA3:CRA51,"B00ZOKJVAG",CRC3:CRC51)</f>
        <v>234</v>
      </c>
      <c r="CRJ4" s="26">
        <f>SUMIF(CRA4:CRA51,"B084QHVL6S",CRE4:CRE51)</f>
        <v>0.20499999999999999</v>
      </c>
      <c r="CRK4">
        <f ca="1">SUMIF(CRA3:CRA51,"B084QHVL6S",CRD3:CRD50)</f>
        <v>49</v>
      </c>
      <c r="CRL4" s="25"/>
      <c r="CRM4" t="s">
        <v>85</v>
      </c>
      <c r="CRN4">
        <v>250</v>
      </c>
      <c r="CRO4">
        <v>89</v>
      </c>
      <c r="CRP4">
        <v>47</v>
      </c>
      <c r="CRQ4" s="26">
        <v>0.1386</v>
      </c>
      <c r="CRR4" s="188"/>
      <c r="CRS4" s="190"/>
      <c r="CRT4" s="10" t="s">
        <v>3</v>
      </c>
      <c r="CRU4">
        <f>SUMIF(CRM3:CRM51,"B00ZOKJVAG",CRO3:CRO51)</f>
        <v>315</v>
      </c>
      <c r="CRV4" s="26">
        <f>SUMIF(CRM4:CRM51,"B084QHVL6S",CRQ4:CRQ51)</f>
        <v>0.1386</v>
      </c>
      <c r="CRW4">
        <f ca="1">SUMIF(CRM3:CRM51,"B084QHVL6S",CRP3:CRP50)</f>
        <v>47</v>
      </c>
      <c r="CRX4" s="25"/>
      <c r="CRY4" t="s">
        <v>85</v>
      </c>
      <c r="CRZ4">
        <v>192</v>
      </c>
      <c r="CSA4">
        <v>109</v>
      </c>
      <c r="CSB4">
        <v>82</v>
      </c>
      <c r="CSC4" s="26">
        <v>0.27239999999999998</v>
      </c>
      <c r="CSD4" s="188"/>
      <c r="CSE4" s="190"/>
      <c r="CSF4" s="10" t="s">
        <v>3</v>
      </c>
      <c r="CSG4">
        <f>SUMIF(CRY3:CRY51,"B00ZOKJVAG",CSA3:CSA51)</f>
        <v>246</v>
      </c>
      <c r="CSH4" s="26">
        <f>SUMIF(CRY4:CRY51,"B084QHVL6S",CSC4:CSC51)</f>
        <v>0.27239999999999998</v>
      </c>
      <c r="CSI4">
        <f ca="1">SUMIF(CRY3:CRY51,"B084QHVL6S",CSB3:CSB50)</f>
        <v>82</v>
      </c>
      <c r="CSJ4" s="25"/>
      <c r="CSK4" t="s">
        <v>85</v>
      </c>
      <c r="CSL4">
        <v>203</v>
      </c>
      <c r="CSM4">
        <v>116</v>
      </c>
      <c r="CSN4">
        <v>58</v>
      </c>
      <c r="CSO4" s="26">
        <v>0.18179999999999999</v>
      </c>
      <c r="CSP4" s="188"/>
      <c r="CSQ4" s="190"/>
      <c r="CSR4" s="10" t="s">
        <v>3</v>
      </c>
      <c r="CSS4">
        <f>SUMIF(CSK3:CSK51,"B00ZOKJVAG",CSM3:CSM51)</f>
        <v>299</v>
      </c>
      <c r="CST4" s="26">
        <f>SUMIF(CSK4:CSK51,"B084QHVL6S",CSO4:CSO51)</f>
        <v>0.18179999999999999</v>
      </c>
      <c r="CSU4">
        <f ca="1">SUMIF(CSK3:CSK51,"B084QHVL6S",CSN3:CSN50)</f>
        <v>58</v>
      </c>
      <c r="CSV4" s="25"/>
      <c r="CSW4" t="s">
        <v>85</v>
      </c>
      <c r="CSX4">
        <v>179</v>
      </c>
      <c r="CSY4">
        <v>105</v>
      </c>
      <c r="CSZ4">
        <v>59</v>
      </c>
      <c r="CTA4" s="26">
        <v>0.2077</v>
      </c>
      <c r="CTB4" s="188"/>
      <c r="CTC4" s="190"/>
      <c r="CTD4" s="10" t="s">
        <v>3</v>
      </c>
      <c r="CTE4">
        <f>SUMIF(CSW3:CSW51,"B00ZOKJVAG",CSY3:CSY51)</f>
        <v>287</v>
      </c>
      <c r="CTF4" s="26">
        <f>SUMIF(CSW4:CSW51,"B084QHVL6S",CTA4:CTA51)</f>
        <v>0.2077</v>
      </c>
      <c r="CTG4">
        <f ca="1">SUMIF(CSW3:CSW51,"B084QHVL6S",CSZ3:CSZ50)</f>
        <v>59</v>
      </c>
      <c r="CTH4" s="25"/>
      <c r="CTI4" t="s">
        <v>85</v>
      </c>
      <c r="CTJ4">
        <v>169</v>
      </c>
      <c r="CTK4">
        <v>71</v>
      </c>
      <c r="CTL4">
        <v>37</v>
      </c>
      <c r="CTM4" s="26">
        <v>0.1542</v>
      </c>
      <c r="CTN4" s="188"/>
      <c r="CTO4" s="190"/>
      <c r="CTP4" s="10" t="s">
        <v>3</v>
      </c>
      <c r="CTQ4">
        <f>SUMIF(CTI3:CTI51,"B00ZOKJVAG",CTK3:CTK51)</f>
        <v>232</v>
      </c>
      <c r="CTR4" s="26">
        <f>SUMIF(CTI4:CTI51,"B084QHVL6S",CTM4:CTM51)</f>
        <v>0.1542</v>
      </c>
      <c r="CTS4">
        <f ca="1">SUMIF(CTI3:CTI51,"B084QHVL6S",CTL3:CTL50)</f>
        <v>37</v>
      </c>
      <c r="CTT4" s="25"/>
      <c r="CTU4" t="s">
        <v>85</v>
      </c>
      <c r="CTV4">
        <v>166</v>
      </c>
      <c r="CTW4">
        <v>72</v>
      </c>
      <c r="CTX4">
        <v>48</v>
      </c>
      <c r="CTY4" s="26">
        <v>0.20169999999999999</v>
      </c>
      <c r="CTZ4" s="188"/>
      <c r="CUA4" s="190"/>
      <c r="CUB4" s="10" t="s">
        <v>3</v>
      </c>
      <c r="CUC4">
        <f>SUMIF(CTU3:CTU51,"B00ZOKJVAG",CTW3:CTW51)</f>
        <v>216</v>
      </c>
      <c r="CUD4" s="26">
        <f>SUMIF(CTU4:CTU51,"B084QHVL6S",CTY4:CTY51)</f>
        <v>0.20169999999999999</v>
      </c>
      <c r="CUE4">
        <f ca="1">SUMIF(CTU3:CTU51,"B084QHVL6S",CTX3:CTX50)</f>
        <v>48</v>
      </c>
      <c r="CUF4" s="25"/>
      <c r="CUG4" t="s">
        <v>85</v>
      </c>
      <c r="CUH4">
        <v>171</v>
      </c>
      <c r="CUI4">
        <v>80</v>
      </c>
      <c r="CUJ4">
        <v>44</v>
      </c>
      <c r="CUK4" s="26">
        <v>0.17530000000000001</v>
      </c>
      <c r="CUL4" s="188"/>
      <c r="CUM4" s="190"/>
      <c r="CUN4" s="10" t="s">
        <v>3</v>
      </c>
      <c r="CUO4">
        <f>SUMIF(CUG3:CUG51,"B00ZOKJVAG",CUI3:CUI51)</f>
        <v>230</v>
      </c>
      <c r="CUP4" s="26">
        <f>SUMIF(CUG4:CUG51,"B084QHVL6S",CUK4:CUK51)</f>
        <v>0.17530000000000001</v>
      </c>
      <c r="CUQ4">
        <f ca="1">SUMIF(CUG3:CUG51,"B084QHVL6S",CUJ3:CUJ50)</f>
        <v>44</v>
      </c>
      <c r="CUR4" s="25"/>
      <c r="CUW4" s="26"/>
      <c r="CUX4" s="188"/>
      <c r="CUY4" s="190"/>
      <c r="CUZ4" s="10" t="s">
        <v>3</v>
      </c>
      <c r="CVA4">
        <f>SUMIF(CUS3:CUS51,"B00ZOKJVAG",CUU3:CUU51)</f>
        <v>0</v>
      </c>
      <c r="CVB4" s="26">
        <f>SUMIF(CUS4:CUS51,"B084QHVL6S",CUW4:CUW51)</f>
        <v>0</v>
      </c>
      <c r="CVC4">
        <f ca="1">SUMIF(CUS3:CUS51,"B084QHVL6S",CUV3:CUV50)</f>
        <v>0</v>
      </c>
      <c r="CVD4" s="25"/>
      <c r="CVI4" s="26"/>
      <c r="CVJ4" s="188"/>
      <c r="CVK4" s="190"/>
      <c r="CVL4" s="10" t="s">
        <v>3</v>
      </c>
      <c r="CVM4">
        <f>SUMIF(CVE3:CVE51,"B00ZOKJVAG",CVG3:CVG51)</f>
        <v>0</v>
      </c>
      <c r="CVN4" s="26">
        <f>SUMIF(CVE4:CVE51,"B084QHVL6S",CVI4:CVI51)</f>
        <v>0</v>
      </c>
      <c r="CVO4">
        <f ca="1">SUMIF(CVE3:CVE51,"B084QHVL6S",CVH3:CVH50)</f>
        <v>0</v>
      </c>
      <c r="CVP4" s="25"/>
      <c r="CVU4" s="26"/>
      <c r="CVV4" s="188"/>
      <c r="CVW4" s="190"/>
      <c r="CVX4" s="10" t="s">
        <v>3</v>
      </c>
      <c r="CVY4">
        <f>SUMIF(CVQ3:CVQ51,"B00ZOKJVAG",CVS3:CVS51)</f>
        <v>0</v>
      </c>
      <c r="CVZ4" s="26">
        <f>SUMIF(CVQ4:CVQ51,"B084QHVL6S",CVU4:CVU51)</f>
        <v>0</v>
      </c>
      <c r="CWA4">
        <f ca="1">SUMIF(CVQ3:CVQ51,"B084QHVL6S",CVT3:CVT50)</f>
        <v>0</v>
      </c>
      <c r="CWC4" s="22"/>
      <c r="CWD4" s="22"/>
      <c r="CWE4" s="22"/>
      <c r="CWF4" s="22"/>
      <c r="CWG4" s="24"/>
      <c r="CWH4" s="187"/>
      <c r="CWI4" s="183"/>
      <c r="CWJ4" s="140"/>
      <c r="CWL4" s="26"/>
      <c r="CWO4" s="22"/>
      <c r="CWP4" s="22"/>
      <c r="CWQ4" s="22"/>
      <c r="CWR4" s="22"/>
      <c r="CWS4" s="24"/>
      <c r="CWT4" s="187"/>
      <c r="CWU4" s="183"/>
      <c r="CWV4" s="140"/>
      <c r="CWX4" s="26"/>
      <c r="CXA4" s="22"/>
      <c r="CXB4" s="22"/>
      <c r="CXC4" s="22"/>
      <c r="CXD4" s="22"/>
      <c r="CXE4" s="24"/>
      <c r="CXF4" s="187"/>
      <c r="CXG4" s="183"/>
      <c r="CXH4" s="140"/>
      <c r="CXJ4" s="26"/>
      <c r="CXM4" s="22"/>
      <c r="CXN4" s="22"/>
      <c r="CXO4" s="22"/>
      <c r="CXP4" s="22"/>
      <c r="CXQ4" s="24"/>
      <c r="CXR4" s="187"/>
      <c r="CXS4" s="183"/>
      <c r="CXT4" s="140"/>
      <c r="CXV4" s="26"/>
      <c r="CXY4" s="22"/>
      <c r="CXZ4" s="22"/>
      <c r="CYA4" s="22"/>
      <c r="CYB4" s="22"/>
      <c r="CYC4" s="24"/>
      <c r="CYD4" s="187"/>
      <c r="CYE4" s="183"/>
      <c r="CYF4" s="140"/>
      <c r="CYH4" s="26"/>
    </row>
    <row r="5" spans="1:2916">
      <c r="A5" s="22" t="s">
        <v>87</v>
      </c>
      <c r="B5" s="22">
        <v>203</v>
      </c>
      <c r="C5" s="22">
        <v>88</v>
      </c>
      <c r="D5" s="22">
        <v>31</v>
      </c>
      <c r="E5" s="24">
        <v>0.1065</v>
      </c>
      <c r="F5" s="188"/>
      <c r="G5" s="189" t="s">
        <v>4</v>
      </c>
      <c r="H5" s="9" t="s">
        <v>2</v>
      </c>
      <c r="I5">
        <f>SUMIF(A2:A50,"B084QHVL6S",B2:B50)</f>
        <v>616</v>
      </c>
      <c r="J5" s="26">
        <f>SUMIF(A5:A52,"B09PR4LH24",E5:E52)</f>
        <v>7.46E-2</v>
      </c>
      <c r="K5">
        <f>SUMIF(A3:A50,"B09PR4LH24",D3:D50)</f>
        <v>32</v>
      </c>
      <c r="M5" s="22" t="s">
        <v>87</v>
      </c>
      <c r="N5" s="22">
        <v>542</v>
      </c>
      <c r="O5" s="22">
        <v>292</v>
      </c>
      <c r="P5" s="22">
        <v>161</v>
      </c>
      <c r="Q5" s="24">
        <v>0.193</v>
      </c>
      <c r="R5" s="188"/>
      <c r="S5" s="189" t="s">
        <v>4</v>
      </c>
      <c r="T5" s="9" t="s">
        <v>2</v>
      </c>
      <c r="U5">
        <f>SUMIF(M2:M50,"B084QHVL6S",N2:N50)</f>
        <v>1488</v>
      </c>
      <c r="V5" s="26">
        <f>SUMIF(M5:M52,"B09PR4LH24",Q5:Q52)</f>
        <v>6.7199999999999996E-2</v>
      </c>
      <c r="W5">
        <f>SUMIF(M3:M50,"B09PR4LH24",P3:P50)</f>
        <v>123</v>
      </c>
      <c r="X5" s="25"/>
      <c r="Y5" s="22" t="s">
        <v>85</v>
      </c>
      <c r="Z5" s="23">
        <v>1596</v>
      </c>
      <c r="AA5" s="22">
        <v>511</v>
      </c>
      <c r="AB5" s="22">
        <v>662</v>
      </c>
      <c r="AC5" s="24">
        <v>0.31419999999999998</v>
      </c>
      <c r="AD5" s="188"/>
      <c r="AE5" s="189" t="s">
        <v>4</v>
      </c>
      <c r="AF5" s="9" t="s">
        <v>2</v>
      </c>
      <c r="AG5">
        <f>SUMIF(Y2:Y50,"B084QHVL6S",Z2:Z50)</f>
        <v>1596</v>
      </c>
      <c r="AH5" s="26">
        <f>SUMIF(Y5:Y52,"B09PR4LH24",AC5:AC52)</f>
        <v>0.12330000000000001</v>
      </c>
      <c r="AI5">
        <f>SUMIF(Y3:Y50,"B09PR4LH24",AB3:AB50)</f>
        <v>145</v>
      </c>
      <c r="AJ5" s="25"/>
      <c r="AK5" s="22" t="s">
        <v>88</v>
      </c>
      <c r="AL5" s="22">
        <v>322</v>
      </c>
      <c r="AM5" s="22">
        <v>189</v>
      </c>
      <c r="AN5" s="22">
        <v>66</v>
      </c>
      <c r="AO5" s="24">
        <v>0.12920000000000001</v>
      </c>
      <c r="AP5" s="188"/>
      <c r="AQ5" s="189" t="s">
        <v>4</v>
      </c>
      <c r="AR5" s="9" t="s">
        <v>2</v>
      </c>
      <c r="AS5">
        <f>SUMIF(AK2:AK50,"B084QHVL6S",AL2:AL50)</f>
        <v>583</v>
      </c>
      <c r="AT5" s="26">
        <f>SUMIF(AK5:AK52,"B09PR4LH24",AO5:AO52)</f>
        <v>0.12920000000000001</v>
      </c>
      <c r="AU5">
        <f>SUMIF(AK3:AK50,"B09PR4LH24",AN3:AN50)</f>
        <v>66</v>
      </c>
      <c r="AV5" s="25"/>
      <c r="AW5" s="22" t="s">
        <v>87</v>
      </c>
      <c r="AX5" s="22">
        <v>201</v>
      </c>
      <c r="AY5" s="22">
        <v>68</v>
      </c>
      <c r="AZ5" s="22">
        <v>46</v>
      </c>
      <c r="BA5" s="24">
        <v>0.17100000000000001</v>
      </c>
      <c r="BB5" s="188"/>
      <c r="BC5" s="189" t="s">
        <v>4</v>
      </c>
      <c r="BD5" s="9" t="s">
        <v>2</v>
      </c>
      <c r="BE5">
        <f>SUMIF(AW2:AW50,"B084QHVL6S",AX2:AX50)</f>
        <v>552</v>
      </c>
      <c r="BF5" s="26">
        <f>SUMIF(AW5:AW52,"B09PR4LH24",BA5:BA52)</f>
        <v>0.1111</v>
      </c>
      <c r="BG5">
        <f>SUMIF(AW3:AW50,"B09PR4LH24",AZ3:AZ50)</f>
        <v>46</v>
      </c>
      <c r="BH5" s="25"/>
      <c r="BI5" s="22" t="s">
        <v>88</v>
      </c>
      <c r="BJ5" s="22">
        <v>320</v>
      </c>
      <c r="BK5" s="22">
        <v>165</v>
      </c>
      <c r="BL5" s="22">
        <v>66</v>
      </c>
      <c r="BM5" s="24">
        <v>0.1361</v>
      </c>
      <c r="BN5" s="188"/>
      <c r="BO5" s="189" t="s">
        <v>4</v>
      </c>
      <c r="BP5" s="9" t="s">
        <v>2</v>
      </c>
      <c r="BQ5">
        <f>SUMIF(BI2:BI50,"B084QHVL6S",BJ2:BJ50)</f>
        <v>634</v>
      </c>
      <c r="BR5" s="26">
        <f>SUMIF(BI5:BI52,"B09PR4LH24",BM5:BM52)</f>
        <v>0.1361</v>
      </c>
      <c r="BS5">
        <f>SUMIF(BI3:BI50,"B09PR4LH24",BL3:BL50)</f>
        <v>66</v>
      </c>
      <c r="BT5" s="25"/>
      <c r="BU5" s="22" t="s">
        <v>87</v>
      </c>
      <c r="BV5" s="22">
        <v>275</v>
      </c>
      <c r="BW5" s="22">
        <v>99</v>
      </c>
      <c r="BX5" s="22">
        <v>67</v>
      </c>
      <c r="BY5" s="24">
        <v>0.17910000000000001</v>
      </c>
      <c r="BZ5" s="188"/>
      <c r="CA5" s="189" t="s">
        <v>4</v>
      </c>
      <c r="CB5" s="9" t="s">
        <v>2</v>
      </c>
      <c r="CC5">
        <f>SUMIF(BU2:BU50,"B084QHVL6S",BV2:BV50)</f>
        <v>661</v>
      </c>
      <c r="CD5" s="26">
        <f>SUMIF(BU5:BU52,"B09PR4LH24",BY5:BY52)</f>
        <v>0.1171</v>
      </c>
      <c r="CE5">
        <f>SUMIF(BU3:BU50,"B09PR4LH24",BX3:BX50)</f>
        <v>63</v>
      </c>
      <c r="CF5" s="25"/>
      <c r="CG5" s="22" t="s">
        <v>87</v>
      </c>
      <c r="CH5" s="22">
        <v>242</v>
      </c>
      <c r="CI5" s="22">
        <v>121</v>
      </c>
      <c r="CJ5" s="22">
        <v>68</v>
      </c>
      <c r="CK5" s="24">
        <v>0.18729999999999999</v>
      </c>
      <c r="CL5" s="188"/>
      <c r="CM5" s="189" t="s">
        <v>4</v>
      </c>
      <c r="CN5" s="9" t="s">
        <v>2</v>
      </c>
      <c r="CO5">
        <f>SUMIF(CG2:CG50,"B084QHVL6S",CH2:CH50)</f>
        <v>623</v>
      </c>
      <c r="CP5" s="26">
        <f>SUMIF(CG5:CG52,"B09PR4LH24",CK5:CK52)</f>
        <v>9.9599999999999994E-2</v>
      </c>
      <c r="CQ5">
        <f>SUMIF(CG3:CG50,"B09PR4LH24",CJ3:CJ50)</f>
        <v>52</v>
      </c>
      <c r="CR5" s="25"/>
      <c r="CS5" s="22" t="s">
        <v>87</v>
      </c>
      <c r="CT5" s="22">
        <v>217</v>
      </c>
      <c r="CU5" s="22">
        <v>74</v>
      </c>
      <c r="CV5" s="22">
        <v>76</v>
      </c>
      <c r="CW5" s="24">
        <v>0.26119999999999999</v>
      </c>
      <c r="CX5" s="188"/>
      <c r="CY5" s="189" t="s">
        <v>4</v>
      </c>
      <c r="CZ5" s="9" t="s">
        <v>2</v>
      </c>
      <c r="DA5">
        <f>SUMIF(CS2:CS50,"B084QHVL6S",CT2:CT50)</f>
        <v>545</v>
      </c>
      <c r="DB5" s="26">
        <f>SUMIF(CS5:CS52,"B09PR4LH24",CW5:CW52)</f>
        <v>0.1336</v>
      </c>
      <c r="DC5">
        <f>SUMIF(CS3:CS50,"B09PR4LH24",CV3:CV50)</f>
        <v>66</v>
      </c>
      <c r="DD5" s="25"/>
      <c r="DE5" s="22" t="s">
        <v>88</v>
      </c>
      <c r="DF5" s="22">
        <v>320</v>
      </c>
      <c r="DG5" s="22">
        <v>171</v>
      </c>
      <c r="DH5" s="22">
        <v>74</v>
      </c>
      <c r="DI5" s="24">
        <v>0.1507</v>
      </c>
      <c r="DJ5" s="188"/>
      <c r="DK5" s="189" t="s">
        <v>4</v>
      </c>
      <c r="DL5" s="9" t="s">
        <v>2</v>
      </c>
      <c r="DM5">
        <f>SUMIF(DE2:DE50,"B084QHVL6S",DF2:DF50)</f>
        <v>545</v>
      </c>
      <c r="DN5" s="26">
        <f>SUMIF(DE5:DE52,"B09PR4LH24",DI5:DI52)</f>
        <v>0.1507</v>
      </c>
      <c r="DO5">
        <f>SUMIF(DE3:DE50,"B09PR4LH24",DH3:DH50)</f>
        <v>74</v>
      </c>
      <c r="DP5" s="25"/>
      <c r="DQ5" s="22" t="s">
        <v>88</v>
      </c>
      <c r="DR5" s="22">
        <v>293</v>
      </c>
      <c r="DS5" s="22">
        <v>164</v>
      </c>
      <c r="DT5" s="22">
        <v>57</v>
      </c>
      <c r="DU5" s="24">
        <v>0.12470000000000001</v>
      </c>
      <c r="DV5" s="188"/>
      <c r="DW5" s="189" t="s">
        <v>4</v>
      </c>
      <c r="DX5" s="9" t="s">
        <v>2</v>
      </c>
      <c r="DY5">
        <f>SUMIF(DQ2:DQ50,"B084QHVL6S",DR2:DR50)</f>
        <v>551</v>
      </c>
      <c r="DZ5" s="26">
        <f>SUMIF(DQ5:DQ52,"B09PR4LH24",DU5:DU52)</f>
        <v>0.12470000000000001</v>
      </c>
      <c r="EA5">
        <f>SUMIF(DQ3:DQ50,"B09PR4LH24",DT3:DT50)</f>
        <v>57</v>
      </c>
      <c r="EB5" s="25"/>
      <c r="EC5" s="22" t="s">
        <v>88</v>
      </c>
      <c r="ED5" s="22">
        <v>254</v>
      </c>
      <c r="EE5" s="22">
        <v>127</v>
      </c>
      <c r="EF5" s="22">
        <v>69</v>
      </c>
      <c r="EG5" s="24">
        <v>0.18110000000000001</v>
      </c>
      <c r="EH5" s="188"/>
      <c r="EI5" s="189" t="s">
        <v>4</v>
      </c>
      <c r="EJ5" s="9" t="s">
        <v>2</v>
      </c>
      <c r="EK5">
        <f>SUMIF(EC2:EC50,"B084QHVL6S",ED2:ED50)</f>
        <v>454</v>
      </c>
      <c r="EL5" s="26">
        <f>SUMIF(EC5:EC52,"B09PR4LH24",EG5:EG52)</f>
        <v>0.18110000000000001</v>
      </c>
      <c r="EM5">
        <f>SUMIF(EC3:EC50,"B09PR4LH24",EF3:EF50)</f>
        <v>69</v>
      </c>
      <c r="EN5" s="25"/>
      <c r="EO5" s="22" t="s">
        <v>87</v>
      </c>
      <c r="EP5" s="22">
        <v>217</v>
      </c>
      <c r="EQ5" s="22">
        <v>76</v>
      </c>
      <c r="ER5" s="22">
        <v>60</v>
      </c>
      <c r="ES5" s="24">
        <v>0.20480000000000001</v>
      </c>
      <c r="ET5" s="188"/>
      <c r="EU5" s="189" t="s">
        <v>4</v>
      </c>
      <c r="EV5" s="9" t="s">
        <v>2</v>
      </c>
      <c r="EW5">
        <f>SUMIF(EO2:EO50,"B084QHVL6S",EP2:EP50)</f>
        <v>562</v>
      </c>
      <c r="EX5" s="26">
        <f>SUMIF(EO5:EO52,"B09PR4LH24",ES5:ES52)</f>
        <v>0.10970000000000001</v>
      </c>
      <c r="EY5">
        <f>SUMIF(EO3:EO50,"B09PR4LH24",ER3:ER50)</f>
        <v>51</v>
      </c>
      <c r="EZ5" s="25"/>
      <c r="FA5" s="22" t="s">
        <v>88</v>
      </c>
      <c r="FB5" s="22">
        <v>331</v>
      </c>
      <c r="FC5" s="22">
        <v>147</v>
      </c>
      <c r="FD5" s="22">
        <v>62</v>
      </c>
      <c r="FE5" s="24">
        <v>0.12970000000000001</v>
      </c>
      <c r="FF5" s="188"/>
      <c r="FG5" s="189" t="s">
        <v>4</v>
      </c>
      <c r="FH5" s="9" t="s">
        <v>2</v>
      </c>
      <c r="FI5">
        <f>SUMIF(FA2:FA50,"B084QHVL6S",FB2:FB50)</f>
        <v>591</v>
      </c>
      <c r="FJ5" s="26">
        <f>SUMIF(FA5:FA52,"B09PR4LH24",FE5:FE52)</f>
        <v>0.12970000000000001</v>
      </c>
      <c r="FK5">
        <f>SUMIF(FA3:FA50,"B09PR4LH24",FD3:FD50)</f>
        <v>62</v>
      </c>
      <c r="FL5" s="25"/>
      <c r="FM5" s="22" t="s">
        <v>88</v>
      </c>
      <c r="FN5" s="22">
        <v>280</v>
      </c>
      <c r="FO5" s="22">
        <v>176</v>
      </c>
      <c r="FP5" s="22">
        <v>69</v>
      </c>
      <c r="FQ5" s="24">
        <v>0.15129999999999999</v>
      </c>
      <c r="FR5" s="188"/>
      <c r="FS5" s="189" t="s">
        <v>4</v>
      </c>
      <c r="FT5" s="9" t="s">
        <v>2</v>
      </c>
      <c r="FU5">
        <f>SUMIF(FM2:FM50,"B084QHVL6S",FN2:FN50)</f>
        <v>497</v>
      </c>
      <c r="FV5" s="26">
        <f>SUMIF(FM5:FM52,"B09PR4LH24",FQ5:FQ52)</f>
        <v>0.15129999999999999</v>
      </c>
      <c r="FW5">
        <f>SUMIF(FM3:FM50,"B09PR4LH24",FP3:FP50)</f>
        <v>69</v>
      </c>
      <c r="FX5" s="25"/>
      <c r="FY5" s="22" t="s">
        <v>88</v>
      </c>
      <c r="FZ5" s="22">
        <v>301</v>
      </c>
      <c r="GA5" s="22">
        <v>187</v>
      </c>
      <c r="GB5" s="22">
        <v>77</v>
      </c>
      <c r="GC5" s="24">
        <v>0.1578</v>
      </c>
      <c r="GD5" s="188"/>
      <c r="GE5" s="189" t="s">
        <v>4</v>
      </c>
      <c r="GF5" s="9" t="s">
        <v>2</v>
      </c>
      <c r="GG5">
        <f>SUMIF(FY2:FY50,"B084QHVL6S",FZ2:FZ50)</f>
        <v>566</v>
      </c>
      <c r="GH5" s="26">
        <f>SUMIF(FY5:FY52,"B09PR4LH24",GC5:GC52)</f>
        <v>0.1578</v>
      </c>
      <c r="GI5">
        <f>SUMIF(FY3:FY50,"B09PR4LH24",GB3:GB50)</f>
        <v>77</v>
      </c>
      <c r="GJ5" s="25"/>
      <c r="GK5" s="22" t="s">
        <v>88</v>
      </c>
      <c r="GL5" s="22">
        <v>316</v>
      </c>
      <c r="GM5" s="22">
        <v>170</v>
      </c>
      <c r="GN5" s="22">
        <v>68</v>
      </c>
      <c r="GO5" s="24">
        <v>0.1399</v>
      </c>
      <c r="GP5" s="188"/>
      <c r="GQ5" s="189" t="s">
        <v>4</v>
      </c>
      <c r="GR5" s="9" t="s">
        <v>2</v>
      </c>
      <c r="GS5">
        <f>SUMIF(GK2:GK50,"B084QHVL6S",GL2:GL50)</f>
        <v>525</v>
      </c>
      <c r="GT5" s="26">
        <f>SUMIF(GK5:GK52,"B09PR4LH24",GO5:GO52)</f>
        <v>0.1399</v>
      </c>
      <c r="GU5">
        <f>SUMIF(GK3:GK50,"B09PR4LH24",GN3:GN50)</f>
        <v>68</v>
      </c>
      <c r="GV5" s="25"/>
      <c r="GW5" s="22" t="s">
        <v>87</v>
      </c>
      <c r="GX5" s="22">
        <v>250</v>
      </c>
      <c r="GY5" s="22">
        <v>88</v>
      </c>
      <c r="GZ5" s="22">
        <v>63</v>
      </c>
      <c r="HA5" s="24">
        <v>0.18640000000000001</v>
      </c>
      <c r="HB5" s="188"/>
      <c r="HC5" s="189" t="s">
        <v>4</v>
      </c>
      <c r="HD5" s="9" t="s">
        <v>2</v>
      </c>
      <c r="HE5">
        <f>SUMIF(GW2:GW50,"B084QHVL6S",GX2:GX50)</f>
        <v>532</v>
      </c>
      <c r="HF5" s="26">
        <f>SUMIF(GW5:GW52,"B09PR4LH24",HA5:HA52)</f>
        <v>0.1273</v>
      </c>
      <c r="HG5">
        <f>SUMIF(GW3:GW50,"B09PR4LH24",GZ3:GZ50)</f>
        <v>61</v>
      </c>
      <c r="HH5" s="25"/>
      <c r="HI5" s="22" t="s">
        <v>87</v>
      </c>
      <c r="HJ5" s="22">
        <v>218</v>
      </c>
      <c r="HK5" s="22">
        <v>86</v>
      </c>
      <c r="HL5" s="22">
        <v>68</v>
      </c>
      <c r="HM5" s="24">
        <v>0.22370000000000001</v>
      </c>
      <c r="HN5" s="188"/>
      <c r="HO5" s="189" t="s">
        <v>4</v>
      </c>
      <c r="HP5" s="9" t="s">
        <v>2</v>
      </c>
      <c r="HQ5">
        <f>SUMIF(HI2:HI50,"B084QHVL6S",HJ2:HJ50)</f>
        <v>501</v>
      </c>
      <c r="HR5" s="26">
        <f>SUMIF(HI5:HI52,"B09PR4LH24",HM5:HM52)</f>
        <v>0.1242</v>
      </c>
      <c r="HS5">
        <f>SUMIF(HI3:HI50,"B09PR4LH24",HL3:HL50)</f>
        <v>60</v>
      </c>
      <c r="HT5" s="25"/>
      <c r="HU5" s="22" t="s">
        <v>87</v>
      </c>
      <c r="HV5" s="22">
        <v>248</v>
      </c>
      <c r="HW5" s="22">
        <v>90</v>
      </c>
      <c r="HX5" s="22">
        <v>67</v>
      </c>
      <c r="HY5" s="24">
        <v>0.19819999999999999</v>
      </c>
      <c r="HZ5" s="188"/>
      <c r="IA5" s="189" t="s">
        <v>4</v>
      </c>
      <c r="IB5" s="9" t="s">
        <v>2</v>
      </c>
      <c r="IC5">
        <f>SUMIF(HU2:HU50,"B084QHVL6S",HV2:HV50)</f>
        <v>532</v>
      </c>
      <c r="ID5" s="26">
        <f>SUMIF(HU5:HU52,"B09PR4LH24",HY5:HY52)</f>
        <v>0.125</v>
      </c>
      <c r="IE5">
        <f>SUMIF(HU3:HU50,"B09PR4LH24",HX3:HX50)</f>
        <v>61</v>
      </c>
      <c r="IF5" s="25"/>
      <c r="IG5" s="22" t="s">
        <v>88</v>
      </c>
      <c r="IH5" s="22">
        <v>337</v>
      </c>
      <c r="II5" s="22">
        <v>171</v>
      </c>
      <c r="IJ5" s="22">
        <v>75</v>
      </c>
      <c r="IK5" s="24">
        <v>0.14760000000000001</v>
      </c>
      <c r="IL5" s="188"/>
      <c r="IM5" s="189" t="s">
        <v>4</v>
      </c>
      <c r="IN5" s="9" t="s">
        <v>2</v>
      </c>
      <c r="IO5">
        <f>SUMIF(IG2:IG50,"B084QHVL6S",IH2:IH50)</f>
        <v>601</v>
      </c>
      <c r="IP5" s="26">
        <f>SUMIF(IG5:IG52,"B09PR4LH24",IK5:IK52)</f>
        <v>0.14760000000000001</v>
      </c>
      <c r="IQ5">
        <f>SUMIF(IG3:IG50,"B09PR4LH24",IJ3:IJ50)</f>
        <v>75</v>
      </c>
      <c r="IR5" s="25"/>
      <c r="IS5" s="22" t="s">
        <v>86</v>
      </c>
      <c r="IT5" s="22">
        <v>259</v>
      </c>
      <c r="IU5" s="22">
        <v>148</v>
      </c>
      <c r="IV5" s="22">
        <v>125</v>
      </c>
      <c r="IW5" s="24">
        <v>0.30709999999999998</v>
      </c>
      <c r="IX5" s="188"/>
      <c r="IY5" s="189" t="s">
        <v>4</v>
      </c>
      <c r="IZ5" s="9" t="s">
        <v>2</v>
      </c>
      <c r="JA5">
        <f>SUMIF(IS2:IS50,"B084QHVL6S",IT2:IT50)</f>
        <v>563</v>
      </c>
      <c r="JB5" s="26">
        <f>SUMIF(IS5:IS52,"B09PR4LH24",IW5:IW52)</f>
        <v>0.1168</v>
      </c>
      <c r="JC5">
        <f>SUMIF(IS3:IS50,"B09PR4LH24",IV3:IV50)</f>
        <v>57</v>
      </c>
      <c r="JD5" s="25"/>
      <c r="JE5" t="s">
        <v>86</v>
      </c>
      <c r="JF5">
        <v>209</v>
      </c>
      <c r="JG5">
        <v>143</v>
      </c>
      <c r="JH5">
        <v>93</v>
      </c>
      <c r="JI5" s="26">
        <v>0.26419999999999999</v>
      </c>
      <c r="JJ5" s="188"/>
      <c r="JK5" s="189" t="s">
        <v>4</v>
      </c>
      <c r="JL5" s="9" t="s">
        <v>2</v>
      </c>
      <c r="JM5">
        <f>SUMIF(JE2:JE50,"B084QHVL6S",JF2:JF50)</f>
        <v>548</v>
      </c>
      <c r="JN5" s="26">
        <f>SUMIF(JE5:JE52,"B09PR4LH24",JI5:JI52)</f>
        <v>0.15679999999999999</v>
      </c>
      <c r="JO5">
        <f>SUMIF(JE3:JE50,"B09PR4LH24",JH3:JH50)</f>
        <v>74</v>
      </c>
      <c r="JP5" s="25"/>
      <c r="JQ5" t="s">
        <v>86</v>
      </c>
      <c r="JR5">
        <v>225</v>
      </c>
      <c r="JS5">
        <v>149</v>
      </c>
      <c r="JT5">
        <v>92</v>
      </c>
      <c r="JU5" s="26">
        <v>0.246</v>
      </c>
      <c r="JV5" s="188"/>
      <c r="JW5" s="189" t="s">
        <v>4</v>
      </c>
      <c r="JX5" s="9" t="s">
        <v>2</v>
      </c>
      <c r="JY5">
        <f>SUMIF(JQ2:JQ50,"B084QHVL6S",JR2:JR50)</f>
        <v>557</v>
      </c>
      <c r="JZ5" s="26">
        <f>SUMIF(JQ5:JQ52,"B09PR4LH24",JU5:JU52)</f>
        <v>0.1366</v>
      </c>
      <c r="KA5">
        <f>SUMIF(JQ3:JQ50,"B09PR4LH24",JT3:JT50)</f>
        <v>59</v>
      </c>
      <c r="KB5" s="25"/>
      <c r="KC5" t="s">
        <v>86</v>
      </c>
      <c r="KD5">
        <v>223</v>
      </c>
      <c r="KE5">
        <v>158</v>
      </c>
      <c r="KF5">
        <v>96</v>
      </c>
      <c r="KG5" s="26">
        <v>0.252</v>
      </c>
      <c r="KH5" s="188"/>
      <c r="KI5" s="189" t="s">
        <v>4</v>
      </c>
      <c r="KJ5" s="9" t="s">
        <v>2</v>
      </c>
      <c r="KK5">
        <f>SUMIF(KC2:KC50,"B084QHVL6S",KD2:KD50)</f>
        <v>492</v>
      </c>
      <c r="KL5" s="26">
        <f>SUMIF(KC5:KC52,"B09PR4LH24",KG5:KG52)</f>
        <v>0.14860000000000001</v>
      </c>
      <c r="KM5">
        <f>SUMIF(KC3:KC50,"B09PR4LH24",KF3:KF50)</f>
        <v>66</v>
      </c>
      <c r="KN5" s="25"/>
      <c r="KO5" t="s">
        <v>86</v>
      </c>
      <c r="KP5">
        <v>255</v>
      </c>
      <c r="KQ5">
        <v>139</v>
      </c>
      <c r="KR5">
        <v>89</v>
      </c>
      <c r="KS5" s="26">
        <v>0.22589999999999999</v>
      </c>
      <c r="KT5" s="188"/>
      <c r="KU5" s="189" t="s">
        <v>4</v>
      </c>
      <c r="KV5" s="9" t="s">
        <v>2</v>
      </c>
      <c r="KW5">
        <f>SUMIF(KO2:KO50,"B084QHVL6S",KP2:KP50)</f>
        <v>434</v>
      </c>
      <c r="KX5" s="26">
        <f>SUMIF(KO5:KO52,"B09PR4LH24",KS5:KS52)</f>
        <v>0.1447</v>
      </c>
      <c r="KY5">
        <f>SUMIF(KO3:KO50,"B09PR4LH24",KR3:KR50)</f>
        <v>56</v>
      </c>
      <c r="KZ5" s="25"/>
      <c r="LA5" t="s">
        <v>86</v>
      </c>
      <c r="LB5">
        <v>353</v>
      </c>
      <c r="LC5">
        <v>158</v>
      </c>
      <c r="LD5">
        <v>95</v>
      </c>
      <c r="LE5" s="26">
        <v>0.18590000000000001</v>
      </c>
      <c r="LF5" s="188"/>
      <c r="LG5" s="189" t="s">
        <v>4</v>
      </c>
      <c r="LH5" s="9" t="s">
        <v>2</v>
      </c>
      <c r="LI5">
        <f>SUMIF(LA2:LA50,"B084QHVL6S",LB2:LB50)</f>
        <v>520</v>
      </c>
      <c r="LJ5" s="26">
        <f>SUMIF(LA5:LA52,"B09PR4LH24",LE5:LE52)</f>
        <v>0.1094</v>
      </c>
      <c r="LK5">
        <f>SUMIF(LA3:LA50,"B09PR4LH24",LD3:LD50)</f>
        <v>49</v>
      </c>
      <c r="LL5" s="25"/>
      <c r="LM5" t="s">
        <v>85</v>
      </c>
      <c r="LN5">
        <v>537</v>
      </c>
      <c r="LO5">
        <v>192</v>
      </c>
      <c r="LP5">
        <v>150</v>
      </c>
      <c r="LQ5" s="26">
        <v>0.20580000000000001</v>
      </c>
      <c r="LR5" s="188"/>
      <c r="LS5" s="189" t="s">
        <v>4</v>
      </c>
      <c r="LT5" s="9" t="s">
        <v>2</v>
      </c>
      <c r="LU5">
        <f>SUMIF(LM2:LM50,"B084QHVL6S",LN2:LN50)</f>
        <v>537</v>
      </c>
      <c r="LV5" s="26">
        <f>SUMIF(LM5:LM52,"B09PR4LH24",LQ5:LQ52)</f>
        <v>0.1227</v>
      </c>
      <c r="LW5">
        <f>SUMIF(LM3:LM50,"B09PR4LH24",LP3:LP50)</f>
        <v>61</v>
      </c>
      <c r="LX5" s="25"/>
      <c r="LY5" t="s">
        <v>86</v>
      </c>
      <c r="LZ5">
        <v>239</v>
      </c>
      <c r="MA5">
        <v>178</v>
      </c>
      <c r="MB5">
        <v>74</v>
      </c>
      <c r="MC5" s="26">
        <v>0.17749999999999999</v>
      </c>
      <c r="MD5" s="188"/>
      <c r="ME5" s="189" t="s">
        <v>4</v>
      </c>
      <c r="MF5" s="9" t="s">
        <v>2</v>
      </c>
      <c r="MG5">
        <f>SUMIF(LY2:LY50,"B084QHVL6S",LZ2:LZ50)</f>
        <v>505</v>
      </c>
      <c r="MH5" s="26">
        <f>SUMIF(LY5:LY52,"B09PR4LH24",MC5:MC52)</f>
        <v>0.1169</v>
      </c>
      <c r="MI5">
        <f>SUMIF(LY3:LY50,"B09PR4LH24",MB3:MB50)</f>
        <v>49</v>
      </c>
      <c r="MJ5" s="25"/>
      <c r="MK5" t="s">
        <v>86</v>
      </c>
      <c r="ML5">
        <v>206</v>
      </c>
      <c r="MM5">
        <v>139</v>
      </c>
      <c r="MN5">
        <v>80</v>
      </c>
      <c r="MO5" s="26">
        <v>0.2319</v>
      </c>
      <c r="MP5" s="188"/>
      <c r="MQ5" s="189" t="s">
        <v>4</v>
      </c>
      <c r="MR5" s="9" t="s">
        <v>2</v>
      </c>
      <c r="MS5">
        <f>SUMIF(MK2:MK50,"B084QHVL6S",ML2:ML50)</f>
        <v>456</v>
      </c>
      <c r="MT5" s="26">
        <f>SUMIF(MK5:MK52,"B09PR4LH24",MO5:MO52)</f>
        <v>9.5500000000000002E-2</v>
      </c>
      <c r="MU5">
        <f>SUMIF(MK3:MK50,"B09PR4LH24",MN3:MN50)</f>
        <v>36</v>
      </c>
      <c r="MV5" s="25"/>
      <c r="MW5" t="s">
        <v>86</v>
      </c>
      <c r="MX5">
        <v>194</v>
      </c>
      <c r="MY5">
        <v>121</v>
      </c>
      <c r="MZ5">
        <v>56</v>
      </c>
      <c r="NA5" s="26">
        <v>0.17780000000000001</v>
      </c>
      <c r="NB5" s="188"/>
      <c r="NC5" s="189" t="s">
        <v>4</v>
      </c>
      <c r="ND5" s="9" t="s">
        <v>2</v>
      </c>
      <c r="NE5">
        <f>SUMIF(MW2:MW50,"B084QHVL6S",MX2:MX50)</f>
        <v>408</v>
      </c>
      <c r="NF5" s="26">
        <f>SUMIF(MW5:MW52,"B09PR4LH24",NA5:NA52)</f>
        <v>0.11940000000000001</v>
      </c>
      <c r="NG5">
        <f>SUMIF(MW3:MW50,"B09PR4LH24",MZ3:MZ50)</f>
        <v>45</v>
      </c>
      <c r="NH5" s="25"/>
      <c r="NI5" t="s">
        <v>87</v>
      </c>
      <c r="NJ5">
        <v>187</v>
      </c>
      <c r="NK5">
        <v>61</v>
      </c>
      <c r="NL5">
        <v>63</v>
      </c>
      <c r="NM5" s="26">
        <v>0.254</v>
      </c>
      <c r="NN5" s="188"/>
      <c r="NO5" s="189" t="s">
        <v>4</v>
      </c>
      <c r="NP5" s="9" t="s">
        <v>2</v>
      </c>
      <c r="NQ5">
        <f>SUMIF(NI2:NI50,"B084QHVL6S",NJ2:NJ50)</f>
        <v>400</v>
      </c>
      <c r="NR5" s="26">
        <f>SUMIF(NI5:NI52,"B09PR4LH24",NM5:NM52)</f>
        <v>0.13780000000000001</v>
      </c>
      <c r="NS5">
        <f>SUMIF(NI3:NI50,"B09PR4LH24",NL3:NL50)</f>
        <v>54</v>
      </c>
      <c r="NT5" s="25"/>
      <c r="NU5" t="s">
        <v>88</v>
      </c>
      <c r="NV5">
        <v>233</v>
      </c>
      <c r="NW5">
        <v>154</v>
      </c>
      <c r="NX5">
        <v>53</v>
      </c>
      <c r="NY5" s="26">
        <v>0.13700000000000001</v>
      </c>
      <c r="NZ5" s="188"/>
      <c r="OA5" s="189" t="s">
        <v>4</v>
      </c>
      <c r="OB5" s="9" t="s">
        <v>2</v>
      </c>
      <c r="OC5">
        <f>SUMIF(NU2:NU50,"B084QHVL6S",NV2:NV50)</f>
        <v>405</v>
      </c>
      <c r="OD5" s="26">
        <f>SUMIF(NU5:NU52,"B09PR4LH24",NY5:NY52)</f>
        <v>0.13700000000000001</v>
      </c>
      <c r="OE5">
        <f>SUMIF(NU3:NU50,"B09PR4LH24",NX3:NX50)</f>
        <v>53</v>
      </c>
      <c r="OF5" s="25"/>
      <c r="OG5" t="s">
        <v>87</v>
      </c>
      <c r="OH5">
        <v>191</v>
      </c>
      <c r="OI5">
        <v>82</v>
      </c>
      <c r="OJ5">
        <v>58</v>
      </c>
      <c r="OK5" s="26">
        <v>0.21249999999999999</v>
      </c>
      <c r="OL5" s="188"/>
      <c r="OM5" s="189" t="s">
        <v>4</v>
      </c>
      <c r="ON5" s="9" t="s">
        <v>2</v>
      </c>
      <c r="OO5">
        <f>SUMIF(OG2:OG50,"B084QHVL6S",OH2:OH50)</f>
        <v>456</v>
      </c>
      <c r="OP5" s="26">
        <f>SUMIF(OG5:OG52,"B09PR4LH24",OK5:OK52)</f>
        <v>0.1343</v>
      </c>
      <c r="OQ5">
        <f>SUMIF(OG3:OG50,"B09PR4LH24",OJ3:OJ50)</f>
        <v>54</v>
      </c>
      <c r="OR5" s="25"/>
      <c r="OS5" t="s">
        <v>87</v>
      </c>
      <c r="OT5">
        <v>248</v>
      </c>
      <c r="OU5">
        <v>78</v>
      </c>
      <c r="OV5">
        <v>76</v>
      </c>
      <c r="OW5" s="26">
        <v>0.2331</v>
      </c>
      <c r="OX5" s="188"/>
      <c r="OY5" s="189" t="s">
        <v>4</v>
      </c>
      <c r="OZ5" s="9" t="s">
        <v>2</v>
      </c>
      <c r="PA5">
        <f>SUMIF(OS2:OS50,"B084QHVL6S",OT2:OT50)</f>
        <v>558</v>
      </c>
      <c r="PB5" s="26">
        <f>SUMIF(OS5:OS52,"B09PR4LH24",OW5:OW52)</f>
        <v>0.1211</v>
      </c>
      <c r="PC5">
        <f>SUMIF(OS3:OS50,"B09PR4LH24",OV3:OV50)</f>
        <v>58</v>
      </c>
      <c r="PD5" s="25"/>
      <c r="PE5" t="s">
        <v>87</v>
      </c>
      <c r="PF5">
        <v>205</v>
      </c>
      <c r="PG5">
        <v>76</v>
      </c>
      <c r="PH5">
        <v>63</v>
      </c>
      <c r="PI5" s="26">
        <v>0.22420000000000001</v>
      </c>
      <c r="PJ5" s="188"/>
      <c r="PK5" s="189" t="s">
        <v>4</v>
      </c>
      <c r="PL5" s="9" t="s">
        <v>2</v>
      </c>
      <c r="PM5">
        <f>SUMIF(PE2:PE50,"B084QHVL6S",PF2:PF50)</f>
        <v>449</v>
      </c>
      <c r="PN5" s="26">
        <f>SUMIF(PE5:PE52,"B09PR4LH24",PI5:PI52)</f>
        <v>0.12740000000000001</v>
      </c>
      <c r="PO5">
        <f>SUMIF(PE3:PE50,"B09PR4LH24",PH3:PH50)</f>
        <v>53</v>
      </c>
      <c r="PP5" s="25"/>
      <c r="PQ5" t="s">
        <v>86</v>
      </c>
      <c r="PR5">
        <v>132</v>
      </c>
      <c r="PS5">
        <v>100</v>
      </c>
      <c r="PT5">
        <v>57</v>
      </c>
      <c r="PU5" s="26">
        <v>0.2457</v>
      </c>
      <c r="PV5" s="188"/>
      <c r="PW5" s="189" t="s">
        <v>4</v>
      </c>
      <c r="PX5" s="9" t="s">
        <v>2</v>
      </c>
      <c r="PY5">
        <f>SUMIF(PQ2:PQ50,"B084QHVL6S",PR2:PR50)</f>
        <v>398</v>
      </c>
      <c r="PZ5" s="26">
        <f>SUMIF(PQ5:PQ52,"B09PR4LH24",PU5:PU52)</f>
        <v>0.1047</v>
      </c>
      <c r="QA5">
        <f>SUMIF(PQ3:PQ50,"B09PR4LH24",PT3:PT50)</f>
        <v>42</v>
      </c>
      <c r="QB5" s="25"/>
      <c r="QC5" t="s">
        <v>88</v>
      </c>
      <c r="QD5">
        <v>266</v>
      </c>
      <c r="QE5">
        <v>147</v>
      </c>
      <c r="QF5">
        <v>56</v>
      </c>
      <c r="QG5" s="26">
        <v>0.1356</v>
      </c>
      <c r="QH5" s="188"/>
      <c r="QI5" s="189" t="s">
        <v>4</v>
      </c>
      <c r="QJ5" s="9" t="s">
        <v>2</v>
      </c>
      <c r="QK5">
        <f>SUMIF(QC2:QC50,"B084QHVL6S",QD2:QD50)</f>
        <v>408</v>
      </c>
      <c r="QL5" s="26">
        <f>SUMIF(QC5:QC52,"B09PR4LH24",QG5:QG52)</f>
        <v>0.1356</v>
      </c>
      <c r="QM5">
        <f>SUMIF(QC3:QC50,"B09PR4LH24",QF3:QF50)</f>
        <v>56</v>
      </c>
      <c r="QN5" s="25"/>
      <c r="QO5" t="s">
        <v>87</v>
      </c>
      <c r="QP5">
        <v>167</v>
      </c>
      <c r="QQ5">
        <v>83</v>
      </c>
      <c r="QR5">
        <v>60</v>
      </c>
      <c r="QS5" s="26">
        <v>0.24</v>
      </c>
      <c r="QT5" s="188"/>
      <c r="QU5" s="189" t="s">
        <v>4</v>
      </c>
      <c r="QV5" s="9" t="s">
        <v>2</v>
      </c>
      <c r="QW5">
        <f>SUMIF(QO2:QO50,"B084QHVL6S",QP2:QP50)</f>
        <v>415</v>
      </c>
      <c r="QX5" s="26">
        <f>SUMIF(QO5:QO52,"B09PR4LH24",QS5:QS52)</f>
        <v>0.1142</v>
      </c>
      <c r="QY5">
        <f>SUMIF(QO3:QO50,"B09PR4LH24",QR3:QR50)</f>
        <v>45</v>
      </c>
      <c r="QZ5" s="25"/>
      <c r="RA5" t="s">
        <v>87</v>
      </c>
      <c r="RB5">
        <v>172</v>
      </c>
      <c r="RC5">
        <v>61</v>
      </c>
      <c r="RD5">
        <v>59</v>
      </c>
      <c r="RE5" s="26">
        <v>0.25319999999999998</v>
      </c>
      <c r="RF5" s="188"/>
      <c r="RG5" s="189" t="s">
        <v>4</v>
      </c>
      <c r="RH5" s="9" t="s">
        <v>2</v>
      </c>
      <c r="RI5">
        <f>SUMIF(RA2:RA50,"B084QHVL6S",RB2:RB50)</f>
        <v>356</v>
      </c>
      <c r="RJ5" s="26">
        <f>SUMIF(RA5:RA52,"B09PR4LH24",RE5:RE52)</f>
        <v>0.1173</v>
      </c>
      <c r="RK5">
        <f>SUMIF(RA3:RA50,"B09PR4LH24",RD3:RD50)</f>
        <v>40</v>
      </c>
      <c r="RL5" s="25"/>
      <c r="RM5" t="s">
        <v>88</v>
      </c>
      <c r="RN5">
        <v>239</v>
      </c>
      <c r="RO5">
        <v>120</v>
      </c>
      <c r="RP5">
        <v>51</v>
      </c>
      <c r="RQ5" s="26">
        <v>0.1421</v>
      </c>
      <c r="RR5" s="188"/>
      <c r="RS5" s="189" t="s">
        <v>4</v>
      </c>
      <c r="RT5" s="9" t="s">
        <v>2</v>
      </c>
      <c r="RU5">
        <f>SUMIF(RM2:RM50,"B084QHVL6S",RN2:RN50)</f>
        <v>369</v>
      </c>
      <c r="RV5" s="26">
        <f>SUMIF(RM5:RM52,"B09PR4LH24",RQ5:RQ52)</f>
        <v>0.1421</v>
      </c>
      <c r="RW5">
        <f>SUMIF(RM3:RM50,"B09PR4LH24",RP3:RP50)</f>
        <v>51</v>
      </c>
      <c r="RX5" s="25"/>
      <c r="RY5" t="s">
        <v>88</v>
      </c>
      <c r="RZ5">
        <v>254</v>
      </c>
      <c r="SA5">
        <v>146</v>
      </c>
      <c r="SB5">
        <v>39</v>
      </c>
      <c r="SC5" s="26">
        <v>9.7500000000000003E-2</v>
      </c>
      <c r="SD5" s="188"/>
      <c r="SE5" s="189" t="s">
        <v>4</v>
      </c>
      <c r="SF5" s="9" t="s">
        <v>2</v>
      </c>
      <c r="SG5">
        <f>SUMIF(RY2:RY50,"B084QHVL6S",RZ2:RZ50)</f>
        <v>417</v>
      </c>
      <c r="SH5" s="26">
        <f>SUMIF(RY5:RY52,"B09PR4LH24",SC5:SC52)</f>
        <v>9.7500000000000003E-2</v>
      </c>
      <c r="SI5">
        <f>SUMIF(RY3:RY50,"B09PR4LH24",SB3:SB50)</f>
        <v>39</v>
      </c>
      <c r="SJ5" s="25"/>
      <c r="SK5" t="s">
        <v>88</v>
      </c>
      <c r="SL5">
        <v>233</v>
      </c>
      <c r="SM5">
        <v>165</v>
      </c>
      <c r="SN5">
        <v>61</v>
      </c>
      <c r="SO5" s="26">
        <v>0.15329999999999999</v>
      </c>
      <c r="SP5" s="188"/>
      <c r="SQ5" s="189" t="s">
        <v>4</v>
      </c>
      <c r="SR5" s="9" t="s">
        <v>2</v>
      </c>
      <c r="SS5">
        <f>SUMIF(SK2:SK50,"B084QHVL6S",SL2:SL50)</f>
        <v>418</v>
      </c>
      <c r="ST5" s="26">
        <f>SUMIF(SK5:SK52,"B09PR4LH24",SO5:SO52)</f>
        <v>0.15329999999999999</v>
      </c>
      <c r="SU5">
        <f>SUMIF(SK3:SK50,"B09PR4LH24",SN3:SN50)</f>
        <v>61</v>
      </c>
      <c r="SV5" s="25"/>
      <c r="SW5" t="s">
        <v>88</v>
      </c>
      <c r="SX5">
        <v>279</v>
      </c>
      <c r="SY5">
        <v>145</v>
      </c>
      <c r="SZ5">
        <v>67</v>
      </c>
      <c r="TA5" s="26">
        <v>0.158</v>
      </c>
      <c r="TB5" s="188"/>
      <c r="TC5" s="189" t="s">
        <v>4</v>
      </c>
      <c r="TD5" s="9" t="s">
        <v>2</v>
      </c>
      <c r="TE5">
        <f>SUMIF(SW2:SW50,"B084QHVL6S",SX2:SX50)</f>
        <v>393</v>
      </c>
      <c r="TF5" s="26">
        <f>SUMIF(SW5:SW52,"B09PR4LH24",TA5:TA52)</f>
        <v>0.158</v>
      </c>
      <c r="TG5">
        <f>SUMIF(SW3:SW50,"B09PR4LH24",SZ3:SZ50)</f>
        <v>67</v>
      </c>
      <c r="TH5" s="25"/>
      <c r="TI5" t="s">
        <v>86</v>
      </c>
      <c r="TJ5">
        <v>165</v>
      </c>
      <c r="TK5">
        <v>114</v>
      </c>
      <c r="TL5">
        <v>56</v>
      </c>
      <c r="TM5" s="26">
        <v>0.20069999999999999</v>
      </c>
      <c r="TN5" s="188"/>
      <c r="TO5" s="189" t="s">
        <v>4</v>
      </c>
      <c r="TP5" s="9" t="s">
        <v>2</v>
      </c>
      <c r="TQ5">
        <f>SUMIF(TI2:TI50,"B084QHVL6S",TJ2:TJ50)</f>
        <v>425</v>
      </c>
      <c r="TR5" s="26">
        <f>SUMIF(TI5:TI52,"B09PR4LH24",TM5:TM52)</f>
        <v>0.13789999999999999</v>
      </c>
      <c r="TS5">
        <f>SUMIF(TI3:TI50,"B09PR4LH24",TL3:TL50)</f>
        <v>56</v>
      </c>
      <c r="TT5" s="25"/>
      <c r="TU5" t="s">
        <v>86</v>
      </c>
      <c r="TV5">
        <v>141</v>
      </c>
      <c r="TW5">
        <v>137</v>
      </c>
      <c r="TX5">
        <v>65</v>
      </c>
      <c r="TY5" s="26">
        <v>0.23380000000000001</v>
      </c>
      <c r="TZ5" s="188"/>
      <c r="UA5" s="189" t="s">
        <v>4</v>
      </c>
      <c r="UB5" s="9" t="s">
        <v>2</v>
      </c>
      <c r="UC5">
        <f>SUMIF(TU2:TU50,"B084QHVL6S",TV2:TV50)</f>
        <v>401</v>
      </c>
      <c r="UD5" s="26">
        <f>SUMIF(TU5:TU52,"B09PR4LH24",TY5:TY52)</f>
        <v>0.1396</v>
      </c>
      <c r="UE5">
        <f>SUMIF(TU3:TU50,"B09PR4LH24",TX3:TX50)</f>
        <v>55</v>
      </c>
      <c r="UF5" s="25"/>
      <c r="UG5" t="s">
        <v>87</v>
      </c>
      <c r="UH5">
        <v>181</v>
      </c>
      <c r="UI5">
        <v>95</v>
      </c>
      <c r="UJ5">
        <v>51</v>
      </c>
      <c r="UK5" s="26">
        <v>0.18479999999999999</v>
      </c>
      <c r="UL5" s="188"/>
      <c r="UM5" s="189" t="s">
        <v>4</v>
      </c>
      <c r="UN5" s="9" t="s">
        <v>2</v>
      </c>
      <c r="UO5">
        <f>SUMIF(UG2:UG50,"B084QHVL6S",UH2:UH50)</f>
        <v>399</v>
      </c>
      <c r="UP5" s="26">
        <f>SUMIF(UG5:UG52,"B09PR4LH24",UK5:UK52)</f>
        <v>0.12570000000000001</v>
      </c>
      <c r="UQ5">
        <f>SUMIF(UG3:UG50,"B09PR4LH24",UJ3:UJ50)</f>
        <v>43</v>
      </c>
      <c r="UR5" s="25"/>
      <c r="US5" t="s">
        <v>87</v>
      </c>
      <c r="UT5">
        <v>230</v>
      </c>
      <c r="UU5">
        <v>93</v>
      </c>
      <c r="UV5">
        <v>65</v>
      </c>
      <c r="UW5" s="26">
        <v>0.20119999999999999</v>
      </c>
      <c r="UX5" s="188"/>
      <c r="UY5" s="189" t="s">
        <v>4</v>
      </c>
      <c r="UZ5" s="9" t="s">
        <v>2</v>
      </c>
      <c r="VA5">
        <f>SUMIF(US2:US50,"B084QHVL6S",UT2:UT50)</f>
        <v>475</v>
      </c>
      <c r="VB5" s="26">
        <f>SUMIF(US5:US52,"B09PR4LH24",UW5:UW52)</f>
        <v>9.5000000000000001E-2</v>
      </c>
      <c r="VC5">
        <f>SUMIF(US3:US50,"B09PR4LH24",UV3:UV50)</f>
        <v>42</v>
      </c>
      <c r="VD5" s="25"/>
      <c r="VE5" t="s">
        <v>88</v>
      </c>
      <c r="VF5">
        <v>341</v>
      </c>
      <c r="VG5">
        <v>174</v>
      </c>
      <c r="VH5">
        <v>69</v>
      </c>
      <c r="VI5" s="26">
        <v>0.13400000000000001</v>
      </c>
      <c r="VJ5" s="188"/>
      <c r="VK5" s="189" t="s">
        <v>4</v>
      </c>
      <c r="VL5" s="9" t="s">
        <v>2</v>
      </c>
      <c r="VM5">
        <f>SUMIF(VE2:VE50,"B084QHVL6S",VF2:VF50)</f>
        <v>516</v>
      </c>
      <c r="VN5" s="26">
        <f>SUMIF(VE5:VE52,"B09PR4LH24",VI5:VI52)</f>
        <v>0.13400000000000001</v>
      </c>
      <c r="VO5">
        <f>SUMIF(VE3:VE50,"B09PR4LH24",VH3:VH50)</f>
        <v>69</v>
      </c>
      <c r="VP5" s="25"/>
      <c r="VQ5" t="s">
        <v>89</v>
      </c>
      <c r="VR5">
        <v>319</v>
      </c>
      <c r="VS5">
        <v>227</v>
      </c>
      <c r="VT5">
        <v>51</v>
      </c>
      <c r="VU5" s="26">
        <v>9.3399999999999997E-2</v>
      </c>
      <c r="VV5" s="188"/>
      <c r="VW5" s="189" t="s">
        <v>4</v>
      </c>
      <c r="VX5" s="9" t="s">
        <v>2</v>
      </c>
      <c r="VY5">
        <f>SUMIF(VQ2:VQ50,"B084QHVL6S",VR2:VR50)</f>
        <v>434</v>
      </c>
      <c r="VZ5" s="26">
        <f>SUMIF(VQ5:VQ52,"B09PR4LH24",VU5:VU52)</f>
        <v>9.6699999999999994E-2</v>
      </c>
      <c r="WA5">
        <f>SUMIF(VQ3:VQ50,"B09PR4LH24",VT3:VT50)</f>
        <v>35</v>
      </c>
      <c r="WB5" s="25"/>
      <c r="WC5" t="s">
        <v>86</v>
      </c>
      <c r="WD5">
        <v>125</v>
      </c>
      <c r="WE5">
        <v>145</v>
      </c>
      <c r="WF5">
        <v>68</v>
      </c>
      <c r="WG5" s="26">
        <v>0.25190000000000001</v>
      </c>
      <c r="WH5" s="188"/>
      <c r="WI5" s="189" t="s">
        <v>4</v>
      </c>
      <c r="WJ5" s="9" t="s">
        <v>2</v>
      </c>
      <c r="WK5">
        <f>SUMIF(WC2:WC50,"B084QHVL6S",WD2:WD50)</f>
        <v>393</v>
      </c>
      <c r="WL5" s="26">
        <f>SUMIF(WC5:WC52,"B09PR4LH24",WG5:WG52)</f>
        <v>0.13550000000000001</v>
      </c>
      <c r="WM5">
        <f>SUMIF(WC3:WC50,"B09PR4LH24",WF3:WF50)</f>
        <v>45</v>
      </c>
      <c r="WN5" s="25"/>
      <c r="WO5" t="s">
        <v>88</v>
      </c>
      <c r="WP5">
        <v>208</v>
      </c>
      <c r="WQ5">
        <v>122</v>
      </c>
      <c r="WR5">
        <v>51</v>
      </c>
      <c r="WS5" s="26">
        <v>0.1545</v>
      </c>
      <c r="WT5" s="188"/>
      <c r="WU5" s="189" t="s">
        <v>4</v>
      </c>
      <c r="WV5" s="9" t="s">
        <v>2</v>
      </c>
      <c r="WW5">
        <f>SUMIF(WO2:WO50,"B084QHVL6S",WP2:WP50)</f>
        <v>332</v>
      </c>
      <c r="WX5" s="26">
        <f>SUMIF(WO5:WO52,"B09PR4LH24",WS5:WS52)</f>
        <v>0.1545</v>
      </c>
      <c r="WY5">
        <f>SUMIF(WO3:WO50,"B09PR4LH24",WR3:WR50)</f>
        <v>51</v>
      </c>
      <c r="WZ5" s="25"/>
      <c r="XA5" t="s">
        <v>87</v>
      </c>
      <c r="XB5">
        <v>183</v>
      </c>
      <c r="XC5">
        <v>65</v>
      </c>
      <c r="XD5">
        <v>57</v>
      </c>
      <c r="XE5" s="26">
        <v>0.2298</v>
      </c>
      <c r="XF5" s="188"/>
      <c r="XG5" s="189" t="s">
        <v>4</v>
      </c>
      <c r="XH5" s="9" t="s">
        <v>2</v>
      </c>
      <c r="XI5">
        <f>SUMIF(XA2:XA50,"B084QHVL6S",XB2:XB50)</f>
        <v>424</v>
      </c>
      <c r="XJ5" s="26">
        <f>SUMIF(XA5:XA52,"B09PR4LH24",XE5:XE52)</f>
        <v>0.1295</v>
      </c>
      <c r="XK5">
        <f>SUMIF(XA3:XA50,"B09PR4LH24",XD3:XD50)</f>
        <v>43</v>
      </c>
      <c r="XL5" s="25"/>
      <c r="XM5" t="s">
        <v>88</v>
      </c>
      <c r="XN5">
        <v>179</v>
      </c>
      <c r="XO5">
        <v>92</v>
      </c>
      <c r="XP5">
        <v>40</v>
      </c>
      <c r="XQ5" s="26">
        <v>0.14760000000000001</v>
      </c>
      <c r="XR5" s="188"/>
      <c r="XS5" s="189" t="s">
        <v>4</v>
      </c>
      <c r="XT5" s="9" t="s">
        <v>2</v>
      </c>
      <c r="XU5">
        <f>SUMIF(XM2:XM50,"B084QHVL6S",XN2:XN50)</f>
        <v>308</v>
      </c>
      <c r="XV5" s="26">
        <f>SUMIF(XM5:XM52,"B09PR4LH24",XQ5:XQ52)</f>
        <v>0.14760000000000001</v>
      </c>
      <c r="XW5">
        <f>SUMIF(XM3:XM50,"B09PR4LH24",XP3:XP50)</f>
        <v>40</v>
      </c>
      <c r="XX5" s="25"/>
      <c r="XY5" t="s">
        <v>88</v>
      </c>
      <c r="XZ5">
        <v>205</v>
      </c>
      <c r="YA5">
        <v>85</v>
      </c>
      <c r="YB5">
        <v>44</v>
      </c>
      <c r="YC5" s="26">
        <v>0.1517</v>
      </c>
      <c r="YD5" s="188"/>
      <c r="YE5" s="189" t="s">
        <v>4</v>
      </c>
      <c r="YF5" s="9" t="s">
        <v>2</v>
      </c>
      <c r="YG5">
        <f>SUMIF(XY2:XY50,"B084QHVL6S",XZ2:XZ50)</f>
        <v>340</v>
      </c>
      <c r="YH5" s="26">
        <f>SUMIF(XY5:XY52,"B09PR4LH24",YC5:YC52)</f>
        <v>0.1517</v>
      </c>
      <c r="YI5">
        <f>SUMIF(XY3:XY50,"B09PR4LH24",YB3:YB50)</f>
        <v>44</v>
      </c>
      <c r="YJ5" s="25"/>
      <c r="YK5" t="s">
        <v>86</v>
      </c>
      <c r="YL5">
        <v>113</v>
      </c>
      <c r="YM5">
        <v>99</v>
      </c>
      <c r="YN5">
        <v>46</v>
      </c>
      <c r="YO5" s="26">
        <v>0.217</v>
      </c>
      <c r="YP5" s="188"/>
      <c r="YQ5" s="189" t="s">
        <v>4</v>
      </c>
      <c r="YR5" s="9" t="s">
        <v>2</v>
      </c>
      <c r="YS5">
        <f>SUMIF(YK2:YK50,"B084QHVL6S",YL2:YL50)</f>
        <v>361</v>
      </c>
      <c r="YT5" s="26">
        <f>SUMIF(YK5:YK52,"B09PR4LH24",YO5:YO52)</f>
        <v>9.9099999999999994E-2</v>
      </c>
      <c r="YU5">
        <f>SUMIF(YK3:YK50,"B09PR4LH24",YN3:YN50)</f>
        <v>32</v>
      </c>
      <c r="YV5" s="25"/>
      <c r="YW5" t="s">
        <v>86</v>
      </c>
      <c r="YX5">
        <v>178</v>
      </c>
      <c r="YY5">
        <v>148</v>
      </c>
      <c r="YZ5">
        <v>77</v>
      </c>
      <c r="ZA5" s="26">
        <v>0.23619999999999999</v>
      </c>
      <c r="ZB5" s="188"/>
      <c r="ZC5" s="189" t="s">
        <v>4</v>
      </c>
      <c r="ZD5" s="9" t="s">
        <v>2</v>
      </c>
      <c r="ZE5">
        <f>SUMIF(YW2:YW50,"B084QHVL6S",YX2:YX50)</f>
        <v>400</v>
      </c>
      <c r="ZF5" s="26">
        <f>SUMIF(YW5:YW52,"B09PR4LH24",ZA5:ZA52)</f>
        <v>0.13969999999999999</v>
      </c>
      <c r="ZG5">
        <f>SUMIF(YW3:YW50,"B09PR4LH24",YZ3:YZ50)</f>
        <v>50</v>
      </c>
      <c r="ZH5" s="25"/>
      <c r="ZI5" t="s">
        <v>86</v>
      </c>
      <c r="ZJ5">
        <v>156</v>
      </c>
      <c r="ZK5">
        <v>97</v>
      </c>
      <c r="ZL5">
        <v>70</v>
      </c>
      <c r="ZM5" s="26">
        <v>0.2767</v>
      </c>
      <c r="ZN5" s="188"/>
      <c r="ZO5" s="189" t="s">
        <v>4</v>
      </c>
      <c r="ZP5" s="9" t="s">
        <v>2</v>
      </c>
      <c r="ZQ5">
        <f>SUMIF(ZI2:ZI50,"B084QHVL6S",ZJ2:ZJ50)</f>
        <v>362</v>
      </c>
      <c r="ZR5" s="26">
        <f>SUMIF(ZI5:ZI52,"B09PR4LH24",ZM5:ZM52)</f>
        <v>0.14499999999999999</v>
      </c>
      <c r="ZS5">
        <f>SUMIF(ZI3:ZI50,"B09PR4LH24",ZL3:ZL50)</f>
        <v>49</v>
      </c>
      <c r="ZT5" s="25"/>
      <c r="ZU5" t="s">
        <v>85</v>
      </c>
      <c r="ZV5">
        <v>348</v>
      </c>
      <c r="ZW5">
        <v>141</v>
      </c>
      <c r="ZX5">
        <v>86</v>
      </c>
      <c r="ZY5" s="26">
        <v>0.1759</v>
      </c>
      <c r="ZZ5" s="188"/>
      <c r="AAA5" s="189" t="s">
        <v>4</v>
      </c>
      <c r="AAB5" s="9" t="s">
        <v>2</v>
      </c>
      <c r="AAC5">
        <f>SUMIF(ZU2:ZU50,"B084QHVL6S",ZV2:ZV50)</f>
        <v>348</v>
      </c>
      <c r="AAD5" s="26">
        <f>SUMIF(ZU5:ZU52,"B09PR4LH24",ZY5:ZY52)</f>
        <v>0.12690000000000001</v>
      </c>
      <c r="AAE5">
        <f>SUMIF(ZU3:ZU50,"B09PR4LH24",ZX3:ZX50)</f>
        <v>42</v>
      </c>
      <c r="AAF5" s="25"/>
      <c r="AAG5" t="s">
        <v>86</v>
      </c>
      <c r="AAH5">
        <v>314</v>
      </c>
      <c r="AAI5">
        <v>146</v>
      </c>
      <c r="AAJ5">
        <v>123</v>
      </c>
      <c r="AAK5" s="26">
        <v>0.26740000000000003</v>
      </c>
      <c r="AAL5" s="188"/>
      <c r="AAM5" s="189" t="s">
        <v>4</v>
      </c>
      <c r="AAN5" s="9" t="s">
        <v>2</v>
      </c>
      <c r="AAO5">
        <f>SUMIF(AAG2:AAG50,"B084QHVL6S",AAH2:AAH50)</f>
        <v>370</v>
      </c>
      <c r="AAP5" s="26">
        <f>SUMIF(AAG5:AAG52,"B09PR4LH24",AAK5:AAK52)</f>
        <v>0.15290000000000001</v>
      </c>
      <c r="AAQ5">
        <f>SUMIF(AAG3:AAG50,"B09PR4LH24",AAJ3:AAJ50)</f>
        <v>48</v>
      </c>
      <c r="AAR5" s="25"/>
      <c r="AAS5" t="s">
        <v>85</v>
      </c>
      <c r="AAT5">
        <v>323</v>
      </c>
      <c r="AAU5">
        <v>163</v>
      </c>
      <c r="AAV5">
        <v>100</v>
      </c>
      <c r="AAW5" s="26">
        <v>0.20580000000000001</v>
      </c>
      <c r="AAX5" s="188"/>
      <c r="AAY5" s="189" t="s">
        <v>4</v>
      </c>
      <c r="AAZ5" s="9" t="s">
        <v>2</v>
      </c>
      <c r="ABA5">
        <f>SUMIF(AAS2:AAS50,"B084QHVL6S",AAT2:AAT50)</f>
        <v>323</v>
      </c>
      <c r="ABB5" s="26">
        <f>SUMIF(AAS5:AAS52,"B09PR4LH24",AAW5:AAW52)</f>
        <v>0.12839999999999999</v>
      </c>
      <c r="ABC5">
        <f>SUMIF(AAS3:AAS50,"B09PR4LH24",AAV3:AAV50)</f>
        <v>38</v>
      </c>
      <c r="ABD5" s="25"/>
      <c r="ABE5" t="s">
        <v>85</v>
      </c>
      <c r="ABF5">
        <v>321</v>
      </c>
      <c r="ABG5">
        <v>164</v>
      </c>
      <c r="ABH5">
        <v>102</v>
      </c>
      <c r="ABI5" s="26">
        <v>0.21029999999999999</v>
      </c>
      <c r="ABJ5" s="188"/>
      <c r="ABK5" s="189" t="s">
        <v>4</v>
      </c>
      <c r="ABL5" s="9" t="s">
        <v>2</v>
      </c>
      <c r="ABM5">
        <f>SUMIF(ABE2:ABE50,"B084QHVL6S",ABF2:ABF50)</f>
        <v>321</v>
      </c>
      <c r="ABN5" s="26">
        <f>SUMIF(ABE5:ABE52,"B09PR4LH24",ABI5:ABI52)</f>
        <v>0.1026</v>
      </c>
      <c r="ABO5">
        <f>SUMIF(ABE3:ABE50,"B09PR4LH24",ABH3:ABH50)</f>
        <v>32</v>
      </c>
      <c r="ABP5" s="25"/>
      <c r="ABQ5" t="s">
        <v>85</v>
      </c>
      <c r="ABR5">
        <v>367</v>
      </c>
      <c r="ABS5">
        <v>171</v>
      </c>
      <c r="ABT5">
        <v>109</v>
      </c>
      <c r="ABU5" s="26">
        <v>0.2026</v>
      </c>
      <c r="ABV5" s="188"/>
      <c r="ABW5" s="189" t="s">
        <v>4</v>
      </c>
      <c r="ABX5" s="9" t="s">
        <v>2</v>
      </c>
      <c r="ABY5">
        <f>SUMIF(ABQ2:ABQ50,"B084QHVL6S",ABR2:ABR50)</f>
        <v>367</v>
      </c>
      <c r="ABZ5" s="26">
        <f>SUMIF(ABQ5:ABQ52,"B09PR4LH24",ABU5:ABU52)</f>
        <v>9.8699999999999996E-2</v>
      </c>
      <c r="ACA5">
        <f>SUMIF(ABQ3:ABQ50,"B09PR4LH24",ABT3:ABT50)</f>
        <v>30</v>
      </c>
      <c r="ACB5" s="25"/>
      <c r="ACC5" t="s">
        <v>86</v>
      </c>
      <c r="ACD5">
        <v>210</v>
      </c>
      <c r="ACE5">
        <v>134</v>
      </c>
      <c r="ACF5">
        <v>60</v>
      </c>
      <c r="ACG5" s="26">
        <v>0.1744</v>
      </c>
      <c r="ACH5" s="188"/>
      <c r="ACI5" s="189" t="s">
        <v>4</v>
      </c>
      <c r="ACJ5" s="9" t="s">
        <v>2</v>
      </c>
      <c r="ACK5">
        <f>SUMIF(ACC2:ACC50,"B084QHVL6S",ACD2:ACD50)</f>
        <v>310</v>
      </c>
      <c r="ACL5" s="26">
        <f>SUMIF(ACC5:ACC52,"B09PR4LH24",ACG5:ACG52)</f>
        <v>0.13919999999999999</v>
      </c>
      <c r="ACM5">
        <f>SUMIF(ACC3:ACC50,"B09PR4LH24",ACF3:ACF50)</f>
        <v>38</v>
      </c>
      <c r="ACN5" s="25"/>
      <c r="ACO5" t="s">
        <v>86</v>
      </c>
      <c r="ACP5">
        <v>154</v>
      </c>
      <c r="ACQ5">
        <v>96</v>
      </c>
      <c r="ACR5">
        <v>62</v>
      </c>
      <c r="ACS5" s="26">
        <v>0.248</v>
      </c>
      <c r="ACT5" s="188"/>
      <c r="ACU5" s="189" t="s">
        <v>4</v>
      </c>
      <c r="ACV5" s="9" t="s">
        <v>2</v>
      </c>
      <c r="ACW5">
        <f>SUMIF(ACO2:ACO50,"B084QHVL6S",ACP2:ACP50)</f>
        <v>304</v>
      </c>
      <c r="ACX5" s="26">
        <f>SUMIF(ACO5:ACO52,"B09PR4LH24",ACS5:ACS52)</f>
        <v>0.1154</v>
      </c>
      <c r="ACY5">
        <f>SUMIF(ACO3:ACO50,"B09PR4LH24",ACR3:ACR50)</f>
        <v>30</v>
      </c>
      <c r="ACZ5" s="25"/>
      <c r="ADA5" t="s">
        <v>87</v>
      </c>
      <c r="ADB5">
        <v>145</v>
      </c>
      <c r="ADC5">
        <v>44</v>
      </c>
      <c r="ADD5">
        <v>49</v>
      </c>
      <c r="ADE5" s="26">
        <v>0.25929999999999997</v>
      </c>
      <c r="ADF5" s="188"/>
      <c r="ADG5" s="189" t="s">
        <v>4</v>
      </c>
      <c r="ADH5" s="9" t="s">
        <v>2</v>
      </c>
      <c r="ADI5">
        <f>SUMIF(ADA2:ADA50,"B084QHVL6S",ADB2:ADB50)</f>
        <v>294</v>
      </c>
      <c r="ADJ5" s="26">
        <f>SUMIF(ADA5:ADA52,"B09PR4LH24",ADE5:ADE52)</f>
        <v>0.109</v>
      </c>
      <c r="ADK5">
        <f>SUMIF(ADA3:ADA50,"B09PR4LH24",ADD3:ADD50)</f>
        <v>29</v>
      </c>
      <c r="ADL5" s="25"/>
      <c r="ADM5" t="s">
        <v>86</v>
      </c>
      <c r="ADN5">
        <v>114</v>
      </c>
      <c r="ADO5">
        <v>54</v>
      </c>
      <c r="ADP5">
        <v>29</v>
      </c>
      <c r="ADQ5" s="26">
        <v>0.1726</v>
      </c>
      <c r="ADR5" s="188"/>
      <c r="ADS5" s="189" t="s">
        <v>4</v>
      </c>
      <c r="ADT5" s="9" t="s">
        <v>2</v>
      </c>
      <c r="ADU5">
        <f>SUMIF(ADM2:ADM50,"B084QHVL6S",ADN2:ADN50)</f>
        <v>283</v>
      </c>
      <c r="ADV5" s="26">
        <f>SUMIF(ADM5:ADM52,"B09PR4LH24",ADQ5:ADQ52)</f>
        <v>0.1012</v>
      </c>
      <c r="ADW5">
        <f>SUMIF(ADM3:ADM50,"B09PR4LH24",ADP3:ADP50)</f>
        <v>26</v>
      </c>
      <c r="ADX5" s="25"/>
      <c r="ADY5" t="s">
        <v>86</v>
      </c>
      <c r="ADZ5">
        <v>107</v>
      </c>
      <c r="AEA5">
        <v>53</v>
      </c>
      <c r="AEB5">
        <v>40</v>
      </c>
      <c r="AEC5" s="26">
        <v>0.25</v>
      </c>
      <c r="AED5" s="188"/>
      <c r="AEE5" s="189" t="s">
        <v>4</v>
      </c>
      <c r="AEF5" s="9" t="s">
        <v>2</v>
      </c>
      <c r="AEG5">
        <f>SUMIF(ADY2:ADY50,"B084QHVL6S",ADZ2:ADZ50)</f>
        <v>213</v>
      </c>
      <c r="AEH5" s="26">
        <f>SUMIF(ADY5:ADY52,"B09PR4LH24",AEC5:AEC52)</f>
        <v>0.1389</v>
      </c>
      <c r="AEI5">
        <f>SUMIF(ADY3:ADY50,"B09PR4LH24",AEB3:AEB50)</f>
        <v>25</v>
      </c>
      <c r="AEJ5" s="25"/>
      <c r="AEK5" t="s">
        <v>88</v>
      </c>
      <c r="AEL5">
        <v>139</v>
      </c>
      <c r="AEM5">
        <v>68</v>
      </c>
      <c r="AEN5">
        <v>26</v>
      </c>
      <c r="AEO5" s="26">
        <v>0.12559999999999999</v>
      </c>
      <c r="AEP5" s="188"/>
      <c r="AEQ5" s="189" t="s">
        <v>4</v>
      </c>
      <c r="AER5" s="9" t="s">
        <v>2</v>
      </c>
      <c r="AES5">
        <f>SUMIF(AEK2:AEK50,"B084QHVL6S",AEL2:AEL50)</f>
        <v>212</v>
      </c>
      <c r="AET5" s="26">
        <f>SUMIF(AEK5:AEK52,"B09PR4LH24",AEO5:AEO52)</f>
        <v>0.12559999999999999</v>
      </c>
      <c r="AEU5">
        <f>SUMIF(AEK3:AEK50,"B09PR4LH24",AEN3:AEN50)</f>
        <v>26</v>
      </c>
      <c r="AEV5" s="25"/>
      <c r="AEW5" t="s">
        <v>86</v>
      </c>
      <c r="AEX5">
        <v>99</v>
      </c>
      <c r="AEY5">
        <v>71</v>
      </c>
      <c r="AEZ5">
        <v>30</v>
      </c>
      <c r="AFA5" s="26">
        <v>0.17649999999999999</v>
      </c>
      <c r="AFB5" s="188"/>
      <c r="AFC5" s="189" t="s">
        <v>4</v>
      </c>
      <c r="AFD5" s="9" t="s">
        <v>2</v>
      </c>
      <c r="AFE5">
        <f>SUMIF(AEW2:AEW50,"B084QHVL6S",AEX2:AEX50)</f>
        <v>268</v>
      </c>
      <c r="AFF5" s="26">
        <f>SUMIF(AEW5:AEW52,"B09PR4LH24",AFA5:AFA52)</f>
        <v>0.1071</v>
      </c>
      <c r="AFG5">
        <f>SUMIF(AEW3:AEW50,"B09PR4LH24",AEZ3:AEZ50)</f>
        <v>24</v>
      </c>
      <c r="AFH5" s="25"/>
      <c r="AFI5" t="s">
        <v>86</v>
      </c>
      <c r="AFJ5">
        <v>106</v>
      </c>
      <c r="AFK5">
        <v>84</v>
      </c>
      <c r="AFL5">
        <v>36</v>
      </c>
      <c r="AFM5" s="26">
        <v>0.1895</v>
      </c>
      <c r="AFN5" s="188"/>
      <c r="AFO5" s="189" t="s">
        <v>4</v>
      </c>
      <c r="AFP5" s="9" t="s">
        <v>2</v>
      </c>
      <c r="AFQ5">
        <f>SUMIF(AFI2:AFI50,"B084QHVL6S",AFJ2:AFJ50)</f>
        <v>265</v>
      </c>
      <c r="AFR5" s="26">
        <f>SUMIF(AFI5:AFI52,"B09PR4LH24",AFM5:AFM52)</f>
        <v>0.1096</v>
      </c>
      <c r="AFS5">
        <f>SUMIF(AFI3:AFI50,"B09PR4LH24",AFL3:AFL50)</f>
        <v>24</v>
      </c>
      <c r="AFT5" s="25"/>
      <c r="AFU5" t="s">
        <v>87</v>
      </c>
      <c r="AFV5">
        <v>131</v>
      </c>
      <c r="AFW5">
        <v>77</v>
      </c>
      <c r="AFX5">
        <v>32</v>
      </c>
      <c r="AFY5" s="26">
        <v>0.15379999999999999</v>
      </c>
      <c r="AFZ5" s="188"/>
      <c r="AGA5" s="189" t="s">
        <v>4</v>
      </c>
      <c r="AGB5" s="9" t="s">
        <v>2</v>
      </c>
      <c r="AGC5">
        <f>SUMIF(AFU2:AFU50,"B084QHVL6S",AFV2:AFV50)</f>
        <v>314</v>
      </c>
      <c r="AGD5" s="26">
        <f>SUMIF(AFU5:AFU52,"B09PR4LH24",AFY5:AFY52)</f>
        <v>9.69E-2</v>
      </c>
      <c r="AGE5">
        <f>SUMIF(AFU3:AFU50,"B09PR4LH24",AFX3:AFX50)</f>
        <v>28</v>
      </c>
      <c r="AGF5" s="25"/>
      <c r="AGG5" t="s">
        <v>88</v>
      </c>
      <c r="AGH5">
        <v>199</v>
      </c>
      <c r="AGI5">
        <v>110</v>
      </c>
      <c r="AGJ5">
        <v>36</v>
      </c>
      <c r="AGK5" s="26">
        <v>0.11650000000000001</v>
      </c>
      <c r="AGL5" s="188"/>
      <c r="AGM5" s="189" t="s">
        <v>4</v>
      </c>
      <c r="AGN5" s="9" t="s">
        <v>2</v>
      </c>
      <c r="AGO5">
        <f>SUMIF(AGG2:AGG50,"B084QHVL6S",AGH2:AGH50)</f>
        <v>287</v>
      </c>
      <c r="AGP5" s="26">
        <f>SUMIF(AGG5:AGG52,"B09PR4LH24",AGK5:AGK52)</f>
        <v>0.11650000000000001</v>
      </c>
      <c r="AGQ5">
        <f>SUMIF(AGG3:AGG50,"B09PR4LH24",AGJ3:AGJ50)</f>
        <v>36</v>
      </c>
      <c r="AGR5" s="25"/>
      <c r="AGS5" t="s">
        <v>90</v>
      </c>
      <c r="AGT5">
        <v>159</v>
      </c>
      <c r="AGU5">
        <v>77</v>
      </c>
      <c r="AGV5">
        <v>41</v>
      </c>
      <c r="AGW5" s="26">
        <v>0.17369999999999999</v>
      </c>
      <c r="AGX5" s="188"/>
      <c r="AGY5" s="189" t="s">
        <v>4</v>
      </c>
      <c r="AGZ5" s="9" t="s">
        <v>2</v>
      </c>
      <c r="AHA5">
        <f>SUMIF(AGS2:AGS50,"B084QHVL6S",AGT2:AGT50)</f>
        <v>275</v>
      </c>
      <c r="AHB5" s="26">
        <f>SUMIF(AGS5:AGS52,"B09PR4LH24",AGW5:AGW52)</f>
        <v>0.161</v>
      </c>
      <c r="AHC5">
        <f>SUMIF(AGS3:AGS50,"B09PR4LH24",AGV3:AGV50)</f>
        <v>38</v>
      </c>
      <c r="AHD5" s="25"/>
      <c r="AHE5" t="s">
        <v>90</v>
      </c>
      <c r="AHF5">
        <v>141</v>
      </c>
      <c r="AHG5">
        <v>76</v>
      </c>
      <c r="AHH5">
        <v>45</v>
      </c>
      <c r="AHI5" s="26">
        <v>0.2074</v>
      </c>
      <c r="AHJ5" s="188"/>
      <c r="AHK5" s="189" t="s">
        <v>4</v>
      </c>
      <c r="AHL5" s="9" t="s">
        <v>2</v>
      </c>
      <c r="AHM5">
        <f>SUMIF(AHE2:AHE50,"B084QHVL6S",AHF2:AHF50)</f>
        <v>228</v>
      </c>
      <c r="AHN5" s="26">
        <f>SUMIF(AHE5:AHE52,"B09PR4LH24",AHI5:AHI52)</f>
        <v>7.2800000000000004E-2</v>
      </c>
      <c r="AHO5">
        <f>SUMIF(AHE3:AHE50,"B09PR4LH24",AHH3:AHH50)</f>
        <v>15</v>
      </c>
      <c r="AHP5" s="25"/>
      <c r="AHQ5" t="s">
        <v>87</v>
      </c>
      <c r="AHR5">
        <v>108</v>
      </c>
      <c r="AHS5">
        <v>36</v>
      </c>
      <c r="AHT5">
        <v>28</v>
      </c>
      <c r="AHU5" s="26">
        <v>0.19439999999999999</v>
      </c>
      <c r="AHV5" s="188"/>
      <c r="AHW5" s="189" t="s">
        <v>4</v>
      </c>
      <c r="AHX5" s="9" t="s">
        <v>2</v>
      </c>
      <c r="AHY5">
        <f>SUMIF(AHQ2:AHQ50,"B084QHVL6S",AHR2:AHR50)</f>
        <v>256</v>
      </c>
      <c r="AHZ5" s="26">
        <f>SUMIF(AHQ5:AHQ52,"B09PR4LH24",AHU5:AHU52)</f>
        <v>0.12379999999999999</v>
      </c>
      <c r="AIA5">
        <f>SUMIF(AHQ3:AHQ50,"B09PR4LH24",AHT3:AHT50)</f>
        <v>26</v>
      </c>
      <c r="AIB5" s="25"/>
      <c r="AIC5" t="s">
        <v>90</v>
      </c>
      <c r="AID5">
        <v>212</v>
      </c>
      <c r="AIE5">
        <v>88</v>
      </c>
      <c r="AIF5">
        <v>39</v>
      </c>
      <c r="AIG5" s="26">
        <v>0.13</v>
      </c>
      <c r="AIH5" s="188"/>
      <c r="AII5" s="189" t="s">
        <v>4</v>
      </c>
      <c r="AIJ5" s="9" t="s">
        <v>2</v>
      </c>
      <c r="AIK5">
        <f>SUMIF(AIC2:AIC50,"B084QHVL6S",AID2:AID50)</f>
        <v>287</v>
      </c>
      <c r="AIL5" s="26">
        <f>SUMIF(AIC5:AIC52,"B09PR4LH24",AIG5:AIG52)</f>
        <v>7.4899999999999994E-2</v>
      </c>
      <c r="AIM5">
        <f>SUMIF(AIC3:AIC50,"B09PR4LH24",AIF3:AIF50)</f>
        <v>17</v>
      </c>
      <c r="AIN5" s="25"/>
      <c r="AIO5" t="s">
        <v>90</v>
      </c>
      <c r="AIP5">
        <v>152</v>
      </c>
      <c r="AIQ5">
        <v>79</v>
      </c>
      <c r="AIR5">
        <v>34</v>
      </c>
      <c r="AIS5" s="26">
        <v>0.1472</v>
      </c>
      <c r="AIT5" s="188"/>
      <c r="AIU5" s="189" t="s">
        <v>4</v>
      </c>
      <c r="AIV5" s="9" t="s">
        <v>2</v>
      </c>
      <c r="AIW5">
        <f>SUMIF(AIO2:AIO50,"B084QHVL6S",AIP2:AIP50)</f>
        <v>267</v>
      </c>
      <c r="AIX5" s="26">
        <f>SUMIF(AIO5:AIO52,"B09PR4LH24",AIS5:AIS52)</f>
        <v>0.1368</v>
      </c>
      <c r="AIY5">
        <f>SUMIF(AIO3:AIO50,"B09PR4LH24",AIR3:AIR50)</f>
        <v>29</v>
      </c>
      <c r="AIZ5" s="25"/>
      <c r="AJA5" t="s">
        <v>90</v>
      </c>
      <c r="AJB5">
        <v>126</v>
      </c>
      <c r="AJC5">
        <v>76</v>
      </c>
      <c r="AJD5">
        <v>27</v>
      </c>
      <c r="AJE5" s="26">
        <v>0.13370000000000001</v>
      </c>
      <c r="AJF5" s="188"/>
      <c r="AJG5" s="189" t="s">
        <v>4</v>
      </c>
      <c r="AJH5" s="9" t="s">
        <v>2</v>
      </c>
      <c r="AJI5">
        <f>SUMIF(AJA2:AJA50,"B084QHVL6S",AJB2:AJB50)</f>
        <v>234</v>
      </c>
      <c r="AJJ5" s="26">
        <f>SUMIF(AJA5:AJA52,"B09PR4LH24",AJE5:AJE52)</f>
        <v>0.12759999999999999</v>
      </c>
      <c r="AJK5">
        <f>SUMIF(AJA3:AJA50,"B09PR4LH24",AJD3:AJD50)</f>
        <v>25</v>
      </c>
      <c r="AJL5" s="25"/>
      <c r="AJM5" t="s">
        <v>88</v>
      </c>
      <c r="AJN5">
        <v>133</v>
      </c>
      <c r="AJO5">
        <v>60</v>
      </c>
      <c r="AJP5">
        <v>22</v>
      </c>
      <c r="AJQ5" s="26">
        <v>0.114</v>
      </c>
      <c r="AJR5" s="188"/>
      <c r="AJS5" s="189" t="s">
        <v>4</v>
      </c>
      <c r="AJT5" s="9" t="s">
        <v>2</v>
      </c>
      <c r="AJU5">
        <f>SUMIF(AJM2:AJM50,"B084QHVL6S",AJN2:AJN50)</f>
        <v>203</v>
      </c>
      <c r="AJV5" s="26">
        <f>SUMIF(AJM5:AJM52,"B09PR4LH24",AJQ5:AJQ52)</f>
        <v>0.114</v>
      </c>
      <c r="AJW5">
        <f>SUMIF(AJM3:AJM50,"B09PR4LH24",AJP3:AJP50)</f>
        <v>22</v>
      </c>
      <c r="AJX5" s="25"/>
      <c r="AJY5" t="s">
        <v>87</v>
      </c>
      <c r="AJZ5">
        <v>70</v>
      </c>
      <c r="AKA5">
        <v>34</v>
      </c>
      <c r="AKB5">
        <v>21</v>
      </c>
      <c r="AKC5" s="26">
        <v>0.2019</v>
      </c>
      <c r="AKD5" s="188"/>
      <c r="AKE5" s="189" t="s">
        <v>4</v>
      </c>
      <c r="AKF5" s="9" t="s">
        <v>2</v>
      </c>
      <c r="AKG5">
        <f>SUMIF(AJY2:AJY50,"B084QHVL6S",AJZ2:AJZ50)</f>
        <v>147</v>
      </c>
      <c r="AKH5" s="26">
        <f>SUMIF(AJY5:AJY52,"B09PR4LH24",AKC5:AKC52)</f>
        <v>0.1071</v>
      </c>
      <c r="AKI5">
        <f>SUMIF(AJY3:AJY50,"B09PR4LH24",AKB3:AKB50)</f>
        <v>15</v>
      </c>
      <c r="AKJ5" s="25"/>
      <c r="AKK5" t="s">
        <v>88</v>
      </c>
      <c r="AKL5">
        <v>74</v>
      </c>
      <c r="AKM5">
        <v>61</v>
      </c>
      <c r="AKN5">
        <v>22</v>
      </c>
      <c r="AKO5" s="26">
        <v>0.16300000000000001</v>
      </c>
      <c r="AKP5" s="188"/>
      <c r="AKQ5" s="189" t="s">
        <v>4</v>
      </c>
      <c r="AKR5" s="9" t="s">
        <v>2</v>
      </c>
      <c r="AKS5">
        <f>SUMIF(AKK2:AKK50,"B084QHVL6S",AKL2:AKL50)</f>
        <v>156</v>
      </c>
      <c r="AKT5" s="26">
        <f>SUMIF(AKK5:AKK52,"B09PR4LH24",AKO5:AKO52)</f>
        <v>0.16300000000000001</v>
      </c>
      <c r="AKU5">
        <f>SUMIF(AKK3:AKK50,"B09PR4LH24",AKN3:AKN50)</f>
        <v>22</v>
      </c>
      <c r="AKV5" s="25"/>
      <c r="AKW5" t="s">
        <v>87</v>
      </c>
      <c r="AKX5">
        <v>67</v>
      </c>
      <c r="AKY5">
        <v>27</v>
      </c>
      <c r="AKZ5">
        <v>23</v>
      </c>
      <c r="ALA5" s="26">
        <v>0.2447</v>
      </c>
      <c r="ALB5" s="188"/>
      <c r="ALC5" s="189" t="s">
        <v>4</v>
      </c>
      <c r="ALD5" s="9" t="s">
        <v>2</v>
      </c>
      <c r="ALE5">
        <f>SUMIF(AKW2:AKW50,"B084QHVL6S",AKX2:AKX50)</f>
        <v>207</v>
      </c>
      <c r="ALF5" s="26">
        <f>SUMIF(AKW5:AKW52,"B09PR4LH24",ALA5:ALA52)</f>
        <v>9.0300000000000005E-2</v>
      </c>
      <c r="ALG5">
        <f>SUMIF(AKW3:AKW50,"B09PR4LH24",AKZ3:AKZ50)</f>
        <v>14</v>
      </c>
      <c r="ALH5" s="25"/>
      <c r="ALI5" t="s">
        <v>87</v>
      </c>
      <c r="ALJ5">
        <v>102</v>
      </c>
      <c r="ALK5">
        <v>39</v>
      </c>
      <c r="ALL5">
        <v>30</v>
      </c>
      <c r="ALM5" s="26">
        <v>0.21279999999999999</v>
      </c>
      <c r="ALN5" s="188"/>
      <c r="ALO5" s="189" t="s">
        <v>4</v>
      </c>
      <c r="ALP5" s="9" t="s">
        <v>2</v>
      </c>
      <c r="ALQ5">
        <f>SUMIF(ALI2:ALI50,"B084QHVL6S",ALJ2:ALJ50)</f>
        <v>283</v>
      </c>
      <c r="ALR5" s="26">
        <f>SUMIF(ALI5:ALI52,"B09PR4LH24",ALM5:ALM52)</f>
        <v>7.5600000000000001E-2</v>
      </c>
      <c r="ALS5">
        <f>SUMIF(ALI3:ALI50,"B09PR4LH24",ALL3:ALL50)</f>
        <v>17</v>
      </c>
      <c r="ALT5" s="25"/>
      <c r="ALU5" t="s">
        <v>88</v>
      </c>
      <c r="ALV5">
        <v>169</v>
      </c>
      <c r="ALW5">
        <v>81</v>
      </c>
      <c r="ALX5">
        <v>30</v>
      </c>
      <c r="ALY5" s="26">
        <v>0.12</v>
      </c>
      <c r="ALZ5" s="188"/>
      <c r="AMA5" s="189" t="s">
        <v>4</v>
      </c>
      <c r="AMB5" s="9" t="s">
        <v>2</v>
      </c>
      <c r="AMC5">
        <f>SUMIF(ALU2:ALU50,"B084QHVL6S",ALV2:ALV50)</f>
        <v>314</v>
      </c>
      <c r="AMD5" s="26">
        <f>SUMIF(ALU5:ALU52,"B09PR4LH24",ALY5:ALY52)</f>
        <v>0.12</v>
      </c>
      <c r="AME5">
        <f>SUMIF(ALU3:ALU50,"B09PR4LH24",ALX3:ALX50)</f>
        <v>30</v>
      </c>
      <c r="AMF5" s="25"/>
      <c r="AMG5" t="s">
        <v>88</v>
      </c>
      <c r="AMH5">
        <v>167</v>
      </c>
      <c r="AMI5">
        <v>91</v>
      </c>
      <c r="AMJ5">
        <v>33</v>
      </c>
      <c r="AMK5" s="26">
        <v>0.12790000000000001</v>
      </c>
      <c r="AML5" s="188"/>
      <c r="AMM5" s="189" t="s">
        <v>4</v>
      </c>
      <c r="AMN5" s="9" t="s">
        <v>2</v>
      </c>
      <c r="AMO5">
        <f>SUMIF(AMG2:AMG50,"B084QHVL6S",AMH2:AMH50)</f>
        <v>288</v>
      </c>
      <c r="AMP5" s="26">
        <f>SUMIF(AMG5:AMG52,"B09PR4LH24",AMK5:AMK52)</f>
        <v>0.12790000000000001</v>
      </c>
      <c r="AMQ5">
        <f>SUMIF(AMG3:AMG50,"B09PR4LH24",AMJ3:AMJ50)</f>
        <v>33</v>
      </c>
      <c r="AMR5" s="25"/>
      <c r="AMS5" t="s">
        <v>88</v>
      </c>
      <c r="AMT5">
        <v>179</v>
      </c>
      <c r="AMU5">
        <v>84</v>
      </c>
      <c r="AMV5">
        <v>32</v>
      </c>
      <c r="AMW5" s="26">
        <v>0.1217</v>
      </c>
      <c r="AMX5" s="188"/>
      <c r="AMY5" s="189" t="s">
        <v>4</v>
      </c>
      <c r="AMZ5" s="9" t="s">
        <v>2</v>
      </c>
      <c r="ANA5">
        <f>SUMIF(AMS2:AMS50,"B084QHVL6S",AMT2:AMT50)</f>
        <v>344</v>
      </c>
      <c r="ANB5" s="26">
        <f>SUMIF(AMS5:AMS52,"B09PR4LH24",AMW5:AMW52)</f>
        <v>0.1217</v>
      </c>
      <c r="ANC5">
        <f>SUMIF(AMS3:AMS50,"B09PR4LH24",AMV3:AMV50)</f>
        <v>32</v>
      </c>
      <c r="AND5" s="25"/>
      <c r="ANE5" t="s">
        <v>88</v>
      </c>
      <c r="ANF5">
        <v>184</v>
      </c>
      <c r="ANG5">
        <v>79</v>
      </c>
      <c r="ANH5">
        <v>34</v>
      </c>
      <c r="ANI5" s="26">
        <v>0.1293</v>
      </c>
      <c r="ANJ5" s="188"/>
      <c r="ANK5" s="189" t="s">
        <v>4</v>
      </c>
      <c r="ANL5" s="9" t="s">
        <v>2</v>
      </c>
      <c r="ANM5">
        <f>SUMIF(ANE2:ANE50,"B084QHVL6S",ANF2:ANF50)</f>
        <v>315</v>
      </c>
      <c r="ANN5" s="26">
        <f>SUMIF(ANE5:ANE52,"B09PR4LH24",ANI5:ANI52)</f>
        <v>0.1293</v>
      </c>
      <c r="ANO5">
        <f>SUMIF(ANE3:ANE50,"B09PR4LH24",ANH3:ANH50)</f>
        <v>34</v>
      </c>
      <c r="ANP5" s="25"/>
      <c r="ANQ5" t="s">
        <v>88</v>
      </c>
      <c r="ANR5">
        <v>157</v>
      </c>
      <c r="ANS5">
        <v>79</v>
      </c>
      <c r="ANT5">
        <v>39</v>
      </c>
      <c r="ANU5" s="26">
        <v>0.1653</v>
      </c>
      <c r="ANV5" s="188"/>
      <c r="ANW5" s="189" t="s">
        <v>4</v>
      </c>
      <c r="ANX5" s="9" t="s">
        <v>2</v>
      </c>
      <c r="ANY5">
        <f>SUMIF(ANQ2:ANQ50,"B084QHVL6S",ANR2:ANR50)</f>
        <v>270</v>
      </c>
      <c r="ANZ5" s="26">
        <f>SUMIF(ANQ5:ANQ52,"B09PR4LH24",ANU5:ANU52)</f>
        <v>0.1653</v>
      </c>
      <c r="AOA5">
        <f>SUMIF(ANQ3:ANQ50,"B09PR4LH24",ANT3:ANT50)</f>
        <v>39</v>
      </c>
      <c r="AOB5" s="25"/>
      <c r="AOC5" t="s">
        <v>88</v>
      </c>
      <c r="AOD5">
        <v>158</v>
      </c>
      <c r="AOE5">
        <v>74</v>
      </c>
      <c r="AOF5">
        <v>28</v>
      </c>
      <c r="AOG5" s="26">
        <v>0.1207</v>
      </c>
      <c r="AOH5" s="188"/>
      <c r="AOI5" s="189" t="s">
        <v>4</v>
      </c>
      <c r="AOJ5" s="9" t="s">
        <v>2</v>
      </c>
      <c r="AOK5">
        <f>SUMIF(AOC2:AOC50,"B084QHVL6S",AOD2:AOD50)</f>
        <v>314</v>
      </c>
      <c r="AOL5" s="26">
        <f>SUMIF(AOC5:AOC52,"B09PR4LH24",AOG5:AOG52)</f>
        <v>0.1207</v>
      </c>
      <c r="AOM5">
        <f>SUMIF(AOC3:AOC50,"B09PR4LH24",AOF3:AOF50)</f>
        <v>28</v>
      </c>
      <c r="AON5" s="25"/>
      <c r="AOO5" t="s">
        <v>87</v>
      </c>
      <c r="AOP5">
        <v>107</v>
      </c>
      <c r="AOQ5">
        <v>36</v>
      </c>
      <c r="AOR5">
        <v>29</v>
      </c>
      <c r="AOS5" s="26">
        <v>0.20280000000000001</v>
      </c>
      <c r="AOT5" s="188"/>
      <c r="AOU5" s="189" t="s">
        <v>4</v>
      </c>
      <c r="AOV5" s="9" t="s">
        <v>2</v>
      </c>
      <c r="AOW5">
        <f>SUMIF(AOO2:AOO50,"B084QHVL6S",AOP2:AOP50)</f>
        <v>318</v>
      </c>
      <c r="AOX5" s="26">
        <f>SUMIF(AOO5:AOO52,"B09PR4LH24",AOS5:AOS52)</f>
        <v>9.1999999999999998E-2</v>
      </c>
      <c r="AOY5">
        <f>SUMIF(AOO3:AOO50,"B09PR4LH24",AOR3:AOR50)</f>
        <v>23</v>
      </c>
      <c r="AOZ5" s="25"/>
      <c r="APA5" t="s">
        <v>87</v>
      </c>
      <c r="APB5">
        <v>96</v>
      </c>
      <c r="APC5">
        <v>53</v>
      </c>
      <c r="APD5">
        <v>30</v>
      </c>
      <c r="APE5" s="26">
        <v>0.20130000000000001</v>
      </c>
      <c r="APF5" s="188"/>
      <c r="APG5" s="189" t="s">
        <v>4</v>
      </c>
      <c r="APH5" s="9" t="s">
        <v>2</v>
      </c>
      <c r="API5">
        <f>SUMIF(APA2:APA50,"B084QHVL6S",APB2:APB50)</f>
        <v>266</v>
      </c>
      <c r="APJ5" s="26">
        <f>SUMIF(APA5:APA52,"B09PR4LH24",APE5:APE52)</f>
        <v>0.107</v>
      </c>
      <c r="APK5">
        <f>SUMIF(APA3:APA50,"B09PR4LH24",APD3:APD50)</f>
        <v>20</v>
      </c>
      <c r="APL5" s="25"/>
      <c r="APM5" t="s">
        <v>87</v>
      </c>
      <c r="APN5">
        <v>133</v>
      </c>
      <c r="APO5">
        <v>49</v>
      </c>
      <c r="APP5">
        <v>34</v>
      </c>
      <c r="APQ5" s="26">
        <v>0.18679999999999999</v>
      </c>
      <c r="APR5" s="188"/>
      <c r="APS5" s="189" t="s">
        <v>4</v>
      </c>
      <c r="APT5" s="9" t="s">
        <v>2</v>
      </c>
      <c r="APU5">
        <f>SUMIF(APM2:APM50,"B084QHVL6S",APN2:APN50)</f>
        <v>371</v>
      </c>
      <c r="APV5" s="26">
        <f>SUMIF(APM5:APM52,"B09PR4LH24",APQ5:APQ52)</f>
        <v>8.48E-2</v>
      </c>
      <c r="APW5">
        <f>SUMIF(APM3:APM50,"B09PR4LH24",APP3:APP50)</f>
        <v>24</v>
      </c>
      <c r="APX5" s="25"/>
      <c r="APY5" t="s">
        <v>87</v>
      </c>
      <c r="APZ5">
        <v>123</v>
      </c>
      <c r="AQA5">
        <v>74</v>
      </c>
      <c r="AQB5">
        <v>39</v>
      </c>
      <c r="AQC5" s="26">
        <v>0.19800000000000001</v>
      </c>
      <c r="AQD5" s="188"/>
      <c r="AQE5" s="189" t="s">
        <v>4</v>
      </c>
      <c r="AQF5" s="9" t="s">
        <v>2</v>
      </c>
      <c r="AQG5">
        <f>SUMIF(APY2:APY50,"B084QHVL6S",APZ2:APZ50)</f>
        <v>389</v>
      </c>
      <c r="AQH5" s="26">
        <f>SUMIF(APY5:APY52,"B09PR4LH24",AQC5:AQC52)</f>
        <v>0.126</v>
      </c>
      <c r="AQI5">
        <f>SUMIF(APY3:APY50,"B09PR4LH24",AQB3:AQB50)</f>
        <v>31</v>
      </c>
      <c r="AQJ5" s="25"/>
      <c r="AQK5" t="s">
        <v>87</v>
      </c>
      <c r="AQL5">
        <v>77</v>
      </c>
      <c r="AQM5">
        <v>25</v>
      </c>
      <c r="AQN5">
        <v>17</v>
      </c>
      <c r="AQO5" s="26">
        <v>0.16669999999999999</v>
      </c>
      <c r="AQP5" s="188"/>
      <c r="AQQ5" s="189" t="s">
        <v>4</v>
      </c>
      <c r="AQR5" s="9" t="s">
        <v>2</v>
      </c>
      <c r="AQS5">
        <f>SUMIF(AQK2:AQK50,"B084QHVL6S",AQL2:AQL50)</f>
        <v>219</v>
      </c>
      <c r="AQT5" s="26">
        <f>SUMIF(AQK5:AQK52,"B09PR4LH24",AQO5:AQO52)</f>
        <v>0.11559999999999999</v>
      </c>
      <c r="AQU5">
        <f>SUMIF(AQK3:AQK50,"B09PR4LH24",AQN3:AQN50)</f>
        <v>17</v>
      </c>
      <c r="AQV5" s="25"/>
      <c r="AQW5" t="s">
        <v>87</v>
      </c>
      <c r="AQX5">
        <v>55</v>
      </c>
      <c r="AQY5">
        <v>25</v>
      </c>
      <c r="AQZ5">
        <v>18</v>
      </c>
      <c r="ARA5" s="26">
        <v>0.22500000000000001</v>
      </c>
      <c r="ARB5" s="188"/>
      <c r="ARC5" s="189" t="s">
        <v>4</v>
      </c>
      <c r="ARD5" s="9" t="s">
        <v>2</v>
      </c>
      <c r="ARE5">
        <f>SUMIF(AQW2:AQW50,"B084QHVL6S",AQX2:AQX50)</f>
        <v>182</v>
      </c>
      <c r="ARF5" s="26">
        <f>SUMIF(AQW5:AQW52,"B09PR4LH24",ARA5:ARA52)</f>
        <v>0.125</v>
      </c>
      <c r="ARG5">
        <f>SUMIF(AQW3:AQW50,"B09PR4LH24",AQZ3:AQZ50)</f>
        <v>17</v>
      </c>
      <c r="ARH5" s="25"/>
      <c r="ARI5" t="s">
        <v>88</v>
      </c>
      <c r="ARJ5">
        <v>103</v>
      </c>
      <c r="ARK5">
        <v>43</v>
      </c>
      <c r="ARL5">
        <v>18</v>
      </c>
      <c r="ARM5" s="26">
        <v>0.12330000000000001</v>
      </c>
      <c r="ARN5" s="188"/>
      <c r="ARO5" s="189" t="s">
        <v>4</v>
      </c>
      <c r="ARP5" s="9" t="s">
        <v>2</v>
      </c>
      <c r="ARQ5">
        <f>SUMIF(ARI2:ARI50,"B084QHVL6S",ARJ2:ARJ50)</f>
        <v>206</v>
      </c>
      <c r="ARR5" s="26">
        <f>SUMIF(ARI5:ARI52,"B09PR4LH24",ARM5:ARM52)</f>
        <v>0.12330000000000001</v>
      </c>
      <c r="ARS5">
        <f>SUMIF(ARI3:ARI50,"B09PR4LH24",ARL3:ARL50)</f>
        <v>18</v>
      </c>
      <c r="ART5" s="25"/>
      <c r="ARU5" t="s">
        <v>87</v>
      </c>
      <c r="ARV5">
        <v>87</v>
      </c>
      <c r="ARW5">
        <v>28</v>
      </c>
      <c r="ARX5">
        <v>30</v>
      </c>
      <c r="ARY5" s="26">
        <v>0.26090000000000002</v>
      </c>
      <c r="ARZ5" s="188"/>
      <c r="ASA5" s="189" t="s">
        <v>4</v>
      </c>
      <c r="ASB5" s="9" t="s">
        <v>2</v>
      </c>
      <c r="ASC5">
        <f>SUMIF(ARU2:ARU50,"B084QHVL6S",ARV2:ARV50)</f>
        <v>277</v>
      </c>
      <c r="ASD5" s="26">
        <f>SUMIF(ARU5:ARU52,"B09PR4LH24",ARY5:ARY52)</f>
        <v>0.15290000000000001</v>
      </c>
      <c r="ASE5">
        <f>SUMIF(ARU3:ARU50,"B09PR4LH24",ARX3:ARX50)</f>
        <v>26</v>
      </c>
      <c r="ASF5" s="25"/>
      <c r="ASG5" t="s">
        <v>87</v>
      </c>
      <c r="ASH5">
        <v>85</v>
      </c>
      <c r="ASI5">
        <v>34</v>
      </c>
      <c r="ASJ5">
        <v>27</v>
      </c>
      <c r="ASK5" s="26">
        <v>0.22689999999999999</v>
      </c>
      <c r="ASL5" s="188"/>
      <c r="ASM5" s="189" t="s">
        <v>4</v>
      </c>
      <c r="ASN5" s="9" t="s">
        <v>2</v>
      </c>
      <c r="ASO5">
        <f>SUMIF(ASG2:ASG50,"B084QHVL6S",ASH2:ASH50)</f>
        <v>238</v>
      </c>
      <c r="ASP5" s="26">
        <f>SUMIF(ASG5:ASG52,"B09PR4LH24",ASK5:ASK52)</f>
        <v>6.5500000000000003E-2</v>
      </c>
      <c r="ASQ5">
        <f>SUMIF(ASG3:ASG50,"B09PR4LH24",ASJ3:ASJ50)</f>
        <v>11</v>
      </c>
      <c r="ASR5" s="25"/>
      <c r="ASS5" t="s">
        <v>88</v>
      </c>
      <c r="AST5">
        <v>119</v>
      </c>
      <c r="ASU5">
        <v>66</v>
      </c>
      <c r="ASV5">
        <v>22</v>
      </c>
      <c r="ASW5" s="26">
        <v>0.11890000000000001</v>
      </c>
      <c r="ASX5" s="188"/>
      <c r="ASY5" s="189" t="s">
        <v>4</v>
      </c>
      <c r="ASZ5" s="9" t="s">
        <v>2</v>
      </c>
      <c r="ATA5">
        <f>SUMIF(ASS2:ASS50,"B084QHVL6S",AST2:AST50)</f>
        <v>241</v>
      </c>
      <c r="ATB5" s="26">
        <f>SUMIF(ASS5:ASS52,"B09PR4LH24",ASW5:ASW52)</f>
        <v>0.11890000000000001</v>
      </c>
      <c r="ATC5">
        <f>SUMIF(ASS3:ASS50,"B09PR4LH24",ASV3:ASV50)</f>
        <v>22</v>
      </c>
      <c r="ATD5" s="25"/>
      <c r="ATE5" t="s">
        <v>88</v>
      </c>
      <c r="ATF5">
        <v>141</v>
      </c>
      <c r="ATG5">
        <v>59</v>
      </c>
      <c r="ATH5">
        <v>29</v>
      </c>
      <c r="ATI5" s="26">
        <v>0.14499999999999999</v>
      </c>
      <c r="ATJ5" s="188"/>
      <c r="ATK5" s="189" t="s">
        <v>4</v>
      </c>
      <c r="ATL5" s="9" t="s">
        <v>2</v>
      </c>
      <c r="ATM5">
        <f>SUMIF(ATE2:ATE50,"B084QHVL6S",ATF2:ATF50)</f>
        <v>248</v>
      </c>
      <c r="ATN5" s="26">
        <f>SUMIF(ATE5:ATE52,"B09PR4LH24",ATI5:ATI52)</f>
        <v>0.14499999999999999</v>
      </c>
      <c r="ATO5">
        <f>SUMIF(ATE3:ATE50,"B09PR4LH24",ATH3:ATH50)</f>
        <v>29</v>
      </c>
      <c r="ATP5" s="25"/>
      <c r="ATQ5" t="s">
        <v>88</v>
      </c>
      <c r="ATR5">
        <v>119</v>
      </c>
      <c r="ATS5">
        <v>51</v>
      </c>
      <c r="ATT5">
        <v>22</v>
      </c>
      <c r="ATU5" s="26">
        <v>0.12939999999999999</v>
      </c>
      <c r="ATV5" s="188"/>
      <c r="ATW5" s="189" t="s">
        <v>4</v>
      </c>
      <c r="ATX5" s="9" t="s">
        <v>2</v>
      </c>
      <c r="ATY5">
        <f>SUMIF(ATQ2:ATQ50,"B084QHVL6S",ATR2:ATR50)</f>
        <v>231</v>
      </c>
      <c r="ATZ5" s="26">
        <f>SUMIF(ATQ5:ATQ52,"B09PR4LH24",ATU5:ATU52)</f>
        <v>0.12939999999999999</v>
      </c>
      <c r="AUA5">
        <f>SUMIF(ATQ3:ATQ50,"B09PR4LH24",ATT3:ATT50)</f>
        <v>22</v>
      </c>
      <c r="AUB5" s="25"/>
      <c r="AUC5" t="s">
        <v>87</v>
      </c>
      <c r="AUD5">
        <v>76</v>
      </c>
      <c r="AUE5">
        <v>23</v>
      </c>
      <c r="AUF5">
        <v>19</v>
      </c>
      <c r="AUG5" s="26">
        <v>0.19189999999999999</v>
      </c>
      <c r="AUH5" s="188"/>
      <c r="AUI5" s="189" t="s">
        <v>4</v>
      </c>
      <c r="AUJ5" s="9" t="s">
        <v>2</v>
      </c>
      <c r="AUK5">
        <f>SUMIF(AUC2:AUC50,"B084QHVL6S",AUD2:AUD50)</f>
        <v>237</v>
      </c>
      <c r="AUL5" s="26">
        <f>SUMIF(AUC5:AUC52,"B09PR4LH24",AUG5:AUG52)</f>
        <v>9.9400000000000002E-2</v>
      </c>
      <c r="AUM5">
        <f>SUMIF(AUC3:AUC50,"B09PR4LH24",AUF3:AUF50)</f>
        <v>18</v>
      </c>
      <c r="AUN5" s="25"/>
      <c r="AUO5" t="s">
        <v>87</v>
      </c>
      <c r="AUP5">
        <v>108</v>
      </c>
      <c r="AUQ5">
        <v>26</v>
      </c>
      <c r="AUR5">
        <v>25</v>
      </c>
      <c r="AUS5" s="26">
        <v>0.18659999999999999</v>
      </c>
      <c r="AUT5" s="188"/>
      <c r="AUU5" s="189" t="s">
        <v>4</v>
      </c>
      <c r="AUV5" s="9" t="s">
        <v>2</v>
      </c>
      <c r="AUW5">
        <f>SUMIF(AUO2:AUO50,"B084QHVL6S",AUP2:AUP50)</f>
        <v>282</v>
      </c>
      <c r="AUX5" s="26">
        <f>SUMIF(AUO5:AUO52,"B09PR4LH24",AUS5:AUS52)</f>
        <v>0.1192</v>
      </c>
      <c r="AUY5">
        <f>SUMIF(AUO3:AUO50,"B09PR4LH24",AUR3:AUR50)</f>
        <v>23</v>
      </c>
      <c r="AUZ5" s="25"/>
      <c r="AVA5" t="s">
        <v>88</v>
      </c>
      <c r="AVB5">
        <v>181</v>
      </c>
      <c r="AVC5">
        <v>77</v>
      </c>
      <c r="AVD5">
        <v>45</v>
      </c>
      <c r="AVE5" s="26">
        <v>0.1744</v>
      </c>
      <c r="AVF5" s="188"/>
      <c r="AVG5" s="189" t="s">
        <v>4</v>
      </c>
      <c r="AVH5" s="9" t="s">
        <v>2</v>
      </c>
      <c r="AVI5">
        <f>SUMIF(AVA2:AVA50,"B084QHVL6S",AVB2:AVB50)</f>
        <v>298</v>
      </c>
      <c r="AVJ5" s="26">
        <f>SUMIF(AVA5:AVA52,"B09PR4LH24",AVE5:AVE52)</f>
        <v>0.1744</v>
      </c>
      <c r="AVK5">
        <f>SUMIF(AVA3:AVA50,"B09PR4LH24",AVD3:AVD50)</f>
        <v>45</v>
      </c>
      <c r="AVL5" s="25"/>
      <c r="AVM5" t="s">
        <v>87</v>
      </c>
      <c r="AVN5">
        <v>79</v>
      </c>
      <c r="AVO5">
        <v>34</v>
      </c>
      <c r="AVP5">
        <v>15</v>
      </c>
      <c r="AVQ5" s="26">
        <v>0.13270000000000001</v>
      </c>
      <c r="AVR5" s="188"/>
      <c r="AVS5" s="189" t="s">
        <v>4</v>
      </c>
      <c r="AVT5" s="9" t="s">
        <v>2</v>
      </c>
      <c r="AVU5">
        <f>SUMIF(AVM2:AVM50,"B084QHVL6S",AVN2:AVN50)</f>
        <v>243</v>
      </c>
      <c r="AVV5" s="26">
        <f>SUMIF(AVM5:AVM52,"B09PR4LH24",AVQ5:AVQ52)</f>
        <v>7.2499999999999995E-2</v>
      </c>
      <c r="AVW5">
        <f>SUMIF(AVM3:AVM50,"B09PR4LH24",AVP3:AVP50)</f>
        <v>14</v>
      </c>
      <c r="AVX5" s="25"/>
      <c r="AVY5" t="s">
        <v>88</v>
      </c>
      <c r="AVZ5">
        <v>111</v>
      </c>
      <c r="AWA5">
        <v>64</v>
      </c>
      <c r="AWB5">
        <v>24</v>
      </c>
      <c r="AWC5" s="26">
        <v>0.1371</v>
      </c>
      <c r="AWD5" s="188"/>
      <c r="AWE5" s="189" t="s">
        <v>4</v>
      </c>
      <c r="AWF5" s="9" t="s">
        <v>2</v>
      </c>
      <c r="AWG5">
        <f>SUMIF(AVY2:AVY50,"B084QHVL6S",AVZ2:AVZ50)</f>
        <v>253</v>
      </c>
      <c r="AWH5" s="26">
        <f>SUMIF(AVY5:AVY52,"B09PR4LH24",AWC5:AWC52)</f>
        <v>0.1371</v>
      </c>
      <c r="AWI5">
        <f>SUMIF(AVY3:AVY50,"B09PR4LH24",AWB3:AWB50)</f>
        <v>24</v>
      </c>
      <c r="AWJ5" s="25"/>
      <c r="AWK5" t="s">
        <v>88</v>
      </c>
      <c r="AWL5">
        <v>96</v>
      </c>
      <c r="AWM5">
        <v>46</v>
      </c>
      <c r="AWN5">
        <v>21</v>
      </c>
      <c r="AWO5" s="26">
        <v>0.1479</v>
      </c>
      <c r="AWP5" s="188"/>
      <c r="AWQ5" s="189" t="s">
        <v>4</v>
      </c>
      <c r="AWR5" s="9" t="s">
        <v>2</v>
      </c>
      <c r="AWS5">
        <f>SUMIF(AWK2:AWK50,"B084QHVL6S",AWL2:AWL50)</f>
        <v>201</v>
      </c>
      <c r="AWT5" s="26">
        <f>SUMIF(AWK5:AWK52,"B09PR4LH24",AWO5:AWO52)</f>
        <v>0.1479</v>
      </c>
      <c r="AWU5">
        <f>SUMIF(AWK3:AWK50,"B09PR4LH24",AWN3:AWN50)</f>
        <v>21</v>
      </c>
      <c r="AWV5" s="25"/>
      <c r="AWW5" t="s">
        <v>87</v>
      </c>
      <c r="AWX5">
        <v>76</v>
      </c>
      <c r="AWY5">
        <v>22</v>
      </c>
      <c r="AWZ5">
        <v>13</v>
      </c>
      <c r="AXA5" s="26">
        <v>0.13270000000000001</v>
      </c>
      <c r="AXB5" s="188"/>
      <c r="AXC5" s="189" t="s">
        <v>4</v>
      </c>
      <c r="AXD5" s="9" t="s">
        <v>2</v>
      </c>
      <c r="AXE5">
        <f>SUMIF(AWW2:AWW50,"B084QHVL6S",AWX2:AWX50)</f>
        <v>204</v>
      </c>
      <c r="AXF5" s="26">
        <f>SUMIF(AWW5:AWW52,"B09PR4LH24",AXA5:AXA52)</f>
        <v>8.5900000000000004E-2</v>
      </c>
      <c r="AXG5">
        <f>SUMIF(AWW3:AWW50,"B09PR4LH24",AWZ3:AWZ50)</f>
        <v>11</v>
      </c>
      <c r="AXH5" s="25"/>
      <c r="AXI5" t="s">
        <v>88</v>
      </c>
      <c r="AXJ5">
        <v>72</v>
      </c>
      <c r="AXK5">
        <v>34</v>
      </c>
      <c r="AXL5">
        <v>14</v>
      </c>
      <c r="AXM5" s="26">
        <v>0.1321</v>
      </c>
      <c r="AXN5" s="188"/>
      <c r="AXO5" s="189" t="s">
        <v>4</v>
      </c>
      <c r="AXP5" s="9" t="s">
        <v>2</v>
      </c>
      <c r="AXQ5">
        <f>SUMIF(AXI2:AXI50,"B084QHVL6S",AXJ2:AXJ50)</f>
        <v>166</v>
      </c>
      <c r="AXR5" s="26">
        <f>SUMIF(AXI5:AXI52,"B09PR4LH24",AXM5:AXM52)</f>
        <v>0.1321</v>
      </c>
      <c r="AXS5">
        <f>SUMIF(AXI3:AXI50,"B09PR4LH24",AXL3:AXL50)</f>
        <v>14</v>
      </c>
      <c r="AXT5" s="25"/>
      <c r="AXU5" t="s">
        <v>87</v>
      </c>
      <c r="AXV5">
        <v>55</v>
      </c>
      <c r="AXW5">
        <v>28</v>
      </c>
      <c r="AXX5">
        <v>21</v>
      </c>
      <c r="AXY5" s="26">
        <v>0.253</v>
      </c>
      <c r="AXZ5" s="188"/>
      <c r="AYA5" s="189" t="s">
        <v>4</v>
      </c>
      <c r="AYB5" s="9" t="s">
        <v>2</v>
      </c>
      <c r="AYC5">
        <f>SUMIF(AXU2:AXU50,"B084QHVL6S",AXV2:AXV50)</f>
        <v>193</v>
      </c>
      <c r="AYD5" s="26">
        <f>SUMIF(AXU5:AXU52,"B09PR4LH24",AXY5:AXY52)</f>
        <v>0.1022</v>
      </c>
      <c r="AYE5">
        <f>SUMIF(AXU3:AXU50,"B09PR4LH24",AXX3:AXX50)</f>
        <v>14</v>
      </c>
      <c r="AYF5" s="25"/>
      <c r="AYG5" t="s">
        <v>87</v>
      </c>
      <c r="AYH5">
        <v>69</v>
      </c>
      <c r="AYI5">
        <v>33</v>
      </c>
      <c r="AYJ5">
        <v>20</v>
      </c>
      <c r="AYK5" s="26">
        <v>0.1961</v>
      </c>
      <c r="AYL5" s="188"/>
      <c r="AYM5" s="189" t="s">
        <v>4</v>
      </c>
      <c r="AYN5" s="9" t="s">
        <v>2</v>
      </c>
      <c r="AYO5">
        <f>SUMIF(AYG2:AYG50,"B084QHVL6S",AYH2:AYH50)</f>
        <v>197</v>
      </c>
      <c r="AYP5" s="26">
        <f>SUMIF(AYG5:AYG52,"B09PR4LH24",AYK5:AYK52)</f>
        <v>9.8400000000000001E-2</v>
      </c>
      <c r="AYQ5">
        <f>SUMIF(AYG3:AYG50,"B09PR4LH24",AYJ3:AYJ50)</f>
        <v>12</v>
      </c>
      <c r="AYR5" s="25"/>
      <c r="AYS5" t="s">
        <v>87</v>
      </c>
      <c r="AYT5">
        <v>62</v>
      </c>
      <c r="AYU5">
        <v>32</v>
      </c>
      <c r="AYV5">
        <v>23</v>
      </c>
      <c r="AYW5" s="26">
        <v>0.2447</v>
      </c>
      <c r="AYX5" s="188"/>
      <c r="AYY5" s="189" t="s">
        <v>4</v>
      </c>
      <c r="AYZ5" s="9" t="s">
        <v>2</v>
      </c>
      <c r="AZA5">
        <f>SUMIF(AYS2:AYS50,"B084QHVL6S",AYT2:AYT50)</f>
        <v>171</v>
      </c>
      <c r="AZB5" s="26">
        <f>SUMIF(AYS5:AYS52,"B09PR4LH24",AYW5:AYW52)</f>
        <v>0.15</v>
      </c>
      <c r="AZC5">
        <f>SUMIF(AYS3:AYS50,"B09PR4LH24",AYV3:AYV50)</f>
        <v>18</v>
      </c>
      <c r="AZD5" s="25"/>
      <c r="AZE5" t="s">
        <v>88</v>
      </c>
      <c r="AZF5">
        <v>58</v>
      </c>
      <c r="AZG5">
        <v>40</v>
      </c>
      <c r="AZH5">
        <v>13</v>
      </c>
      <c r="AZI5" s="26">
        <v>0.13270000000000001</v>
      </c>
      <c r="AZJ5" s="188"/>
      <c r="AZK5" s="189" t="s">
        <v>4</v>
      </c>
      <c r="AZL5" s="9" t="s">
        <v>2</v>
      </c>
      <c r="AZM5">
        <f>SUMIF(AZE2:AZE50,"B084QHVL6S",AZF2:AZF50)</f>
        <v>138</v>
      </c>
      <c r="AZN5" s="26">
        <f>SUMIF(AZE5:AZE52,"B09PR4LH24",AZI5:AZI52)</f>
        <v>0.13270000000000001</v>
      </c>
      <c r="AZO5">
        <f>SUMIF(AZE3:AZE50,"B09PR4LH24",AZH3:AZH50)</f>
        <v>13</v>
      </c>
      <c r="AZP5" s="25"/>
      <c r="AZQ5" t="s">
        <v>87</v>
      </c>
      <c r="AZR5">
        <v>49</v>
      </c>
      <c r="AZS5">
        <v>28</v>
      </c>
      <c r="AZT5">
        <v>17</v>
      </c>
      <c r="AZU5" s="26">
        <v>0.2208</v>
      </c>
      <c r="AZV5" s="188"/>
      <c r="AZW5" s="189" t="s">
        <v>4</v>
      </c>
      <c r="AZX5" s="9" t="s">
        <v>2</v>
      </c>
      <c r="AZY5">
        <f>SUMIF(AZQ2:AZQ50,"B084QHVL6S",AZR2:AZR50)</f>
        <v>185</v>
      </c>
      <c r="AZZ5" s="26">
        <f>SUMIF(AZQ5:AZQ52,"B09PR4LH24",AZU5:AZU52)</f>
        <v>0.1157</v>
      </c>
      <c r="BAA5">
        <f>SUMIF(AZQ3:AZQ50,"B09PR4LH24",AZT3:AZT50)</f>
        <v>14</v>
      </c>
      <c r="BAB5" s="25"/>
      <c r="BAC5" t="s">
        <v>88</v>
      </c>
      <c r="BAD5">
        <v>74</v>
      </c>
      <c r="BAE5">
        <v>52</v>
      </c>
      <c r="BAF5">
        <v>16</v>
      </c>
      <c r="BAG5" s="26">
        <v>0.127</v>
      </c>
      <c r="BAH5" s="188"/>
      <c r="BAI5" s="189" t="s">
        <v>4</v>
      </c>
      <c r="BAJ5" s="9" t="s">
        <v>2</v>
      </c>
      <c r="BAK5">
        <f>SUMIF(BAC2:BAC50,"B084QHVL6S",BAD2:BAD50)</f>
        <v>167</v>
      </c>
      <c r="BAL5" s="26">
        <f>SUMIF(BAC5:BAC52,"B09PR4LH24",BAG5:BAG52)</f>
        <v>0.127</v>
      </c>
      <c r="BAM5">
        <f>SUMIF(BAC3:BAC50,"B09PR4LH24",BAF3:BAF50)</f>
        <v>16</v>
      </c>
      <c r="BAN5" s="25"/>
      <c r="BAO5" t="s">
        <v>87</v>
      </c>
      <c r="BAP5">
        <v>70</v>
      </c>
      <c r="BAQ5">
        <v>25</v>
      </c>
      <c r="BAR5">
        <v>21</v>
      </c>
      <c r="BAS5" s="26">
        <v>0.22109999999999999</v>
      </c>
      <c r="BAT5" s="188"/>
      <c r="BAU5" s="189" t="s">
        <v>4</v>
      </c>
      <c r="BAV5" s="9" t="s">
        <v>2</v>
      </c>
      <c r="BAW5">
        <f>SUMIF(BAO2:BAO50,"B084QHVL6S",BAP2:BAP50)</f>
        <v>186</v>
      </c>
      <c r="BAX5" s="26">
        <f>SUMIF(BAO5:BAO52,"B09PR4LH24",BAS5:BAS52)</f>
        <v>0.1085</v>
      </c>
      <c r="BAY5">
        <f>SUMIF(BAO3:BAO50,"B09PR4LH24",BAR3:BAR50)</f>
        <v>14</v>
      </c>
      <c r="BAZ5" s="25"/>
      <c r="BBA5" t="s">
        <v>88</v>
      </c>
      <c r="BBB5">
        <v>87</v>
      </c>
      <c r="BBC5">
        <v>54</v>
      </c>
      <c r="BBD5">
        <v>16</v>
      </c>
      <c r="BBE5" s="26">
        <v>0.1135</v>
      </c>
      <c r="BBF5" s="188"/>
      <c r="BBG5" s="189" t="s">
        <v>4</v>
      </c>
      <c r="BBH5" s="9" t="s">
        <v>2</v>
      </c>
      <c r="BBI5">
        <f>SUMIF(BBA2:BBA50,"B084QHVL6S",BBB2:BBB50)</f>
        <v>211</v>
      </c>
      <c r="BBJ5" s="26">
        <f>SUMIF(BBA5:BBA52,"B09PR4LH24",BBE5:BBE52)</f>
        <v>0.1135</v>
      </c>
      <c r="BBK5">
        <f>SUMIF(BBA3:BBA50,"B09PR4LH24",BBD3:BBD50)</f>
        <v>16</v>
      </c>
      <c r="BBL5" s="25"/>
      <c r="BBM5" t="s">
        <v>88</v>
      </c>
      <c r="BBN5">
        <v>119</v>
      </c>
      <c r="BBO5">
        <v>46</v>
      </c>
      <c r="BBP5">
        <v>23</v>
      </c>
      <c r="BBQ5" s="26">
        <v>0.1394</v>
      </c>
      <c r="BBR5" s="188"/>
      <c r="BBS5" s="189" t="s">
        <v>4</v>
      </c>
      <c r="BBT5" s="9" t="s">
        <v>2</v>
      </c>
      <c r="BBU5">
        <f>SUMIF(BBM2:BBM50,"B084QHVL6S",BBN2:BBN50)</f>
        <v>198</v>
      </c>
      <c r="BBV5" s="26">
        <f>SUMIF(BBM5:BBM52,"B09PR4LH24",BBQ5:BBQ52)</f>
        <v>0.1394</v>
      </c>
      <c r="BBW5">
        <f>SUMIF(BBM3:BBM50,"B09PR4LH24",BBP3:BBP50)</f>
        <v>23</v>
      </c>
      <c r="BBX5" s="25"/>
      <c r="BBY5" t="s">
        <v>88</v>
      </c>
      <c r="BBZ5">
        <v>79</v>
      </c>
      <c r="BCA5">
        <v>54</v>
      </c>
      <c r="BCB5">
        <v>19</v>
      </c>
      <c r="BCC5" s="26">
        <v>0.1429</v>
      </c>
      <c r="BCD5" s="188"/>
      <c r="BCE5" s="189" t="s">
        <v>4</v>
      </c>
      <c r="BCF5" s="9" t="s">
        <v>2</v>
      </c>
      <c r="BCG5">
        <f>SUMIF(BBY2:BBY50,"B084QHVL6S",BBZ2:BBZ50)</f>
        <v>213</v>
      </c>
      <c r="BCH5" s="26">
        <f>SUMIF(BBY5:BBY52,"B09PR4LH24",BCC5:BCC52)</f>
        <v>0.1429</v>
      </c>
      <c r="BCI5">
        <f>SUMIF(BBY3:BBY50,"B09PR4LH24",BCB3:BCB50)</f>
        <v>19</v>
      </c>
      <c r="BCJ5" s="25"/>
      <c r="BCK5" t="s">
        <v>87</v>
      </c>
      <c r="BCL5">
        <v>60</v>
      </c>
      <c r="BCM5">
        <v>32</v>
      </c>
      <c r="BCN5">
        <v>23</v>
      </c>
      <c r="BCO5" s="26">
        <v>0.25</v>
      </c>
      <c r="BCP5" s="188"/>
      <c r="BCQ5" s="189" t="s">
        <v>4</v>
      </c>
      <c r="BCR5" s="9" t="s">
        <v>2</v>
      </c>
      <c r="BCS5">
        <f>SUMIF(BCK2:BCK50,"B084QHVL6S",BCL2:BCL50)</f>
        <v>207</v>
      </c>
      <c r="BCT5" s="26">
        <f>SUMIF(BCK5:BCK52,"B09PR4LH24",BCO5:BCO52)</f>
        <v>9.8500000000000004E-2</v>
      </c>
      <c r="BCU5">
        <f>SUMIF(BCK3:BCK50,"B09PR4LH24",BCN3:BCN50)</f>
        <v>13</v>
      </c>
      <c r="BCV5" s="25"/>
      <c r="BCW5" t="s">
        <v>88</v>
      </c>
      <c r="BCX5">
        <v>131</v>
      </c>
      <c r="BCY5">
        <v>47</v>
      </c>
      <c r="BCZ5">
        <v>28</v>
      </c>
      <c r="BDA5" s="26">
        <v>0.1573</v>
      </c>
      <c r="BDB5" s="188"/>
      <c r="BDC5" s="189" t="s">
        <v>4</v>
      </c>
      <c r="BDD5" s="9" t="s">
        <v>2</v>
      </c>
      <c r="BDE5">
        <f>SUMIF(BCW2:BCW50,"B084QHVL6S",BCX2:BCX50)</f>
        <v>237</v>
      </c>
      <c r="BDF5" s="26">
        <f>SUMIF(BCW5:BCW52,"B09PR4LH24",BDA5:BDA52)</f>
        <v>0.1573</v>
      </c>
      <c r="BDG5">
        <f>SUMIF(BCW3:BCW50,"B09PR4LH24",BCZ3:BCZ50)</f>
        <v>28</v>
      </c>
      <c r="BDH5" s="25"/>
      <c r="BDI5" t="s">
        <v>88</v>
      </c>
      <c r="BDJ5">
        <v>88</v>
      </c>
      <c r="BDK5">
        <v>60</v>
      </c>
      <c r="BDL5">
        <v>17</v>
      </c>
      <c r="BDM5" s="26">
        <v>0.1149</v>
      </c>
      <c r="BDN5" s="188"/>
      <c r="BDO5" s="189" t="s">
        <v>4</v>
      </c>
      <c r="BDP5" s="9" t="s">
        <v>2</v>
      </c>
      <c r="BDQ5">
        <f>SUMIF(BDI2:BDI50,"B084QHVL6S",BDJ2:BDJ50)</f>
        <v>197</v>
      </c>
      <c r="BDR5" s="26">
        <f>SUMIF(BDI5:BDI52,"B09PR4LH24",BDM5:BDM52)</f>
        <v>0.1149</v>
      </c>
      <c r="BDS5">
        <f>SUMIF(BDI3:BDI50,"B09PR4LH24",BDL3:BDL50)</f>
        <v>17</v>
      </c>
      <c r="BDT5" s="25"/>
      <c r="BDU5" t="s">
        <v>88</v>
      </c>
      <c r="BDV5">
        <v>80</v>
      </c>
      <c r="BDW5">
        <v>36</v>
      </c>
      <c r="BDX5">
        <v>22</v>
      </c>
      <c r="BDY5" s="26">
        <v>0.18970000000000001</v>
      </c>
      <c r="BDZ5" s="188"/>
      <c r="BEA5" s="189" t="s">
        <v>4</v>
      </c>
      <c r="BEB5" s="9" t="s">
        <v>2</v>
      </c>
      <c r="BEC5">
        <f>SUMIF(BDU2:BDU50,"B084QHVL6S",BDV2:BDV50)</f>
        <v>174</v>
      </c>
      <c r="BED5" s="26">
        <f>SUMIF(BDU5:BDU52,"B09PR4LH24",BDY5:BDY52)</f>
        <v>0.18970000000000001</v>
      </c>
      <c r="BEE5">
        <f>SUMIF(BDU3:BDU50,"B09PR4LH24",BDX3:BDX50)</f>
        <v>22</v>
      </c>
      <c r="BEF5" s="25"/>
      <c r="BEG5" t="s">
        <v>87</v>
      </c>
      <c r="BEH5">
        <v>76</v>
      </c>
      <c r="BEI5">
        <v>31</v>
      </c>
      <c r="BEJ5">
        <v>19</v>
      </c>
      <c r="BEK5" s="26">
        <v>0.17760000000000001</v>
      </c>
      <c r="BEL5" s="188"/>
      <c r="BEM5" s="189" t="s">
        <v>4</v>
      </c>
      <c r="BEN5" s="9" t="s">
        <v>2</v>
      </c>
      <c r="BEO5">
        <f>SUMIF(BEG2:BEG50,"B084QHVL6S",BEH2:BEH50)</f>
        <v>226</v>
      </c>
      <c r="BEP5" s="26">
        <f>SUMIF(BEG5:BEG52,"B09PR4LH24",BEK5:BEK52)</f>
        <v>0.1053</v>
      </c>
      <c r="BEQ5">
        <f>SUMIF(BEG3:BEG50,"B09PR4LH24",BEJ3:BEJ50)</f>
        <v>16</v>
      </c>
      <c r="BER5" s="25"/>
      <c r="BES5" t="s">
        <v>88</v>
      </c>
      <c r="BET5">
        <v>107</v>
      </c>
      <c r="BEU5">
        <v>55</v>
      </c>
      <c r="BEV5">
        <v>30</v>
      </c>
      <c r="BEW5" s="26">
        <v>0.1852</v>
      </c>
      <c r="BEX5" s="188"/>
      <c r="BEY5" s="189" t="s">
        <v>4</v>
      </c>
      <c r="BEZ5" s="9" t="s">
        <v>2</v>
      </c>
      <c r="BFA5">
        <f>SUMIF(BES2:BES50,"B084QHVL6S",BET2:BET50)</f>
        <v>261</v>
      </c>
      <c r="BFB5" s="26">
        <f>SUMIF(BES5:BES52,"B09PR4LH24",BEW5:BEW52)</f>
        <v>0.1852</v>
      </c>
      <c r="BFC5">
        <f>SUMIF(BES3:BES50,"B09PR4LH24",BEV3:BEV50)</f>
        <v>30</v>
      </c>
      <c r="BFD5" s="25"/>
      <c r="BFE5" t="s">
        <v>88</v>
      </c>
      <c r="BFF5">
        <v>84</v>
      </c>
      <c r="BFG5">
        <v>49</v>
      </c>
      <c r="BFH5">
        <v>21</v>
      </c>
      <c r="BFI5" s="26">
        <v>0.15790000000000001</v>
      </c>
      <c r="BFJ5" s="188"/>
      <c r="BFK5" s="189" t="s">
        <v>4</v>
      </c>
      <c r="BFL5" s="9" t="s">
        <v>2</v>
      </c>
      <c r="BFM5">
        <f>SUMIF(BFE2:BFE50,"B084QHVL6S",BFF2:BFF50)</f>
        <v>208</v>
      </c>
      <c r="BFN5" s="26">
        <f>SUMIF(BFE5:BFE52,"B09PR4LH24",BFI5:BFI52)</f>
        <v>0.15790000000000001</v>
      </c>
      <c r="BFO5">
        <f>SUMIF(BFE3:BFE50,"B09PR4LH24",BFH3:BFH50)</f>
        <v>21</v>
      </c>
      <c r="BFP5" s="25"/>
      <c r="BFQ5" t="s">
        <v>88</v>
      </c>
      <c r="BFR5">
        <v>83</v>
      </c>
      <c r="BFS5">
        <v>58</v>
      </c>
      <c r="BFT5">
        <v>18</v>
      </c>
      <c r="BFU5" s="26">
        <v>0.12770000000000001</v>
      </c>
      <c r="BFV5" s="188"/>
      <c r="BFW5" s="189" t="s">
        <v>4</v>
      </c>
      <c r="BFX5" s="9" t="s">
        <v>2</v>
      </c>
      <c r="BFY5">
        <f>SUMIF(BFQ2:BFQ50,"B084QHVL6S",BFR2:BFR50)</f>
        <v>202</v>
      </c>
      <c r="BFZ5" s="26">
        <f>SUMIF(BFQ5:BFQ52,"B09PR4LH24",BFU5:BFU52)</f>
        <v>0.12770000000000001</v>
      </c>
      <c r="BGA5">
        <f>SUMIF(BFQ3:BFQ50,"B09PR4LH24",BFT3:BFT50)</f>
        <v>18</v>
      </c>
      <c r="BGB5" s="25"/>
      <c r="BGC5" t="s">
        <v>87</v>
      </c>
      <c r="BGD5">
        <v>50</v>
      </c>
      <c r="BGE5">
        <v>28</v>
      </c>
      <c r="BGF5">
        <v>14</v>
      </c>
      <c r="BGG5" s="26">
        <v>0.17949999999999999</v>
      </c>
      <c r="BGH5" s="188"/>
      <c r="BGI5" s="189" t="s">
        <v>4</v>
      </c>
      <c r="BGJ5" s="9" t="s">
        <v>2</v>
      </c>
      <c r="BGK5">
        <f>SUMIF(BGC2:BGC50,"B084QHVL6S",BGD2:BGD50)</f>
        <v>173</v>
      </c>
      <c r="BGL5" s="26">
        <f>SUMIF(BGC5:BGC52,"B09PR4LH24",BGG5:BGG52)</f>
        <v>9.4E-2</v>
      </c>
      <c r="BGM5">
        <f>SUMIF(BGC3:BGC50,"B09PR4LH24",BGF3:BGF50)</f>
        <v>11</v>
      </c>
      <c r="BGN5" s="25"/>
      <c r="BGO5" t="s">
        <v>87</v>
      </c>
      <c r="BGP5">
        <v>54</v>
      </c>
      <c r="BGQ5">
        <v>22</v>
      </c>
      <c r="BGR5">
        <v>14</v>
      </c>
      <c r="BGS5" s="26">
        <v>0.1842</v>
      </c>
      <c r="BGT5" s="188"/>
      <c r="BGU5" s="189" t="s">
        <v>4</v>
      </c>
      <c r="BGV5" s="9" t="s">
        <v>2</v>
      </c>
      <c r="BGW5">
        <f>SUMIF(BGO2:BGO50,"B084QHVL6S",BGP2:BGP50)</f>
        <v>168</v>
      </c>
      <c r="BGX5" s="26">
        <f>SUMIF(BGO5:BGO52,"B09PR4LH24",BGS5:BGS52)</f>
        <v>0.1148</v>
      </c>
      <c r="BGY5">
        <f>SUMIF(BGO3:BGO50,"B09PR4LH24",BGR3:BGR50)</f>
        <v>14</v>
      </c>
      <c r="BGZ5" s="25"/>
      <c r="BHA5" t="s">
        <v>87</v>
      </c>
      <c r="BHB5">
        <v>58</v>
      </c>
      <c r="BHC5">
        <v>23</v>
      </c>
      <c r="BHD5">
        <v>16</v>
      </c>
      <c r="BHE5" s="26">
        <v>0.19750000000000001</v>
      </c>
      <c r="BHF5" s="188"/>
      <c r="BHG5" s="189" t="s">
        <v>4</v>
      </c>
      <c r="BHH5" s="9" t="s">
        <v>2</v>
      </c>
      <c r="BHI5">
        <f>SUMIF(BHA2:BHA50,"B084QHVL6S",BHB2:BHB50)</f>
        <v>159</v>
      </c>
      <c r="BHJ5" s="26">
        <f>SUMIF(BHA5:BHA52,"B09PR4LH24",BHE5:BHE52)</f>
        <v>0.13039999999999999</v>
      </c>
      <c r="BHK5">
        <f>SUMIF(BHA3:BHA50,"B09PR4LH24",BHD3:BHD50)</f>
        <v>15</v>
      </c>
      <c r="BHL5" s="25"/>
      <c r="BHM5" t="s">
        <v>88</v>
      </c>
      <c r="BHN5">
        <v>87</v>
      </c>
      <c r="BHO5">
        <v>35</v>
      </c>
      <c r="BHP5">
        <v>24</v>
      </c>
      <c r="BHQ5" s="26">
        <v>0.19670000000000001</v>
      </c>
      <c r="BHR5" s="188"/>
      <c r="BHS5" s="189" t="s">
        <v>4</v>
      </c>
      <c r="BHT5" s="9" t="s">
        <v>2</v>
      </c>
      <c r="BHU5">
        <f>SUMIF(BHM2:BHM50,"B084QHVL6S",BHN2:BHN50)</f>
        <v>217</v>
      </c>
      <c r="BHV5" s="26">
        <f>SUMIF(BHM5:BHM52,"B09PR4LH24",BHQ5:BHQ52)</f>
        <v>0.19670000000000001</v>
      </c>
      <c r="BHW5">
        <f>SUMIF(BHM3:BHM50,"B09PR4LH24",BHP3:BHP50)</f>
        <v>24</v>
      </c>
      <c r="BHX5" s="25"/>
      <c r="BHY5" t="s">
        <v>87</v>
      </c>
      <c r="BHZ5">
        <v>84</v>
      </c>
      <c r="BIA5">
        <v>24</v>
      </c>
      <c r="BIB5">
        <v>22</v>
      </c>
      <c r="BIC5" s="26">
        <v>0.20369999999999999</v>
      </c>
      <c r="BID5" s="188"/>
      <c r="BIE5" s="189" t="s">
        <v>4</v>
      </c>
      <c r="BIF5" s="9" t="s">
        <v>2</v>
      </c>
      <c r="BIG5">
        <f>SUMIF(BHY2:BHY50,"B084QHVL6S",BHZ2:BHZ50)</f>
        <v>268</v>
      </c>
      <c r="BIH5" s="26">
        <f>SUMIF(BHY5:BHY52,"B09PR4LH24",BIC5:BIC52)</f>
        <v>0.1032</v>
      </c>
      <c r="BII5">
        <f>SUMIF(BHY3:BHY50,"B09PR4LH24",BIB3:BIB50)</f>
        <v>16</v>
      </c>
      <c r="BIJ5" s="25"/>
      <c r="BIK5" t="s">
        <v>87</v>
      </c>
      <c r="BIL5">
        <v>96</v>
      </c>
      <c r="BIM5">
        <v>41</v>
      </c>
      <c r="BIN5">
        <v>36</v>
      </c>
      <c r="BIO5" s="26">
        <v>0.26279999999999998</v>
      </c>
      <c r="BIP5" s="188"/>
      <c r="BIQ5" s="189" t="s">
        <v>4</v>
      </c>
      <c r="BIR5" s="9" t="s">
        <v>2</v>
      </c>
      <c r="BIS5">
        <f>SUMIF(BIK2:BIK50,"B084QHVL6S",BIL2:BIL50)</f>
        <v>304</v>
      </c>
      <c r="BIT5" s="26">
        <f>SUMIF(BIK5:BIK52,"B09PR4LH24",BIO5:BIO52)</f>
        <v>0.10920000000000001</v>
      </c>
      <c r="BIU5">
        <f>SUMIF(BIK3:BIK50,"B09PR4LH24",BIN3:BIN50)</f>
        <v>26</v>
      </c>
      <c r="BIV5" s="25"/>
      <c r="BIW5" t="s">
        <v>88</v>
      </c>
      <c r="BIX5">
        <v>126</v>
      </c>
      <c r="BIY5">
        <v>78</v>
      </c>
      <c r="BIZ5">
        <v>28</v>
      </c>
      <c r="BJA5" s="26">
        <v>0.13730000000000001</v>
      </c>
      <c r="BJB5" s="188"/>
      <c r="BJC5" s="189" t="s">
        <v>4</v>
      </c>
      <c r="BJD5" s="9" t="s">
        <v>2</v>
      </c>
      <c r="BJE5">
        <f>SUMIF(BIW2:BIW50,"B084QHVL6S",BIX2:BIX50)</f>
        <v>293</v>
      </c>
      <c r="BJF5" s="26">
        <f>SUMIF(BIW5:BIW52,"B09PR4LH24",BJA5:BJA52)</f>
        <v>0.13730000000000001</v>
      </c>
      <c r="BJG5">
        <f>SUMIF(BIW3:BIW50,"B09PR4LH24",BIZ3:BIZ50)</f>
        <v>28</v>
      </c>
      <c r="BJH5" s="25"/>
      <c r="BJI5" t="s">
        <v>87</v>
      </c>
      <c r="BJJ5">
        <v>67</v>
      </c>
      <c r="BJK5">
        <v>33</v>
      </c>
      <c r="BJL5">
        <v>25</v>
      </c>
      <c r="BJM5" s="26">
        <v>0.25</v>
      </c>
      <c r="BJN5" s="188"/>
      <c r="BJO5" s="189" t="s">
        <v>4</v>
      </c>
      <c r="BJP5" s="9" t="s">
        <v>2</v>
      </c>
      <c r="BJQ5">
        <f>SUMIF(BJI2:BJI50,"B084QHVL6S",BJJ2:BJJ50)</f>
        <v>269</v>
      </c>
      <c r="BJR5" s="26">
        <f>SUMIF(BJI5:BJI52,"B09PR4LH24",BJM5:BJM52)</f>
        <v>0.1124</v>
      </c>
      <c r="BJS5">
        <f>SUMIF(BJI3:BJI50,"B09PR4LH24",BJL3:BJL50)</f>
        <v>20</v>
      </c>
      <c r="BJT5" s="25"/>
      <c r="BJU5" s="22" t="s">
        <v>88</v>
      </c>
      <c r="BJV5" s="22">
        <v>132</v>
      </c>
      <c r="BJW5" s="22">
        <v>90</v>
      </c>
      <c r="BJX5" s="22">
        <v>28</v>
      </c>
      <c r="BJY5" s="24">
        <v>0.12609999999999999</v>
      </c>
      <c r="BJZ5" s="188"/>
      <c r="BKA5" s="189" t="s">
        <v>4</v>
      </c>
      <c r="BKB5" s="9" t="s">
        <v>2</v>
      </c>
      <c r="BKC5">
        <f>SUMIF(BJU2:BJU50,"B084QHVL6S",BJV2:BJV50)</f>
        <v>275</v>
      </c>
      <c r="BKD5" s="26">
        <f>SUMIF(BJU5:BJU52,"B09PR4LH24",BJY5:BJY52)</f>
        <v>0.12609999999999999</v>
      </c>
      <c r="BKE5">
        <f>SUMIF(BJU3:BJU50,"B09PR4LH24",BJX3:BJX50)</f>
        <v>28</v>
      </c>
      <c r="BKF5" s="25"/>
      <c r="BKG5" s="22" t="s">
        <v>87</v>
      </c>
      <c r="BKH5" s="22">
        <v>136</v>
      </c>
      <c r="BKI5" s="22">
        <v>61</v>
      </c>
      <c r="BKJ5" s="22">
        <v>63</v>
      </c>
      <c r="BKK5" s="24">
        <v>0.31979999999999997</v>
      </c>
      <c r="BKL5" s="188"/>
      <c r="BKM5" s="189" t="s">
        <v>4</v>
      </c>
      <c r="BKN5" s="9" t="s">
        <v>2</v>
      </c>
      <c r="BKO5">
        <f>SUMIF(BKG2:BKG50,"B084QHVL6S",BKH2:BKH50)</f>
        <v>430</v>
      </c>
      <c r="BKP5" s="26">
        <f>SUMIF(BKG5:BKG52,"B09PR4LH24",BKK5:BKK52)</f>
        <v>0.14410000000000001</v>
      </c>
      <c r="BKQ5">
        <f>SUMIF(BKG3:BKG50,"B09PR4LH24",BKJ3:BKJ50)</f>
        <v>48</v>
      </c>
      <c r="BKR5" s="25"/>
      <c r="BKS5" s="22" t="s">
        <v>88</v>
      </c>
      <c r="BKT5" s="22">
        <v>177</v>
      </c>
      <c r="BKU5" s="22">
        <v>84</v>
      </c>
      <c r="BKV5" s="22">
        <v>40</v>
      </c>
      <c r="BKW5" s="24">
        <v>0.15329999999999999</v>
      </c>
      <c r="BKX5" s="188"/>
      <c r="BKY5" s="189" t="s">
        <v>4</v>
      </c>
      <c r="BKZ5" s="9" t="s">
        <v>2</v>
      </c>
      <c r="BLA5">
        <f>SUMIF(BKS2:BKS50,"B084QHVL6S",BKT2:BKT50)</f>
        <v>359</v>
      </c>
      <c r="BLB5" s="26">
        <f>SUMIF(BKS5:BKS52,"B09PR4LH24",BKW5:BKW52)</f>
        <v>0.15329999999999999</v>
      </c>
      <c r="BLC5">
        <f>SUMIF(BKS3:BKS50,"B09PR4LH24",BKV3:BKV50)</f>
        <v>40</v>
      </c>
      <c r="BLD5" s="25"/>
      <c r="BLE5" s="22" t="s">
        <v>87</v>
      </c>
      <c r="BLF5" s="22">
        <v>107</v>
      </c>
      <c r="BLG5" s="22">
        <v>65</v>
      </c>
      <c r="BLH5" s="22">
        <v>41</v>
      </c>
      <c r="BLI5" s="24">
        <v>0.2384</v>
      </c>
      <c r="BLJ5" s="188"/>
      <c r="BLK5" s="189" t="s">
        <v>4</v>
      </c>
      <c r="BLL5" s="9" t="s">
        <v>2</v>
      </c>
      <c r="BLM5">
        <f>SUMIF(BLE2:BLE50,"B084QHVL6S",BLF2:BLF50)</f>
        <v>369</v>
      </c>
      <c r="BLN5" s="26">
        <f>SUMIF(BLE5:BLE52,"B09PR4LH24",BLI5:BLI52)</f>
        <v>9.2499999999999999E-2</v>
      </c>
      <c r="BLO5">
        <f>SUMIF(BLE3:BLE50,"B09PR4LH24",BLH3:BLH50)</f>
        <v>27</v>
      </c>
      <c r="BLP5" s="25"/>
      <c r="BLQ5" s="22" t="s">
        <v>90</v>
      </c>
      <c r="BLR5" s="22">
        <v>151</v>
      </c>
      <c r="BLS5" s="22">
        <v>93</v>
      </c>
      <c r="BLT5" s="22">
        <v>47</v>
      </c>
      <c r="BLU5" s="24">
        <v>0.19259999999999999</v>
      </c>
      <c r="BLV5" s="188"/>
      <c r="BLW5" s="189" t="s">
        <v>4</v>
      </c>
      <c r="BLX5" s="9" t="s">
        <v>2</v>
      </c>
      <c r="BLY5">
        <f>SUMIF(BLQ2:BLQ50,"B084QHVL6S",BLR2:BLR50)</f>
        <v>276</v>
      </c>
      <c r="BLZ5" s="26">
        <f>SUMIF(BLQ5:BLQ52,"B09PR4LH24",BLU5:BLU52)</f>
        <v>0.19869999999999999</v>
      </c>
      <c r="BMA5">
        <f>SUMIF(BLQ3:BLQ50,"B09PR4LH24",BLT3:BLT50)</f>
        <v>30</v>
      </c>
      <c r="BMB5" s="25"/>
      <c r="BMC5" s="22" t="s">
        <v>87</v>
      </c>
      <c r="BMD5" s="22">
        <v>59</v>
      </c>
      <c r="BME5" s="22">
        <v>24</v>
      </c>
      <c r="BMF5" s="22">
        <v>19</v>
      </c>
      <c r="BMG5" s="24">
        <v>0.22889999999999999</v>
      </c>
      <c r="BMH5" s="188"/>
      <c r="BMI5" s="189" t="s">
        <v>4</v>
      </c>
      <c r="BMJ5" s="9" t="s">
        <v>2</v>
      </c>
      <c r="BMK5">
        <f>SUMIF(BMC2:BMC50,"B084QHVL6S",BMD2:BMD50)</f>
        <v>194</v>
      </c>
      <c r="BML5" s="26">
        <f>SUMIF(BMC5:BMC52,"B09PR4LH24",BMG5:BMG52)</f>
        <v>0.15179999999999999</v>
      </c>
      <c r="BMM5">
        <f>SUMIF(BMC3:BMC50,"B09PR4LH24",BMF3:BMF50)</f>
        <v>17</v>
      </c>
      <c r="BMN5" s="25"/>
      <c r="BMO5" s="22" t="s">
        <v>87</v>
      </c>
      <c r="BMP5" s="22">
        <v>50</v>
      </c>
      <c r="BMQ5" s="22">
        <v>34</v>
      </c>
      <c r="BMR5" s="22">
        <v>16</v>
      </c>
      <c r="BMS5" s="24">
        <v>0.1905</v>
      </c>
      <c r="BMT5" s="188"/>
      <c r="BMU5" s="189" t="s">
        <v>4</v>
      </c>
      <c r="BMV5" s="9" t="s">
        <v>2</v>
      </c>
      <c r="BMW5">
        <f>SUMIF(BMO2:BMO50,"B084QHVL6S",BMP2:BMP50)</f>
        <v>176</v>
      </c>
      <c r="BMX5" s="26">
        <f>SUMIF(BMO5:BMO52,"B09PR4LH24",BMS5:BMS52)</f>
        <v>8.3299999999999999E-2</v>
      </c>
      <c r="BMY5">
        <f>SUMIF(BMO3:BMO50,"B09PR4LH24",BMR3:BMR50)</f>
        <v>10</v>
      </c>
      <c r="BMZ5" s="25"/>
      <c r="BNA5" s="22" t="s">
        <v>88</v>
      </c>
      <c r="BNB5" s="22">
        <v>69</v>
      </c>
      <c r="BNC5" s="22">
        <v>51</v>
      </c>
      <c r="BND5" s="22">
        <v>15</v>
      </c>
      <c r="BNE5" s="24">
        <v>0.125</v>
      </c>
      <c r="BNF5" s="188"/>
      <c r="BNG5" s="189" t="s">
        <v>4</v>
      </c>
      <c r="BNH5" s="9" t="s">
        <v>2</v>
      </c>
      <c r="BNI5">
        <f>SUMIF(BNA2:BNA50,"B084QHVL6S",BNB2:BNB50)</f>
        <v>166</v>
      </c>
      <c r="BNJ5" s="26">
        <f>SUMIF(BNA5:BNA52,"B09PR4LH24",BNE5:BNE52)</f>
        <v>0.125</v>
      </c>
      <c r="BNK5">
        <f>SUMIF(BNA3:BNA50,"B09PR4LH24",BND3:BND50)</f>
        <v>15</v>
      </c>
      <c r="BNL5" s="25"/>
      <c r="BNM5" s="22" t="s">
        <v>90</v>
      </c>
      <c r="BNN5" s="22">
        <v>57</v>
      </c>
      <c r="BNO5" s="22">
        <v>42</v>
      </c>
      <c r="BNP5" s="22">
        <v>15</v>
      </c>
      <c r="BNQ5" s="24">
        <v>0.1515</v>
      </c>
      <c r="BNR5" s="188"/>
      <c r="BNS5" s="189" t="s">
        <v>4</v>
      </c>
      <c r="BNT5" s="9" t="s">
        <v>2</v>
      </c>
      <c r="BNU5">
        <f>SUMIF(BNM2:BNM50,"B084QHVL6S",BNN2:BNN50)</f>
        <v>157</v>
      </c>
      <c r="BNV5" s="26">
        <f>SUMIF(BNM5:BNM52,"B09PR4LH24",BNQ5:BNQ52)</f>
        <v>8.3299999999999999E-2</v>
      </c>
      <c r="BNW5">
        <f>SUMIF(BNM3:BNM50,"B09PR4LH24",BNP3:BNP50)</f>
        <v>6</v>
      </c>
      <c r="BNX5" s="25"/>
      <c r="BNY5" s="22" t="s">
        <v>87</v>
      </c>
      <c r="BNZ5" s="22">
        <v>50</v>
      </c>
      <c r="BOA5" s="22">
        <v>23</v>
      </c>
      <c r="BOB5" s="22">
        <v>13</v>
      </c>
      <c r="BOC5" s="24">
        <v>0.17810000000000001</v>
      </c>
      <c r="BOD5" s="188"/>
      <c r="BOE5" s="189" t="s">
        <v>4</v>
      </c>
      <c r="BOF5" s="9" t="s">
        <v>2</v>
      </c>
      <c r="BOG5">
        <f>SUMIF(BNY2:BNY50,"B084QHVL6S",BNZ2:BNZ50)</f>
        <v>169</v>
      </c>
      <c r="BOH5" s="26">
        <f>SUMIF(BNY5:BNY52,"B09PR4LH24",BOC5:BOC52)</f>
        <v>0.1048</v>
      </c>
      <c r="BOI5">
        <f>SUMIF(BNY3:BNY50,"B09PR4LH24",BOB3:BOB50)</f>
        <v>11</v>
      </c>
      <c r="BOJ5" s="25"/>
      <c r="BOK5" s="22" t="s">
        <v>88</v>
      </c>
      <c r="BOL5" s="22">
        <v>80</v>
      </c>
      <c r="BOM5" s="22">
        <v>38</v>
      </c>
      <c r="BON5" s="22">
        <v>17</v>
      </c>
      <c r="BOO5" s="24">
        <v>0.14410000000000001</v>
      </c>
      <c r="BOP5" s="188"/>
      <c r="BOQ5" s="189" t="s">
        <v>4</v>
      </c>
      <c r="BOR5" s="9" t="s">
        <v>2</v>
      </c>
      <c r="BOS5">
        <f>SUMIF(BOK2:BOK50,"B084QHVL6S",BOL2:BOL50)</f>
        <v>181</v>
      </c>
      <c r="BOT5" s="26">
        <f>SUMIF(BOK5:BOK52,"B09PR4LH24",BOO5:BOO52)</f>
        <v>0.14410000000000001</v>
      </c>
      <c r="BOU5">
        <f>SUMIF(BOK3:BOK50,"B09PR4LH24",BON3:BON50)</f>
        <v>17</v>
      </c>
      <c r="BOV5" s="25"/>
      <c r="BOW5" s="22" t="s">
        <v>88</v>
      </c>
      <c r="BOX5" s="22">
        <v>68</v>
      </c>
      <c r="BOY5" s="22">
        <v>33</v>
      </c>
      <c r="BOZ5" s="22">
        <v>17</v>
      </c>
      <c r="BPA5" s="24">
        <v>0.16830000000000001</v>
      </c>
      <c r="BPB5" s="188"/>
      <c r="BPC5" s="189" t="s">
        <v>4</v>
      </c>
      <c r="BPD5" s="9" t="s">
        <v>2</v>
      </c>
      <c r="BPE5">
        <f>SUMIF(BOW2:BOW50,"B084QHVL6S",BOX2:BOX50)</f>
        <v>152</v>
      </c>
      <c r="BPF5" s="26">
        <f>SUMIF(BOW5:BOW52,"B09PR4LH24",BPA5:BPA52)</f>
        <v>0.16830000000000001</v>
      </c>
      <c r="BPG5">
        <f>SUMIF(BOW3:BOW50,"B09PR4LH24",BOZ3:BOZ50)</f>
        <v>17</v>
      </c>
      <c r="BPH5" s="25"/>
      <c r="BPI5" s="22" t="s">
        <v>87</v>
      </c>
      <c r="BPJ5" s="22">
        <v>66</v>
      </c>
      <c r="BPK5" s="22">
        <v>30</v>
      </c>
      <c r="BPL5" s="22">
        <v>19</v>
      </c>
      <c r="BPM5" s="24">
        <v>0.19789999999999999</v>
      </c>
      <c r="BPN5" s="188"/>
      <c r="BPO5" s="189" t="s">
        <v>4</v>
      </c>
      <c r="BPP5" s="9" t="s">
        <v>2</v>
      </c>
      <c r="BPQ5">
        <f>SUMIF(BPI2:BPI50,"B084QHVL6S",BPJ2:BPJ50)</f>
        <v>182</v>
      </c>
      <c r="BPR5" s="26">
        <f>SUMIF(BPI5:BPI52,"B09PR4LH24",BPM5:BPM52)</f>
        <v>0.1197</v>
      </c>
      <c r="BPS5">
        <f>SUMIF(BPI3:BPI50,"B09PR4LH24",BPL3:BPL50)</f>
        <v>14</v>
      </c>
      <c r="BPT5" s="25"/>
      <c r="BPU5" s="22" t="s">
        <v>87</v>
      </c>
      <c r="BPV5" s="22">
        <v>56</v>
      </c>
      <c r="BPW5" s="22">
        <v>30</v>
      </c>
      <c r="BPX5" s="22">
        <v>22</v>
      </c>
      <c r="BPY5" s="24">
        <v>0.25580000000000003</v>
      </c>
      <c r="BPZ5" s="188"/>
      <c r="BQA5" s="189" t="s">
        <v>4</v>
      </c>
      <c r="BQB5" s="9" t="s">
        <v>2</v>
      </c>
      <c r="BQC5">
        <f>SUMIF(BPU2:BPU50,"B084QHVL6S",BPV2:BPV50)</f>
        <v>168</v>
      </c>
      <c r="BQD5" s="26">
        <f>SUMIF(BPU5:BPU52,"B09PR4LH24",BPY5:BPY52)</f>
        <v>0.15490000000000001</v>
      </c>
      <c r="BQE5">
        <f>SUMIF(BPU3:BPU50,"B09PR4LH24",BPX3:BPX50)</f>
        <v>22</v>
      </c>
      <c r="BQF5" s="25"/>
      <c r="BQG5" t="s">
        <v>88</v>
      </c>
      <c r="BQH5">
        <v>70</v>
      </c>
      <c r="BQI5">
        <v>35</v>
      </c>
      <c r="BQJ5">
        <v>22</v>
      </c>
      <c r="BQK5" s="26">
        <v>0.20949999999999999</v>
      </c>
      <c r="BQL5" s="188"/>
      <c r="BQM5" s="189" t="s">
        <v>4</v>
      </c>
      <c r="BQN5" s="9" t="s">
        <v>2</v>
      </c>
      <c r="BQO5">
        <f>SUMIF(BQG2:BQG50,"B084QHVL6S",BQH2:BQH50)</f>
        <v>187</v>
      </c>
      <c r="BQP5" s="26">
        <f>SUMIF(BQG5:BQG52,"B09PR4LH24",BQK5:BQK52)</f>
        <v>0.20949999999999999</v>
      </c>
      <c r="BQQ5">
        <f>SUMIF(BQG3:BQG50,"B09PR4LH24",BQJ3:BQJ50)</f>
        <v>22</v>
      </c>
      <c r="BQR5" s="25"/>
      <c r="BQS5" t="s">
        <v>88</v>
      </c>
      <c r="BQT5">
        <v>64</v>
      </c>
      <c r="BQU5">
        <v>37</v>
      </c>
      <c r="BQV5">
        <v>15</v>
      </c>
      <c r="BQW5" s="26">
        <v>0.14849999999999999</v>
      </c>
      <c r="BQX5" s="188"/>
      <c r="BQY5" s="189" t="s">
        <v>4</v>
      </c>
      <c r="BQZ5" s="9" t="s">
        <v>2</v>
      </c>
      <c r="BRA5">
        <f>SUMIF(BQS2:BQS50,"B084QHVL6S",BQT2:BQT50)</f>
        <v>148</v>
      </c>
      <c r="BRB5" s="26">
        <f>SUMIF(BQS5:BQS52,"B09PR4LH24",BQW5:BQW52)</f>
        <v>0.14849999999999999</v>
      </c>
      <c r="BRC5">
        <f>SUMIF(BQS3:BQS50,"B09PR4LH24",BQV3:BQV50)</f>
        <v>15</v>
      </c>
      <c r="BRD5" s="25"/>
      <c r="BRE5" s="22" t="s">
        <v>87</v>
      </c>
      <c r="BRF5" s="22">
        <v>73</v>
      </c>
      <c r="BRG5" s="22">
        <v>26</v>
      </c>
      <c r="BRH5" s="22">
        <v>19</v>
      </c>
      <c r="BRI5" s="24">
        <v>0.19189999999999999</v>
      </c>
      <c r="BRJ5" s="188"/>
      <c r="BRK5" s="189" t="s">
        <v>4</v>
      </c>
      <c r="BRL5" s="9" t="s">
        <v>2</v>
      </c>
      <c r="BRM5">
        <f>SUMIF(BRE2:BRE50,"B084QHVL6S",BRF2:BRF50)</f>
        <v>179</v>
      </c>
      <c r="BRN5" s="26">
        <f>SUMIF(BRE5:BRE52,"B09PR4LH24",BRI5:BRI52)</f>
        <v>0.1527</v>
      </c>
      <c r="BRO5">
        <f>SUMIF(BRE3:BRE50,"B09PR4LH24",BRH3:BRH50)</f>
        <v>20</v>
      </c>
      <c r="BRP5" s="25"/>
      <c r="BRQ5" s="22" t="s">
        <v>87</v>
      </c>
      <c r="BRR5" s="22">
        <v>68</v>
      </c>
      <c r="BRS5" s="22">
        <v>23</v>
      </c>
      <c r="BRT5" s="22">
        <v>17</v>
      </c>
      <c r="BRU5" s="24">
        <v>0.18679999999999999</v>
      </c>
      <c r="BRV5" s="188"/>
      <c r="BRW5" s="189" t="s">
        <v>4</v>
      </c>
      <c r="BRX5" s="9" t="s">
        <v>2</v>
      </c>
      <c r="BRY5">
        <f>SUMIF(BRQ2:BRQ50,"B084QHVL6S",BRR2:BRR50)</f>
        <v>207</v>
      </c>
      <c r="BRZ5" s="26">
        <f>SUMIF(BRQ5:BRQ52,"B09PR4LH24",BRU5:BRU52)</f>
        <v>9.2299999999999993E-2</v>
      </c>
      <c r="BSA5">
        <f>SUMIF(BRQ3:BRQ50,"B09PR4LH24",BRT3:BRT50)</f>
        <v>12</v>
      </c>
      <c r="BSB5" s="25"/>
      <c r="BSC5" s="22" t="s">
        <v>87</v>
      </c>
      <c r="BSD5" s="22">
        <v>64</v>
      </c>
      <c r="BSE5" s="22">
        <v>36</v>
      </c>
      <c r="BSF5" s="22">
        <v>27</v>
      </c>
      <c r="BSG5" s="24">
        <v>0.27</v>
      </c>
      <c r="BSH5" s="188"/>
      <c r="BSI5" s="189" t="s">
        <v>4</v>
      </c>
      <c r="BSJ5" s="9" t="s">
        <v>2</v>
      </c>
      <c r="BSK5">
        <f>SUMIF(BSC2:BSC50,"B084QHVL6S",BSD2:BSD50)</f>
        <v>214</v>
      </c>
      <c r="BSL5" s="26">
        <f>SUMIF(BSC5:BSC52,"B09PR4LH24",BSG5:BSG52)</f>
        <v>0.1439</v>
      </c>
      <c r="BSM5">
        <f>SUMIF(BSC3:BSC50,"B09PR4LH24",BSF3:BSF50)</f>
        <v>20</v>
      </c>
      <c r="BSN5" s="25"/>
      <c r="BSO5" s="22" t="s">
        <v>87</v>
      </c>
      <c r="BSP5" s="22">
        <v>64</v>
      </c>
      <c r="BSQ5" s="22">
        <v>38</v>
      </c>
      <c r="BSR5" s="22">
        <v>27</v>
      </c>
      <c r="BSS5" s="24">
        <v>0.26469999999999999</v>
      </c>
      <c r="BST5" s="188"/>
      <c r="BSU5" s="189" t="s">
        <v>4</v>
      </c>
      <c r="BSV5" s="9" t="s">
        <v>2</v>
      </c>
      <c r="BSW5">
        <f>SUMIF(BSO2:BSO50,"B084QHVL6S",BSP2:BSP50)</f>
        <v>196</v>
      </c>
      <c r="BSX5" s="26">
        <f>SUMIF(BSO5:BSO52,"B09PR4LH24",BSS5:BSS52)</f>
        <v>0.1148</v>
      </c>
      <c r="BSY5">
        <f>SUMIF(BSO3:BSO50,"B09PR4LH24",BSR3:BSR50)</f>
        <v>14</v>
      </c>
      <c r="BSZ5" s="25"/>
      <c r="BTA5" s="22" t="s">
        <v>87</v>
      </c>
      <c r="BTB5" s="22">
        <v>57</v>
      </c>
      <c r="BTC5" s="22">
        <v>24</v>
      </c>
      <c r="BTD5" s="22">
        <v>25</v>
      </c>
      <c r="BTE5" s="24">
        <v>0.30859999999999999</v>
      </c>
      <c r="BTF5" s="188"/>
      <c r="BTG5" s="189" t="s">
        <v>4</v>
      </c>
      <c r="BTH5" s="9" t="s">
        <v>2</v>
      </c>
      <c r="BTI5">
        <f>SUMIF(BTA2:BTA50,"B084QHVL6S",BTB2:BTB50)</f>
        <v>194</v>
      </c>
      <c r="BTJ5" s="26">
        <f>SUMIF(BTA5:BTA52,"B09PR4LH24",BTE5:BTE52)</f>
        <v>0.18179999999999999</v>
      </c>
      <c r="BTK5">
        <f>SUMIF(BTA3:BTA50,"B09PR4LH24",BTD3:BTD50)</f>
        <v>22</v>
      </c>
      <c r="BTL5" s="25"/>
      <c r="BTM5" t="s">
        <v>87</v>
      </c>
      <c r="BTN5">
        <v>58</v>
      </c>
      <c r="BTO5">
        <v>16</v>
      </c>
      <c r="BTP5">
        <v>20</v>
      </c>
      <c r="BTQ5" s="26">
        <v>0.27029999999999998</v>
      </c>
      <c r="BTR5" s="188"/>
      <c r="BTS5" s="189" t="s">
        <v>4</v>
      </c>
      <c r="BTT5" s="9" t="s">
        <v>2</v>
      </c>
      <c r="BTU5">
        <f>SUMIF(BTM2:BTM50,"B084QHVL6S",BTN2:BTN50)</f>
        <v>210</v>
      </c>
      <c r="BTV5" s="26">
        <f>SUMIF(BTM5:BTM52,"B09PR4LH24",BTQ5:BTQ52)</f>
        <v>0.15379999999999999</v>
      </c>
      <c r="BTW5">
        <f>SUMIF(BTM3:BTM50,"B09PR4LH24",BTP3:BTP50)</f>
        <v>16</v>
      </c>
      <c r="BTX5" s="25"/>
      <c r="BTY5" s="22" t="s">
        <v>87</v>
      </c>
      <c r="BTZ5" s="22">
        <v>63</v>
      </c>
      <c r="BUA5" s="22">
        <v>28</v>
      </c>
      <c r="BUB5" s="22">
        <v>18</v>
      </c>
      <c r="BUC5" s="24">
        <v>0.1978</v>
      </c>
      <c r="BUD5" s="188"/>
      <c r="BUE5" s="189" t="s">
        <v>4</v>
      </c>
      <c r="BUF5" s="9" t="s">
        <v>2</v>
      </c>
      <c r="BUG5">
        <f>SUMIF(BTY2:BTY50,"B084QHVL6S",BTZ2:BTZ50)</f>
        <v>168</v>
      </c>
      <c r="BUH5" s="26">
        <f>SUMIF(BTY5:BTY52,"B09PR4LH24",BUC5:BUC52)</f>
        <v>0.1066</v>
      </c>
      <c r="BUI5">
        <f>SUMIF(BTY3:BTY50,"B09PR4LH24",BUB3:BUB50)</f>
        <v>13</v>
      </c>
      <c r="BUJ5" s="25"/>
      <c r="BUK5" s="22" t="s">
        <v>88</v>
      </c>
      <c r="BUL5" s="22">
        <v>94</v>
      </c>
      <c r="BUM5" s="22">
        <v>35</v>
      </c>
      <c r="BUN5" s="22">
        <v>25</v>
      </c>
      <c r="BUO5" s="24">
        <v>0.1938</v>
      </c>
      <c r="BUP5" s="188"/>
      <c r="BUQ5" s="189" t="s">
        <v>4</v>
      </c>
      <c r="BUR5" s="9" t="s">
        <v>2</v>
      </c>
      <c r="BUS5">
        <f>SUMIF(BUK2:BUK50,"B084QHVL6S",BUL2:BUL50)</f>
        <v>203</v>
      </c>
      <c r="BUT5" s="26">
        <f>SUMIF(BUK5:BUK52,"B09PR4LH24",BUO5:BUO52)</f>
        <v>0.1938</v>
      </c>
      <c r="BUU5">
        <f>SUMIF(BUK3:BUK50,"B09PR4LH24",BUN3:BUN50)</f>
        <v>25</v>
      </c>
      <c r="BUV5" s="25"/>
      <c r="BUW5" s="22" t="s">
        <v>87</v>
      </c>
      <c r="BUX5" s="22">
        <v>70</v>
      </c>
      <c r="BUY5" s="22">
        <v>27</v>
      </c>
      <c r="BUZ5" s="22">
        <v>32</v>
      </c>
      <c r="BVA5" s="24">
        <v>0.32990000000000003</v>
      </c>
      <c r="BVB5" s="188"/>
      <c r="BVC5" s="189" t="s">
        <v>4</v>
      </c>
      <c r="BVD5" s="9" t="s">
        <v>2</v>
      </c>
      <c r="BVE5">
        <f>SUMIF(BUW2:BUW50,"B084QHVL6S",BUX2:BUX50)</f>
        <v>193</v>
      </c>
      <c r="BVF5" s="26">
        <f>SUMIF(BUW5:BUW52,"B09PR4LH24",BVA5:BVA52)</f>
        <v>0.1333</v>
      </c>
      <c r="BVG5">
        <f>SUMIF(BUW3:BUW50,"B09PR4LH24",BUZ3:BUZ50)</f>
        <v>18</v>
      </c>
      <c r="BVH5" s="25"/>
      <c r="BVI5" s="22" t="s">
        <v>87</v>
      </c>
      <c r="BVJ5" s="22">
        <v>64</v>
      </c>
      <c r="BVK5" s="22">
        <v>23</v>
      </c>
      <c r="BVL5" s="22">
        <v>29</v>
      </c>
      <c r="BVM5" s="24">
        <v>0.33329999999999999</v>
      </c>
      <c r="BVN5" s="188"/>
      <c r="BVO5" s="189" t="s">
        <v>4</v>
      </c>
      <c r="BVP5" s="9" t="s">
        <v>2</v>
      </c>
      <c r="BVQ5">
        <f>SUMIF(BVI2:BVI50,"B084QHVL6S",BVJ2:BVJ50)</f>
        <v>185</v>
      </c>
      <c r="BVR5" s="26">
        <f>SUMIF(BVI5:BVI52,"B09PR4LH24",BVM5:BVM52)</f>
        <v>0.12690000000000001</v>
      </c>
      <c r="BVS5">
        <f>SUMIF(BVI3:BVI50,"B09PR4LH24",BVL3:BVL50)</f>
        <v>17</v>
      </c>
      <c r="BVT5" s="25"/>
      <c r="BVU5" s="22" t="s">
        <v>87</v>
      </c>
      <c r="BVV5" s="22">
        <v>46</v>
      </c>
      <c r="BVW5" s="22">
        <v>32</v>
      </c>
      <c r="BVX5" s="22">
        <v>15</v>
      </c>
      <c r="BVY5" s="24">
        <v>0.1923</v>
      </c>
      <c r="BVZ5" s="188"/>
      <c r="BWA5" s="189" t="s">
        <v>4</v>
      </c>
      <c r="BWB5" s="9" t="s">
        <v>2</v>
      </c>
      <c r="BWC5">
        <f>SUMIF(BVU2:BVU50,"B084QHVL6S",BVV2:BVV50)</f>
        <v>157</v>
      </c>
      <c r="BWD5" s="26">
        <f>SUMIF(BVU5:BVU52,"B09PR4LH24",BVY5:BVY52)</f>
        <v>0.16300000000000001</v>
      </c>
      <c r="BWE5">
        <f>SUMIF(BVU3:BVU50,"B09PR4LH24",BVX3:BVX50)</f>
        <v>15</v>
      </c>
      <c r="BWF5" s="25"/>
      <c r="BWG5" s="22" t="s">
        <v>87</v>
      </c>
      <c r="BWH5" s="22">
        <v>59</v>
      </c>
      <c r="BWI5" s="22">
        <v>29</v>
      </c>
      <c r="BWJ5" s="22">
        <v>24</v>
      </c>
      <c r="BWK5" s="24">
        <v>0.2727</v>
      </c>
      <c r="BWL5" s="188"/>
      <c r="BWM5" s="189" t="s">
        <v>4</v>
      </c>
      <c r="BWN5" s="9" t="s">
        <v>2</v>
      </c>
      <c r="BWO5">
        <f>SUMIF(BWG2:BWG50,"B084QHVL6S",BWH2:BWH50)</f>
        <v>158</v>
      </c>
      <c r="BWP5" s="26">
        <f>SUMIF(BWG5:BWG52,"B09PR4LH24",BWK5:BWK52)</f>
        <v>0.23810000000000001</v>
      </c>
      <c r="BWQ5">
        <f>SUMIF(BWG3:BWG50,"B09PR4LH24",BWJ3:BWJ50)</f>
        <v>25</v>
      </c>
      <c r="BWR5" s="25"/>
      <c r="BWS5" s="22" t="s">
        <v>87</v>
      </c>
      <c r="BWT5" s="22">
        <v>43</v>
      </c>
      <c r="BWU5" s="22">
        <v>19</v>
      </c>
      <c r="BWV5" s="22">
        <v>17</v>
      </c>
      <c r="BWW5" s="24">
        <v>0.2742</v>
      </c>
      <c r="BWX5" s="188"/>
      <c r="BWY5" s="189" t="s">
        <v>4</v>
      </c>
      <c r="BWZ5" s="9" t="s">
        <v>2</v>
      </c>
      <c r="BXA5">
        <f>SUMIF(BWS2:BWS50,"B084QHVL6S",BWT2:BWT50)</f>
        <v>112</v>
      </c>
      <c r="BXB5" s="26">
        <f>SUMIF(BWS5:BWS52,"B09PR4LH24",BWW5:BWW52)</f>
        <v>0.13189999999999999</v>
      </c>
      <c r="BXC5">
        <f>SUMIF(BWS3:BWS50,"B09PR4LH24",BWV3:BWV50)</f>
        <v>12</v>
      </c>
      <c r="BXD5" s="25"/>
      <c r="BXE5" s="22" t="s">
        <v>87</v>
      </c>
      <c r="BXF5" s="22">
        <v>48</v>
      </c>
      <c r="BXG5" s="22">
        <v>16</v>
      </c>
      <c r="BXH5" s="22">
        <v>10</v>
      </c>
      <c r="BXI5" s="24">
        <v>0.15629999999999999</v>
      </c>
      <c r="BXJ5" s="188"/>
      <c r="BXK5" s="189" t="s">
        <v>4</v>
      </c>
      <c r="BXL5" s="9" t="s">
        <v>2</v>
      </c>
      <c r="BXM5">
        <f>SUMIF(BXE2:BXE50,"B084QHVL6S",BXF2:BXF50)</f>
        <v>119</v>
      </c>
      <c r="BXN5" s="26">
        <f>SUMIF(BXE5:BXE52,"B09PR4LH24",BXI5:BXI52)</f>
        <v>0.11840000000000001</v>
      </c>
      <c r="BXO5">
        <f>SUMIF(BXE3:BXE50,"B09PR4LH24",BXH3:BXH50)</f>
        <v>9</v>
      </c>
      <c r="BXP5" s="25"/>
      <c r="BXQ5" s="22" t="s">
        <v>87</v>
      </c>
      <c r="BXR5" s="22">
        <v>37</v>
      </c>
      <c r="BXS5" s="22">
        <v>13</v>
      </c>
      <c r="BXT5" s="22">
        <v>19</v>
      </c>
      <c r="BXU5" s="24">
        <v>0.38</v>
      </c>
      <c r="BXV5" s="188"/>
      <c r="BXW5" s="189" t="s">
        <v>4</v>
      </c>
      <c r="BXX5" s="9" t="s">
        <v>2</v>
      </c>
      <c r="BXY5">
        <f>SUMIF(BXQ2:BXQ50,"B084QHVL6S",BXR2:BXR50)</f>
        <v>131</v>
      </c>
      <c r="BXZ5" s="26">
        <f>SUMIF(BXQ5:BXQ52,"B09PR4LH24",BXU5:BXU52)</f>
        <v>0.15</v>
      </c>
      <c r="BYA5">
        <f>SUMIF(BXQ3:BXQ50,"B09PR4LH24",BXT3:BXT50)</f>
        <v>12</v>
      </c>
      <c r="BYB5" s="25"/>
      <c r="BYC5" s="22" t="s">
        <v>87</v>
      </c>
      <c r="BYD5" s="22">
        <v>33</v>
      </c>
      <c r="BYE5" s="22">
        <v>13</v>
      </c>
      <c r="BYF5" s="22">
        <v>10</v>
      </c>
      <c r="BYG5" s="24">
        <v>0.21740000000000001</v>
      </c>
      <c r="BYH5" s="188"/>
      <c r="BYI5" s="189" t="s">
        <v>4</v>
      </c>
      <c r="BYJ5" s="9" t="s">
        <v>2</v>
      </c>
      <c r="BYK5">
        <f>SUMIF(BYC2:BYC50,"B084QHVL6S",BYD2:BYD50)</f>
        <v>100</v>
      </c>
      <c r="BYL5" s="26">
        <f>SUMIF(BYC5:BYC52,"B09PR4LH24",BYG5:BYG52)</f>
        <v>6.5600000000000006E-2</v>
      </c>
      <c r="BYM5">
        <f>SUMIF(BYC3:BYC50,"B09PR4LH24",BYF3:BYF50)</f>
        <v>4</v>
      </c>
      <c r="BYN5" s="25"/>
      <c r="BYO5" s="22" t="s">
        <v>87</v>
      </c>
      <c r="BYP5" s="22">
        <v>27</v>
      </c>
      <c r="BYQ5" s="22">
        <v>20</v>
      </c>
      <c r="BYR5" s="22">
        <v>9</v>
      </c>
      <c r="BYS5" s="24">
        <v>0.1915</v>
      </c>
      <c r="BYT5" s="188"/>
      <c r="BYU5" s="189" t="s">
        <v>4</v>
      </c>
      <c r="BYV5" s="9" t="s">
        <v>2</v>
      </c>
      <c r="BYW5">
        <f>SUMIF(BYO2:BYO50,"B084QHVL6S",BYP2:BYP50)</f>
        <v>108</v>
      </c>
      <c r="BYX5" s="26">
        <f>SUMIF(BYO5:BYO52,"B09PR4LH24",BYS5:BYS52)</f>
        <v>0.13789999999999999</v>
      </c>
      <c r="BYY5">
        <f>SUMIF(BYO3:BYO50,"B09PR4LH24",BYR3:BYR50)</f>
        <v>8</v>
      </c>
      <c r="BYZ5" s="25"/>
      <c r="BZA5" s="22" t="s">
        <v>87</v>
      </c>
      <c r="BZB5" s="22">
        <v>41</v>
      </c>
      <c r="BZC5" s="22">
        <v>10</v>
      </c>
      <c r="BZD5" s="22">
        <v>15</v>
      </c>
      <c r="BZE5" s="24">
        <v>0.29409999999999997</v>
      </c>
      <c r="BZF5" s="188"/>
      <c r="BZG5" s="189" t="s">
        <v>4</v>
      </c>
      <c r="BZH5" s="9" t="s">
        <v>2</v>
      </c>
      <c r="BZI5">
        <f>SUMIF(BZA2:BZA50,"B084QHVL6S",BZB2:BZB50)</f>
        <v>135</v>
      </c>
      <c r="BZJ5" s="26">
        <f>SUMIF(BZA5:BZA52,"B09PR4LH24",BZE5:BZE52)</f>
        <v>0.15</v>
      </c>
      <c r="BZK5">
        <f>SUMIF(BZA3:BZA50,"B09PR4LH24",BZD3:BZD50)</f>
        <v>12</v>
      </c>
      <c r="BZL5" s="25"/>
      <c r="BZM5" s="22" t="s">
        <v>87</v>
      </c>
      <c r="BZN5" s="22">
        <v>43</v>
      </c>
      <c r="BZO5" s="22">
        <v>20</v>
      </c>
      <c r="BZP5" s="22">
        <v>14</v>
      </c>
      <c r="BZQ5" s="24">
        <v>0.22220000000000001</v>
      </c>
      <c r="BZR5" s="188"/>
      <c r="BZS5" s="189" t="s">
        <v>4</v>
      </c>
      <c r="BZT5" s="9" t="s">
        <v>2</v>
      </c>
      <c r="BZU5">
        <f>SUMIF(BZM2:BZM50,"B084QHVL6S",BZN2:BZN50)</f>
        <v>133</v>
      </c>
      <c r="BZV5" s="26">
        <f>SUMIF(BZM5:BZM52,"B09PR4LH24",BZQ5:BZQ52)</f>
        <v>0.12089999999999999</v>
      </c>
      <c r="BZW5">
        <f>SUMIF(BZM3:BZM50,"B09PR4LH24",BZP3:BZP50)</f>
        <v>11</v>
      </c>
      <c r="BZX5" s="25"/>
      <c r="BZY5" s="22" t="s">
        <v>87</v>
      </c>
      <c r="BZZ5" s="22">
        <v>43</v>
      </c>
      <c r="CAA5" s="22">
        <v>25</v>
      </c>
      <c r="CAB5" s="22">
        <v>15</v>
      </c>
      <c r="CAC5" s="24">
        <v>0.22059999999999999</v>
      </c>
      <c r="CAD5" s="188"/>
      <c r="CAE5" s="189" t="s">
        <v>4</v>
      </c>
      <c r="CAF5" s="9" t="s">
        <v>2</v>
      </c>
      <c r="CAG5">
        <f>SUMIF(BZY2:BZY50,"B084QHVL6S",BZZ2:BZZ50)</f>
        <v>144</v>
      </c>
      <c r="CAH5" s="26">
        <f>SUMIF(BZY5:BZY52,"B09PR4LH24",CAC5:CAC52)</f>
        <v>8.3299999999999999E-2</v>
      </c>
      <c r="CAI5">
        <f>SUMIF(BZY3:BZY50,"B09PR4LH24",CAB3:CAB50)</f>
        <v>9</v>
      </c>
      <c r="CAJ5" s="25"/>
      <c r="CAK5" s="22" t="s">
        <v>87</v>
      </c>
      <c r="CAL5" s="22">
        <v>59</v>
      </c>
      <c r="CAM5" s="22">
        <v>19</v>
      </c>
      <c r="CAN5" s="22">
        <v>17</v>
      </c>
      <c r="CAO5" s="24">
        <v>0.21790000000000001</v>
      </c>
      <c r="CAP5" s="188"/>
      <c r="CAQ5" s="189" t="s">
        <v>4</v>
      </c>
      <c r="CAR5" s="9" t="s">
        <v>2</v>
      </c>
      <c r="CAS5">
        <f>SUMIF(CAK2:CAK50,"B084QHVL6S",CAL2:CAL50)</f>
        <v>184</v>
      </c>
      <c r="CAT5" s="26">
        <f>SUMIF(CAK5:CAK52,"B09PR4LH24",CAO5:CAO52)</f>
        <v>0.15690000000000001</v>
      </c>
      <c r="CAU5">
        <f>SUMIF(CAK3:CAK50,"B09PR4LH24",CAN3:CAN50)</f>
        <v>16</v>
      </c>
      <c r="CAV5" s="25"/>
      <c r="CAW5" s="22" t="s">
        <v>87</v>
      </c>
      <c r="CAX5" s="22">
        <v>63</v>
      </c>
      <c r="CAY5" s="22">
        <v>22</v>
      </c>
      <c r="CAZ5" s="22">
        <v>15</v>
      </c>
      <c r="CBA5" s="24">
        <v>0.17649999999999999</v>
      </c>
      <c r="CBB5" s="188"/>
      <c r="CBC5" s="189" t="s">
        <v>4</v>
      </c>
      <c r="CBD5" s="9" t="s">
        <v>2</v>
      </c>
      <c r="CBE5">
        <f>SUMIF(CAW2:CAW50,"B084QHVL6S",CAX2:CAX50)</f>
        <v>200</v>
      </c>
      <c r="CBF5" s="26">
        <f>SUMIF(CAW5:CAW52,"B09PR4LH24",CBA5:CBA52)</f>
        <v>0.1239</v>
      </c>
      <c r="CBG5">
        <f>SUMIF(CAW3:CAW50,"B09PR4LH24",CAZ3:CAZ50)</f>
        <v>14</v>
      </c>
      <c r="CBH5" s="25"/>
      <c r="CBI5" s="22" t="s">
        <v>87</v>
      </c>
      <c r="CBJ5" s="22">
        <v>41</v>
      </c>
      <c r="CBK5" s="22">
        <v>24</v>
      </c>
      <c r="CBL5" s="22">
        <v>13</v>
      </c>
      <c r="CBM5" s="24">
        <v>0.2</v>
      </c>
      <c r="CBN5" s="188"/>
      <c r="CBO5" s="189" t="s">
        <v>4</v>
      </c>
      <c r="CBP5" s="9" t="s">
        <v>2</v>
      </c>
      <c r="CBQ5">
        <f>SUMIF(CBI2:CBI50,"B084QHVL6S",CBJ2:CBJ50)</f>
        <v>156</v>
      </c>
      <c r="CBR5" s="26">
        <f>SUMIF(CBI5:CBI52,"B09PR4LH24",CBM5:CBM52)</f>
        <v>8.6400000000000005E-2</v>
      </c>
      <c r="CBS5">
        <f>SUMIF(CBI3:CBI50,"B09PR4LH24",CBL3:CBL50)</f>
        <v>7</v>
      </c>
      <c r="CBT5" s="25"/>
      <c r="CBU5" s="136" t="s">
        <v>87</v>
      </c>
      <c r="CBV5" s="136">
        <v>56</v>
      </c>
      <c r="CBW5" s="136">
        <v>31</v>
      </c>
      <c r="CBX5" s="136">
        <v>23</v>
      </c>
      <c r="CBY5" s="137">
        <v>0.26440000000000002</v>
      </c>
      <c r="CBZ5" s="188"/>
      <c r="CCA5" s="189" t="s">
        <v>4</v>
      </c>
      <c r="CCB5" s="9" t="s">
        <v>2</v>
      </c>
      <c r="CCC5">
        <f>SUMIF(CBU2:CBU50,"B084QHVL6S",CBV2:CBV50)</f>
        <v>176</v>
      </c>
      <c r="CCD5" s="26">
        <f>SUMIF(CBU5:CBU52,"B09PR4LH24",CBY5:CBY52)</f>
        <v>0.15379999999999999</v>
      </c>
      <c r="CCE5">
        <f>SUMIF(CBU3:CBU50,"B09PR4LH24",CBX3:CBX50)</f>
        <v>16</v>
      </c>
      <c r="CCF5" s="25"/>
      <c r="CCG5" s="136" t="s">
        <v>87</v>
      </c>
      <c r="CCH5" s="136">
        <v>35</v>
      </c>
      <c r="CCI5" s="136">
        <v>15</v>
      </c>
      <c r="CCJ5" s="136">
        <v>15</v>
      </c>
      <c r="CCK5" s="137">
        <v>0.3</v>
      </c>
      <c r="CCL5" s="188"/>
      <c r="CCM5" s="189" t="s">
        <v>4</v>
      </c>
      <c r="CCN5" s="9" t="s">
        <v>2</v>
      </c>
      <c r="CCO5">
        <f>SUMIF(CCG2:CCG50,"B084QHVL6S",CCH2:CCH50)</f>
        <v>137</v>
      </c>
      <c r="CCP5" s="26">
        <f>SUMIF(CCG5:CCG52,"B09PR4LH24",CCK5:CCK52)</f>
        <v>0.12</v>
      </c>
      <c r="CCQ5">
        <f>SUMIF(CCG3:CCG50,"B09PR4LH24",CCJ3:CCJ50)</f>
        <v>12</v>
      </c>
      <c r="CCR5" s="25"/>
      <c r="CCS5" s="136" t="s">
        <v>87</v>
      </c>
      <c r="CCT5" s="136">
        <v>46</v>
      </c>
      <c r="CCU5" s="136">
        <v>28</v>
      </c>
      <c r="CCV5" s="136">
        <v>16</v>
      </c>
      <c r="CCW5" s="137">
        <v>0.2162</v>
      </c>
      <c r="CCX5" s="188"/>
      <c r="CCY5" s="189" t="s">
        <v>4</v>
      </c>
      <c r="CCZ5" s="9" t="s">
        <v>2</v>
      </c>
      <c r="CDA5">
        <f>SUMIF(CCS2:CCS50,"B084QHVL6S",CCT2:CCT50)</f>
        <v>142</v>
      </c>
      <c r="CDB5" s="26">
        <f>SUMIF(CCS5:CCS52,"B09PR4LH24",CCW5:CCW52)</f>
        <v>0.1176</v>
      </c>
      <c r="CDC5">
        <f>SUMIF(CCS3:CCS50,"B09PR4LH24",CCV3:CCV50)</f>
        <v>10</v>
      </c>
      <c r="CDD5" s="25"/>
      <c r="CDE5" s="136" t="s">
        <v>88</v>
      </c>
      <c r="CDF5" s="136">
        <v>63</v>
      </c>
      <c r="CDG5" s="136">
        <v>28</v>
      </c>
      <c r="CDH5" s="136">
        <v>21</v>
      </c>
      <c r="CDI5" s="137">
        <v>0.23080000000000001</v>
      </c>
      <c r="CDJ5" s="188"/>
      <c r="CDK5" s="189" t="s">
        <v>4</v>
      </c>
      <c r="CDL5" s="9" t="s">
        <v>2</v>
      </c>
      <c r="CDM5">
        <f>SUMIF(CDE2:CDE50,"B084QHVL6S",CDF2:CDF50)</f>
        <v>135</v>
      </c>
      <c r="CDN5" s="26">
        <f>SUMIF(CDE5:CDE52,"B09PR4LH24",CDI5:CDI52)</f>
        <v>0.23080000000000001</v>
      </c>
      <c r="CDO5">
        <f>SUMIF(CDE3:CDE50,"B09PR4LH24",CDH3:CDH50)</f>
        <v>21</v>
      </c>
      <c r="CDP5" s="25"/>
      <c r="CDQ5" s="136" t="s">
        <v>87</v>
      </c>
      <c r="CDR5" s="136">
        <v>33</v>
      </c>
      <c r="CDS5" s="136">
        <v>15</v>
      </c>
      <c r="CDT5" s="136">
        <v>15</v>
      </c>
      <c r="CDU5" s="137">
        <v>0.3125</v>
      </c>
      <c r="CDV5" s="188"/>
      <c r="CDW5" s="189" t="s">
        <v>4</v>
      </c>
      <c r="CDX5" s="9" t="s">
        <v>2</v>
      </c>
      <c r="CDY5">
        <f>SUMIF(CDQ2:CDQ50,"B084QHVL6S",CDR2:CDR50)</f>
        <v>113</v>
      </c>
      <c r="CDZ5" s="26">
        <f>SUMIF(CDQ5:CDQ52,"B09PR4LH24",CDU5:CDU52)</f>
        <v>0.1515</v>
      </c>
      <c r="CEA5">
        <f>SUMIF(CDQ3:CDQ50,"B09PR4LH24",CDT3:CDT50)</f>
        <v>10</v>
      </c>
      <c r="CEB5" s="25"/>
      <c r="CEC5" s="136" t="s">
        <v>87</v>
      </c>
      <c r="CED5" s="136">
        <v>38</v>
      </c>
      <c r="CEE5" s="136">
        <v>22</v>
      </c>
      <c r="CEF5" s="136">
        <v>12</v>
      </c>
      <c r="CEG5" s="137">
        <v>0.2</v>
      </c>
      <c r="CEH5" s="188"/>
      <c r="CEI5" s="189" t="s">
        <v>4</v>
      </c>
      <c r="CEJ5" s="9" t="s">
        <v>2</v>
      </c>
      <c r="CEK5">
        <f>SUMIF(CEC2:CEC50,"B084QHVL6S",CED2:CED50)</f>
        <v>149</v>
      </c>
      <c r="CEL5" s="26">
        <f>SUMIF(CEC5:CEC52,"B09PR4LH24",CEG5:CEG52)</f>
        <v>8.43E-2</v>
      </c>
      <c r="CEM5">
        <f>SUMIF(CEC3:CEC50,"B09PR4LH24",CEF3:CEF50)</f>
        <v>7</v>
      </c>
      <c r="CEN5" s="25"/>
      <c r="CEO5" s="136" t="s">
        <v>87</v>
      </c>
      <c r="CEP5" s="136">
        <v>55</v>
      </c>
      <c r="CEQ5" s="136">
        <v>23</v>
      </c>
      <c r="CER5" s="136">
        <v>15</v>
      </c>
      <c r="CES5" s="137">
        <v>0.1923</v>
      </c>
      <c r="CET5" s="188"/>
      <c r="CEU5" s="189" t="s">
        <v>4</v>
      </c>
      <c r="CEV5" s="9" t="s">
        <v>2</v>
      </c>
      <c r="CEW5">
        <f>SUMIF(CEO2:CEO50,"B084QHVL6S",CEP2:CEP50)</f>
        <v>166</v>
      </c>
      <c r="CEX5" s="26">
        <f>SUMIF(CEO5:CEO52,"B09PR4LH24",CES5:CES52)</f>
        <v>8.9300000000000004E-2</v>
      </c>
      <c r="CEY5">
        <f>SUMIF(CEO3:CEO50,"B09PR4LH24",CER3:CER50)</f>
        <v>10</v>
      </c>
      <c r="CEZ5" s="25"/>
      <c r="CFA5" s="136" t="s">
        <v>87</v>
      </c>
      <c r="CFB5" s="136">
        <v>43</v>
      </c>
      <c r="CFC5" s="136">
        <v>29</v>
      </c>
      <c r="CFD5" s="136">
        <v>12</v>
      </c>
      <c r="CFE5" s="137">
        <v>0.16669999999999999</v>
      </c>
      <c r="CFF5" s="188"/>
      <c r="CFG5" s="189" t="s">
        <v>4</v>
      </c>
      <c r="CFH5" s="9" t="s">
        <v>2</v>
      </c>
      <c r="CFI5">
        <f>SUMIF(CFA2:CFA50,"B084QHVL6S",CFB2:CFB50)</f>
        <v>131</v>
      </c>
      <c r="CFJ5" s="26">
        <f>SUMIF(CFA5:CFA52,"B09PR4LH24",CFE5:CFE52)</f>
        <v>8.3299999999999999E-2</v>
      </c>
      <c r="CFK5">
        <f>SUMIF(CFA3:CFA50,"B09PR4LH24",CFD3:CFD50)</f>
        <v>7</v>
      </c>
      <c r="CFL5" s="25"/>
      <c r="CFM5" s="136" t="s">
        <v>90</v>
      </c>
      <c r="CFN5" s="136">
        <v>40</v>
      </c>
      <c r="CFO5" s="136">
        <v>38</v>
      </c>
      <c r="CFP5" s="136">
        <v>15</v>
      </c>
      <c r="CFQ5" s="137">
        <v>0.1923</v>
      </c>
      <c r="CFR5" s="188"/>
      <c r="CFS5" s="189" t="s">
        <v>4</v>
      </c>
      <c r="CFT5" s="9" t="s">
        <v>2</v>
      </c>
      <c r="CFU5">
        <f>SUMIF(CFM2:CFM50,"B084QHVL6S",CFN2:CFN50)</f>
        <v>111</v>
      </c>
      <c r="CFV5" s="26">
        <f>SUMIF(CFM5:CFM52,"B09PR4LH24",CFQ5:CFQ52)</f>
        <v>5.9400000000000001E-2</v>
      </c>
      <c r="CFW5">
        <f>SUMIF(CFM3:CFM50,"B09PR4LH24",CFP3:CFP50)</f>
        <v>6</v>
      </c>
      <c r="CFX5" s="25"/>
      <c r="CFY5" s="136" t="s">
        <v>87</v>
      </c>
      <c r="CFZ5" s="136">
        <v>49</v>
      </c>
      <c r="CGA5" s="136">
        <v>25</v>
      </c>
      <c r="CGB5" s="136">
        <v>20</v>
      </c>
      <c r="CGC5" s="137">
        <v>0.27029999999999998</v>
      </c>
      <c r="CGD5" s="188"/>
      <c r="CGE5" s="189" t="s">
        <v>4</v>
      </c>
      <c r="CGF5" s="9" t="s">
        <v>2</v>
      </c>
      <c r="CGG5">
        <f>SUMIF(CFY2:CFY50,"B084QHVL6S",CFZ2:CFZ50)</f>
        <v>133</v>
      </c>
      <c r="CGH5" s="26">
        <f>SUMIF(CFY5:CFY52,"B09PR4LH24",CGC5:CGC52)</f>
        <v>0.1071</v>
      </c>
      <c r="CGI5">
        <f>SUMIF(CFY3:CFY50,"B09PR4LH24",CGB3:CGB50)</f>
        <v>12</v>
      </c>
      <c r="CGJ5" s="25"/>
      <c r="CGK5" s="136" t="s">
        <v>87</v>
      </c>
      <c r="CGL5" s="136">
        <v>45</v>
      </c>
      <c r="CGM5" s="136">
        <v>26</v>
      </c>
      <c r="CGN5" s="136">
        <v>20</v>
      </c>
      <c r="CGO5" s="137">
        <v>0.28170000000000001</v>
      </c>
      <c r="CGP5" s="188"/>
      <c r="CGQ5" s="189" t="s">
        <v>4</v>
      </c>
      <c r="CGR5" s="9" t="s">
        <v>2</v>
      </c>
      <c r="CGS5">
        <f>SUMIF(CGK2:CGK50,"B084QHVL6S",CGL2:CGL50)</f>
        <v>149</v>
      </c>
      <c r="CGT5" s="26">
        <f>SUMIF(CGK5:CGK52,"B09PR4LH24",CGO5:CGO52)</f>
        <v>7.6200000000000004E-2</v>
      </c>
      <c r="CGU5">
        <f>SUMIF(CGK3:CGK50,"B09PR4LH24",CGN3:CGN50)</f>
        <v>8</v>
      </c>
      <c r="CGV5" s="25"/>
      <c r="CGW5" s="136" t="s">
        <v>87</v>
      </c>
      <c r="CGX5" s="136">
        <v>47</v>
      </c>
      <c r="CGY5" s="136">
        <v>20</v>
      </c>
      <c r="CGZ5" s="136">
        <v>16</v>
      </c>
      <c r="CHA5" s="137">
        <v>0.23880000000000001</v>
      </c>
      <c r="CHB5" s="188"/>
      <c r="CHC5" s="189" t="s">
        <v>4</v>
      </c>
      <c r="CHD5" s="9" t="s">
        <v>2</v>
      </c>
      <c r="CHE5">
        <f>SUMIF(CGW2:CGW50,"B084QHVL6S",CGX2:CGX50)</f>
        <v>130</v>
      </c>
      <c r="CHF5" s="26">
        <f>SUMIF(CGW5:CGW52,"B09PR4LH24",CHA5:CHA52)</f>
        <v>0.15190000000000001</v>
      </c>
      <c r="CHG5">
        <f>SUMIF(CGW3:CGW50,"B09PR4LH24",CGZ3:CGZ50)</f>
        <v>12</v>
      </c>
      <c r="CHH5" s="25"/>
      <c r="CHI5" s="136" t="s">
        <v>87</v>
      </c>
      <c r="CHJ5" s="136">
        <v>43</v>
      </c>
      <c r="CHK5" s="136">
        <v>28</v>
      </c>
      <c r="CHL5" s="136">
        <v>14</v>
      </c>
      <c r="CHM5" s="137">
        <v>0.19719999999999999</v>
      </c>
      <c r="CHN5" s="188"/>
      <c r="CHO5" s="189" t="s">
        <v>4</v>
      </c>
      <c r="CHP5" s="9" t="s">
        <v>2</v>
      </c>
      <c r="CHQ5">
        <f>SUMIF(CHI2:CHI50,"B084QHVL6S",CHJ2:CHJ50)</f>
        <v>145</v>
      </c>
      <c r="CHR5" s="26">
        <f>SUMIF(CHI5:CHI52,"B09PR4LH24",CHM5:CHM52)</f>
        <v>0.04</v>
      </c>
      <c r="CHS5">
        <f>SUMIF(CHI3:CHI50,"B09PR4LH24",CHL3:CHL50)</f>
        <v>4</v>
      </c>
      <c r="CHT5" s="25"/>
      <c r="CHU5" s="136" t="s">
        <v>88</v>
      </c>
      <c r="CHV5" s="136">
        <v>65</v>
      </c>
      <c r="CHW5" s="136">
        <v>51</v>
      </c>
      <c r="CHX5" s="136">
        <v>9</v>
      </c>
      <c r="CHY5" s="137">
        <v>7.7600000000000002E-2</v>
      </c>
      <c r="CHZ5" s="188"/>
      <c r="CIA5" s="189" t="s">
        <v>4</v>
      </c>
      <c r="CIB5" s="9" t="s">
        <v>2</v>
      </c>
      <c r="CIC5">
        <f>SUMIF(CHU2:CHU50,"B084QHVL6S",CHV2:CHV50)</f>
        <v>162</v>
      </c>
      <c r="CID5" s="26">
        <f>SUMIF(CHU5:CHU52,"B09PR4LH24",CHY5:CHY52)</f>
        <v>7.7600000000000002E-2</v>
      </c>
      <c r="CIE5">
        <f>SUMIF(CHU3:CHU50,"B09PR4LH24",CHX3:CHX50)</f>
        <v>9</v>
      </c>
      <c r="CIF5" s="25"/>
      <c r="CIG5" s="136" t="s">
        <v>87</v>
      </c>
      <c r="CIH5" s="136">
        <v>56</v>
      </c>
      <c r="CII5" s="136">
        <v>40</v>
      </c>
      <c r="CIJ5" s="136">
        <v>25</v>
      </c>
      <c r="CIK5" s="137">
        <v>0.26040000000000002</v>
      </c>
      <c r="CIL5" s="188"/>
      <c r="CIM5" s="189" t="s">
        <v>4</v>
      </c>
      <c r="CIN5" s="9" t="s">
        <v>2</v>
      </c>
      <c r="CIO5">
        <f>SUMIF(CIG2:CIG50,"B084QHVL6S",CIH2:CIH50)</f>
        <v>153</v>
      </c>
      <c r="CIP5" s="26">
        <f>SUMIF(CIG5:CIG52,"B09PR4LH24",CIK5:CIK52)</f>
        <v>5.4899999999999997E-2</v>
      </c>
      <c r="CIQ5">
        <f>SUMIF(CIG3:CIG50,"B09PR4LH24",CIJ3:CIJ50)</f>
        <v>5</v>
      </c>
      <c r="CIR5" s="25"/>
      <c r="CIS5" s="136" t="s">
        <v>87</v>
      </c>
      <c r="CIT5" s="136">
        <v>45</v>
      </c>
      <c r="CIU5" s="136">
        <v>26</v>
      </c>
      <c r="CIV5" s="136">
        <v>21</v>
      </c>
      <c r="CIW5" s="137">
        <v>0.29580000000000001</v>
      </c>
      <c r="CIX5" s="188"/>
      <c r="CIY5" s="189" t="s">
        <v>4</v>
      </c>
      <c r="CIZ5" s="9" t="s">
        <v>2</v>
      </c>
      <c r="CJA5">
        <f>SUMIF(CIS2:CIS50,"B084QHVL6S",CIT2:CIT50)</f>
        <v>115</v>
      </c>
      <c r="CJB5" s="26">
        <f>SUMIF(CIS5:CIS52,"B09PR4LH24",CIW5:CIW52)</f>
        <v>6.25E-2</v>
      </c>
      <c r="CJC5">
        <f>SUMIF(CIS3:CIS50,"B09PR4LH24",CIV3:CIV50)</f>
        <v>5</v>
      </c>
      <c r="CJD5" s="25"/>
      <c r="CJE5" s="136" t="s">
        <v>87</v>
      </c>
      <c r="CJF5" s="136">
        <v>51</v>
      </c>
      <c r="CJG5" s="136">
        <v>23</v>
      </c>
      <c r="CJH5" s="136">
        <v>25</v>
      </c>
      <c r="CJI5" s="137">
        <v>0.33779999999999999</v>
      </c>
      <c r="CJJ5" s="188"/>
      <c r="CJK5" s="189" t="s">
        <v>4</v>
      </c>
      <c r="CJL5" s="9" t="s">
        <v>2</v>
      </c>
      <c r="CJM5">
        <f>SUMIF(CJE2:CJE50,"B084QHVL6S",CJF2:CJF50)</f>
        <v>144</v>
      </c>
      <c r="CJN5" s="26">
        <f>SUMIF(CJE5:CJE52,"B09PR4LH24",CJI5:CJI52)</f>
        <v>6.0600000000000001E-2</v>
      </c>
      <c r="CJO5">
        <f>SUMIF(CJE3:CJE50,"B09PR4LH24",CJH3:CJH50)</f>
        <v>6</v>
      </c>
      <c r="CJP5" s="25"/>
      <c r="CJQ5" s="136" t="s">
        <v>87</v>
      </c>
      <c r="CJR5" s="136">
        <v>45</v>
      </c>
      <c r="CJS5" s="136">
        <v>21</v>
      </c>
      <c r="CJT5" s="136">
        <v>11</v>
      </c>
      <c r="CJU5" s="137">
        <v>0.16669999999999999</v>
      </c>
      <c r="CJV5" s="188"/>
      <c r="CJW5" s="189" t="s">
        <v>4</v>
      </c>
      <c r="CJX5" s="9" t="s">
        <v>2</v>
      </c>
      <c r="CJY5">
        <f>SUMIF(CJQ2:CJQ50,"B084QHVL6S",CJR2:CJR50)</f>
        <v>106</v>
      </c>
      <c r="CJZ5" s="26">
        <f>SUMIF(CJQ5:CJQ52,"B09PR4LH24",CJU5:CJU52)</f>
        <v>0.12089999999999999</v>
      </c>
      <c r="CKA5">
        <f>SUMIF(CJQ3:CJQ50,"B09PR4LH24",CJT3:CJT50)</f>
        <v>11</v>
      </c>
      <c r="CKB5" s="25"/>
      <c r="CKC5" s="136" t="s">
        <v>87</v>
      </c>
      <c r="CKD5" s="136">
        <v>52</v>
      </c>
      <c r="CKE5" s="136">
        <v>30</v>
      </c>
      <c r="CKF5" s="136">
        <v>13</v>
      </c>
      <c r="CKG5" s="137">
        <v>0.1585</v>
      </c>
      <c r="CKH5" s="188"/>
      <c r="CKI5" s="189" t="s">
        <v>4</v>
      </c>
      <c r="CKJ5" s="9" t="s">
        <v>2</v>
      </c>
      <c r="CKK5">
        <f>SUMIF(CKC2:CKC50,"B084QHVL6S",CKD2:CKD50)</f>
        <v>126</v>
      </c>
      <c r="CKL5" s="26">
        <f>SUMIF(CKC5:CKC52,"B09PR4LH24",CKG5:CKG52)</f>
        <v>0.10340000000000001</v>
      </c>
      <c r="CKM5">
        <f>SUMIF(CKC3:CKC50,"B09PR4LH24",CKF3:CKF50)</f>
        <v>9</v>
      </c>
      <c r="CKN5" s="25"/>
      <c r="CKO5" s="136" t="s">
        <v>87</v>
      </c>
      <c r="CKP5" s="136">
        <v>45</v>
      </c>
      <c r="CKQ5" s="136">
        <v>20</v>
      </c>
      <c r="CKR5" s="136">
        <v>11</v>
      </c>
      <c r="CKS5" s="137">
        <v>0.16919999999999999</v>
      </c>
      <c r="CKT5" s="188"/>
      <c r="CKU5" s="189" t="s">
        <v>4</v>
      </c>
      <c r="CKV5" s="9" t="s">
        <v>2</v>
      </c>
      <c r="CKW5">
        <f>SUMIF(CKO2:CKO50,"B084QHVL6S",CKP2:CKP50)</f>
        <v>126</v>
      </c>
      <c r="CKX5" s="26">
        <f>SUMIF(CKO5:CKO52,"B09PR4LH24",CKS5:CKS52)</f>
        <v>7.3200000000000001E-2</v>
      </c>
      <c r="CKY5">
        <f>SUMIF(CKO3:CKO50,"B09PR4LH24",CKR3:CKR50)</f>
        <v>6</v>
      </c>
      <c r="CKZ5" s="25"/>
      <c r="CLA5" s="136" t="s">
        <v>87</v>
      </c>
      <c r="CLB5" s="136">
        <v>47</v>
      </c>
      <c r="CLC5" s="136">
        <v>26</v>
      </c>
      <c r="CLD5" s="136">
        <v>19</v>
      </c>
      <c r="CLE5" s="137">
        <v>0.26029999999999998</v>
      </c>
      <c r="CLF5" s="188"/>
      <c r="CLG5" s="189" t="s">
        <v>4</v>
      </c>
      <c r="CLH5" s="9" t="s">
        <v>2</v>
      </c>
      <c r="CLI5">
        <f>SUMIF(CLA2:CLA50,"B084QHVL6S",CLB2:CLB50)</f>
        <v>135</v>
      </c>
      <c r="CLJ5" s="26">
        <f>SUMIF(CLA5:CLA52,"B09PR4LH24",CLE5:CLE52)</f>
        <v>0.1351</v>
      </c>
      <c r="CLK5">
        <f>SUMIF(CLA3:CLA50,"B09PR4LH24",CLD3:CLD50)</f>
        <v>10</v>
      </c>
      <c r="CLL5" s="25"/>
      <c r="CLM5" s="136" t="s">
        <v>90</v>
      </c>
      <c r="CLN5" s="136">
        <v>54</v>
      </c>
      <c r="CLO5" s="136">
        <v>38</v>
      </c>
      <c r="CLP5" s="136">
        <v>10</v>
      </c>
      <c r="CLQ5" s="137">
        <v>0.1087</v>
      </c>
      <c r="CLR5" s="188"/>
      <c r="CLS5" s="189" t="s">
        <v>4</v>
      </c>
      <c r="CLT5" s="9" t="s">
        <v>2</v>
      </c>
      <c r="CLU5">
        <f>SUMIF(CLM2:CLM50,"B084QHVL6S",CLN2:CLN50)</f>
        <v>132</v>
      </c>
      <c r="CLV5" s="26">
        <f>SUMIF(CLM5:CLM52,"B09PR4LH24",CLQ5:CLQ52)</f>
        <v>0.1406</v>
      </c>
      <c r="CLW5">
        <f>SUMIF(CLM3:CLM50,"B09PR4LH24",CLP3:CLP50)</f>
        <v>9</v>
      </c>
      <c r="CLX5" s="25"/>
      <c r="CLY5" s="136" t="s">
        <v>87</v>
      </c>
      <c r="CLZ5" s="136">
        <v>45</v>
      </c>
      <c r="CMA5" s="136">
        <v>26</v>
      </c>
      <c r="CMB5" s="136">
        <v>13</v>
      </c>
      <c r="CMC5" s="137">
        <v>0.18310000000000001</v>
      </c>
      <c r="CMD5" s="188"/>
      <c r="CME5" s="189" t="s">
        <v>4</v>
      </c>
      <c r="CMF5" s="9" t="s">
        <v>2</v>
      </c>
      <c r="CMG5">
        <f>SUMIF(CLY2:CLY50,"B084QHVL6S",CLZ2:CLZ50)</f>
        <v>114</v>
      </c>
      <c r="CMH5" s="26">
        <f>SUMIF(CLY5:CLY52,"B09PR4LH24",CMC5:CMC52)</f>
        <v>7.3499999999999996E-2</v>
      </c>
      <c r="CMI5">
        <f>SUMIF(CLY3:CLY50,"B09PR4LH24",CMB3:CMB50)</f>
        <v>5</v>
      </c>
      <c r="CMJ5" s="25"/>
      <c r="CMK5" s="136" t="s">
        <v>90</v>
      </c>
      <c r="CML5" s="136">
        <v>40</v>
      </c>
      <c r="CMM5" s="136">
        <v>37</v>
      </c>
      <c r="CMN5" s="136">
        <v>12</v>
      </c>
      <c r="CMO5" s="137">
        <v>0.15579999999999999</v>
      </c>
      <c r="CMP5" s="188"/>
      <c r="CMQ5" s="189" t="s">
        <v>4</v>
      </c>
      <c r="CMR5" s="9" t="s">
        <v>2</v>
      </c>
      <c r="CMS5">
        <f>SUMIF(CMK2:CMK50,"B084QHVL6S",CML2:CML50)</f>
        <v>89</v>
      </c>
      <c r="CMT5" s="26">
        <f>SUMIF(CMK5:CMK52,"B09PR4LH24",CMO5:CMO52)</f>
        <v>7.1400000000000005E-2</v>
      </c>
      <c r="CMU5">
        <f>SUMIF(CMK3:CMK50,"B09PR4LH24",CMN3:CMN50)</f>
        <v>4</v>
      </c>
      <c r="CMV5" s="25"/>
      <c r="CMW5" s="136" t="s">
        <v>87</v>
      </c>
      <c r="CMX5" s="136">
        <v>38</v>
      </c>
      <c r="CMY5" s="136">
        <v>26</v>
      </c>
      <c r="CMZ5" s="136">
        <v>15</v>
      </c>
      <c r="CNA5" s="137">
        <v>0.2344</v>
      </c>
      <c r="CNB5" s="188"/>
      <c r="CNC5" s="189" t="s">
        <v>4</v>
      </c>
      <c r="CND5" s="9" t="s">
        <v>2</v>
      </c>
      <c r="CNE5">
        <f>SUMIF(CMW2:CMW50,"B084QHVL6S",CMX2:CMX50)</f>
        <v>100</v>
      </c>
      <c r="CNF5" s="26">
        <f>SUMIF(CMW5:CMW52,"B09PR4LH24",CNA5:CNA52)</f>
        <v>0.1026</v>
      </c>
      <c r="CNG5">
        <f>SUMIF(CMW3:CMW50,"B09PR4LH24",CMZ3:CMZ50)</f>
        <v>8</v>
      </c>
      <c r="CNH5" s="25"/>
      <c r="CNI5" s="136" t="s">
        <v>87</v>
      </c>
      <c r="CNJ5" s="136">
        <v>31</v>
      </c>
      <c r="CNK5" s="136">
        <v>15</v>
      </c>
      <c r="CNL5" s="136">
        <v>12</v>
      </c>
      <c r="CNM5" s="137">
        <v>0.26090000000000002</v>
      </c>
      <c r="CNN5" s="188"/>
      <c r="CNO5" s="189" t="s">
        <v>4</v>
      </c>
      <c r="CNP5" s="9" t="s">
        <v>2</v>
      </c>
      <c r="CNQ5">
        <f>SUMIF(CNI2:CNI50,"B084QHVL6S",CNJ2:CNJ50)</f>
        <v>100</v>
      </c>
      <c r="CNR5" s="26">
        <f>SUMIF(CNI5:CNI52,"B09PR4LH24",CNM5:CNM52)</f>
        <v>0.1047</v>
      </c>
      <c r="CNS5">
        <f>SUMIF(CNI3:CNI50,"B09PR4LH24",CNL3:CNL50)</f>
        <v>9</v>
      </c>
      <c r="CNT5" s="25"/>
      <c r="CNU5" s="136" t="s">
        <v>90</v>
      </c>
      <c r="CNV5" s="136">
        <v>47</v>
      </c>
      <c r="CNW5" s="136">
        <v>29</v>
      </c>
      <c r="CNX5" s="136">
        <v>13</v>
      </c>
      <c r="CNY5" s="137">
        <v>0.1711</v>
      </c>
      <c r="CNZ5" s="188"/>
      <c r="COA5" s="189" t="s">
        <v>4</v>
      </c>
      <c r="COB5" s="9" t="s">
        <v>2</v>
      </c>
      <c r="COC5">
        <f>SUMIF(CNU2:CNU50,"B084QHVL6S",CNV2:CNV50)</f>
        <v>133</v>
      </c>
      <c r="COD5" s="26">
        <f>SUMIF(CNU5:CNU52,"B09PR4LH24",CNY5:CNY52)</f>
        <v>0.12939999999999999</v>
      </c>
      <c r="COE5">
        <f>SUMIF(CNU3:CNU50,"B09PR4LH24",CNX3:CNX50)</f>
        <v>11</v>
      </c>
      <c r="COF5" s="25"/>
      <c r="COG5" s="136" t="s">
        <v>90</v>
      </c>
      <c r="COH5" s="136">
        <v>78</v>
      </c>
      <c r="COI5" s="136">
        <v>44</v>
      </c>
      <c r="COJ5" s="136">
        <v>19</v>
      </c>
      <c r="COK5" s="137">
        <v>0.15570000000000001</v>
      </c>
      <c r="COL5" s="188"/>
      <c r="COM5" s="189" t="s">
        <v>4</v>
      </c>
      <c r="CON5" s="9" t="s">
        <v>2</v>
      </c>
      <c r="COO5">
        <f>SUMIF(COG2:COG50,"B084QHVL6S",COH2:COH50)</f>
        <v>151</v>
      </c>
      <c r="COP5" s="26">
        <f>SUMIF(COG5:COG52,"B09PR4LH24",COK5:COK52)</f>
        <v>0.1111</v>
      </c>
      <c r="COQ5">
        <f>SUMIF(COG3:COG50,"B09PR4LH24",COJ3:COJ50)</f>
        <v>11</v>
      </c>
      <c r="COR5" s="25"/>
      <c r="COS5" s="136" t="s">
        <v>90</v>
      </c>
      <c r="COT5" s="136">
        <v>75</v>
      </c>
      <c r="COU5" s="136">
        <v>38</v>
      </c>
      <c r="COV5" s="136">
        <v>14</v>
      </c>
      <c r="COW5" s="137">
        <v>0.1239</v>
      </c>
      <c r="COX5" s="188"/>
      <c r="COY5" s="189" t="s">
        <v>4</v>
      </c>
      <c r="COZ5" s="9" t="s">
        <v>2</v>
      </c>
      <c r="CPA5">
        <f>SUMIF(COS2:COS50,"B084QHVL6S",COT2:COT50)</f>
        <v>166</v>
      </c>
      <c r="CPB5" s="26">
        <f>SUMIF(COS5:COS52,"B09PR4LH24",COW5:COW52)</f>
        <v>0.1053</v>
      </c>
      <c r="CPC5">
        <f>SUMIF(COS3:COS50,"B09PR4LH24",COV3:COV50)</f>
        <v>10</v>
      </c>
      <c r="CPD5" s="25"/>
      <c r="CPE5" s="136" t="s">
        <v>87</v>
      </c>
      <c r="CPF5" s="136">
        <v>60</v>
      </c>
      <c r="CPG5" s="136">
        <v>28</v>
      </c>
      <c r="CPH5" s="136">
        <v>12</v>
      </c>
      <c r="CPI5" s="137">
        <v>0.13639999999999999</v>
      </c>
      <c r="CPJ5" s="188"/>
      <c r="CPK5" s="189" t="s">
        <v>4</v>
      </c>
      <c r="CPL5" s="9" t="s">
        <v>2</v>
      </c>
      <c r="CPM5">
        <f>SUMIF(CPE2:CPE50,"B084QHVL6S",CPF2:CPF50)</f>
        <v>149</v>
      </c>
      <c r="CPN5" s="26">
        <f>SUMIF(CPE5:CPE52,"B09PR4LH24",CPI5:CPI52)</f>
        <v>9.1700000000000004E-2</v>
      </c>
      <c r="CPO5">
        <f>SUMIF(CPE3:CPE50,"B09PR4LH24",CPH3:CPH50)</f>
        <v>10</v>
      </c>
      <c r="CPP5" s="25"/>
      <c r="CPQ5" s="136" t="s">
        <v>87</v>
      </c>
      <c r="CPR5" s="136">
        <v>65</v>
      </c>
      <c r="CPS5" s="136">
        <v>24</v>
      </c>
      <c r="CPT5" s="136">
        <v>19</v>
      </c>
      <c r="CPU5" s="137">
        <v>0.2135</v>
      </c>
      <c r="CPV5" s="188"/>
      <c r="CPW5" s="189" t="s">
        <v>4</v>
      </c>
      <c r="CPX5" s="9" t="s">
        <v>2</v>
      </c>
      <c r="CPY5">
        <f>SUMIF(CPQ2:CPQ50,"B084QHVL6S",CPR2:CPR50)</f>
        <v>190</v>
      </c>
      <c r="CPZ5" s="26">
        <f>SUMIF(CPQ5:CPQ52,"B09PR4LH24",CPU5:CPU52)</f>
        <v>0.1028</v>
      </c>
      <c r="CQA5">
        <f>SUMIF(CPQ3:CPQ50,"B09PR4LH24",CPT3:CPT50)</f>
        <v>11</v>
      </c>
      <c r="CQB5" s="25"/>
      <c r="CQC5" t="s">
        <v>87</v>
      </c>
      <c r="CQD5">
        <v>76</v>
      </c>
      <c r="CQE5">
        <v>25</v>
      </c>
      <c r="CQF5">
        <v>14</v>
      </c>
      <c r="CQG5" s="26">
        <v>0.1386</v>
      </c>
      <c r="CQH5" s="188"/>
      <c r="CQI5" s="189" t="s">
        <v>4</v>
      </c>
      <c r="CQJ5" s="9" t="s">
        <v>2</v>
      </c>
      <c r="CQK5">
        <f>SUMIF(CQC2:CQC50,"B084QHVL6S",CQD2:CQD50)</f>
        <v>160</v>
      </c>
      <c r="CQL5" s="26">
        <f>SUMIF(CQC5:CQC52,"B09PR4LH24",CQG5:CQG52)</f>
        <v>0.1024</v>
      </c>
      <c r="CQM5">
        <f>SUMIF(CQC3:CQC50,"B09PR4LH24",CQF3:CQF50)</f>
        <v>13</v>
      </c>
      <c r="CQN5" s="25"/>
      <c r="CQO5" t="s">
        <v>87</v>
      </c>
      <c r="CQP5">
        <v>43</v>
      </c>
      <c r="CQQ5">
        <v>20</v>
      </c>
      <c r="CQR5">
        <v>12</v>
      </c>
      <c r="CQS5" s="26">
        <v>0.1905</v>
      </c>
      <c r="CQT5" s="188"/>
      <c r="CQU5" s="189" t="s">
        <v>4</v>
      </c>
      <c r="CQV5" s="9" t="s">
        <v>2</v>
      </c>
      <c r="CQW5">
        <f>SUMIF(CQO2:CQO50,"B084QHVL6S",CQP2:CQP50)</f>
        <v>148</v>
      </c>
      <c r="CQX5" s="26">
        <f>SUMIF(CQO5:CQO52,"B09PR4LH24",CQS5:CQS52)</f>
        <v>6.25E-2</v>
      </c>
      <c r="CQY5">
        <f>SUMIF(CQO3:CQO50,"B09PR4LH24",CQR3:CQR50)</f>
        <v>6</v>
      </c>
      <c r="CQZ5" s="25"/>
      <c r="CRA5" t="s">
        <v>90</v>
      </c>
      <c r="CRB5">
        <v>56</v>
      </c>
      <c r="CRC5">
        <v>33</v>
      </c>
      <c r="CRD5">
        <v>22</v>
      </c>
      <c r="CRE5" s="26">
        <v>0.2472</v>
      </c>
      <c r="CRF5" s="188"/>
      <c r="CRG5" s="189" t="s">
        <v>4</v>
      </c>
      <c r="CRH5" s="9" t="s">
        <v>2</v>
      </c>
      <c r="CRI5">
        <f>SUMIF(CRA2:CRA50,"B084QHVL6S",CRB2:CRB50)</f>
        <v>180</v>
      </c>
      <c r="CRJ5" s="26">
        <f>SUMIF(CRA5:CRA52,"B09PR4LH24",CRE5:CRE52)</f>
        <v>8.3299999999999999E-2</v>
      </c>
      <c r="CRK5">
        <f>SUMIF(CRA3:CRA50,"B09PR4LH24",CRD3:CRD50)</f>
        <v>10</v>
      </c>
      <c r="CRL5" s="25"/>
      <c r="CRM5" t="s">
        <v>87</v>
      </c>
      <c r="CRN5">
        <v>86</v>
      </c>
      <c r="CRO5">
        <v>24</v>
      </c>
      <c r="CRP5">
        <v>20</v>
      </c>
      <c r="CRQ5" s="26">
        <v>0.18179999999999999</v>
      </c>
      <c r="CRR5" s="188"/>
      <c r="CRS5" s="189" t="s">
        <v>4</v>
      </c>
      <c r="CRT5" s="9" t="s">
        <v>2</v>
      </c>
      <c r="CRU5">
        <f>SUMIF(CRM2:CRM50,"B084QHVL6S",CRN2:CRN50)</f>
        <v>250</v>
      </c>
      <c r="CRV5" s="26">
        <f>SUMIF(CRM5:CRM52,"B09PR4LH24",CRQ5:CRQ52)</f>
        <v>8.4400000000000003E-2</v>
      </c>
      <c r="CRW5">
        <f>SUMIF(CRM3:CRM50,"B09PR4LH24",CRP3:CRP50)</f>
        <v>13</v>
      </c>
      <c r="CRX5" s="25"/>
      <c r="CRY5" t="s">
        <v>90</v>
      </c>
      <c r="CRZ5">
        <v>48</v>
      </c>
      <c r="CSA5">
        <v>40</v>
      </c>
      <c r="CSB5">
        <v>13</v>
      </c>
      <c r="CSC5" s="26">
        <v>0.1477</v>
      </c>
      <c r="CSD5" s="188"/>
      <c r="CSE5" s="189" t="s">
        <v>4</v>
      </c>
      <c r="CSF5" s="9" t="s">
        <v>2</v>
      </c>
      <c r="CSG5">
        <f>SUMIF(CRY2:CRY50,"B084QHVL6S",CRZ2:CRZ50)</f>
        <v>192</v>
      </c>
      <c r="CSH5" s="26">
        <f>SUMIF(CRY5:CRY52,"B09PR4LH24",CSC5:CSC52)</f>
        <v>9.3799999999999994E-2</v>
      </c>
      <c r="CSI5">
        <f>SUMIF(CRY3:CRY50,"B09PR4LH24",CSB3:CSB50)</f>
        <v>12</v>
      </c>
      <c r="CSJ5" s="25"/>
      <c r="CSK5" t="s">
        <v>87</v>
      </c>
      <c r="CSL5">
        <v>63</v>
      </c>
      <c r="CSM5">
        <v>37</v>
      </c>
      <c r="CSN5">
        <v>23</v>
      </c>
      <c r="CSO5" s="26">
        <v>0.23</v>
      </c>
      <c r="CSP5" s="188"/>
      <c r="CSQ5" s="189" t="s">
        <v>4</v>
      </c>
      <c r="CSR5" s="9" t="s">
        <v>2</v>
      </c>
      <c r="CSS5">
        <f>SUMIF(CSK2:CSK50,"B084QHVL6S",CSL2:CSL50)</f>
        <v>203</v>
      </c>
      <c r="CST5" s="26">
        <f>SUMIF(CSK5:CSK52,"B09PR4LH24",CSO5:CSO52)</f>
        <v>8.5300000000000001E-2</v>
      </c>
      <c r="CSU5">
        <f>SUMIF(CSK3:CSK50,"B09PR4LH24",CSN3:CSN50)</f>
        <v>11</v>
      </c>
      <c r="CSV5" s="25"/>
      <c r="CSW5" t="s">
        <v>90</v>
      </c>
      <c r="CSX5">
        <v>61</v>
      </c>
      <c r="CSY5">
        <v>53</v>
      </c>
      <c r="CSZ5">
        <v>20</v>
      </c>
      <c r="CTA5" s="26">
        <v>0.1754</v>
      </c>
      <c r="CTB5" s="188"/>
      <c r="CTC5" s="189" t="s">
        <v>4</v>
      </c>
      <c r="CTD5" s="9" t="s">
        <v>2</v>
      </c>
      <c r="CTE5">
        <f>SUMIF(CSW2:CSW50,"B084QHVL6S",CSX2:CSX50)</f>
        <v>179</v>
      </c>
      <c r="CTF5" s="26">
        <f>SUMIF(CSW5:CSW52,"B09PR4LH24",CTA5:CTA52)</f>
        <v>0.1</v>
      </c>
      <c r="CTG5">
        <f>SUMIF(CSW3:CSW50,"B09PR4LH24",CSZ3:CSZ50)</f>
        <v>10</v>
      </c>
      <c r="CTH5" s="25"/>
      <c r="CTI5" t="s">
        <v>90</v>
      </c>
      <c r="CTJ5">
        <v>85</v>
      </c>
      <c r="CTK5">
        <v>67</v>
      </c>
      <c r="CTL5">
        <v>23</v>
      </c>
      <c r="CTM5" s="26">
        <v>0.15129999999999999</v>
      </c>
      <c r="CTN5" s="188"/>
      <c r="CTO5" s="189" t="s">
        <v>4</v>
      </c>
      <c r="CTP5" s="9" t="s">
        <v>2</v>
      </c>
      <c r="CTQ5">
        <f>SUMIF(CTI2:CTI50,"B084QHVL6S",CTJ2:CTJ50)</f>
        <v>169</v>
      </c>
      <c r="CTR5" s="26">
        <f>SUMIF(CTI5:CTI52,"B09PR4LH24",CTM5:CTM52)</f>
        <v>2.47E-2</v>
      </c>
      <c r="CTS5">
        <f>SUMIF(CTI3:CTI50,"B09PR4LH24",CTL3:CTL50)</f>
        <v>2</v>
      </c>
      <c r="CTT5" s="25"/>
      <c r="CTU5" t="s">
        <v>90</v>
      </c>
      <c r="CTV5">
        <v>66</v>
      </c>
      <c r="CTW5">
        <v>60</v>
      </c>
      <c r="CTX5">
        <v>16</v>
      </c>
      <c r="CTY5" s="26">
        <v>0.127</v>
      </c>
      <c r="CTZ5" s="188"/>
      <c r="CUA5" s="189" t="s">
        <v>4</v>
      </c>
      <c r="CUB5" s="9" t="s">
        <v>2</v>
      </c>
      <c r="CUC5">
        <f>SUMIF(CTU2:CTU50,"B084QHVL6S",CTV2:CTV50)</f>
        <v>166</v>
      </c>
      <c r="CUD5" s="26">
        <f>SUMIF(CTU5:CTU52,"B09PR4LH24",CTY5:CTY52)</f>
        <v>6.25E-2</v>
      </c>
      <c r="CUE5">
        <f>SUMIF(CTU3:CTU50,"B09PR4LH24",CTX3:CTX50)</f>
        <v>5</v>
      </c>
      <c r="CUF5" s="25"/>
      <c r="CUG5" t="s">
        <v>90</v>
      </c>
      <c r="CUH5">
        <v>73</v>
      </c>
      <c r="CUI5">
        <v>70</v>
      </c>
      <c r="CUJ5">
        <v>16</v>
      </c>
      <c r="CUK5" s="26">
        <v>0.1119</v>
      </c>
      <c r="CUL5" s="188"/>
      <c r="CUM5" s="189" t="s">
        <v>4</v>
      </c>
      <c r="CUN5" s="9" t="s">
        <v>2</v>
      </c>
      <c r="CUO5">
        <f>SUMIF(CUG2:CUG50,"B084QHVL6S",CUH2:CUH50)</f>
        <v>171</v>
      </c>
      <c r="CUP5" s="26">
        <f>SUMIF(CUG5:CUG52,"B09PR4LH24",CUK5:CUK52)</f>
        <v>7.8700000000000006E-2</v>
      </c>
      <c r="CUQ5">
        <f>SUMIF(CUG3:CUG50,"B09PR4LH24",CUJ3:CUJ50)</f>
        <v>7</v>
      </c>
      <c r="CUR5" s="25"/>
      <c r="CUW5" s="26"/>
      <c r="CUX5" s="188"/>
      <c r="CUY5" s="189" t="s">
        <v>4</v>
      </c>
      <c r="CUZ5" s="9" t="s">
        <v>2</v>
      </c>
      <c r="CVA5">
        <f>SUMIF(CUS2:CUS50,"B084QHVL6S",CUT2:CUT50)</f>
        <v>0</v>
      </c>
      <c r="CVB5" s="26">
        <f>SUMIF(CUS5:CUS52,"B09PR4LH24",CUW5:CUW52)</f>
        <v>0</v>
      </c>
      <c r="CVC5">
        <f>SUMIF(CUS3:CUS50,"B09PR4LH24",CUV3:CUV50)</f>
        <v>0</v>
      </c>
      <c r="CVD5" s="25"/>
      <c r="CVI5" s="26"/>
      <c r="CVJ5" s="188"/>
      <c r="CVK5" s="189" t="s">
        <v>4</v>
      </c>
      <c r="CVL5" s="9" t="s">
        <v>2</v>
      </c>
      <c r="CVM5">
        <f>SUMIF(CVE2:CVE50,"B084QHVL6S",CVF2:CVF50)</f>
        <v>0</v>
      </c>
      <c r="CVN5" s="26">
        <f>SUMIF(CVE5:CVE52,"B09PR4LH24",CVI5:CVI52)</f>
        <v>0</v>
      </c>
      <c r="CVO5">
        <f>SUMIF(CVE3:CVE50,"B09PR4LH24",CVH3:CVH50)</f>
        <v>0</v>
      </c>
      <c r="CVP5" s="25"/>
      <c r="CVU5" s="26"/>
      <c r="CVV5" s="188"/>
      <c r="CVW5" s="189" t="s">
        <v>4</v>
      </c>
      <c r="CVX5" s="9" t="s">
        <v>2</v>
      </c>
      <c r="CVY5">
        <f>SUMIF(CVQ2:CVQ50,"B084QHVL6S",CVR2:CVR50)</f>
        <v>0</v>
      </c>
      <c r="CVZ5" s="26">
        <f>SUMIF(CVQ5:CVQ52,"B09PR4LH24",CVU5:CVU52)</f>
        <v>0</v>
      </c>
      <c r="CWA5">
        <f>SUMIF(CVQ3:CVQ50,"B09PR4LH24",CVT3:CVT50)</f>
        <v>0</v>
      </c>
      <c r="CWC5" s="22"/>
      <c r="CWD5" s="22"/>
      <c r="CWE5" s="22"/>
      <c r="CWF5" s="22"/>
      <c r="CWG5" s="24"/>
      <c r="CWH5" s="187"/>
      <c r="CWI5" s="183"/>
      <c r="CWJ5" s="140"/>
      <c r="CWL5" s="26"/>
      <c r="CWO5" s="22"/>
      <c r="CWP5" s="22"/>
      <c r="CWQ5" s="22"/>
      <c r="CWR5" s="22"/>
      <c r="CWS5" s="24"/>
      <c r="CWT5" s="187"/>
      <c r="CWU5" s="183"/>
      <c r="CWV5" s="140"/>
      <c r="CWX5" s="26"/>
      <c r="CXA5" s="22"/>
      <c r="CXB5" s="22"/>
      <c r="CXC5" s="22"/>
      <c r="CXD5" s="22"/>
      <c r="CXE5" s="24"/>
      <c r="CXF5" s="187"/>
      <c r="CXG5" s="183"/>
      <c r="CXH5" s="140"/>
      <c r="CXJ5" s="26"/>
      <c r="CXM5" s="22"/>
      <c r="CXN5" s="22"/>
      <c r="CXO5" s="22"/>
      <c r="CXP5" s="22"/>
      <c r="CXQ5" s="24"/>
      <c r="CXR5" s="187"/>
      <c r="CXS5" s="183"/>
      <c r="CXT5" s="140"/>
      <c r="CXV5" s="26"/>
      <c r="CXY5" s="22"/>
      <c r="CXZ5" s="22"/>
      <c r="CYA5" s="22"/>
      <c r="CYB5" s="22"/>
      <c r="CYC5" s="24"/>
      <c r="CYD5" s="187"/>
      <c r="CYE5" s="183"/>
      <c r="CYF5" s="140"/>
      <c r="CYH5" s="26"/>
    </row>
    <row r="6" spans="1:2916" ht="15" thickBot="1">
      <c r="A6" s="22" t="s">
        <v>88</v>
      </c>
      <c r="B6" s="22">
        <v>288</v>
      </c>
      <c r="C6" s="22">
        <v>141</v>
      </c>
      <c r="D6" s="22">
        <v>32</v>
      </c>
      <c r="E6" s="24">
        <v>7.46E-2</v>
      </c>
      <c r="F6" s="188"/>
      <c r="G6" s="190"/>
      <c r="H6" s="10" t="s">
        <v>3</v>
      </c>
      <c r="I6">
        <f>SUMIF(A3:A53,"B084QHVL6S",C3:C53)</f>
        <v>236</v>
      </c>
      <c r="J6" s="26">
        <f>SUMIF(A6:A53,"B09PR4H3FD",E6:E53)</f>
        <v>0</v>
      </c>
      <c r="K6">
        <f>SUMIF(A3:A50,"B09PR4H3FD",D3:D50)</f>
        <v>31</v>
      </c>
      <c r="M6" s="22" t="s">
        <v>88</v>
      </c>
      <c r="N6" s="23">
        <v>1101</v>
      </c>
      <c r="O6" s="22">
        <v>728</v>
      </c>
      <c r="P6" s="22">
        <v>123</v>
      </c>
      <c r="Q6" s="24">
        <v>6.7199999999999996E-2</v>
      </c>
      <c r="R6" s="188"/>
      <c r="S6" s="190"/>
      <c r="T6" s="10" t="s">
        <v>3</v>
      </c>
      <c r="U6">
        <f>SUMIF(M3:M53,"B084QHVL6S",O3:O53)</f>
        <v>525</v>
      </c>
      <c r="V6" s="26">
        <f>SUMIF(M6:M53,"B09PR4H3FD",Q6:Q53)</f>
        <v>0</v>
      </c>
      <c r="W6">
        <f>SUMIF(M3:M50,"B09PR4H3FD",P3:P50)</f>
        <v>161</v>
      </c>
      <c r="X6" s="25"/>
      <c r="Y6" s="22" t="s">
        <v>87</v>
      </c>
      <c r="Z6" s="22">
        <v>543</v>
      </c>
      <c r="AA6" s="22">
        <v>203</v>
      </c>
      <c r="AB6" s="22">
        <v>176</v>
      </c>
      <c r="AC6" s="24">
        <v>0.2359</v>
      </c>
      <c r="AD6" s="188"/>
      <c r="AE6" s="190"/>
      <c r="AF6" s="10" t="s">
        <v>3</v>
      </c>
      <c r="AG6">
        <f>SUMIF(Y3:Y53,"B084QHVL6S",AA3:AA53)</f>
        <v>511</v>
      </c>
      <c r="AH6" s="26">
        <f>SUMIF(Y6:Y53,"B09PR4H3FD",AC6:AC53)</f>
        <v>0.2359</v>
      </c>
      <c r="AI6">
        <f>SUMIF(Y3:Y50,"B09PR4H3FD",AB3:AB50)</f>
        <v>176</v>
      </c>
      <c r="AJ6" s="25"/>
      <c r="AK6" s="22" t="s">
        <v>87</v>
      </c>
      <c r="AL6" s="22">
        <v>201</v>
      </c>
      <c r="AM6" s="22">
        <v>89</v>
      </c>
      <c r="AN6" s="22">
        <v>53</v>
      </c>
      <c r="AO6" s="24">
        <v>0.18279999999999999</v>
      </c>
      <c r="AP6" s="188"/>
      <c r="AQ6" s="190"/>
      <c r="AR6" s="10" t="s">
        <v>3</v>
      </c>
      <c r="AS6">
        <f>SUMIF(AK3:AK53,"B084QHVL6S",AM3:AM53)</f>
        <v>219</v>
      </c>
      <c r="AT6" s="26">
        <f>SUMIF(AK6:AK53,"B09PR4H3FD",AO6:AO53)</f>
        <v>0.18279999999999999</v>
      </c>
      <c r="AU6">
        <f>SUMIF(AK3:AK50,"B09PR4H3FD",AN3:AN50)</f>
        <v>53</v>
      </c>
      <c r="AV6" s="25"/>
      <c r="AW6" s="22" t="s">
        <v>88</v>
      </c>
      <c r="AX6" s="22">
        <v>272</v>
      </c>
      <c r="AY6" s="22">
        <v>142</v>
      </c>
      <c r="AZ6" s="22">
        <v>46</v>
      </c>
      <c r="BA6" s="24">
        <v>0.1111</v>
      </c>
      <c r="BB6" s="188"/>
      <c r="BC6" s="190"/>
      <c r="BD6" s="10" t="s">
        <v>3</v>
      </c>
      <c r="BE6">
        <f>SUMIF(AW3:AW53,"B084QHVL6S",AY3:AY53)</f>
        <v>168</v>
      </c>
      <c r="BF6" s="26">
        <f>SUMIF(AW6:AW53,"B09PR4H3FD",BA6:BA53)</f>
        <v>0</v>
      </c>
      <c r="BG6">
        <f>SUMIF(AW3:AW50,"B09PR4H3FD",AZ3:AZ50)</f>
        <v>46</v>
      </c>
      <c r="BH6" s="25"/>
      <c r="BI6" s="22" t="s">
        <v>87</v>
      </c>
      <c r="BJ6" s="22">
        <v>238</v>
      </c>
      <c r="BK6" s="22">
        <v>68</v>
      </c>
      <c r="BL6" s="22">
        <v>47</v>
      </c>
      <c r="BM6" s="24">
        <v>0.15359999999999999</v>
      </c>
      <c r="BN6" s="188"/>
      <c r="BO6" s="190"/>
      <c r="BP6" s="10" t="s">
        <v>3</v>
      </c>
      <c r="BQ6">
        <f>SUMIF(BI3:BI53,"B084QHVL6S",BK3:BK53)</f>
        <v>175</v>
      </c>
      <c r="BR6" s="26">
        <f>SUMIF(BI6:BI53,"B09PR4H3FD",BM6:BM53)</f>
        <v>0.15359999999999999</v>
      </c>
      <c r="BS6">
        <f>SUMIF(BI3:BI50,"B09PR4H3FD",BL3:BL50)</f>
        <v>47</v>
      </c>
      <c r="BT6" s="25"/>
      <c r="BU6" s="22" t="s">
        <v>88</v>
      </c>
      <c r="BV6" s="22">
        <v>361</v>
      </c>
      <c r="BW6" s="22">
        <v>177</v>
      </c>
      <c r="BX6" s="22">
        <v>63</v>
      </c>
      <c r="BY6" s="24">
        <v>0.1171</v>
      </c>
      <c r="BZ6" s="188"/>
      <c r="CA6" s="190"/>
      <c r="CB6" s="10" t="s">
        <v>3</v>
      </c>
      <c r="CC6">
        <f>SUMIF(BU3:BU53,"B084QHVL6S",BW3:BW53)</f>
        <v>238</v>
      </c>
      <c r="CD6" s="26">
        <f>SUMIF(BU6:BU53,"B09PR4H3FD",BY6:BY53)</f>
        <v>0</v>
      </c>
      <c r="CE6">
        <f>SUMIF(BU3:BU50,"B09PR4H3FD",BX3:BX50)</f>
        <v>67</v>
      </c>
      <c r="CF6" s="25"/>
      <c r="CG6" s="22" t="s">
        <v>88</v>
      </c>
      <c r="CH6" s="22">
        <v>336</v>
      </c>
      <c r="CI6" s="22">
        <v>186</v>
      </c>
      <c r="CJ6" s="22">
        <v>52</v>
      </c>
      <c r="CK6" s="24">
        <v>9.9599999999999994E-2</v>
      </c>
      <c r="CL6" s="188"/>
      <c r="CM6" s="190"/>
      <c r="CN6" s="10" t="s">
        <v>3</v>
      </c>
      <c r="CO6">
        <f>SUMIF(CG3:CG53,"B084QHVL6S",CI3:CI53)</f>
        <v>234</v>
      </c>
      <c r="CP6" s="26">
        <f>SUMIF(CG6:CG53,"B09PR4H3FD",CK6:CK53)</f>
        <v>0</v>
      </c>
      <c r="CQ6">
        <f>SUMIF(CG3:CG50,"B09PR4H3FD",CJ3:CJ50)</f>
        <v>68</v>
      </c>
      <c r="CR6" s="25"/>
      <c r="CS6" s="22" t="s">
        <v>88</v>
      </c>
      <c r="CT6" s="22">
        <v>322</v>
      </c>
      <c r="CU6" s="22">
        <v>172</v>
      </c>
      <c r="CV6" s="22">
        <v>66</v>
      </c>
      <c r="CW6" s="24">
        <v>0.1336</v>
      </c>
      <c r="CX6" s="188"/>
      <c r="CY6" s="190"/>
      <c r="CZ6" s="10" t="s">
        <v>3</v>
      </c>
      <c r="DA6">
        <f>SUMIF(CS3:CS53,"B084QHVL6S",CU3:CU53)</f>
        <v>187</v>
      </c>
      <c r="DB6" s="26">
        <f>SUMIF(CS6:CS53,"B09PR4H3FD",CW6:CW53)</f>
        <v>0</v>
      </c>
      <c r="DC6">
        <f>SUMIF(CS3:CS50,"B09PR4H3FD",CV3:CV50)</f>
        <v>76</v>
      </c>
      <c r="DD6" s="25"/>
      <c r="DE6" s="22" t="s">
        <v>87</v>
      </c>
      <c r="DF6" s="22">
        <v>238</v>
      </c>
      <c r="DG6" s="22">
        <v>81</v>
      </c>
      <c r="DH6" s="22">
        <v>69</v>
      </c>
      <c r="DI6" s="24">
        <v>0.21629999999999999</v>
      </c>
      <c r="DJ6" s="188"/>
      <c r="DK6" s="190"/>
      <c r="DL6" s="10" t="s">
        <v>3</v>
      </c>
      <c r="DM6">
        <f>SUMIF(DE3:DE53,"B084QHVL6S",DG3:DG53)</f>
        <v>177</v>
      </c>
      <c r="DN6" s="26">
        <f>SUMIF(DE6:DE53,"B09PR4H3FD",DI6:DI53)</f>
        <v>0.21629999999999999</v>
      </c>
      <c r="DO6">
        <f>SUMIF(DE3:DE50,"B09PR4H3FD",DH3:DH50)</f>
        <v>69</v>
      </c>
      <c r="DP6" s="25"/>
      <c r="DQ6" s="22" t="s">
        <v>87</v>
      </c>
      <c r="DR6" s="22">
        <v>220</v>
      </c>
      <c r="DS6" s="22">
        <v>87</v>
      </c>
      <c r="DT6" s="22">
        <v>55</v>
      </c>
      <c r="DU6" s="24">
        <v>0.1792</v>
      </c>
      <c r="DV6" s="188"/>
      <c r="DW6" s="190"/>
      <c r="DX6" s="10" t="s">
        <v>3</v>
      </c>
      <c r="DY6">
        <f>SUMIF(DQ3:DQ53,"B084QHVL6S",DS3:DS53)</f>
        <v>198</v>
      </c>
      <c r="DZ6" s="26">
        <f>SUMIF(DQ6:DQ53,"B09PR4H3FD",DU6:DU53)</f>
        <v>0.1792</v>
      </c>
      <c r="EA6">
        <f>SUMIF(DQ3:DQ50,"B09PR4H3FD",DT3:DT50)</f>
        <v>55</v>
      </c>
      <c r="EB6" s="25"/>
      <c r="EC6" s="22" t="s">
        <v>87</v>
      </c>
      <c r="ED6" s="22">
        <v>206</v>
      </c>
      <c r="EE6" s="22">
        <v>75</v>
      </c>
      <c r="EF6" s="22">
        <v>56</v>
      </c>
      <c r="EG6" s="24">
        <v>0.1993</v>
      </c>
      <c r="EH6" s="188"/>
      <c r="EI6" s="190"/>
      <c r="EJ6" s="10" t="s">
        <v>3</v>
      </c>
      <c r="EK6">
        <f>SUMIF(EC3:EC53,"B084QHVL6S",EE3:EE53)</f>
        <v>173</v>
      </c>
      <c r="EL6" s="26">
        <f>SUMIF(EC6:EC53,"B09PR4H3FD",EG6:EG53)</f>
        <v>0.1993</v>
      </c>
      <c r="EM6">
        <f>SUMIF(EC3:EC50,"B09PR4H3FD",EF3:EF50)</f>
        <v>56</v>
      </c>
      <c r="EN6" s="25"/>
      <c r="EO6" s="22" t="s">
        <v>88</v>
      </c>
      <c r="EP6" s="22">
        <v>311</v>
      </c>
      <c r="EQ6" s="22">
        <v>154</v>
      </c>
      <c r="ER6" s="22">
        <v>51</v>
      </c>
      <c r="ES6" s="24">
        <v>0.10970000000000001</v>
      </c>
      <c r="ET6" s="188"/>
      <c r="EU6" s="190"/>
      <c r="EV6" s="10" t="s">
        <v>3</v>
      </c>
      <c r="EW6">
        <f>SUMIF(EO3:EO53,"B084QHVL6S",EQ3:EQ53)</f>
        <v>194</v>
      </c>
      <c r="EX6" s="26">
        <f>SUMIF(EO6:EO53,"B09PR4H3FD",ES6:ES53)</f>
        <v>0</v>
      </c>
      <c r="EY6">
        <f>SUMIF(EO3:EO50,"B09PR4H3FD",ER3:ER50)</f>
        <v>60</v>
      </c>
      <c r="EZ6" s="25"/>
      <c r="FA6" s="22" t="s">
        <v>87</v>
      </c>
      <c r="FB6" s="22">
        <v>238</v>
      </c>
      <c r="FC6" s="22">
        <v>71</v>
      </c>
      <c r="FD6" s="22">
        <v>59</v>
      </c>
      <c r="FE6" s="24">
        <v>0.19089999999999999</v>
      </c>
      <c r="FF6" s="188"/>
      <c r="FG6" s="190"/>
      <c r="FH6" s="10" t="s">
        <v>3</v>
      </c>
      <c r="FI6">
        <f>SUMIF(FA3:FA53,"B084QHVL6S",FC3:FC53)</f>
        <v>166</v>
      </c>
      <c r="FJ6" s="26">
        <f>SUMIF(FA6:FA53,"B09PR4H3FD",FE6:FE53)</f>
        <v>0.19089999999999999</v>
      </c>
      <c r="FK6">
        <f>SUMIF(FA3:FA50,"B09PR4H3FD",FD3:FD50)</f>
        <v>59</v>
      </c>
      <c r="FL6" s="25"/>
      <c r="FM6" s="22" t="s">
        <v>87</v>
      </c>
      <c r="FN6" s="22">
        <v>213</v>
      </c>
      <c r="FO6" s="22">
        <v>84</v>
      </c>
      <c r="FP6" s="22">
        <v>49</v>
      </c>
      <c r="FQ6" s="24">
        <v>0.16500000000000001</v>
      </c>
      <c r="FR6" s="188"/>
      <c r="FS6" s="190"/>
      <c r="FT6" s="10" t="s">
        <v>3</v>
      </c>
      <c r="FU6">
        <f>SUMIF(FM3:FM53,"B084QHVL6S",FO3:FO53)</f>
        <v>213</v>
      </c>
      <c r="FV6" s="26">
        <f>SUMIF(FM6:FM53,"B09PR4H3FD",FQ6:FQ53)</f>
        <v>0.16500000000000001</v>
      </c>
      <c r="FW6">
        <f>SUMIF(FM3:FM50,"B09PR4H3FD",FP3:FP50)</f>
        <v>49</v>
      </c>
      <c r="FX6" s="25"/>
      <c r="FY6" s="22" t="s">
        <v>87</v>
      </c>
      <c r="FZ6" s="22">
        <v>242</v>
      </c>
      <c r="GA6" s="22">
        <v>108</v>
      </c>
      <c r="GB6" s="22">
        <v>78</v>
      </c>
      <c r="GC6" s="24">
        <v>0.22289999999999999</v>
      </c>
      <c r="GD6" s="188"/>
      <c r="GE6" s="190"/>
      <c r="GF6" s="10" t="s">
        <v>3</v>
      </c>
      <c r="GG6">
        <f>SUMIF(FY3:FY53,"B084QHVL6S",GA3:GA53)</f>
        <v>238</v>
      </c>
      <c r="GH6" s="26">
        <f>SUMIF(FY6:FY53,"B09PR4H3FD",GC6:GC53)</f>
        <v>0.22289999999999999</v>
      </c>
      <c r="GI6">
        <f>SUMIF(FY3:FY50,"B09PR4H3FD",GB3:GB50)</f>
        <v>78</v>
      </c>
      <c r="GJ6" s="25"/>
      <c r="GK6" s="22" t="s">
        <v>87</v>
      </c>
      <c r="GL6" s="22">
        <v>213</v>
      </c>
      <c r="GM6" s="22">
        <v>67</v>
      </c>
      <c r="GN6" s="22">
        <v>67</v>
      </c>
      <c r="GO6" s="24">
        <v>0.23930000000000001</v>
      </c>
      <c r="GP6" s="188"/>
      <c r="GQ6" s="190"/>
      <c r="GR6" s="10" t="s">
        <v>3</v>
      </c>
      <c r="GS6">
        <f>SUMIF(GK3:GK53,"B084QHVL6S",GM3:GM53)</f>
        <v>195</v>
      </c>
      <c r="GT6" s="26">
        <f>SUMIF(GK6:GK53,"B09PR4H3FD",GO6:GO53)</f>
        <v>0.23930000000000001</v>
      </c>
      <c r="GU6">
        <f>SUMIF(GK3:GK50,"B09PR4H3FD",GN3:GN50)</f>
        <v>67</v>
      </c>
      <c r="GV6" s="25"/>
      <c r="GW6" s="22" t="s">
        <v>88</v>
      </c>
      <c r="GX6" s="22">
        <v>317</v>
      </c>
      <c r="GY6" s="22">
        <v>162</v>
      </c>
      <c r="GZ6" s="22">
        <v>61</v>
      </c>
      <c r="HA6" s="24">
        <v>0.1273</v>
      </c>
      <c r="HB6" s="188"/>
      <c r="HC6" s="190"/>
      <c r="HD6" s="10" t="s">
        <v>3</v>
      </c>
      <c r="HE6">
        <f>SUMIF(GW3:GW53,"B084QHVL6S",GY3:GY53)</f>
        <v>201</v>
      </c>
      <c r="HF6" s="26">
        <f>SUMIF(GW6:GW53,"B09PR4H3FD",HA6:HA53)</f>
        <v>0</v>
      </c>
      <c r="HG6">
        <f>SUMIF(GW3:GW50,"B09PR4H3FD",GZ3:GZ50)</f>
        <v>63</v>
      </c>
      <c r="HH6" s="25"/>
      <c r="HI6" s="22" t="s">
        <v>88</v>
      </c>
      <c r="HJ6" s="22">
        <v>334</v>
      </c>
      <c r="HK6" s="22">
        <v>149</v>
      </c>
      <c r="HL6" s="22">
        <v>60</v>
      </c>
      <c r="HM6" s="24">
        <v>0.1242</v>
      </c>
      <c r="HN6" s="188"/>
      <c r="HO6" s="190"/>
      <c r="HP6" s="10" t="s">
        <v>3</v>
      </c>
      <c r="HQ6">
        <f>SUMIF(HI3:HI53,"B084QHVL6S",HK3:HK53)</f>
        <v>212</v>
      </c>
      <c r="HR6" s="26">
        <f>SUMIF(HI6:HI53,"B09PR4H3FD",HM6:HM53)</f>
        <v>0</v>
      </c>
      <c r="HS6">
        <f>SUMIF(HI3:HI50,"B09PR4H3FD",HL3:HL50)</f>
        <v>68</v>
      </c>
      <c r="HT6" s="25"/>
      <c r="HU6" s="22" t="s">
        <v>88</v>
      </c>
      <c r="HV6" s="22">
        <v>304</v>
      </c>
      <c r="HW6" s="22">
        <v>184</v>
      </c>
      <c r="HX6" s="22">
        <v>61</v>
      </c>
      <c r="HY6" s="24">
        <v>0.125</v>
      </c>
      <c r="HZ6" s="188"/>
      <c r="IA6" s="190"/>
      <c r="IB6" s="10" t="s">
        <v>3</v>
      </c>
      <c r="IC6">
        <f>SUMIF(HU3:HU53,"B084QHVL6S",HW3:HW53)</f>
        <v>205</v>
      </c>
      <c r="ID6" s="26">
        <f>SUMIF(HU6:HU53,"B09PR4H3FD",HY6:HY53)</f>
        <v>0</v>
      </c>
      <c r="IE6">
        <f>SUMIF(HU3:HU50,"B09PR4H3FD",HX3:HX50)</f>
        <v>67</v>
      </c>
      <c r="IF6" s="25"/>
      <c r="IG6" s="22" t="s">
        <v>87</v>
      </c>
      <c r="IH6" s="22">
        <v>257</v>
      </c>
      <c r="II6" s="22">
        <v>87</v>
      </c>
      <c r="IJ6" s="22">
        <v>76</v>
      </c>
      <c r="IK6" s="24">
        <v>0.22090000000000001</v>
      </c>
      <c r="IL6" s="188"/>
      <c r="IM6" s="190"/>
      <c r="IN6" s="10" t="s">
        <v>3</v>
      </c>
      <c r="IO6">
        <f>SUMIF(IG3:IG53,"B084QHVL6S",II3:II53)</f>
        <v>215</v>
      </c>
      <c r="IP6" s="26">
        <f>SUMIF(IG6:IG53,"B09PR4H3FD",IK6:IK53)</f>
        <v>0.22090000000000001</v>
      </c>
      <c r="IQ6">
        <f>SUMIF(IG3:IG50,"B09PR4H3FD",IJ3:IJ50)</f>
        <v>76</v>
      </c>
      <c r="IR6" s="25"/>
      <c r="IS6" s="22" t="s">
        <v>87</v>
      </c>
      <c r="IT6" s="22">
        <v>221</v>
      </c>
      <c r="IU6" s="22">
        <v>76</v>
      </c>
      <c r="IV6" s="22">
        <v>58</v>
      </c>
      <c r="IW6" s="24">
        <v>0.1953</v>
      </c>
      <c r="IX6" s="188"/>
      <c r="IY6" s="190"/>
      <c r="IZ6" s="10" t="s">
        <v>3</v>
      </c>
      <c r="JA6">
        <f>SUMIF(IS3:IS53,"B084QHVL6S",IU3:IU53)</f>
        <v>200</v>
      </c>
      <c r="JB6" s="26">
        <f>SUMIF(IS6:IS53,"B09PR4H3FD",IW6:IW53)</f>
        <v>0.1953</v>
      </c>
      <c r="JC6">
        <f>SUMIF(IS3:IS50,"B09PR4H3FD",IV3:IV50)</f>
        <v>58</v>
      </c>
      <c r="JD6" s="25"/>
      <c r="JE6" t="s">
        <v>88</v>
      </c>
      <c r="JF6">
        <v>310</v>
      </c>
      <c r="JG6">
        <v>162</v>
      </c>
      <c r="JH6">
        <v>74</v>
      </c>
      <c r="JI6" s="26">
        <v>0.15679999999999999</v>
      </c>
      <c r="JJ6" s="188"/>
      <c r="JK6" s="190"/>
      <c r="JL6" s="10" t="s">
        <v>3</v>
      </c>
      <c r="JM6">
        <f>SUMIF(JE3:JE53,"B084QHVL6S",JG3:JG53)</f>
        <v>222</v>
      </c>
      <c r="JN6" s="26">
        <f>SUMIF(JE6:JE53,"B09PR4H3FD",JI6:JI53)</f>
        <v>0.22259999999999999</v>
      </c>
      <c r="JO6">
        <f>SUMIF(JE3:JE50,"B09PR4H3FD",JH3:JH50)</f>
        <v>71</v>
      </c>
      <c r="JP6" s="25"/>
      <c r="JQ6" t="s">
        <v>88</v>
      </c>
      <c r="JR6">
        <v>297</v>
      </c>
      <c r="JS6">
        <v>135</v>
      </c>
      <c r="JT6">
        <v>59</v>
      </c>
      <c r="JU6" s="26">
        <v>0.1366</v>
      </c>
      <c r="JV6" s="188"/>
      <c r="JW6" s="190"/>
      <c r="JX6" s="10" t="s">
        <v>3</v>
      </c>
      <c r="JY6">
        <f>SUMIF(JQ3:JQ53,"B084QHVL6S",JS3:JS53)</f>
        <v>222</v>
      </c>
      <c r="JZ6" s="26">
        <f>SUMIF(JQ6:JQ53,"B09PR4H3FD",JU6:JU53)</f>
        <v>0.1696</v>
      </c>
      <c r="KA6">
        <f>SUMIF(JQ3:JQ50,"B09PR4H3FD",JT3:JT50)</f>
        <v>48</v>
      </c>
      <c r="KB6" s="25"/>
      <c r="KC6" t="s">
        <v>88</v>
      </c>
      <c r="KD6">
        <v>277</v>
      </c>
      <c r="KE6">
        <v>167</v>
      </c>
      <c r="KF6">
        <v>66</v>
      </c>
      <c r="KG6" s="26">
        <v>0.14860000000000001</v>
      </c>
      <c r="KH6" s="188"/>
      <c r="KI6" s="190"/>
      <c r="KJ6" s="10" t="s">
        <v>3</v>
      </c>
      <c r="KK6">
        <f>SUMIF(KC3:KC53,"B084QHVL6S",KE3:KE53)</f>
        <v>209</v>
      </c>
      <c r="KL6" s="26">
        <f>SUMIF(KC6:KC53,"B09PR4H3FD",KG6:KG53)</f>
        <v>0.17599999999999999</v>
      </c>
      <c r="KM6">
        <f>SUMIF(KC3:KC50,"B09PR4H3FD",KF3:KF50)</f>
        <v>47</v>
      </c>
      <c r="KN6" s="25"/>
      <c r="KO6" t="s">
        <v>87</v>
      </c>
      <c r="KP6">
        <v>182</v>
      </c>
      <c r="KQ6">
        <v>81</v>
      </c>
      <c r="KR6">
        <v>67</v>
      </c>
      <c r="KS6" s="26">
        <v>0.25480000000000003</v>
      </c>
      <c r="KT6" s="188"/>
      <c r="KU6" s="190"/>
      <c r="KV6" s="10" t="s">
        <v>3</v>
      </c>
      <c r="KW6">
        <f>SUMIF(KO3:KO53,"B084QHVL6S",KQ3:KQ53)</f>
        <v>201</v>
      </c>
      <c r="KX6" s="26">
        <f>SUMIF(KO6:KO53,"B09PR4H3FD",KS6:KS53)</f>
        <v>0.25480000000000003</v>
      </c>
      <c r="KY6">
        <f>SUMIF(KO3:KO50,"B09PR4H3FD",KR3:KR50)</f>
        <v>67</v>
      </c>
      <c r="KZ6" s="25"/>
      <c r="LA6" t="s">
        <v>87</v>
      </c>
      <c r="LB6">
        <v>197</v>
      </c>
      <c r="LC6">
        <v>78</v>
      </c>
      <c r="LD6">
        <v>61</v>
      </c>
      <c r="LE6" s="26">
        <v>0.2218</v>
      </c>
      <c r="LF6" s="188"/>
      <c r="LG6" s="190"/>
      <c r="LH6" s="10" t="s">
        <v>3</v>
      </c>
      <c r="LI6">
        <f>SUMIF(LA3:LA53,"B084QHVL6S",LC3:LC53)</f>
        <v>202</v>
      </c>
      <c r="LJ6" s="26">
        <f>SUMIF(LA6:LA53,"B09PR4H3FD",LE6:LE53)</f>
        <v>0.2218</v>
      </c>
      <c r="LK6">
        <f>SUMIF(LA3:LA50,"B09PR4H3FD",LD3:LD50)</f>
        <v>61</v>
      </c>
      <c r="LL6" s="25"/>
      <c r="LM6" t="s">
        <v>88</v>
      </c>
      <c r="LN6">
        <v>348</v>
      </c>
      <c r="LO6">
        <v>149</v>
      </c>
      <c r="LP6">
        <v>61</v>
      </c>
      <c r="LQ6" s="26">
        <v>0.1227</v>
      </c>
      <c r="LR6" s="188"/>
      <c r="LS6" s="190"/>
      <c r="LT6" s="10" t="s">
        <v>3</v>
      </c>
      <c r="LU6">
        <f>SUMIF(LM3:LM53,"B084QHVL6S",LO3:LO53)</f>
        <v>192</v>
      </c>
      <c r="LV6" s="26">
        <f>SUMIF(LM6:LM53,"B09PR4H3FD",LQ6:LQ53)</f>
        <v>0.19309999999999999</v>
      </c>
      <c r="LW6">
        <f>SUMIF(LM3:LM50,"B09PR4H3FD",LP3:LP50)</f>
        <v>62</v>
      </c>
      <c r="LX6" s="25"/>
      <c r="LY6" t="s">
        <v>87</v>
      </c>
      <c r="LZ6">
        <v>186</v>
      </c>
      <c r="MA6">
        <v>83</v>
      </c>
      <c r="MB6">
        <v>56</v>
      </c>
      <c r="MC6" s="26">
        <v>0.2082</v>
      </c>
      <c r="MD6" s="188"/>
      <c r="ME6" s="190"/>
      <c r="MF6" s="10" t="s">
        <v>3</v>
      </c>
      <c r="MG6">
        <f>SUMIF(LY3:LY53,"B084QHVL6S",MA3:MA53)</f>
        <v>209</v>
      </c>
      <c r="MH6" s="26">
        <f>SUMIF(LY6:LY53,"B09PR4H3FD",MC6:MC53)</f>
        <v>0.2082</v>
      </c>
      <c r="MI6">
        <f>SUMIF(LY3:LY50,"B09PR4H3FD",MB3:MB50)</f>
        <v>56</v>
      </c>
      <c r="MJ6" s="25"/>
      <c r="MK6" t="s">
        <v>87</v>
      </c>
      <c r="ML6">
        <v>203</v>
      </c>
      <c r="MM6">
        <v>65</v>
      </c>
      <c r="MN6">
        <v>46</v>
      </c>
      <c r="MO6" s="26">
        <v>0.1716</v>
      </c>
      <c r="MP6" s="188"/>
      <c r="MQ6" s="190"/>
      <c r="MR6" s="10" t="s">
        <v>3</v>
      </c>
      <c r="MS6">
        <f>SUMIF(MK3:MK53,"B084QHVL6S",MM3:MM53)</f>
        <v>171</v>
      </c>
      <c r="MT6" s="26">
        <f>SUMIF(MK6:MK53,"B09PR4H3FD",MO6:MO53)</f>
        <v>0.1716</v>
      </c>
      <c r="MU6">
        <f>SUMIF(MK3:MK50,"B09PR4H3FD",MN3:MN50)</f>
        <v>46</v>
      </c>
      <c r="MV6" s="25"/>
      <c r="MW6" t="s">
        <v>87</v>
      </c>
      <c r="MX6">
        <v>193</v>
      </c>
      <c r="MY6">
        <v>66</v>
      </c>
      <c r="MZ6">
        <v>49</v>
      </c>
      <c r="NA6" s="26">
        <v>0.18920000000000001</v>
      </c>
      <c r="NB6" s="188"/>
      <c r="NC6" s="190"/>
      <c r="ND6" s="10" t="s">
        <v>3</v>
      </c>
      <c r="NE6">
        <f>SUMIF(MW3:MW53,"B084QHVL6S",MY3:MY53)</f>
        <v>161</v>
      </c>
      <c r="NF6" s="26">
        <f>SUMIF(MW6:MW53,"B09PR4H3FD",NA6:NA53)</f>
        <v>0.18920000000000001</v>
      </c>
      <c r="NG6">
        <f>SUMIF(MW3:MW50,"B09PR4H3FD",MZ3:MZ50)</f>
        <v>49</v>
      </c>
      <c r="NH6" s="25"/>
      <c r="NI6" t="s">
        <v>88</v>
      </c>
      <c r="NJ6">
        <v>246</v>
      </c>
      <c r="NK6">
        <v>146</v>
      </c>
      <c r="NL6">
        <v>54</v>
      </c>
      <c r="NM6" s="26">
        <v>0.13780000000000001</v>
      </c>
      <c r="NN6" s="188"/>
      <c r="NO6" s="190"/>
      <c r="NP6" s="10" t="s">
        <v>3</v>
      </c>
      <c r="NQ6">
        <f>SUMIF(NI3:NI53,"B084QHVL6S",NK3:NK53)</f>
        <v>152</v>
      </c>
      <c r="NR6" s="26">
        <f>SUMIF(NI6:NI53,"B09PR4H3FD",NM6:NM53)</f>
        <v>0</v>
      </c>
      <c r="NS6">
        <f>SUMIF(NI3:NI50,"B09PR4H3FD",NL3:NL50)</f>
        <v>63</v>
      </c>
      <c r="NT6" s="25"/>
      <c r="NU6" t="s">
        <v>86</v>
      </c>
      <c r="NV6">
        <v>131</v>
      </c>
      <c r="NW6">
        <v>97</v>
      </c>
      <c r="NX6">
        <v>43</v>
      </c>
      <c r="NY6" s="26">
        <v>0.18859999999999999</v>
      </c>
      <c r="NZ6" s="188"/>
      <c r="OA6" s="190"/>
      <c r="OB6" s="10" t="s">
        <v>3</v>
      </c>
      <c r="OC6">
        <f>SUMIF(NU3:NU53,"B084QHVL6S",NW3:NW53)</f>
        <v>186</v>
      </c>
      <c r="OD6" s="26">
        <f>SUMIF(NU6:NU53,"B09PR4H3FD",NY6:NY53)</f>
        <v>0.15090000000000001</v>
      </c>
      <c r="OE6">
        <f>SUMIF(NU3:NU50,"B09PR4H3FD",NX3:NX50)</f>
        <v>40</v>
      </c>
      <c r="OF6" s="25"/>
      <c r="OG6" t="s">
        <v>86</v>
      </c>
      <c r="OH6">
        <v>173</v>
      </c>
      <c r="OI6">
        <v>110</v>
      </c>
      <c r="OJ6">
        <v>60</v>
      </c>
      <c r="OK6" s="26">
        <v>0.21199999999999999</v>
      </c>
      <c r="OL6" s="188"/>
      <c r="OM6" s="190"/>
      <c r="ON6" s="10" t="s">
        <v>3</v>
      </c>
      <c r="OO6">
        <f>SUMIF(OG3:OG53,"B084QHVL6S",OI3:OI53)</f>
        <v>186</v>
      </c>
      <c r="OP6" s="26">
        <f>SUMIF(OG6:OG53,"B09PR4H3FD",OK6:OK53)</f>
        <v>0</v>
      </c>
      <c r="OQ6">
        <f>SUMIF(OG3:OG50,"B09PR4H3FD",OJ3:OJ50)</f>
        <v>58</v>
      </c>
      <c r="OR6" s="25"/>
      <c r="OS6" t="s">
        <v>88</v>
      </c>
      <c r="OT6">
        <v>313</v>
      </c>
      <c r="OU6">
        <v>166</v>
      </c>
      <c r="OV6">
        <v>58</v>
      </c>
      <c r="OW6" s="26">
        <v>0.1211</v>
      </c>
      <c r="OX6" s="188"/>
      <c r="OY6" s="190"/>
      <c r="OZ6" s="10" t="s">
        <v>3</v>
      </c>
      <c r="PA6">
        <f>SUMIF(OS3:OS53,"B084QHVL6S",OU3:OU53)</f>
        <v>194</v>
      </c>
      <c r="PB6" s="26">
        <f>SUMIF(OS6:OS53,"B09PR4H3FD",OW6:OW53)</f>
        <v>0</v>
      </c>
      <c r="PC6">
        <f>SUMIF(OS3:OS50,"B09PR4H3FD",OV3:OV50)</f>
        <v>76</v>
      </c>
      <c r="PD6" s="25"/>
      <c r="PE6" t="s">
        <v>88</v>
      </c>
      <c r="PF6">
        <v>262</v>
      </c>
      <c r="PG6">
        <v>154</v>
      </c>
      <c r="PH6">
        <v>53</v>
      </c>
      <c r="PI6" s="26">
        <v>0.12740000000000001</v>
      </c>
      <c r="PJ6" s="188"/>
      <c r="PK6" s="190"/>
      <c r="PL6" s="10" t="s">
        <v>3</v>
      </c>
      <c r="PM6">
        <f>SUMIF(PE3:PE53,"B084QHVL6S",PG3:PG53)</f>
        <v>193</v>
      </c>
      <c r="PN6" s="26">
        <f>SUMIF(PE6:PE53,"B09PR4H3FD",PI6:PI53)</f>
        <v>0</v>
      </c>
      <c r="PO6">
        <f>SUMIF(PE3:PE50,"B09PR4H3FD",PH3:PH50)</f>
        <v>63</v>
      </c>
      <c r="PP6" s="25"/>
      <c r="PQ6" t="s">
        <v>87</v>
      </c>
      <c r="PR6">
        <v>190</v>
      </c>
      <c r="PS6">
        <v>79</v>
      </c>
      <c r="PT6">
        <v>53</v>
      </c>
      <c r="PU6" s="26">
        <v>0.19700000000000001</v>
      </c>
      <c r="PV6" s="188"/>
      <c r="PW6" s="190"/>
      <c r="PX6" s="10" t="s">
        <v>3</v>
      </c>
      <c r="PY6">
        <f>SUMIF(PQ3:PQ53,"B084QHVL6S",PS3:PS53)</f>
        <v>168</v>
      </c>
      <c r="PZ6" s="26">
        <f>SUMIF(PQ6:PQ53,"B09PR4H3FD",PU6:PU53)</f>
        <v>0.19700000000000001</v>
      </c>
      <c r="QA6">
        <f>SUMIF(PQ3:PQ50,"B09PR4H3FD",PT3:PT50)</f>
        <v>53</v>
      </c>
      <c r="QB6" s="25"/>
      <c r="QC6" t="s">
        <v>87</v>
      </c>
      <c r="QD6">
        <v>198</v>
      </c>
      <c r="QE6">
        <v>65</v>
      </c>
      <c r="QF6">
        <v>46</v>
      </c>
      <c r="QG6" s="26">
        <v>0.1749</v>
      </c>
      <c r="QH6" s="188"/>
      <c r="QI6" s="190"/>
      <c r="QJ6" s="10" t="s">
        <v>3</v>
      </c>
      <c r="QK6">
        <f>SUMIF(QC3:QC53,"B084QHVL6S",QE3:QE53)</f>
        <v>172</v>
      </c>
      <c r="QL6" s="26">
        <f>SUMIF(QC6:QC53,"B09PR4H3FD",QG6:QG53)</f>
        <v>0.1749</v>
      </c>
      <c r="QM6">
        <f>SUMIF(QC3:QC50,"B09PR4H3FD",QF3:QF50)</f>
        <v>46</v>
      </c>
      <c r="QN6" s="25"/>
      <c r="QO6" t="s">
        <v>88</v>
      </c>
      <c r="QP6">
        <v>240</v>
      </c>
      <c r="QQ6">
        <v>154</v>
      </c>
      <c r="QR6">
        <v>45</v>
      </c>
      <c r="QS6" s="26">
        <v>0.1142</v>
      </c>
      <c r="QT6" s="188"/>
      <c r="QU6" s="190"/>
      <c r="QV6" s="10" t="s">
        <v>3</v>
      </c>
      <c r="QW6">
        <f>SUMIF(QO3:QO53,"B084QHVL6S",QQ3:QQ53)</f>
        <v>175</v>
      </c>
      <c r="QX6" s="26">
        <f>SUMIF(QO6:QO53,"B09PR4H3FD",QS6:QS53)</f>
        <v>0</v>
      </c>
      <c r="QY6">
        <f>SUMIF(QO3:QO50,"B09PR4H3FD",QR3:QR50)</f>
        <v>60</v>
      </c>
      <c r="QZ6" s="25"/>
      <c r="RA6" t="s">
        <v>88</v>
      </c>
      <c r="RB6">
        <v>218</v>
      </c>
      <c r="RC6">
        <v>123</v>
      </c>
      <c r="RD6">
        <v>40</v>
      </c>
      <c r="RE6" s="26">
        <v>0.1173</v>
      </c>
      <c r="RF6" s="188"/>
      <c r="RG6" s="190"/>
      <c r="RH6" s="10" t="s">
        <v>3</v>
      </c>
      <c r="RI6">
        <f>SUMIF(RA3:RA53,"B084QHVL6S",RC3:RC53)</f>
        <v>141</v>
      </c>
      <c r="RJ6" s="26">
        <f>SUMIF(RA6:RA53,"B09PR4H3FD",RE6:RE53)</f>
        <v>0</v>
      </c>
      <c r="RK6">
        <f>SUMIF(RA3:RA50,"B09PR4H3FD",RD3:RD50)</f>
        <v>59</v>
      </c>
      <c r="RL6" s="25"/>
      <c r="RM6" t="s">
        <v>87</v>
      </c>
      <c r="RN6">
        <v>170</v>
      </c>
      <c r="RO6">
        <v>79</v>
      </c>
      <c r="RP6">
        <v>46</v>
      </c>
      <c r="RQ6" s="26">
        <v>0.1847</v>
      </c>
      <c r="RR6" s="188"/>
      <c r="RS6" s="190"/>
      <c r="RT6" s="10" t="s">
        <v>3</v>
      </c>
      <c r="RU6">
        <f>SUMIF(RM3:RM53,"B084QHVL6S",RO3:RO53)</f>
        <v>161</v>
      </c>
      <c r="RV6" s="26">
        <f>SUMIF(RM6:RM53,"B09PR4H3FD",RQ6:RQ53)</f>
        <v>0.1847</v>
      </c>
      <c r="RW6">
        <f>SUMIF(RM3:RM50,"B09PR4H3FD",RP3:RP50)</f>
        <v>46</v>
      </c>
      <c r="RX6" s="25"/>
      <c r="RY6" t="s">
        <v>87</v>
      </c>
      <c r="RZ6">
        <v>168</v>
      </c>
      <c r="SA6">
        <v>55</v>
      </c>
      <c r="SB6">
        <v>37</v>
      </c>
      <c r="SC6" s="26">
        <v>0.16589999999999999</v>
      </c>
      <c r="SD6" s="188"/>
      <c r="SE6" s="190"/>
      <c r="SF6" s="10" t="s">
        <v>3</v>
      </c>
      <c r="SG6">
        <f>SUMIF(RY3:RY53,"B084QHVL6S",SA3:SA53)</f>
        <v>149</v>
      </c>
      <c r="SH6" s="26">
        <f>SUMIF(RY6:RY53,"B09PR4H3FD",SC6:SC53)</f>
        <v>0.16589999999999999</v>
      </c>
      <c r="SI6">
        <f>SUMIF(RY3:RY50,"B09PR4H3FD",SB3:SB50)</f>
        <v>37</v>
      </c>
      <c r="SJ6" s="25"/>
      <c r="SK6" t="s">
        <v>87</v>
      </c>
      <c r="SL6">
        <v>208</v>
      </c>
      <c r="SM6">
        <v>77</v>
      </c>
      <c r="SN6">
        <v>61</v>
      </c>
      <c r="SO6" s="26">
        <v>0.214</v>
      </c>
      <c r="SP6" s="188"/>
      <c r="SQ6" s="190"/>
      <c r="SR6" s="10" t="s">
        <v>3</v>
      </c>
      <c r="SS6">
        <f>SUMIF(SK3:SK53,"B084QHVL6S",SM3:SM53)</f>
        <v>186</v>
      </c>
      <c r="ST6" s="26">
        <f>SUMIF(SK6:SK53,"B09PR4H3FD",SO6:SO53)</f>
        <v>0.214</v>
      </c>
      <c r="SU6">
        <f>SUMIF(SK3:SK50,"B09PR4H3FD",SN3:SN50)</f>
        <v>61</v>
      </c>
      <c r="SV6" s="25"/>
      <c r="SW6" t="s">
        <v>87</v>
      </c>
      <c r="SX6">
        <v>205</v>
      </c>
      <c r="SY6">
        <v>110</v>
      </c>
      <c r="SZ6">
        <v>62</v>
      </c>
      <c r="TA6" s="26">
        <v>0.1968</v>
      </c>
      <c r="TB6" s="188"/>
      <c r="TC6" s="190"/>
      <c r="TD6" s="10" t="s">
        <v>3</v>
      </c>
      <c r="TE6">
        <f>SUMIF(SW3:SW53,"B084QHVL6S",SY3:SY53)</f>
        <v>174</v>
      </c>
      <c r="TF6" s="26">
        <f>SUMIF(SW6:SW53,"B09PR4H3FD",TA6:TA53)</f>
        <v>0.1968</v>
      </c>
      <c r="TG6">
        <f>SUMIF(SW3:SW50,"B09PR4H3FD",SZ3:SZ50)</f>
        <v>62</v>
      </c>
      <c r="TH6" s="25"/>
      <c r="TI6" t="s">
        <v>88</v>
      </c>
      <c r="TJ6">
        <v>266</v>
      </c>
      <c r="TK6">
        <v>140</v>
      </c>
      <c r="TL6">
        <v>56</v>
      </c>
      <c r="TM6" s="26">
        <v>0.13789999999999999</v>
      </c>
      <c r="TN6" s="188"/>
      <c r="TO6" s="190"/>
      <c r="TP6" s="10" t="s">
        <v>3</v>
      </c>
      <c r="TQ6">
        <f>SUMIF(TI3:TI53,"B084QHVL6S",TK3:TK53)</f>
        <v>188</v>
      </c>
      <c r="TR6" s="26">
        <f>SUMIF(TI6:TI53,"B09PR4H3FD",TM6:TM53)</f>
        <v>0.1971</v>
      </c>
      <c r="TS6">
        <f>SUMIF(TI3:TI50,"B09PR4H3FD",TL3:TL50)</f>
        <v>54</v>
      </c>
      <c r="TT6" s="25"/>
      <c r="TU6" t="s">
        <v>88</v>
      </c>
      <c r="TV6">
        <v>272</v>
      </c>
      <c r="TW6">
        <v>122</v>
      </c>
      <c r="TX6">
        <v>55</v>
      </c>
      <c r="TY6" s="26">
        <v>0.1396</v>
      </c>
      <c r="TZ6" s="188"/>
      <c r="UA6" s="190"/>
      <c r="UB6" s="10" t="s">
        <v>3</v>
      </c>
      <c r="UC6">
        <f>SUMIF(TU3:TU53,"B084QHVL6S",TW3:TW53)</f>
        <v>202</v>
      </c>
      <c r="UD6" s="26">
        <f>SUMIF(TU6:TU53,"B09PR4H3FD",TY6:TY53)</f>
        <v>0.1588</v>
      </c>
      <c r="UE6">
        <f>SUMIF(TU3:TU50,"B09PR4H3FD",TX3:TX50)</f>
        <v>44</v>
      </c>
      <c r="UF6" s="25"/>
      <c r="UG6" t="s">
        <v>88</v>
      </c>
      <c r="UH6">
        <v>219</v>
      </c>
      <c r="UI6">
        <v>123</v>
      </c>
      <c r="UJ6">
        <v>43</v>
      </c>
      <c r="UK6" s="26">
        <v>0.12570000000000001</v>
      </c>
      <c r="UL6" s="188"/>
      <c r="UM6" s="190"/>
      <c r="UN6" s="10" t="s">
        <v>3</v>
      </c>
      <c r="UO6">
        <f>SUMIF(UG3:UG53,"B084QHVL6S",UI3:UI53)</f>
        <v>140</v>
      </c>
      <c r="UP6" s="26">
        <f>SUMIF(UG6:UG53,"B09PR4H3FD",UK6:UK53)</f>
        <v>0</v>
      </c>
      <c r="UQ6">
        <f>SUMIF(UG3:UG50,"B09PR4H3FD",UJ3:UJ50)</f>
        <v>51</v>
      </c>
      <c r="UR6" s="25"/>
      <c r="US6" t="s">
        <v>86</v>
      </c>
      <c r="UT6">
        <v>171</v>
      </c>
      <c r="UU6">
        <v>111</v>
      </c>
      <c r="UV6">
        <v>50</v>
      </c>
      <c r="UW6" s="26">
        <v>0.17730000000000001</v>
      </c>
      <c r="UX6" s="188"/>
      <c r="UY6" s="190"/>
      <c r="UZ6" s="10" t="s">
        <v>3</v>
      </c>
      <c r="VA6">
        <f>SUMIF(US3:US53,"B084QHVL6S",UU3:UU53)</f>
        <v>164</v>
      </c>
      <c r="VB6" s="26">
        <f>SUMIF(US6:US53,"B09PR4H3FD",UW6:UW53)</f>
        <v>0</v>
      </c>
      <c r="VC6">
        <f>SUMIF(US3:US50,"B09PR4H3FD",UV3:UV50)</f>
        <v>65</v>
      </c>
      <c r="VD6" s="25"/>
      <c r="VE6" t="s">
        <v>87</v>
      </c>
      <c r="VF6">
        <v>265</v>
      </c>
      <c r="VG6">
        <v>95</v>
      </c>
      <c r="VH6">
        <v>61</v>
      </c>
      <c r="VI6" s="26">
        <v>0.1694</v>
      </c>
      <c r="VJ6" s="188"/>
      <c r="VK6" s="190"/>
      <c r="VL6" s="10" t="s">
        <v>3</v>
      </c>
      <c r="VM6">
        <f>SUMIF(VE3:VE53,"B084QHVL6S",VG3:VG53)</f>
        <v>191</v>
      </c>
      <c r="VN6" s="26">
        <f>SUMIF(VE6:VE53,"B09PR4H3FD",VI6:VI53)</f>
        <v>0.1694</v>
      </c>
      <c r="VO6">
        <f>SUMIF(VE3:VE50,"B09PR4H3FD",VH3:VH50)</f>
        <v>61</v>
      </c>
      <c r="VP6" s="25"/>
      <c r="VQ6" t="s">
        <v>86</v>
      </c>
      <c r="VR6">
        <v>160</v>
      </c>
      <c r="VS6">
        <v>117</v>
      </c>
      <c r="VT6">
        <v>46</v>
      </c>
      <c r="VU6" s="26">
        <v>0.1661</v>
      </c>
      <c r="VV6" s="188"/>
      <c r="VW6" s="190"/>
      <c r="VX6" s="10" t="s">
        <v>3</v>
      </c>
      <c r="VY6">
        <f>SUMIF(VQ3:VQ53,"B084QHVL6S",VS3:VS53)</f>
        <v>208</v>
      </c>
      <c r="VZ6" s="26">
        <f>SUMIF(VQ6:VQ53,"B09PR4H3FD",VU6:VU53)</f>
        <v>0.1673</v>
      </c>
      <c r="WA6">
        <f>SUMIF(VQ3:VQ50,"B09PR4H3FD",VT3:VT50)</f>
        <v>45</v>
      </c>
      <c r="WB6" s="25"/>
      <c r="WC6" t="s">
        <v>87</v>
      </c>
      <c r="WD6">
        <v>168</v>
      </c>
      <c r="WE6">
        <v>59</v>
      </c>
      <c r="WF6">
        <v>46</v>
      </c>
      <c r="WG6" s="26">
        <v>0.2026</v>
      </c>
      <c r="WH6" s="188"/>
      <c r="WI6" s="190"/>
      <c r="WJ6" s="10" t="s">
        <v>3</v>
      </c>
      <c r="WK6">
        <f>SUMIF(WC3:WC53,"B084QHVL6S",WE3:WE53)</f>
        <v>153</v>
      </c>
      <c r="WL6" s="26">
        <f>SUMIF(WC6:WC53,"B09PR4H3FD",WG6:WG53)</f>
        <v>0.2026</v>
      </c>
      <c r="WM6">
        <f>SUMIF(WC3:WC50,"B09PR4H3FD",WF3:WF50)</f>
        <v>46</v>
      </c>
      <c r="WN6" s="25"/>
      <c r="WO6" t="s">
        <v>87</v>
      </c>
      <c r="WP6">
        <v>154</v>
      </c>
      <c r="WQ6">
        <v>74</v>
      </c>
      <c r="WR6">
        <v>44</v>
      </c>
      <c r="WS6" s="26">
        <v>0.193</v>
      </c>
      <c r="WT6" s="188"/>
      <c r="WU6" s="190"/>
      <c r="WV6" s="10" t="s">
        <v>3</v>
      </c>
      <c r="WW6">
        <f>SUMIF(WO3:WO53,"B084QHVL6S",WQ3:WQ53)</f>
        <v>176</v>
      </c>
      <c r="WX6" s="26">
        <f>SUMIF(WO6:WO53,"B09PR4H3FD",WS6:WS53)</f>
        <v>0.193</v>
      </c>
      <c r="WY6">
        <f>SUMIF(WO3:WO50,"B09PR4H3FD",WR3:WR50)</f>
        <v>44</v>
      </c>
      <c r="WZ6" s="25"/>
      <c r="XA6" t="s">
        <v>88</v>
      </c>
      <c r="XB6">
        <v>229</v>
      </c>
      <c r="XC6">
        <v>103</v>
      </c>
      <c r="XD6">
        <v>43</v>
      </c>
      <c r="XE6" s="26">
        <v>0.1295</v>
      </c>
      <c r="XF6" s="188"/>
      <c r="XG6" s="190"/>
      <c r="XH6" s="10" t="s">
        <v>3</v>
      </c>
      <c r="XI6">
        <f>SUMIF(XA3:XA53,"B084QHVL6S",XC3:XC53)</f>
        <v>144</v>
      </c>
      <c r="XJ6" s="26">
        <f>SUMIF(XA6:XA53,"B09PR4H3FD",XE6:XE53)</f>
        <v>0</v>
      </c>
      <c r="XK6">
        <f>SUMIF(XA3:XA50,"B09PR4H3FD",XD3:XD50)</f>
        <v>57</v>
      </c>
      <c r="XL6" s="25"/>
      <c r="XM6" t="s">
        <v>86</v>
      </c>
      <c r="XN6">
        <v>107</v>
      </c>
      <c r="XO6">
        <v>58</v>
      </c>
      <c r="XP6">
        <v>41</v>
      </c>
      <c r="XQ6" s="26">
        <v>0.2485</v>
      </c>
      <c r="XR6" s="188"/>
      <c r="XS6" s="190"/>
      <c r="XT6" s="10" t="s">
        <v>3</v>
      </c>
      <c r="XU6">
        <f>SUMIF(XM3:XM53,"B084QHVL6S",XO3:XO53)</f>
        <v>117</v>
      </c>
      <c r="XV6" s="26">
        <f>SUMIF(XM6:XM53,"B09PR4H3FD",XQ6:XQ53)</f>
        <v>0.1867</v>
      </c>
      <c r="XW6">
        <f>SUMIF(XM3:XM50,"B09PR4H3FD",XP3:XP50)</f>
        <v>31</v>
      </c>
      <c r="XX6" s="25"/>
      <c r="XY6" t="s">
        <v>87</v>
      </c>
      <c r="XZ6">
        <v>162</v>
      </c>
      <c r="YA6">
        <v>46</v>
      </c>
      <c r="YB6">
        <v>35</v>
      </c>
      <c r="YC6" s="26">
        <v>0.16830000000000001</v>
      </c>
      <c r="YD6" s="188"/>
      <c r="YE6" s="190"/>
      <c r="YF6" s="10" t="s">
        <v>3</v>
      </c>
      <c r="YG6">
        <f>SUMIF(XY3:XY53,"B084QHVL6S",YA3:YA53)</f>
        <v>128</v>
      </c>
      <c r="YH6" s="26">
        <f>SUMIF(XY6:XY53,"B09PR4H3FD",YC6:YC53)</f>
        <v>0.16830000000000001</v>
      </c>
      <c r="YI6">
        <f>SUMIF(XY3:XY50,"B09PR4H3FD",YB3:YB50)</f>
        <v>35</v>
      </c>
      <c r="YJ6" s="25"/>
      <c r="YK6" t="s">
        <v>87</v>
      </c>
      <c r="YL6">
        <v>139</v>
      </c>
      <c r="YM6">
        <v>58</v>
      </c>
      <c r="YN6">
        <v>45</v>
      </c>
      <c r="YO6" s="26">
        <v>0.22839999999999999</v>
      </c>
      <c r="YP6" s="188"/>
      <c r="YQ6" s="190"/>
      <c r="YR6" s="10" t="s">
        <v>3</v>
      </c>
      <c r="YS6">
        <f>SUMIF(YK3:YK53,"B084QHVL6S",YM3:YM53)</f>
        <v>130</v>
      </c>
      <c r="YT6" s="26">
        <f>SUMIF(YK6:YK53,"B09PR4H3FD",YO6:YO53)</f>
        <v>0.22839999999999999</v>
      </c>
      <c r="YU6">
        <f>SUMIF(YK3:YK50,"B09PR4H3FD",YN3:YN50)</f>
        <v>45</v>
      </c>
      <c r="YV6" s="25"/>
      <c r="YW6" t="s">
        <v>88</v>
      </c>
      <c r="YX6">
        <v>239</v>
      </c>
      <c r="YY6">
        <v>119</v>
      </c>
      <c r="YZ6">
        <v>50</v>
      </c>
      <c r="ZA6" s="26">
        <v>0.13969999999999999</v>
      </c>
      <c r="ZB6" s="188"/>
      <c r="ZC6" s="190"/>
      <c r="ZD6" s="10" t="s">
        <v>3</v>
      </c>
      <c r="ZE6">
        <f>SUMIF(YW3:YW53,"B084QHVL6S",YY3:YY53)</f>
        <v>166</v>
      </c>
      <c r="ZF6" s="26">
        <f>SUMIF(YW6:YW53,"B09PR4H3FD",ZA6:ZA53)</f>
        <v>0.1799</v>
      </c>
      <c r="ZG6">
        <f>SUMIF(YW3:YW50,"B09PR4H3FD",YZ3:YZ50)</f>
        <v>43</v>
      </c>
      <c r="ZH6" s="25"/>
      <c r="ZI6" t="s">
        <v>88</v>
      </c>
      <c r="ZJ6">
        <v>230</v>
      </c>
      <c r="ZK6">
        <v>108</v>
      </c>
      <c r="ZL6">
        <v>49</v>
      </c>
      <c r="ZM6" s="26">
        <v>0.14499999999999999</v>
      </c>
      <c r="ZN6" s="188"/>
      <c r="ZO6" s="190"/>
      <c r="ZP6" s="10" t="s">
        <v>3</v>
      </c>
      <c r="ZQ6">
        <f>SUMIF(ZI3:ZI53,"B084QHVL6S",ZK3:ZK53)</f>
        <v>169</v>
      </c>
      <c r="ZR6" s="26">
        <f>SUMIF(ZI6:ZI53,"B09PR4H3FD",ZM6:ZM53)</f>
        <v>0.15659999999999999</v>
      </c>
      <c r="ZS6">
        <f>SUMIF(ZI3:ZI50,"B09PR4H3FD",ZL3:ZL50)</f>
        <v>31</v>
      </c>
      <c r="ZT6" s="25"/>
      <c r="ZU6" t="s">
        <v>87</v>
      </c>
      <c r="ZV6">
        <v>146</v>
      </c>
      <c r="ZW6">
        <v>56</v>
      </c>
      <c r="ZX6">
        <v>58</v>
      </c>
      <c r="ZY6" s="26">
        <v>0.28710000000000002</v>
      </c>
      <c r="ZZ6" s="188"/>
      <c r="AAA6" s="190"/>
      <c r="AAB6" s="10" t="s">
        <v>3</v>
      </c>
      <c r="AAC6">
        <f>SUMIF(ZU3:ZU53,"B084QHVL6S",ZW3:ZW53)</f>
        <v>141</v>
      </c>
      <c r="AAD6" s="26">
        <f>SUMIF(ZU6:ZU53,"B09PR4H3FD",ZY6:ZY53)</f>
        <v>0.28710000000000002</v>
      </c>
      <c r="AAE6">
        <f>SUMIF(ZU3:ZU50,"B09PR4H3FD",ZX3:ZX50)</f>
        <v>58</v>
      </c>
      <c r="AAF6" s="25"/>
      <c r="AAG6" t="s">
        <v>89</v>
      </c>
      <c r="AAH6">
        <v>538</v>
      </c>
      <c r="AAI6">
        <v>236</v>
      </c>
      <c r="AAJ6">
        <v>50</v>
      </c>
      <c r="AAK6" s="26">
        <v>6.4600000000000005E-2</v>
      </c>
      <c r="AAL6" s="188"/>
      <c r="AAM6" s="190"/>
      <c r="AAN6" s="10" t="s">
        <v>3</v>
      </c>
      <c r="AAO6">
        <f>SUMIF(AAG3:AAG53,"B084QHVL6S",AAI3:AAI53)</f>
        <v>171</v>
      </c>
      <c r="AAP6" s="26">
        <f>SUMIF(AAG6:AAG53,"B09PR4H3FD",AAK6:AAK53)</f>
        <v>0.1956</v>
      </c>
      <c r="AAQ6">
        <f>SUMIF(AAG3:AAG50,"B09PR4H3FD",AAJ3:AAJ50)</f>
        <v>44</v>
      </c>
      <c r="AAR6" s="25"/>
      <c r="AAS6" t="s">
        <v>89</v>
      </c>
      <c r="AAT6">
        <v>602</v>
      </c>
      <c r="AAU6">
        <v>303</v>
      </c>
      <c r="AAV6">
        <v>58</v>
      </c>
      <c r="AAW6" s="26">
        <v>6.4100000000000004E-2</v>
      </c>
      <c r="AAX6" s="188"/>
      <c r="AAY6" s="190"/>
      <c r="AAZ6" s="10" t="s">
        <v>3</v>
      </c>
      <c r="ABA6">
        <f>SUMIF(AAS3:AAS53,"B084QHVL6S",AAU3:AAU53)</f>
        <v>163</v>
      </c>
      <c r="ABB6" s="26">
        <f>SUMIF(AAS6:AAS53,"B09PR4H3FD",AAW6:AAW53)</f>
        <v>0.2009</v>
      </c>
      <c r="ABC6">
        <f>SUMIF(AAS3:AAS50,"B09PR4H3FD",AAV3:AAV50)</f>
        <v>46</v>
      </c>
      <c r="ABD6" s="25"/>
      <c r="ABE6" t="s">
        <v>89</v>
      </c>
      <c r="ABF6">
        <v>592</v>
      </c>
      <c r="ABG6">
        <v>270</v>
      </c>
      <c r="ABH6">
        <v>62</v>
      </c>
      <c r="ABI6" s="26">
        <v>7.1900000000000006E-2</v>
      </c>
      <c r="ABJ6" s="188"/>
      <c r="ABK6" s="190"/>
      <c r="ABL6" s="10" t="s">
        <v>3</v>
      </c>
      <c r="ABM6">
        <f>SUMIF(ABE3:ABE53,"B084QHVL6S",ABG3:ABG53)</f>
        <v>164</v>
      </c>
      <c r="ABN6" s="26">
        <f>SUMIF(ABE6:ABE53,"B09PR4H3FD",ABI6:ABI53)</f>
        <v>0.19420000000000001</v>
      </c>
      <c r="ABO6">
        <f>SUMIF(ABE3:ABE50,"B09PR4H3FD",ABH3:ABH50)</f>
        <v>47</v>
      </c>
      <c r="ABP6" s="25"/>
      <c r="ABQ6" t="s">
        <v>89</v>
      </c>
      <c r="ABR6">
        <v>691</v>
      </c>
      <c r="ABS6">
        <v>322</v>
      </c>
      <c r="ABT6">
        <v>66</v>
      </c>
      <c r="ABU6" s="26">
        <v>6.5199999999999994E-2</v>
      </c>
      <c r="ABV6" s="188"/>
      <c r="ABW6" s="190"/>
      <c r="ABX6" s="10" t="s">
        <v>3</v>
      </c>
      <c r="ABY6">
        <f>SUMIF(ABQ3:ABQ53,"B084QHVL6S",ABS3:ABS53)</f>
        <v>171</v>
      </c>
      <c r="ABZ6" s="26">
        <f>SUMIF(ABQ6:ABQ53,"B09PR4H3FD",ABU6:ABU53)</f>
        <v>0.18140000000000001</v>
      </c>
      <c r="ACA6">
        <f>SUMIF(ABQ3:ABQ50,"B09PR4H3FD",ABT3:ABT50)</f>
        <v>37</v>
      </c>
      <c r="ACB6" s="25"/>
      <c r="ACC6" t="s">
        <v>89</v>
      </c>
      <c r="ACD6">
        <v>444</v>
      </c>
      <c r="ACE6">
        <v>232</v>
      </c>
      <c r="ACF6">
        <v>57</v>
      </c>
      <c r="ACG6" s="26">
        <v>8.43E-2</v>
      </c>
      <c r="ACH6" s="188"/>
      <c r="ACI6" s="190"/>
      <c r="ACJ6" s="10" t="s">
        <v>3</v>
      </c>
      <c r="ACK6">
        <f>SUMIF(ACC3:ACC53,"B084QHVL6S",ACE3:ACE53)</f>
        <v>142</v>
      </c>
      <c r="ACL6" s="26">
        <f>SUMIF(ACC6:ACC53,"B09PR4H3FD",ACG6:ACG53)</f>
        <v>0.16769999999999999</v>
      </c>
      <c r="ACM6">
        <f>SUMIF(ACC3:ACC50,"B09PR4H3FD",ACF3:ACF50)</f>
        <v>26</v>
      </c>
      <c r="ACN6" s="25"/>
      <c r="ACO6" t="s">
        <v>87</v>
      </c>
      <c r="ACP6">
        <v>142</v>
      </c>
      <c r="ACQ6">
        <v>61</v>
      </c>
      <c r="ACR6">
        <v>42</v>
      </c>
      <c r="ACS6" s="26">
        <v>0.2069</v>
      </c>
      <c r="ACT6" s="188"/>
      <c r="ACU6" s="190"/>
      <c r="ACV6" s="10" t="s">
        <v>3</v>
      </c>
      <c r="ACW6">
        <f>SUMIF(ACO3:ACO53,"B084QHVL6S",ACQ3:ACQ53)</f>
        <v>147</v>
      </c>
      <c r="ACX6" s="26">
        <f>SUMIF(ACO6:ACO53,"B09PR4H3FD",ACS6:ACS53)</f>
        <v>0.2069</v>
      </c>
      <c r="ACY6">
        <f>SUMIF(ACO3:ACO50,"B09PR4H3FD",ACR3:ACR50)</f>
        <v>42</v>
      </c>
      <c r="ACZ6" s="25"/>
      <c r="ADA6" t="s">
        <v>86</v>
      </c>
      <c r="ADB6">
        <v>145</v>
      </c>
      <c r="ADC6">
        <v>78</v>
      </c>
      <c r="ADD6">
        <v>34</v>
      </c>
      <c r="ADE6" s="26">
        <v>0.1525</v>
      </c>
      <c r="ADF6" s="188"/>
      <c r="ADG6" s="190"/>
      <c r="ADH6" s="10" t="s">
        <v>3</v>
      </c>
      <c r="ADI6">
        <f>SUMIF(ADA3:ADA53,"B084QHVL6S",ADC3:ADC53)</f>
        <v>117</v>
      </c>
      <c r="ADJ6" s="26">
        <f>SUMIF(ADA6:ADA53,"B09PR4H3FD",ADE6:ADE53)</f>
        <v>0</v>
      </c>
      <c r="ADK6">
        <f>SUMIF(ADA3:ADA50,"B09PR4H3FD",ADD3:ADD50)</f>
        <v>49</v>
      </c>
      <c r="ADL6" s="25"/>
      <c r="ADM6" t="s">
        <v>88</v>
      </c>
      <c r="ADN6">
        <v>174</v>
      </c>
      <c r="ADO6">
        <v>83</v>
      </c>
      <c r="ADP6">
        <v>26</v>
      </c>
      <c r="ADQ6" s="26">
        <v>0.1012</v>
      </c>
      <c r="ADR6" s="188"/>
      <c r="ADS6" s="190"/>
      <c r="ADT6" s="10" t="s">
        <v>3</v>
      </c>
      <c r="ADU6">
        <f>SUMIF(ADM3:ADM53,"B084QHVL6S",ADO3:ADO53)</f>
        <v>93</v>
      </c>
      <c r="ADV6" s="26">
        <f>SUMIF(ADM6:ADM53,"B09PR4H3FD",ADQ6:ADQ53)</f>
        <v>0.14000000000000001</v>
      </c>
      <c r="ADW6">
        <f>SUMIF(ADM3:ADM50,"B09PR4H3FD",ADP3:ADP50)</f>
        <v>21</v>
      </c>
      <c r="ADX6" s="25"/>
      <c r="ADY6" t="s">
        <v>88</v>
      </c>
      <c r="ADZ6">
        <v>108</v>
      </c>
      <c r="AEA6">
        <v>72</v>
      </c>
      <c r="AEB6">
        <v>25</v>
      </c>
      <c r="AEC6" s="26">
        <v>0.1389</v>
      </c>
      <c r="AED6" s="188"/>
      <c r="AEE6" s="190"/>
      <c r="AEF6" s="10" t="s">
        <v>3</v>
      </c>
      <c r="AEG6">
        <f>SUMIF(ADY3:ADY53,"B084QHVL6S",AEA3:AEA53)</f>
        <v>77</v>
      </c>
      <c r="AEH6" s="26">
        <f>SUMIF(ADY6:ADY53,"B09PR4H3FD",AEC6:AEC53)</f>
        <v>0.1643</v>
      </c>
      <c r="AEI6">
        <f>SUMIF(ADY3:ADY50,"B09PR4H3FD",AEB3:AEB50)</f>
        <v>23</v>
      </c>
      <c r="AEJ6" s="25"/>
      <c r="AEK6" t="s">
        <v>86</v>
      </c>
      <c r="AEL6">
        <v>104</v>
      </c>
      <c r="AEM6">
        <v>54</v>
      </c>
      <c r="AEN6">
        <v>21</v>
      </c>
      <c r="AEO6" s="26">
        <v>0.13289999999999999</v>
      </c>
      <c r="AEP6" s="188"/>
      <c r="AEQ6" s="190"/>
      <c r="AER6" s="10" t="s">
        <v>3</v>
      </c>
      <c r="AES6">
        <f>SUMIF(AEK3:AEK53,"B084QHVL6S",AEM3:AEM53)</f>
        <v>103</v>
      </c>
      <c r="AET6" s="26">
        <f>SUMIF(AEK6:AEK53,"B09PR4H3FD",AEO6:AEO53)</f>
        <v>0.1163</v>
      </c>
      <c r="AEU6">
        <f>SUMIF(AEK3:AEK50,"B09PR4H3FD",AEN3:AEN50)</f>
        <v>15</v>
      </c>
      <c r="AEV6" s="25"/>
      <c r="AEW6" t="s">
        <v>87</v>
      </c>
      <c r="AEX6">
        <v>113</v>
      </c>
      <c r="AEY6">
        <v>28</v>
      </c>
      <c r="AEZ6">
        <v>30</v>
      </c>
      <c r="AFA6" s="26">
        <v>0.21279999999999999</v>
      </c>
      <c r="AFB6" s="188"/>
      <c r="AFC6" s="190"/>
      <c r="AFD6" s="10" t="s">
        <v>3</v>
      </c>
      <c r="AFE6">
        <f>SUMIF(AEW3:AEW53,"B084QHVL6S",AEY3:AEY53)</f>
        <v>97</v>
      </c>
      <c r="AFF6" s="26">
        <f>SUMIF(AEW6:AEW53,"B09PR4H3FD",AFA6:AFA53)</f>
        <v>0.21279999999999999</v>
      </c>
      <c r="AFG6">
        <f>SUMIF(AEW3:AEW50,"B09PR4H3FD",AEZ3:AEZ50)</f>
        <v>30</v>
      </c>
      <c r="AFH6" s="25"/>
      <c r="AFI6" t="s">
        <v>89</v>
      </c>
      <c r="AFJ6">
        <v>200</v>
      </c>
      <c r="AFK6">
        <v>146</v>
      </c>
      <c r="AFL6">
        <v>26</v>
      </c>
      <c r="AFM6" s="26">
        <v>7.51E-2</v>
      </c>
      <c r="AFN6" s="188"/>
      <c r="AFO6" s="190"/>
      <c r="AFP6" s="10" t="s">
        <v>3</v>
      </c>
      <c r="AFQ6">
        <f>SUMIF(AFI3:AFI53,"B084QHVL6S",AFK3:AFK53)</f>
        <v>101</v>
      </c>
      <c r="AFR6" s="26">
        <f>SUMIF(AFI6:AFI53,"B09PR4H3FD",AFM6:AFM53)</f>
        <v>0.186</v>
      </c>
      <c r="AFS6">
        <f>SUMIF(AFI3:AFI50,"B09PR4H3FD",AFL3:AFL50)</f>
        <v>24</v>
      </c>
      <c r="AFT6" s="25"/>
      <c r="AFU6" t="s">
        <v>86</v>
      </c>
      <c r="AFV6">
        <v>103</v>
      </c>
      <c r="AFW6">
        <v>55</v>
      </c>
      <c r="AFX6">
        <v>30</v>
      </c>
      <c r="AFY6" s="26">
        <v>0.18990000000000001</v>
      </c>
      <c r="AFZ6" s="188"/>
      <c r="AGA6" s="190"/>
      <c r="AGB6" s="10" t="s">
        <v>3</v>
      </c>
      <c r="AGC6">
        <f>SUMIF(AFU3:AFU53,"B084QHVL6S",AFW3:AFW53)</f>
        <v>124</v>
      </c>
      <c r="AGD6" s="26">
        <f>SUMIF(AFU6:AFU53,"B09PR4H3FD",AFY6:AFY53)</f>
        <v>0</v>
      </c>
      <c r="AGE6">
        <f>SUMIF(AFU3:AFU50,"B09PR4H3FD",AFX3:AFX50)</f>
        <v>32</v>
      </c>
      <c r="AGF6" s="25"/>
      <c r="AGG6" t="s">
        <v>90</v>
      </c>
      <c r="AGH6">
        <v>127</v>
      </c>
      <c r="AGI6">
        <v>94</v>
      </c>
      <c r="AGJ6">
        <v>36</v>
      </c>
      <c r="AGK6" s="26">
        <v>0.16289999999999999</v>
      </c>
      <c r="AGL6" s="188"/>
      <c r="AGM6" s="190"/>
      <c r="AGN6" s="10" t="s">
        <v>3</v>
      </c>
      <c r="AGO6">
        <f>SUMIF(AGG3:AGG53,"B084QHVL6S",AGI3:AGI53)</f>
        <v>130</v>
      </c>
      <c r="AGP6" s="26">
        <f>SUMIF(AGG6:AGG53,"B09PR4H3FD",AGK6:AGK53)</f>
        <v>0.17799999999999999</v>
      </c>
      <c r="AGQ6">
        <f>SUMIF(AGG3:AGG50,"B09PR4H3FD",AGJ3:AGJ50)</f>
        <v>34</v>
      </c>
      <c r="AGR6" s="25"/>
      <c r="AGS6" t="s">
        <v>88</v>
      </c>
      <c r="AGT6">
        <v>164</v>
      </c>
      <c r="AGU6">
        <v>72</v>
      </c>
      <c r="AGV6">
        <v>38</v>
      </c>
      <c r="AGW6" s="26">
        <v>0.161</v>
      </c>
      <c r="AGX6" s="188"/>
      <c r="AGY6" s="190"/>
      <c r="AGZ6" s="10" t="s">
        <v>3</v>
      </c>
      <c r="AHA6">
        <f>SUMIF(AGS3:AGS53,"B084QHVL6S",AGU3:AGU53)</f>
        <v>114</v>
      </c>
      <c r="AHB6" s="26">
        <f>SUMIF(AGS6:AGS53,"B09PR4H3FD",AGW6:AGW53)</f>
        <v>0.22839999999999999</v>
      </c>
      <c r="AHC6">
        <f>SUMIF(AGS3:AGS50,"B09PR4H3FD",AGV3:AGV50)</f>
        <v>37</v>
      </c>
      <c r="AHD6" s="25"/>
      <c r="AHE6" t="s">
        <v>86</v>
      </c>
      <c r="AHF6">
        <v>57</v>
      </c>
      <c r="AHG6">
        <v>54</v>
      </c>
      <c r="AHH6">
        <v>25</v>
      </c>
      <c r="AHI6" s="26">
        <v>0.22520000000000001</v>
      </c>
      <c r="AHJ6" s="188"/>
      <c r="AHK6" s="190"/>
      <c r="AHL6" s="10" t="s">
        <v>3</v>
      </c>
      <c r="AHM6">
        <f>SUMIF(AHE3:AHE53,"B084QHVL6S",AHG3:AHG53)</f>
        <v>102</v>
      </c>
      <c r="AHN6" s="26">
        <f>SUMIF(AHE6:AHE53,"B09PR4H3FD",AHI6:AHI53)</f>
        <v>0.16</v>
      </c>
      <c r="AHO6">
        <f>SUMIF(AHE3:AHE50,"B09PR4H3FD",AHH3:AHH50)</f>
        <v>20</v>
      </c>
      <c r="AHP6" s="25"/>
      <c r="AHQ6" t="s">
        <v>88</v>
      </c>
      <c r="AHR6">
        <v>139</v>
      </c>
      <c r="AHS6">
        <v>71</v>
      </c>
      <c r="AHT6">
        <v>26</v>
      </c>
      <c r="AHU6" s="26">
        <v>0.12379999999999999</v>
      </c>
      <c r="AHV6" s="188"/>
      <c r="AHW6" s="190"/>
      <c r="AHX6" s="10" t="s">
        <v>3</v>
      </c>
      <c r="AHY6">
        <f>SUMIF(AHQ3:AHQ53,"B084QHVL6S",AHS3:AHS53)</f>
        <v>109</v>
      </c>
      <c r="AHZ6" s="26">
        <f>SUMIF(AHQ6:AHQ53,"B09PR4H3FD",AHU6:AHU53)</f>
        <v>0</v>
      </c>
      <c r="AIA6">
        <f>SUMIF(AHQ3:AHQ50,"B09PR4H3FD",AHT3:AHT50)</f>
        <v>28</v>
      </c>
      <c r="AIB6" s="25"/>
      <c r="AIC6" t="s">
        <v>87</v>
      </c>
      <c r="AID6">
        <v>131</v>
      </c>
      <c r="AIE6">
        <v>37</v>
      </c>
      <c r="AIF6">
        <v>33</v>
      </c>
      <c r="AIG6" s="26">
        <v>0.19639999999999999</v>
      </c>
      <c r="AIH6" s="188"/>
      <c r="AII6" s="190"/>
      <c r="AIJ6" s="10" t="s">
        <v>3</v>
      </c>
      <c r="AIK6">
        <f>SUMIF(AIC3:AIC53,"B084QHVL6S",AIE3:AIE53)</f>
        <v>109</v>
      </c>
      <c r="AIL6" s="26">
        <f>SUMIF(AIC6:AIC53,"B09PR4H3FD",AIG6:AIG53)</f>
        <v>0.19639999999999999</v>
      </c>
      <c r="AIM6">
        <f>SUMIF(AIC3:AIC50,"B09PR4H3FD",AIF3:AIF50)</f>
        <v>33</v>
      </c>
      <c r="AIN6" s="25"/>
      <c r="AIO6" t="s">
        <v>87</v>
      </c>
      <c r="AIP6">
        <v>102</v>
      </c>
      <c r="AIQ6">
        <v>42</v>
      </c>
      <c r="AIR6">
        <v>31</v>
      </c>
      <c r="AIS6" s="26">
        <v>0.21529999999999999</v>
      </c>
      <c r="AIT6" s="188"/>
      <c r="AIU6" s="190"/>
      <c r="AIV6" s="10" t="s">
        <v>3</v>
      </c>
      <c r="AIW6">
        <f>SUMIF(AIO3:AIO53,"B084QHVL6S",AIQ3:AIQ53)</f>
        <v>98</v>
      </c>
      <c r="AIX6" s="26">
        <f>SUMIF(AIO6:AIO53,"B09PR4H3FD",AIS6:AIS53)</f>
        <v>0.21529999999999999</v>
      </c>
      <c r="AIY6">
        <f>SUMIF(AIO3:AIO50,"B09PR4H3FD",AIR3:AIR50)</f>
        <v>31</v>
      </c>
      <c r="AIZ6" s="25"/>
      <c r="AJA6" t="s">
        <v>88</v>
      </c>
      <c r="AJB6">
        <v>121</v>
      </c>
      <c r="AJC6">
        <v>75</v>
      </c>
      <c r="AJD6">
        <v>25</v>
      </c>
      <c r="AJE6" s="26">
        <v>0.12759999999999999</v>
      </c>
      <c r="AJF6" s="188"/>
      <c r="AJG6" s="190"/>
      <c r="AJH6" s="10" t="s">
        <v>3</v>
      </c>
      <c r="AJI6">
        <f>SUMIF(AJA3:AJA53,"B084QHVL6S",AJC3:AJC53)</f>
        <v>101</v>
      </c>
      <c r="AJJ6" s="26">
        <f>SUMIF(AJA6:AJA53,"B09PR4H3FD",AJE6:AJE53)</f>
        <v>0.1603</v>
      </c>
      <c r="AJK6">
        <f>SUMIF(AJA3:AJA50,"B09PR4H3FD",AJD3:AJD50)</f>
        <v>21</v>
      </c>
      <c r="AJL6" s="25"/>
      <c r="AJM6" t="s">
        <v>87</v>
      </c>
      <c r="AJN6">
        <v>95</v>
      </c>
      <c r="AJO6">
        <v>44</v>
      </c>
      <c r="AJP6">
        <v>20</v>
      </c>
      <c r="AJQ6" s="26">
        <v>0.1439</v>
      </c>
      <c r="AJR6" s="188"/>
      <c r="AJS6" s="190"/>
      <c r="AJT6" s="10" t="s">
        <v>3</v>
      </c>
      <c r="AJU6">
        <f>SUMIF(AJM3:AJM53,"B084QHVL6S",AJO3:AJO53)</f>
        <v>94</v>
      </c>
      <c r="AJV6" s="26">
        <f>SUMIF(AJM6:AJM53,"B09PR4H3FD",AJQ6:AJQ53)</f>
        <v>0.1439</v>
      </c>
      <c r="AJW6">
        <f>SUMIF(AJM3:AJM50,"B09PR4H3FD",AJP3:AJP50)</f>
        <v>20</v>
      </c>
      <c r="AJX6" s="25"/>
      <c r="AJY6" t="s">
        <v>88</v>
      </c>
      <c r="AJZ6">
        <v>86</v>
      </c>
      <c r="AKA6">
        <v>54</v>
      </c>
      <c r="AKB6">
        <v>15</v>
      </c>
      <c r="AKC6" s="26">
        <v>0.1071</v>
      </c>
      <c r="AKD6" s="188"/>
      <c r="AKE6" s="190"/>
      <c r="AKF6" s="10" t="s">
        <v>3</v>
      </c>
      <c r="AKG6">
        <f>SUMIF(AJY3:AJY53,"B084QHVL6S",AKA3:AKA53)</f>
        <v>70</v>
      </c>
      <c r="AKH6" s="26">
        <f>SUMIF(AJY6:AJY53,"B09PR4H3FD",AKC6:AKC53)</f>
        <v>0</v>
      </c>
      <c r="AKI6">
        <f>SUMIF(AJY3:AJY50,"B09PR4H3FD",AKB3:AKB50)</f>
        <v>21</v>
      </c>
      <c r="AKJ6" s="25"/>
      <c r="AKK6" t="s">
        <v>87</v>
      </c>
      <c r="AKL6">
        <v>57</v>
      </c>
      <c r="AKM6">
        <v>30</v>
      </c>
      <c r="AKN6">
        <v>19</v>
      </c>
      <c r="AKO6" s="26">
        <v>0.21840000000000001</v>
      </c>
      <c r="AKP6" s="188"/>
      <c r="AKQ6" s="190"/>
      <c r="AKR6" s="10" t="s">
        <v>3</v>
      </c>
      <c r="AKS6">
        <f>SUMIF(AKK3:AKK53,"B084QHVL6S",AKM3:AKM53)</f>
        <v>75</v>
      </c>
      <c r="AKT6" s="26">
        <f>SUMIF(AKK6:AKK53,"B09PR4H3FD",AKO6:AKO53)</f>
        <v>0.21840000000000001</v>
      </c>
      <c r="AKU6">
        <f>SUMIF(AKK3:AKK50,"B09PR4H3FD",AKN3:AKN50)</f>
        <v>19</v>
      </c>
      <c r="AKV6" s="25"/>
      <c r="AKW6" t="s">
        <v>90</v>
      </c>
      <c r="AKX6">
        <v>94</v>
      </c>
      <c r="AKY6">
        <v>65</v>
      </c>
      <c r="AKZ6">
        <v>19</v>
      </c>
      <c r="ALA6" s="26">
        <v>0.1195</v>
      </c>
      <c r="ALB6" s="188"/>
      <c r="ALC6" s="190"/>
      <c r="ALD6" s="10" t="s">
        <v>3</v>
      </c>
      <c r="ALE6">
        <f>SUMIF(AKW3:AKW53,"B084QHVL6S",AKY3:AKY53)</f>
        <v>98</v>
      </c>
      <c r="ALF6" s="26">
        <f>SUMIF(AKW6:AKW53,"B09PR4H3FD",ALA6:ALA53)</f>
        <v>0</v>
      </c>
      <c r="ALG6">
        <f>SUMIF(AKW3:AKW50,"B09PR4H3FD",AKZ3:AKZ50)</f>
        <v>23</v>
      </c>
      <c r="ALH6" s="25"/>
      <c r="ALI6" t="s">
        <v>88</v>
      </c>
      <c r="ALJ6">
        <v>156</v>
      </c>
      <c r="ALK6">
        <v>69</v>
      </c>
      <c r="ALL6">
        <v>17</v>
      </c>
      <c r="ALM6" s="26">
        <v>7.5600000000000001E-2</v>
      </c>
      <c r="ALN6" s="188"/>
      <c r="ALO6" s="190"/>
      <c r="ALP6" s="10" t="s">
        <v>3</v>
      </c>
      <c r="ALQ6">
        <f>SUMIF(ALI3:ALI53,"B084QHVL6S",ALK3:ALK53)</f>
        <v>135</v>
      </c>
      <c r="ALR6" s="26">
        <f>SUMIF(ALI6:ALI53,"B09PR4H3FD",ALM6:ALM53)</f>
        <v>0</v>
      </c>
      <c r="ALS6">
        <f>SUMIF(ALI3:ALI50,"B09PR4H3FD",ALL3:ALL50)</f>
        <v>30</v>
      </c>
      <c r="ALT6" s="25"/>
      <c r="ALU6" t="s">
        <v>87</v>
      </c>
      <c r="ALV6">
        <v>121</v>
      </c>
      <c r="ALW6">
        <v>40</v>
      </c>
      <c r="ALX6">
        <v>26</v>
      </c>
      <c r="ALY6" s="26">
        <v>0.1615</v>
      </c>
      <c r="ALZ6" s="188"/>
      <c r="AMA6" s="190"/>
      <c r="AMB6" s="10" t="s">
        <v>3</v>
      </c>
      <c r="AMC6">
        <f>SUMIF(ALU3:ALU53,"B084QHVL6S",ALW3:ALW53)</f>
        <v>108</v>
      </c>
      <c r="AMD6" s="26">
        <f>SUMIF(ALU6:ALU53,"B09PR4H3FD",ALY6:ALY53)</f>
        <v>0.1615</v>
      </c>
      <c r="AME6">
        <f>SUMIF(ALU3:ALU50,"B09PR4H3FD",ALX3:ALX50)</f>
        <v>26</v>
      </c>
      <c r="AMF6" s="25"/>
      <c r="AMG6" t="s">
        <v>87</v>
      </c>
      <c r="AMH6">
        <v>104</v>
      </c>
      <c r="AMI6">
        <v>34</v>
      </c>
      <c r="AMJ6">
        <v>27</v>
      </c>
      <c r="AMK6" s="26">
        <v>0.19570000000000001</v>
      </c>
      <c r="AML6" s="188"/>
      <c r="AMM6" s="190"/>
      <c r="AMN6" s="10" t="s">
        <v>3</v>
      </c>
      <c r="AMO6">
        <f>SUMIF(AMG3:AMG53,"B084QHVL6S",AMI3:AMI53)</f>
        <v>135</v>
      </c>
      <c r="AMP6" s="26">
        <f>SUMIF(AMG6:AMG53,"B09PR4H3FD",AMK6:AMK53)</f>
        <v>0.19570000000000001</v>
      </c>
      <c r="AMQ6">
        <f>SUMIF(AMG3:AMG50,"B09PR4H3FD",AMJ3:AMJ50)</f>
        <v>27</v>
      </c>
      <c r="AMR6" s="25"/>
      <c r="AMS6" t="s">
        <v>87</v>
      </c>
      <c r="AMT6">
        <v>111</v>
      </c>
      <c r="AMU6">
        <v>39</v>
      </c>
      <c r="AMV6">
        <v>28</v>
      </c>
      <c r="AMW6" s="26">
        <v>0.1867</v>
      </c>
      <c r="AMX6" s="188"/>
      <c r="AMY6" s="190"/>
      <c r="AMZ6" s="10" t="s">
        <v>3</v>
      </c>
      <c r="ANA6">
        <f>SUMIF(AMS3:AMS53,"B084QHVL6S",AMU3:AMU53)</f>
        <v>130</v>
      </c>
      <c r="ANB6" s="26">
        <f>SUMIF(AMS6:AMS53,"B09PR4H3FD",AMW6:AMW53)</f>
        <v>0.1867</v>
      </c>
      <c r="ANC6">
        <f>SUMIF(AMS3:AMS50,"B09PR4H3FD",AMV3:AMV50)</f>
        <v>28</v>
      </c>
      <c r="AND6" s="25"/>
      <c r="ANE6" t="s">
        <v>87</v>
      </c>
      <c r="ANF6">
        <v>111</v>
      </c>
      <c r="ANG6">
        <v>40</v>
      </c>
      <c r="ANH6">
        <v>25</v>
      </c>
      <c r="ANI6" s="26">
        <v>0.1656</v>
      </c>
      <c r="ANJ6" s="188"/>
      <c r="ANK6" s="190"/>
      <c r="ANL6" s="10" t="s">
        <v>3</v>
      </c>
      <c r="ANM6">
        <f>SUMIF(ANE3:ANE53,"B084QHVL6S",ANG3:ANG53)</f>
        <v>139</v>
      </c>
      <c r="ANN6" s="26">
        <f>SUMIF(ANE6:ANE53,"B09PR4H3FD",ANI6:ANI53)</f>
        <v>0.1656</v>
      </c>
      <c r="ANO6">
        <f>SUMIF(ANE3:ANE50,"B09PR4H3FD",ANH3:ANH50)</f>
        <v>25</v>
      </c>
      <c r="ANP6" s="25"/>
      <c r="ANQ6" t="s">
        <v>87</v>
      </c>
      <c r="ANR6">
        <v>90</v>
      </c>
      <c r="ANS6">
        <v>28</v>
      </c>
      <c r="ANT6">
        <v>20</v>
      </c>
      <c r="ANU6" s="26">
        <v>0.16950000000000001</v>
      </c>
      <c r="ANV6" s="188"/>
      <c r="ANW6" s="190"/>
      <c r="ANX6" s="10" t="s">
        <v>3</v>
      </c>
      <c r="ANY6">
        <f>SUMIF(ANQ3:ANQ53,"B084QHVL6S",ANS3:ANS53)</f>
        <v>109</v>
      </c>
      <c r="ANZ6" s="26">
        <f>SUMIF(ANQ6:ANQ53,"B09PR4H3FD",ANU6:ANU53)</f>
        <v>0.16950000000000001</v>
      </c>
      <c r="AOA6">
        <f>SUMIF(ANQ3:ANQ50,"B09PR4H3FD",ANT3:ANT50)</f>
        <v>20</v>
      </c>
      <c r="AOB6" s="25"/>
      <c r="AOC6" t="s">
        <v>87</v>
      </c>
      <c r="AOD6">
        <v>107</v>
      </c>
      <c r="AOE6">
        <v>43</v>
      </c>
      <c r="AOF6">
        <v>27</v>
      </c>
      <c r="AOG6" s="26">
        <v>0.18</v>
      </c>
      <c r="AOH6" s="188"/>
      <c r="AOI6" s="190"/>
      <c r="AOJ6" s="10" t="s">
        <v>3</v>
      </c>
      <c r="AOK6">
        <f>SUMIF(AOC3:AOC53,"B084QHVL6S",AOE3:AOE53)</f>
        <v>122</v>
      </c>
      <c r="AOL6" s="26">
        <f>SUMIF(AOC6:AOC53,"B09PR4H3FD",AOG6:AOG53)</f>
        <v>0.18</v>
      </c>
      <c r="AOM6">
        <f>SUMIF(AOC3:AOC50,"B09PR4H3FD",AOF3:AOF50)</f>
        <v>27</v>
      </c>
      <c r="AON6" s="25"/>
      <c r="AOO6" t="s">
        <v>88</v>
      </c>
      <c r="AOP6">
        <v>160</v>
      </c>
      <c r="AOQ6">
        <v>90</v>
      </c>
      <c r="AOR6">
        <v>23</v>
      </c>
      <c r="AOS6" s="26">
        <v>9.1999999999999998E-2</v>
      </c>
      <c r="AOT6" s="188"/>
      <c r="AOU6" s="190"/>
      <c r="AOV6" s="10" t="s">
        <v>3</v>
      </c>
      <c r="AOW6">
        <f>SUMIF(AOO3:AOO53,"B084QHVL6S",AOQ3:AOQ53)</f>
        <v>125</v>
      </c>
      <c r="AOX6" s="26">
        <f>SUMIF(AOO6:AOO53,"B09PR4H3FD",AOS6:AOS53)</f>
        <v>0</v>
      </c>
      <c r="AOY6">
        <f>SUMIF(AOO3:AOO50,"B09PR4H3FD",AOR3:AOR50)</f>
        <v>29</v>
      </c>
      <c r="AOZ6" s="25"/>
      <c r="APA6" t="s">
        <v>88</v>
      </c>
      <c r="APB6">
        <v>125</v>
      </c>
      <c r="APC6">
        <v>62</v>
      </c>
      <c r="APD6">
        <v>20</v>
      </c>
      <c r="APE6" s="26">
        <v>0.107</v>
      </c>
      <c r="APF6" s="188"/>
      <c r="APG6" s="190"/>
      <c r="APH6" s="10" t="s">
        <v>3</v>
      </c>
      <c r="API6">
        <f>SUMIF(APA3:APA53,"B084QHVL6S",APC3:APC53)</f>
        <v>122</v>
      </c>
      <c r="APJ6" s="26">
        <f>SUMIF(APA6:APA53,"B09PR4H3FD",APE6:APE53)</f>
        <v>0</v>
      </c>
      <c r="APK6">
        <f>SUMIF(APA3:APA50,"B09PR4H3FD",APD3:APD50)</f>
        <v>30</v>
      </c>
      <c r="APL6" s="25"/>
      <c r="APM6" t="s">
        <v>88</v>
      </c>
      <c r="APN6">
        <v>183</v>
      </c>
      <c r="APO6">
        <v>100</v>
      </c>
      <c r="APP6">
        <v>24</v>
      </c>
      <c r="APQ6" s="26">
        <v>8.48E-2</v>
      </c>
      <c r="APR6" s="188"/>
      <c r="APS6" s="190"/>
      <c r="APT6" s="10" t="s">
        <v>3</v>
      </c>
      <c r="APU6">
        <f>SUMIF(APM3:APM53,"B084QHVL6S",APO3:APO53)</f>
        <v>162</v>
      </c>
      <c r="APV6" s="26">
        <f>SUMIF(APM6:APM53,"B09PR4H3FD",APQ6:APQ53)</f>
        <v>0</v>
      </c>
      <c r="APW6">
        <f>SUMIF(APM3:APM50,"B09PR4H3FD",APP3:APP50)</f>
        <v>34</v>
      </c>
      <c r="APX6" s="25"/>
      <c r="APY6" t="s">
        <v>88</v>
      </c>
      <c r="APZ6">
        <v>161</v>
      </c>
      <c r="AQA6">
        <v>85</v>
      </c>
      <c r="AQB6">
        <v>31</v>
      </c>
      <c r="AQC6" s="26">
        <v>0.126</v>
      </c>
      <c r="AQD6" s="188"/>
      <c r="AQE6" s="190"/>
      <c r="AQF6" s="10" t="s">
        <v>3</v>
      </c>
      <c r="AQG6">
        <f>SUMIF(APY3:APY53,"B084QHVL6S",AQA3:AQA53)</f>
        <v>311</v>
      </c>
      <c r="AQH6" s="26">
        <f>SUMIF(APY6:APY53,"B09PR4H3FD",AQC6:AQC53)</f>
        <v>0</v>
      </c>
      <c r="AQI6">
        <f>SUMIF(APY3:APY50,"B09PR4H3FD",AQB3:AQB50)</f>
        <v>39</v>
      </c>
      <c r="AQJ6" s="25"/>
      <c r="AQK6" t="s">
        <v>88</v>
      </c>
      <c r="AQL6">
        <v>99</v>
      </c>
      <c r="AQM6">
        <v>48</v>
      </c>
      <c r="AQN6">
        <v>17</v>
      </c>
      <c r="AQO6" s="26">
        <v>0.11559999999999999</v>
      </c>
      <c r="AQP6" s="188"/>
      <c r="AQQ6" s="190"/>
      <c r="AQR6" s="10" t="s">
        <v>3</v>
      </c>
      <c r="AQS6">
        <f>SUMIF(AQK3:AQK53,"B084QHVL6S",AQM3:AQM53)</f>
        <v>94</v>
      </c>
      <c r="AQT6" s="26">
        <f>SUMIF(AQK6:AQK53,"B09PR4H3FD",AQO6:AQO53)</f>
        <v>0</v>
      </c>
      <c r="AQU6">
        <f>SUMIF(AQK3:AQK50,"B09PR4H3FD",AQN3:AQN50)</f>
        <v>17</v>
      </c>
      <c r="AQV6" s="25"/>
      <c r="AQW6" t="s">
        <v>88</v>
      </c>
      <c r="AQX6">
        <v>89</v>
      </c>
      <c r="AQY6">
        <v>47</v>
      </c>
      <c r="AQZ6">
        <v>17</v>
      </c>
      <c r="ARA6" s="26">
        <v>0.125</v>
      </c>
      <c r="ARB6" s="188"/>
      <c r="ARC6" s="190"/>
      <c r="ARD6" s="10" t="s">
        <v>3</v>
      </c>
      <c r="ARE6">
        <f>SUMIF(AQW3:AQW53,"B084QHVL6S",AQY3:AQY53)</f>
        <v>84</v>
      </c>
      <c r="ARF6" s="26">
        <f>SUMIF(AQW6:AQW53,"B09PR4H3FD",ARA6:ARA53)</f>
        <v>0</v>
      </c>
      <c r="ARG6">
        <f>SUMIF(AQW3:AQW50,"B09PR4H3FD",AQZ3:AQZ50)</f>
        <v>18</v>
      </c>
      <c r="ARH6" s="25"/>
      <c r="ARI6" t="s">
        <v>90</v>
      </c>
      <c r="ARJ6">
        <v>68</v>
      </c>
      <c r="ARK6">
        <v>45</v>
      </c>
      <c r="ARL6">
        <v>16</v>
      </c>
      <c r="ARM6" s="26">
        <v>0.1416</v>
      </c>
      <c r="ARN6" s="188"/>
      <c r="ARO6" s="190"/>
      <c r="ARP6" s="10" t="s">
        <v>3</v>
      </c>
      <c r="ARQ6">
        <f>SUMIF(ARI3:ARI53,"B084QHVL6S",ARK3:ARK53)</f>
        <v>78</v>
      </c>
      <c r="ARR6" s="26">
        <f>SUMIF(ARI6:ARI53,"B09PR4H3FD",ARM6:ARM53)</f>
        <v>0.15959999999999999</v>
      </c>
      <c r="ARS6">
        <f>SUMIF(ARI3:ARI50,"B09PR4H3FD",ARL3:ARL50)</f>
        <v>15</v>
      </c>
      <c r="ART6" s="25"/>
      <c r="ARU6" t="s">
        <v>88</v>
      </c>
      <c r="ARV6">
        <v>135</v>
      </c>
      <c r="ARW6">
        <v>35</v>
      </c>
      <c r="ARX6">
        <v>26</v>
      </c>
      <c r="ARY6" s="26">
        <v>0.15290000000000001</v>
      </c>
      <c r="ARZ6" s="188"/>
      <c r="ASA6" s="190"/>
      <c r="ASB6" s="10" t="s">
        <v>3</v>
      </c>
      <c r="ASC6">
        <f>SUMIF(ARU3:ARU53,"B084QHVL6S",ARW3:ARW53)</f>
        <v>105</v>
      </c>
      <c r="ASD6" s="26">
        <f>SUMIF(ARU6:ARU53,"B09PR4H3FD",ARY6:ARY53)</f>
        <v>0</v>
      </c>
      <c r="ASE6">
        <f>SUMIF(ARU3:ARU50,"B09PR4H3FD",ARX3:ARX50)</f>
        <v>30</v>
      </c>
      <c r="ASF6" s="25"/>
      <c r="ASG6" t="s">
        <v>88</v>
      </c>
      <c r="ASH6">
        <v>108</v>
      </c>
      <c r="ASI6">
        <v>60</v>
      </c>
      <c r="ASJ6">
        <v>11</v>
      </c>
      <c r="ASK6" s="26">
        <v>6.5500000000000003E-2</v>
      </c>
      <c r="ASL6" s="188"/>
      <c r="ASM6" s="190"/>
      <c r="ASN6" s="10" t="s">
        <v>3</v>
      </c>
      <c r="ASO6">
        <f>SUMIF(ASG3:ASG53,"B084QHVL6S",ASI3:ASI53)</f>
        <v>110</v>
      </c>
      <c r="ASP6" s="26">
        <f>SUMIF(ASG6:ASG53,"B09PR4H3FD",ASK6:ASK53)</f>
        <v>0</v>
      </c>
      <c r="ASQ6">
        <f>SUMIF(ASG3:ASG50,"B09PR4H3FD",ASJ3:ASJ50)</f>
        <v>27</v>
      </c>
      <c r="ASR6" s="25"/>
      <c r="ASS6" t="s">
        <v>87</v>
      </c>
      <c r="AST6">
        <v>81</v>
      </c>
      <c r="ASU6">
        <v>34</v>
      </c>
      <c r="ASV6">
        <v>17</v>
      </c>
      <c r="ASW6" s="26">
        <v>0.14779999999999999</v>
      </c>
      <c r="ASX6" s="188"/>
      <c r="ASY6" s="190"/>
      <c r="ASZ6" s="10" t="s">
        <v>3</v>
      </c>
      <c r="ATA6">
        <f>SUMIF(ASS3:ASS53,"B084QHVL6S",ASU3:ASU53)</f>
        <v>116</v>
      </c>
      <c r="ATB6" s="26">
        <f>SUMIF(ASS6:ASS53,"B09PR4H3FD",ASW6:ASW53)</f>
        <v>0.14779999999999999</v>
      </c>
      <c r="ATC6">
        <f>SUMIF(ASS3:ASS50,"B09PR4H3FD",ASV3:ASV50)</f>
        <v>17</v>
      </c>
      <c r="ATD6" s="25"/>
      <c r="ATE6" t="s">
        <v>87</v>
      </c>
      <c r="ATF6">
        <v>92</v>
      </c>
      <c r="ATG6">
        <v>35</v>
      </c>
      <c r="ATH6">
        <v>19</v>
      </c>
      <c r="ATI6" s="26">
        <v>0.14960000000000001</v>
      </c>
      <c r="ATJ6" s="188"/>
      <c r="ATK6" s="190"/>
      <c r="ATL6" s="10" t="s">
        <v>3</v>
      </c>
      <c r="ATM6">
        <f>SUMIF(ATE3:ATE53,"B084QHVL6S",ATG3:ATG53)</f>
        <v>98</v>
      </c>
      <c r="ATN6" s="26">
        <f>SUMIF(ATE6:ATE53,"B09PR4H3FD",ATI6:ATI53)</f>
        <v>0.14960000000000001</v>
      </c>
      <c r="ATO6">
        <f>SUMIF(ATE3:ATE50,"B09PR4H3FD",ATH3:ATH50)</f>
        <v>19</v>
      </c>
      <c r="ATP6" s="25"/>
      <c r="ATQ6" t="s">
        <v>87</v>
      </c>
      <c r="ATR6">
        <v>67</v>
      </c>
      <c r="ATS6">
        <v>23</v>
      </c>
      <c r="ATT6">
        <v>12</v>
      </c>
      <c r="ATU6" s="26">
        <v>0.1333</v>
      </c>
      <c r="ATV6" s="188"/>
      <c r="ATW6" s="190"/>
      <c r="ATX6" s="10" t="s">
        <v>3</v>
      </c>
      <c r="ATY6">
        <f>SUMIF(ATQ3:ATQ53,"B084QHVL6S",ATS3:ATS53)</f>
        <v>83</v>
      </c>
      <c r="ATZ6" s="26">
        <f>SUMIF(ATQ6:ATQ53,"B09PR4H3FD",ATU6:ATU53)</f>
        <v>0.1333</v>
      </c>
      <c r="AUA6">
        <f>SUMIF(ATQ3:ATQ50,"B09PR4H3FD",ATT3:ATT50)</f>
        <v>12</v>
      </c>
      <c r="AUB6" s="25"/>
      <c r="AUC6" t="s">
        <v>88</v>
      </c>
      <c r="AUD6">
        <v>113</v>
      </c>
      <c r="AUE6">
        <v>68</v>
      </c>
      <c r="AUF6">
        <v>18</v>
      </c>
      <c r="AUG6" s="26">
        <v>9.9400000000000002E-2</v>
      </c>
      <c r="AUH6" s="188"/>
      <c r="AUI6" s="190"/>
      <c r="AUJ6" s="10" t="s">
        <v>3</v>
      </c>
      <c r="AUK6">
        <f>SUMIF(AUC3:AUC53,"B084QHVL6S",AUE3:AUE53)</f>
        <v>77</v>
      </c>
      <c r="AUL6" s="26">
        <f>SUMIF(AUC6:AUC53,"B09PR4H3FD",AUG6:AUG53)</f>
        <v>0</v>
      </c>
      <c r="AUM6">
        <f>SUMIF(AUC3:AUC50,"B09PR4H3FD",AUF3:AUF50)</f>
        <v>19</v>
      </c>
      <c r="AUN6" s="25"/>
      <c r="AUO6" t="s">
        <v>88</v>
      </c>
      <c r="AUP6">
        <v>145</v>
      </c>
      <c r="AUQ6">
        <v>48</v>
      </c>
      <c r="AUR6">
        <v>23</v>
      </c>
      <c r="AUS6" s="26">
        <v>0.1192</v>
      </c>
      <c r="AUT6" s="188"/>
      <c r="AUU6" s="190"/>
      <c r="AUV6" s="10" t="s">
        <v>3</v>
      </c>
      <c r="AUW6">
        <f>SUMIF(AUO3:AUO53,"B084QHVL6S",AUQ3:AUQ53)</f>
        <v>90</v>
      </c>
      <c r="AUX6" s="26">
        <f>SUMIF(AUO6:AUO53,"B09PR4H3FD",AUS6:AUS53)</f>
        <v>0</v>
      </c>
      <c r="AUY6">
        <f>SUMIF(AUO3:AUO50,"B09PR4H3FD",AUR3:AUR50)</f>
        <v>25</v>
      </c>
      <c r="AUZ6" s="25"/>
      <c r="AVA6" t="s">
        <v>87</v>
      </c>
      <c r="AVB6">
        <v>101</v>
      </c>
      <c r="AVC6">
        <v>37</v>
      </c>
      <c r="AVD6">
        <v>20</v>
      </c>
      <c r="AVE6" s="26">
        <v>0.1449</v>
      </c>
      <c r="AVF6" s="188"/>
      <c r="AVG6" s="190"/>
      <c r="AVH6" s="10" t="s">
        <v>3</v>
      </c>
      <c r="AVI6">
        <f>SUMIF(AVA3:AVA53,"B084QHVL6S",AVC3:AVC53)</f>
        <v>109</v>
      </c>
      <c r="AVJ6" s="26">
        <f>SUMIF(AVA6:AVA53,"B09PR4H3FD",AVE6:AVE53)</f>
        <v>0.1449</v>
      </c>
      <c r="AVK6">
        <f>SUMIF(AVA3:AVA50,"B09PR4H3FD",AVD3:AVD50)</f>
        <v>20</v>
      </c>
      <c r="AVL6" s="25"/>
      <c r="AVM6" t="s">
        <v>88</v>
      </c>
      <c r="AVN6">
        <v>127</v>
      </c>
      <c r="AVO6">
        <v>66</v>
      </c>
      <c r="AVP6">
        <v>14</v>
      </c>
      <c r="AVQ6" s="26">
        <v>7.2499999999999995E-2</v>
      </c>
      <c r="AVR6" s="188"/>
      <c r="AVS6" s="190"/>
      <c r="AVT6" s="10" t="s">
        <v>3</v>
      </c>
      <c r="AVU6">
        <f>SUMIF(AVM3:AVM53,"B084QHVL6S",AVO3:AVO53)</f>
        <v>110</v>
      </c>
      <c r="AVV6" s="26">
        <f>SUMIF(AVM6:AVM53,"B09PR4H3FD",AVQ6:AVQ53)</f>
        <v>0</v>
      </c>
      <c r="AVW6">
        <f>SUMIF(AVM3:AVM50,"B09PR4H3FD",AVP3:AVP50)</f>
        <v>15</v>
      </c>
      <c r="AVX6" s="25"/>
      <c r="AVY6" t="s">
        <v>87</v>
      </c>
      <c r="AVZ6">
        <v>62</v>
      </c>
      <c r="AWA6">
        <v>31</v>
      </c>
      <c r="AWB6">
        <v>14</v>
      </c>
      <c r="AWC6" s="26">
        <v>0.15049999999999999</v>
      </c>
      <c r="AWD6" s="188"/>
      <c r="AWE6" s="190"/>
      <c r="AWF6" s="10" t="s">
        <v>3</v>
      </c>
      <c r="AWG6">
        <f>SUMIF(AVY3:AVY53,"B084QHVL6S",AWA3:AWA53)</f>
        <v>99</v>
      </c>
      <c r="AWH6" s="26">
        <f>SUMIF(AVY6:AVY53,"B09PR4H3FD",AWC6:AWC53)</f>
        <v>0.15049999999999999</v>
      </c>
      <c r="AWI6">
        <f>SUMIF(AVY3:AVY50,"B09PR4H3FD",AWB3:AWB50)</f>
        <v>14</v>
      </c>
      <c r="AWJ6" s="25"/>
      <c r="AWK6" t="s">
        <v>87</v>
      </c>
      <c r="AWL6">
        <v>65</v>
      </c>
      <c r="AWM6">
        <v>27</v>
      </c>
      <c r="AWN6">
        <v>19</v>
      </c>
      <c r="AWO6" s="26">
        <v>0.20649999999999999</v>
      </c>
      <c r="AWP6" s="188"/>
      <c r="AWQ6" s="190"/>
      <c r="AWR6" s="10" t="s">
        <v>3</v>
      </c>
      <c r="AWS6">
        <f>SUMIF(AWK3:AWK53,"B084QHVL6S",AWM3:AWM53)</f>
        <v>78</v>
      </c>
      <c r="AWT6" s="26">
        <f>SUMIF(AWK6:AWK53,"B09PR4H3FD",AWO6:AWO53)</f>
        <v>0.20649999999999999</v>
      </c>
      <c r="AWU6">
        <f>SUMIF(AWK3:AWK50,"B09PR4H3FD",AWN3:AWN50)</f>
        <v>19</v>
      </c>
      <c r="AWV6" s="25"/>
      <c r="AWW6" t="s">
        <v>88</v>
      </c>
      <c r="AWX6">
        <v>87</v>
      </c>
      <c r="AWY6">
        <v>41</v>
      </c>
      <c r="AWZ6">
        <v>11</v>
      </c>
      <c r="AXA6" s="26">
        <v>8.5900000000000004E-2</v>
      </c>
      <c r="AXB6" s="188"/>
      <c r="AXC6" s="190"/>
      <c r="AXD6" s="10" t="s">
        <v>3</v>
      </c>
      <c r="AXE6">
        <f>SUMIF(AWW3:AWW53,"B084QHVL6S",AWY3:AWY53)</f>
        <v>64</v>
      </c>
      <c r="AXF6" s="26">
        <f>SUMIF(AWW6:AWW53,"B09PR4H3FD",AXA6:AXA53)</f>
        <v>0</v>
      </c>
      <c r="AXG6">
        <f>SUMIF(AWW3:AWW50,"B09PR4H3FD",AWZ3:AWZ50)</f>
        <v>13</v>
      </c>
      <c r="AXH6" s="25"/>
      <c r="AXI6" t="s">
        <v>87</v>
      </c>
      <c r="AXJ6">
        <v>46</v>
      </c>
      <c r="AXK6">
        <v>27</v>
      </c>
      <c r="AXL6">
        <v>11</v>
      </c>
      <c r="AXM6" s="26">
        <v>0.1507</v>
      </c>
      <c r="AXN6" s="188"/>
      <c r="AXO6" s="190"/>
      <c r="AXP6" s="10" t="s">
        <v>3</v>
      </c>
      <c r="AXQ6">
        <f>SUMIF(AXI3:AXI53,"B084QHVL6S",AXK3:AXK53)</f>
        <v>62</v>
      </c>
      <c r="AXR6" s="26">
        <f>SUMIF(AXI6:AXI53,"B09PR4H3FD",AXM6:AXM53)</f>
        <v>0.1507</v>
      </c>
      <c r="AXS6">
        <f>SUMIF(AXI3:AXI50,"B09PR4H3FD",AXL3:AXL50)</f>
        <v>11</v>
      </c>
      <c r="AXT6" s="25"/>
      <c r="AXU6" t="s">
        <v>88</v>
      </c>
      <c r="AXV6">
        <v>91</v>
      </c>
      <c r="AXW6">
        <v>46</v>
      </c>
      <c r="AXX6">
        <v>14</v>
      </c>
      <c r="AXY6" s="26">
        <v>0.1022</v>
      </c>
      <c r="AXZ6" s="188"/>
      <c r="AYA6" s="190"/>
      <c r="AYB6" s="10" t="s">
        <v>3</v>
      </c>
      <c r="AYC6">
        <f>SUMIF(AXU3:AXU53,"B084QHVL6S",AXW3:AXW53)</f>
        <v>84</v>
      </c>
      <c r="AYD6" s="26">
        <f>SUMIF(AXU6:AXU53,"B09PR4H3FD",AXY6:AXY53)</f>
        <v>0</v>
      </c>
      <c r="AYE6">
        <f>SUMIF(AXU3:AXU50,"B09PR4H3FD",AXX3:AXX50)</f>
        <v>21</v>
      </c>
      <c r="AYF6" s="25"/>
      <c r="AYG6" t="s">
        <v>90</v>
      </c>
      <c r="AYH6">
        <v>44</v>
      </c>
      <c r="AYI6">
        <v>39</v>
      </c>
      <c r="AYJ6">
        <v>12</v>
      </c>
      <c r="AYK6" s="26">
        <v>0.14460000000000001</v>
      </c>
      <c r="AYL6" s="188"/>
      <c r="AYM6" s="190"/>
      <c r="AYN6" s="10" t="s">
        <v>3</v>
      </c>
      <c r="AYO6">
        <f>SUMIF(AYG3:AYG53,"B084QHVL6S",AYI3:AYI53)</f>
        <v>97</v>
      </c>
      <c r="AYP6" s="26">
        <f>SUMIF(AYG6:AYG53,"B09PR4H3FD",AYK6:AYK53)</f>
        <v>0</v>
      </c>
      <c r="AYQ6">
        <f>SUMIF(AYG3:AYG50,"B09PR4H3FD",AYJ3:AYJ50)</f>
        <v>20</v>
      </c>
      <c r="AYR6" s="25"/>
      <c r="AYS6" t="s">
        <v>88</v>
      </c>
      <c r="AYT6">
        <v>72</v>
      </c>
      <c r="AYU6">
        <v>48</v>
      </c>
      <c r="AYV6">
        <v>18</v>
      </c>
      <c r="AYW6" s="26">
        <v>0.15</v>
      </c>
      <c r="AYX6" s="188"/>
      <c r="AYY6" s="190"/>
      <c r="AYZ6" s="10" t="s">
        <v>3</v>
      </c>
      <c r="AZA6">
        <f>SUMIF(AYS3:AYS53,"B084QHVL6S",AYU3:AYU53)</f>
        <v>93</v>
      </c>
      <c r="AZB6" s="26">
        <f>SUMIF(AYS6:AYS53,"B09PR4H3FD",AYW6:AYW53)</f>
        <v>0</v>
      </c>
      <c r="AZC6">
        <f>SUMIF(AYS3:AYS50,"B09PR4H3FD",AYV3:AYV50)</f>
        <v>23</v>
      </c>
      <c r="AZD6" s="25"/>
      <c r="AZE6" t="s">
        <v>87</v>
      </c>
      <c r="AZF6">
        <v>48</v>
      </c>
      <c r="AZG6">
        <v>24</v>
      </c>
      <c r="AZH6">
        <v>13</v>
      </c>
      <c r="AZI6" s="26">
        <v>0.18060000000000001</v>
      </c>
      <c r="AZJ6" s="188"/>
      <c r="AZK6" s="190"/>
      <c r="AZL6" s="10" t="s">
        <v>3</v>
      </c>
      <c r="AZM6">
        <f>SUMIF(AZE3:AZE53,"B084QHVL6S",AZG3:AZG53)</f>
        <v>75</v>
      </c>
      <c r="AZN6" s="26">
        <f>SUMIF(AZE6:AZE53,"B09PR4H3FD",AZI6:AZI53)</f>
        <v>0.18060000000000001</v>
      </c>
      <c r="AZO6">
        <f>SUMIF(AZE3:AZE50,"B09PR4H3FD",AZH3:AZH50)</f>
        <v>13</v>
      </c>
      <c r="AZP6" s="25"/>
      <c r="AZQ6" t="s">
        <v>88</v>
      </c>
      <c r="AZR6">
        <v>79</v>
      </c>
      <c r="AZS6">
        <v>42</v>
      </c>
      <c r="AZT6">
        <v>14</v>
      </c>
      <c r="AZU6" s="26">
        <v>0.1157</v>
      </c>
      <c r="AZV6" s="188"/>
      <c r="AZW6" s="190"/>
      <c r="AZX6" s="10" t="s">
        <v>3</v>
      </c>
      <c r="AZY6">
        <f>SUMIF(AZQ3:AZQ53,"B084QHVL6S",AZS3:AZS53)</f>
        <v>87</v>
      </c>
      <c r="AZZ6" s="26">
        <f>SUMIF(AZQ6:AZQ53,"B09PR4H3FD",AZU6:AZU53)</f>
        <v>0</v>
      </c>
      <c r="BAA6">
        <f>SUMIF(AZQ3:AZQ50,"B09PR4H3FD",AZT3:AZT50)</f>
        <v>17</v>
      </c>
      <c r="BAB6" s="25"/>
      <c r="BAC6" t="s">
        <v>87</v>
      </c>
      <c r="BAD6">
        <v>55</v>
      </c>
      <c r="BAE6">
        <v>23</v>
      </c>
      <c r="BAF6">
        <v>14</v>
      </c>
      <c r="BAG6" s="26">
        <v>0.17949999999999999</v>
      </c>
      <c r="BAH6" s="188"/>
      <c r="BAI6" s="190"/>
      <c r="BAJ6" s="10" t="s">
        <v>3</v>
      </c>
      <c r="BAK6">
        <f>SUMIF(BAC3:BAC53,"B084QHVL6S",BAE3:BAE53)</f>
        <v>91</v>
      </c>
      <c r="BAL6" s="26">
        <f>SUMIF(BAC6:BAC53,"B09PR4H3FD",BAG6:BAG53)</f>
        <v>0.17949999999999999</v>
      </c>
      <c r="BAM6">
        <f>SUMIF(BAC3:BAC50,"B09PR4H3FD",BAF3:BAF50)</f>
        <v>14</v>
      </c>
      <c r="BAN6" s="25"/>
      <c r="BAO6" t="s">
        <v>88</v>
      </c>
      <c r="BAP6">
        <v>86</v>
      </c>
      <c r="BAQ6">
        <v>43</v>
      </c>
      <c r="BAR6">
        <v>14</v>
      </c>
      <c r="BAS6" s="26">
        <v>0.1085</v>
      </c>
      <c r="BAT6" s="188"/>
      <c r="BAU6" s="190"/>
      <c r="BAV6" s="10" t="s">
        <v>3</v>
      </c>
      <c r="BAW6">
        <f>SUMIF(BAO3:BAO53,"B084QHVL6S",BAQ3:BAQ53)</f>
        <v>84</v>
      </c>
      <c r="BAX6" s="26">
        <f>SUMIF(BAO6:BAO53,"B09PR4H3FD",BAS6:BAS53)</f>
        <v>0</v>
      </c>
      <c r="BAY6">
        <f>SUMIF(BAO3:BAO50,"B09PR4H3FD",BAR3:BAR50)</f>
        <v>21</v>
      </c>
      <c r="BAZ6" s="25"/>
      <c r="BBA6" t="s">
        <v>87</v>
      </c>
      <c r="BBB6">
        <v>65</v>
      </c>
      <c r="BBC6">
        <v>31</v>
      </c>
      <c r="BBD6">
        <v>11</v>
      </c>
      <c r="BBE6" s="26">
        <v>0.11459999999999999</v>
      </c>
      <c r="BBF6" s="188"/>
      <c r="BBG6" s="190"/>
      <c r="BBH6" s="10" t="s">
        <v>3</v>
      </c>
      <c r="BBI6">
        <f>SUMIF(BBA3:BBA53,"B084QHVL6S",BBC3:BBC53)</f>
        <v>101</v>
      </c>
      <c r="BBJ6" s="26">
        <f>SUMIF(BBA6:BBA53,"B09PR4H3FD",BBE6:BBE53)</f>
        <v>0.11459999999999999</v>
      </c>
      <c r="BBK6">
        <f>SUMIF(BBA3:BBA50,"B09PR4H3FD",BBD3:BBD50)</f>
        <v>11</v>
      </c>
      <c r="BBL6" s="25"/>
      <c r="BBM6" t="s">
        <v>87</v>
      </c>
      <c r="BBN6">
        <v>82</v>
      </c>
      <c r="BBO6">
        <v>30</v>
      </c>
      <c r="BBP6">
        <v>15</v>
      </c>
      <c r="BBQ6" s="26">
        <v>0.13389999999999999</v>
      </c>
      <c r="BBR6" s="188"/>
      <c r="BBS6" s="190"/>
      <c r="BBT6" s="10" t="s">
        <v>3</v>
      </c>
      <c r="BBU6">
        <f>SUMIF(BBM3:BBM53,"B084QHVL6S",BBO3:BBO53)</f>
        <v>110</v>
      </c>
      <c r="BBV6" s="26">
        <f>SUMIF(BBM6:BBM53,"B09PR4H3FD",BBQ6:BBQ53)</f>
        <v>0.13389999999999999</v>
      </c>
      <c r="BBW6">
        <f>SUMIF(BBM3:BBM50,"B09PR4H3FD",BBP3:BBP50)</f>
        <v>15</v>
      </c>
      <c r="BBX6" s="25"/>
      <c r="BBY6" t="s">
        <v>87</v>
      </c>
      <c r="BBZ6">
        <v>59</v>
      </c>
      <c r="BCA6">
        <v>24</v>
      </c>
      <c r="BCB6">
        <v>12</v>
      </c>
      <c r="BCC6" s="26">
        <v>0.14460000000000001</v>
      </c>
      <c r="BCD6" s="188"/>
      <c r="BCE6" s="190"/>
      <c r="BCF6" s="10" t="s">
        <v>3</v>
      </c>
      <c r="BCG6">
        <f>SUMIF(BBY3:BBY53,"B084QHVL6S",BCA3:BCA53)</f>
        <v>111</v>
      </c>
      <c r="BCH6" s="26">
        <f>SUMIF(BBY6:BBY53,"B09PR4H3FD",BCC6:BCC53)</f>
        <v>0.14460000000000001</v>
      </c>
      <c r="BCI6">
        <f>SUMIF(BBY3:BBY50,"B09PR4H3FD",BCB3:BCB50)</f>
        <v>12</v>
      </c>
      <c r="BCJ6" s="25"/>
      <c r="BCK6" t="s">
        <v>88</v>
      </c>
      <c r="BCL6">
        <v>82</v>
      </c>
      <c r="BCM6">
        <v>50</v>
      </c>
      <c r="BCN6">
        <v>13</v>
      </c>
      <c r="BCO6" s="26">
        <v>9.8500000000000004E-2</v>
      </c>
      <c r="BCP6" s="188"/>
      <c r="BCQ6" s="190"/>
      <c r="BCR6" s="10" t="s">
        <v>3</v>
      </c>
      <c r="BCS6">
        <f>SUMIF(BCK3:BCK53,"B084QHVL6S",BCM3:BCM53)</f>
        <v>79</v>
      </c>
      <c r="BCT6" s="26">
        <f>SUMIF(BCK6:BCK53,"B09PR4H3FD",BCO6:BCO53)</f>
        <v>0</v>
      </c>
      <c r="BCU6">
        <f>SUMIF(BCK3:BCK50,"B09PR4H3FD",BCN3:BCN50)</f>
        <v>23</v>
      </c>
      <c r="BCV6" s="25"/>
      <c r="BCW6" t="s">
        <v>87</v>
      </c>
      <c r="BCX6">
        <v>73</v>
      </c>
      <c r="BCY6">
        <v>19</v>
      </c>
      <c r="BCZ6">
        <v>20</v>
      </c>
      <c r="BDA6" s="26">
        <v>0.21740000000000001</v>
      </c>
      <c r="BDB6" s="188"/>
      <c r="BDC6" s="190"/>
      <c r="BDD6" s="10" t="s">
        <v>3</v>
      </c>
      <c r="BDE6">
        <f>SUMIF(BCW3:BCW53,"B084QHVL6S",BCY3:BCY53)</f>
        <v>107</v>
      </c>
      <c r="BDF6" s="26">
        <f>SUMIF(BCW6:BCW53,"B09PR4H3FD",BDA6:BDA53)</f>
        <v>0.21740000000000001</v>
      </c>
      <c r="BDG6">
        <f>SUMIF(BCW3:BCW50,"B09PR4H3FD",BCZ3:BCZ50)</f>
        <v>20</v>
      </c>
      <c r="BDH6" s="25"/>
      <c r="BDI6" t="s">
        <v>87</v>
      </c>
      <c r="BDJ6">
        <v>46</v>
      </c>
      <c r="BDK6">
        <v>29</v>
      </c>
      <c r="BDL6">
        <v>13</v>
      </c>
      <c r="BDM6" s="26">
        <v>0.17330000000000001</v>
      </c>
      <c r="BDN6" s="188"/>
      <c r="BDO6" s="190"/>
      <c r="BDP6" s="10" t="s">
        <v>3</v>
      </c>
      <c r="BDQ6">
        <f>SUMIF(BDI3:BDI53,"B084QHVL6S",BDK3:BDK53)</f>
        <v>96</v>
      </c>
      <c r="BDR6" s="26">
        <f>SUMIF(BDI6:BDI53,"B09PR4H3FD",BDM6:BDM53)</f>
        <v>0.17330000000000001</v>
      </c>
      <c r="BDS6">
        <f>SUMIF(BDI3:BDI50,"B09PR4H3FD",BDL3:BDL50)</f>
        <v>13</v>
      </c>
      <c r="BDT6" s="25"/>
      <c r="BDU6" t="s">
        <v>87</v>
      </c>
      <c r="BDV6">
        <v>65</v>
      </c>
      <c r="BDW6">
        <v>31</v>
      </c>
      <c r="BDX6">
        <v>15</v>
      </c>
      <c r="BDY6" s="26">
        <v>0.15629999999999999</v>
      </c>
      <c r="BDZ6" s="188"/>
      <c r="BEA6" s="190"/>
      <c r="BEB6" s="10" t="s">
        <v>3</v>
      </c>
      <c r="BEC6">
        <f>SUMIF(BDU3:BDU53,"B084QHVL6S",BDW3:BDW53)</f>
        <v>84</v>
      </c>
      <c r="BED6" s="26">
        <f>SUMIF(BDU6:BDU53,"B09PR4H3FD",BDY6:BDY53)</f>
        <v>0.15629999999999999</v>
      </c>
      <c r="BEE6">
        <f>SUMIF(BDU3:BDU50,"B09PR4H3FD",BDX3:BDX50)</f>
        <v>15</v>
      </c>
      <c r="BEF6" s="25"/>
      <c r="BEG6" t="s">
        <v>88</v>
      </c>
      <c r="BEH6">
        <v>110</v>
      </c>
      <c r="BEI6">
        <v>42</v>
      </c>
      <c r="BEJ6">
        <v>16</v>
      </c>
      <c r="BEK6" s="26">
        <v>0.1053</v>
      </c>
      <c r="BEL6" s="188"/>
      <c r="BEM6" s="190"/>
      <c r="BEN6" s="10" t="s">
        <v>3</v>
      </c>
      <c r="BEO6">
        <f>SUMIF(BEG3:BEG53,"B084QHVL6S",BEI3:BEI53)</f>
        <v>143</v>
      </c>
      <c r="BEP6" s="26">
        <f>SUMIF(BEG6:BEG53,"B09PR4H3FD",BEK6:BEK53)</f>
        <v>0</v>
      </c>
      <c r="BEQ6">
        <f>SUMIF(BEG3:BEG50,"B09PR4H3FD",BEJ3:BEJ50)</f>
        <v>19</v>
      </c>
      <c r="BER6" s="25"/>
      <c r="BES6" t="s">
        <v>87</v>
      </c>
      <c r="BET6">
        <v>75</v>
      </c>
      <c r="BEU6">
        <v>33</v>
      </c>
      <c r="BEV6">
        <v>27</v>
      </c>
      <c r="BEW6" s="26">
        <v>0.25</v>
      </c>
      <c r="BEX6" s="188"/>
      <c r="BEY6" s="190"/>
      <c r="BEZ6" s="10" t="s">
        <v>3</v>
      </c>
      <c r="BFA6">
        <f>SUMIF(BES3:BES53,"B084QHVL6S",BEU3:BEU53)</f>
        <v>119</v>
      </c>
      <c r="BFB6" s="26">
        <f>SUMIF(BES6:BES53,"B09PR4H3FD",BEW6:BEW53)</f>
        <v>0.25</v>
      </c>
      <c r="BFC6">
        <f>SUMIF(BES3:BES50,"B09PR4H3FD",BEV3:BEV50)</f>
        <v>27</v>
      </c>
      <c r="BFD6" s="25"/>
      <c r="BFE6" t="s">
        <v>87</v>
      </c>
      <c r="BFF6">
        <v>54</v>
      </c>
      <c r="BFG6">
        <v>25</v>
      </c>
      <c r="BFH6">
        <v>17</v>
      </c>
      <c r="BFI6" s="26">
        <v>0.2152</v>
      </c>
      <c r="BFJ6" s="188"/>
      <c r="BFK6" s="190"/>
      <c r="BFL6" s="10" t="s">
        <v>3</v>
      </c>
      <c r="BFM6">
        <f>SUMIF(BFE3:BFE53,"B084QHVL6S",BFG3:BFG53)</f>
        <v>106</v>
      </c>
      <c r="BFN6" s="26">
        <f>SUMIF(BFE6:BFE53,"B09PR4H3FD",BFI6:BFI53)</f>
        <v>0.2152</v>
      </c>
      <c r="BFO6">
        <f>SUMIF(BFE3:BFE50,"B09PR4H3FD",BFH3:BFH50)</f>
        <v>17</v>
      </c>
      <c r="BFP6" s="25"/>
      <c r="BFQ6" t="s">
        <v>87</v>
      </c>
      <c r="BFR6">
        <v>71</v>
      </c>
      <c r="BFS6">
        <v>33</v>
      </c>
      <c r="BFT6">
        <v>12</v>
      </c>
      <c r="BFU6" s="26">
        <v>0.1154</v>
      </c>
      <c r="BFV6" s="188"/>
      <c r="BFW6" s="190"/>
      <c r="BFX6" s="10" t="s">
        <v>3</v>
      </c>
      <c r="BFY6">
        <f>SUMIF(BFQ3:BFQ53,"B084QHVL6S",BFS3:BFS53)</f>
        <v>132</v>
      </c>
      <c r="BFZ6" s="26">
        <f>SUMIF(BFQ6:BFQ53,"B09PR4H3FD",BFU6:BFU53)</f>
        <v>0.1154</v>
      </c>
      <c r="BGA6">
        <f>SUMIF(BFQ3:BFQ50,"B09PR4H3FD",BFT3:BFT50)</f>
        <v>12</v>
      </c>
      <c r="BGB6" s="25"/>
      <c r="BGC6" t="s">
        <v>88</v>
      </c>
      <c r="BGD6">
        <v>73</v>
      </c>
      <c r="BGE6">
        <v>44</v>
      </c>
      <c r="BGF6">
        <v>11</v>
      </c>
      <c r="BGG6" s="26">
        <v>9.4E-2</v>
      </c>
      <c r="BGH6" s="188"/>
      <c r="BGI6" s="190"/>
      <c r="BGJ6" s="10" t="s">
        <v>3</v>
      </c>
      <c r="BGK6">
        <f>SUMIF(BGC3:BGC53,"B084QHVL6S",BGE3:BGE53)</f>
        <v>97</v>
      </c>
      <c r="BGL6" s="26">
        <f>SUMIF(BGC6:BGC53,"B09PR4H3FD",BGG6:BGG53)</f>
        <v>0</v>
      </c>
      <c r="BGM6">
        <f>SUMIF(BGC3:BGC50,"B09PR4H3FD",BGF3:BGF50)</f>
        <v>14</v>
      </c>
      <c r="BGN6" s="25"/>
      <c r="BGO6" t="s">
        <v>88</v>
      </c>
      <c r="BGP6">
        <v>75</v>
      </c>
      <c r="BGQ6">
        <v>47</v>
      </c>
      <c r="BGR6">
        <v>14</v>
      </c>
      <c r="BGS6" s="26">
        <v>0.1148</v>
      </c>
      <c r="BGT6" s="188"/>
      <c r="BGU6" s="190"/>
      <c r="BGV6" s="10" t="s">
        <v>3</v>
      </c>
      <c r="BGW6">
        <f>SUMIF(BGO3:BGO53,"B084QHVL6S",BGQ3:BGQ53)</f>
        <v>88</v>
      </c>
      <c r="BGX6" s="26">
        <f>SUMIF(BGO6:BGO53,"B09PR4H3FD",BGS6:BGS53)</f>
        <v>0</v>
      </c>
      <c r="BGY6">
        <f>SUMIF(BGO3:BGO50,"B09PR4H3FD",BGR3:BGR50)</f>
        <v>14</v>
      </c>
      <c r="BGZ6" s="25"/>
      <c r="BHA6" t="s">
        <v>88</v>
      </c>
      <c r="BHB6">
        <v>80</v>
      </c>
      <c r="BHC6">
        <v>35</v>
      </c>
      <c r="BHD6">
        <v>15</v>
      </c>
      <c r="BHE6" s="26">
        <v>0.13039999999999999</v>
      </c>
      <c r="BHF6" s="188"/>
      <c r="BHG6" s="190"/>
      <c r="BHH6" s="10" t="s">
        <v>3</v>
      </c>
      <c r="BHI6">
        <f>SUMIF(BHA3:BHA53,"B084QHVL6S",BHC3:BHC53)</f>
        <v>85</v>
      </c>
      <c r="BHJ6" s="26">
        <f>SUMIF(BHA6:BHA53,"B09PR4H3FD",BHE6:BHE53)</f>
        <v>0</v>
      </c>
      <c r="BHK6">
        <f>SUMIF(BHA3:BHA50,"B09PR4H3FD",BHD3:BHD50)</f>
        <v>16</v>
      </c>
      <c r="BHL6" s="25"/>
      <c r="BHM6" t="s">
        <v>87</v>
      </c>
      <c r="BHN6">
        <v>60</v>
      </c>
      <c r="BHO6">
        <v>29</v>
      </c>
      <c r="BHP6">
        <v>21</v>
      </c>
      <c r="BHQ6" s="26">
        <v>0.23599999999999999</v>
      </c>
      <c r="BHR6" s="188"/>
      <c r="BHS6" s="190"/>
      <c r="BHT6" s="10" t="s">
        <v>3</v>
      </c>
      <c r="BHU6">
        <f>SUMIF(BHM3:BHM53,"B084QHVL6S",BHO3:BHO53)</f>
        <v>100</v>
      </c>
      <c r="BHV6" s="26">
        <f>SUMIF(BHM6:BHM53,"B09PR4H3FD",BHQ6:BHQ53)</f>
        <v>0.23599999999999999</v>
      </c>
      <c r="BHW6">
        <f>SUMIF(BHM3:BHM50,"B09PR4H3FD",BHP3:BHP50)</f>
        <v>21</v>
      </c>
      <c r="BHX6" s="25"/>
      <c r="BHY6" t="s">
        <v>88</v>
      </c>
      <c r="BHZ6">
        <v>107</v>
      </c>
      <c r="BIA6">
        <v>48</v>
      </c>
      <c r="BIB6">
        <v>16</v>
      </c>
      <c r="BIC6" s="26">
        <v>0.1032</v>
      </c>
      <c r="BID6" s="188"/>
      <c r="BIE6" s="190"/>
      <c r="BIF6" s="10" t="s">
        <v>3</v>
      </c>
      <c r="BIG6">
        <f>SUMIF(BHY3:BHY53,"B084QHVL6S",BIA3:BIA53)</f>
        <v>104</v>
      </c>
      <c r="BIH6" s="26">
        <f>SUMIF(BHY6:BHY53,"B09PR4H3FD",BIC6:BIC53)</f>
        <v>0</v>
      </c>
      <c r="BII6">
        <f>SUMIF(BHY3:BHY50,"B09PR4H3FD",BIB3:BIB50)</f>
        <v>22</v>
      </c>
      <c r="BIJ6" s="25"/>
      <c r="BIK6" t="s">
        <v>88</v>
      </c>
      <c r="BIL6">
        <v>155</v>
      </c>
      <c r="BIM6">
        <v>83</v>
      </c>
      <c r="BIN6">
        <v>26</v>
      </c>
      <c r="BIO6" s="26">
        <v>0.10920000000000001</v>
      </c>
      <c r="BIP6" s="188"/>
      <c r="BIQ6" s="190"/>
      <c r="BIR6" s="10" t="s">
        <v>3</v>
      </c>
      <c r="BIS6">
        <f>SUMIF(BIK3:BIK53,"B084QHVL6S",BIM3:BIM53)</f>
        <v>253</v>
      </c>
      <c r="BIT6" s="26">
        <f>SUMIF(BIK6:BIK53,"B09PR4H3FD",BIO6:BIO53)</f>
        <v>0</v>
      </c>
      <c r="BIU6">
        <f>SUMIF(BIK3:BIK50,"B09PR4H3FD",BIN3:BIN50)</f>
        <v>36</v>
      </c>
      <c r="BIV6" s="25"/>
      <c r="BIW6" t="s">
        <v>90</v>
      </c>
      <c r="BIX6">
        <v>117</v>
      </c>
      <c r="BIY6">
        <v>49</v>
      </c>
      <c r="BIZ6">
        <v>25</v>
      </c>
      <c r="BJA6" s="26">
        <v>0.15060000000000001</v>
      </c>
      <c r="BJB6" s="188"/>
      <c r="BJC6" s="190"/>
      <c r="BJD6" s="10" t="s">
        <v>3</v>
      </c>
      <c r="BJE6">
        <f>SUMIF(BIW3:BIW53,"B084QHVL6S",BIY3:BIY53)</f>
        <v>107</v>
      </c>
      <c r="BJF6" s="26">
        <f>SUMIF(BIW6:BIW53,"B09PR4H3FD",BJA6:BJA53)</f>
        <v>0.1565</v>
      </c>
      <c r="BJG6">
        <f>SUMIF(BIW3:BIW50,"B09PR4H3FD",BIZ3:BIZ50)</f>
        <v>18</v>
      </c>
      <c r="BJH6" s="25"/>
      <c r="BJI6" t="s">
        <v>88</v>
      </c>
      <c r="BJJ6">
        <v>115</v>
      </c>
      <c r="BJK6">
        <v>63</v>
      </c>
      <c r="BJL6">
        <v>20</v>
      </c>
      <c r="BJM6" s="26">
        <v>0.1124</v>
      </c>
      <c r="BJN6" s="188"/>
      <c r="BJO6" s="190"/>
      <c r="BJP6" s="10" t="s">
        <v>3</v>
      </c>
      <c r="BJQ6">
        <f>SUMIF(BJI3:BJI53,"B084QHVL6S",BJK3:BJK53)</f>
        <v>113</v>
      </c>
      <c r="BJR6" s="26">
        <f>SUMIF(BJI6:BJI53,"B09PR4H3FD",BJM6:BJM53)</f>
        <v>0</v>
      </c>
      <c r="BJS6">
        <f>SUMIF(BJI3:BJI50,"B09PR4H3FD",BJL3:BJL50)</f>
        <v>25</v>
      </c>
      <c r="BJT6" s="25"/>
      <c r="BJU6" s="22" t="s">
        <v>87</v>
      </c>
      <c r="BJV6" s="22">
        <v>93</v>
      </c>
      <c r="BJW6" s="22">
        <v>42</v>
      </c>
      <c r="BJX6" s="22">
        <v>26</v>
      </c>
      <c r="BJY6" s="24">
        <v>0.19259999999999999</v>
      </c>
      <c r="BJZ6" s="188"/>
      <c r="BKA6" s="190"/>
      <c r="BKB6" s="10" t="s">
        <v>3</v>
      </c>
      <c r="BKC6">
        <f>SUMIF(BJU3:BJU53,"B084QHVL6S",BJW3:BJW53)</f>
        <v>134</v>
      </c>
      <c r="BKD6" s="26">
        <f>SUMIF(BJU6:BJU53,"B09PR4H3FD",BJY6:BJY53)</f>
        <v>0.19259999999999999</v>
      </c>
      <c r="BKE6">
        <f>SUMIF(BJU3:BJU50,"B09PR4H3FD",BJX3:BJX50)</f>
        <v>26</v>
      </c>
      <c r="BKF6" s="25"/>
      <c r="BKG6" s="22" t="s">
        <v>88</v>
      </c>
      <c r="BKH6" s="22">
        <v>214</v>
      </c>
      <c r="BKI6" s="22">
        <v>119</v>
      </c>
      <c r="BKJ6" s="22">
        <v>48</v>
      </c>
      <c r="BKK6" s="24">
        <v>0.14410000000000001</v>
      </c>
      <c r="BKL6" s="188"/>
      <c r="BKM6" s="190"/>
      <c r="BKN6" s="10" t="s">
        <v>3</v>
      </c>
      <c r="BKO6">
        <f>SUMIF(BKG3:BKG53,"B084QHVL6S",BKI3:BKI53)</f>
        <v>192</v>
      </c>
      <c r="BKP6" s="26">
        <f>SUMIF(BKG6:BKG53,"B09PR4H3FD",BKK6:BKK53)</f>
        <v>0</v>
      </c>
      <c r="BKQ6">
        <f>SUMIF(BKG3:BKG50,"B09PR4H3FD",BKJ3:BKJ50)</f>
        <v>63</v>
      </c>
      <c r="BKR6" s="25"/>
      <c r="BKS6" s="22" t="s">
        <v>87</v>
      </c>
      <c r="BKT6" s="22">
        <v>107</v>
      </c>
      <c r="BKU6" s="22">
        <v>49</v>
      </c>
      <c r="BKV6" s="22">
        <v>32</v>
      </c>
      <c r="BKW6" s="24">
        <v>0.2051</v>
      </c>
      <c r="BKX6" s="188"/>
      <c r="BKY6" s="190"/>
      <c r="BKZ6" s="10" t="s">
        <v>3</v>
      </c>
      <c r="BLA6">
        <f>SUMIF(BKS3:BKS53,"B084QHVL6S",BKU3:BKU53)</f>
        <v>195</v>
      </c>
      <c r="BLB6" s="26">
        <f>SUMIF(BKS6:BKS53,"B09PR4H3FD",BKW6:BKW53)</f>
        <v>0.2051</v>
      </c>
      <c r="BLC6">
        <f>SUMIF(BKS3:BKS50,"B09PR4H3FD",BKV3:BKV50)</f>
        <v>32</v>
      </c>
      <c r="BLD6" s="25"/>
      <c r="BLE6" s="22" t="s">
        <v>88</v>
      </c>
      <c r="BLF6" s="22">
        <v>182</v>
      </c>
      <c r="BLG6" s="22">
        <v>110</v>
      </c>
      <c r="BLH6" s="22">
        <v>27</v>
      </c>
      <c r="BLI6" s="24">
        <v>9.2499999999999999E-2</v>
      </c>
      <c r="BLJ6" s="188"/>
      <c r="BLK6" s="190"/>
      <c r="BLL6" s="10" t="s">
        <v>3</v>
      </c>
      <c r="BLM6">
        <f>SUMIF(BLE3:BLE53,"B084QHVL6S",BLG3:BLG53)</f>
        <v>159</v>
      </c>
      <c r="BLN6" s="26">
        <f>SUMIF(BLE6:BLE53,"B09PR4H3FD",BLI6:BLI53)</f>
        <v>0</v>
      </c>
      <c r="BLO6">
        <f>SUMIF(BLE3:BLE50,"B09PR4H3FD",BLH3:BLH50)</f>
        <v>41</v>
      </c>
      <c r="BLP6" s="25"/>
      <c r="BLQ6" s="22" t="s">
        <v>88</v>
      </c>
      <c r="BLR6" s="22">
        <v>91</v>
      </c>
      <c r="BLS6" s="22">
        <v>60</v>
      </c>
      <c r="BLT6" s="22">
        <v>30</v>
      </c>
      <c r="BLU6" s="24">
        <v>0.19869999999999999</v>
      </c>
      <c r="BLV6" s="188"/>
      <c r="BLW6" s="190"/>
      <c r="BLX6" s="10" t="s">
        <v>3</v>
      </c>
      <c r="BLY6">
        <f>SUMIF(BLQ3:BLQ53,"B084QHVL6S",BLS3:BLS53)</f>
        <v>144</v>
      </c>
      <c r="BLZ6" s="26">
        <f>SUMIF(BLQ6:BLQ53,"B09PR4H3FD",BLU6:BLU53)</f>
        <v>0.2114</v>
      </c>
      <c r="BMA6">
        <f>SUMIF(BLQ3:BLQ50,"B09PR4H3FD",BLT3:BLT50)</f>
        <v>26</v>
      </c>
      <c r="BMB6" s="25"/>
      <c r="BMC6" s="22" t="s">
        <v>88</v>
      </c>
      <c r="BMD6" s="22">
        <v>73</v>
      </c>
      <c r="BME6" s="22">
        <v>39</v>
      </c>
      <c r="BMF6" s="22">
        <v>17</v>
      </c>
      <c r="BMG6" s="24">
        <v>0.15179999999999999</v>
      </c>
      <c r="BMH6" s="188"/>
      <c r="BMI6" s="190"/>
      <c r="BMJ6" s="10" t="s">
        <v>3</v>
      </c>
      <c r="BMK6">
        <f>SUMIF(BMC3:BMC53,"B084QHVL6S",BME3:BME53)</f>
        <v>88</v>
      </c>
      <c r="BML6" s="26">
        <f>SUMIF(BMC6:BMC53,"B09PR4H3FD",BMG6:BMG53)</f>
        <v>0</v>
      </c>
      <c r="BMM6">
        <f>SUMIF(BMC3:BMC50,"B09PR4H3FD",BMF3:BMF50)</f>
        <v>19</v>
      </c>
      <c r="BMN6" s="25"/>
      <c r="BMO6" s="22" t="s">
        <v>90</v>
      </c>
      <c r="BMP6" s="22">
        <v>54</v>
      </c>
      <c r="BMQ6" s="22">
        <v>36</v>
      </c>
      <c r="BMR6" s="22">
        <v>12</v>
      </c>
      <c r="BMS6" s="24">
        <v>0.1333</v>
      </c>
      <c r="BMT6" s="188"/>
      <c r="BMU6" s="190"/>
      <c r="BMV6" s="10" t="s">
        <v>3</v>
      </c>
      <c r="BMW6">
        <f>SUMIF(BMO3:BMO53,"B084QHVL6S",BMQ3:BMQ53)</f>
        <v>95</v>
      </c>
      <c r="BMX6" s="26">
        <f>SUMIF(BMO6:BMO53,"B09PR4H3FD",BMS6:BMS53)</f>
        <v>0</v>
      </c>
      <c r="BMY6">
        <f>SUMIF(BMO3:BMO50,"B09PR4H3FD",BMR3:BMR50)</f>
        <v>16</v>
      </c>
      <c r="BMZ6" s="25"/>
      <c r="BNA6" s="22" t="s">
        <v>87</v>
      </c>
      <c r="BNB6" s="22">
        <v>44</v>
      </c>
      <c r="BNC6" s="22">
        <v>28</v>
      </c>
      <c r="BND6" s="22">
        <v>11</v>
      </c>
      <c r="BNE6" s="24">
        <v>0.15279999999999999</v>
      </c>
      <c r="BNF6" s="188"/>
      <c r="BNG6" s="190"/>
      <c r="BNH6" s="10" t="s">
        <v>3</v>
      </c>
      <c r="BNI6">
        <f>SUMIF(BNA3:BNA53,"B084QHVL6S",BNC3:BNC53)</f>
        <v>94</v>
      </c>
      <c r="BNJ6" s="26">
        <f>SUMIF(BNA6:BNA53,"B09PR4H3FD",BNE6:BNE53)</f>
        <v>0.15279999999999999</v>
      </c>
      <c r="BNK6">
        <f>SUMIF(BNA3:BNA50,"B09PR4H3FD",BND3:BND50)</f>
        <v>11</v>
      </c>
      <c r="BNL6" s="25"/>
      <c r="BNM6" s="22" t="s">
        <v>87</v>
      </c>
      <c r="BNN6" s="22">
        <v>35</v>
      </c>
      <c r="BNO6" s="22">
        <v>19</v>
      </c>
      <c r="BNP6" s="22">
        <v>8</v>
      </c>
      <c r="BNQ6" s="24">
        <v>0.14810000000000001</v>
      </c>
      <c r="BNR6" s="188"/>
      <c r="BNS6" s="190"/>
      <c r="BNT6" s="10" t="s">
        <v>3</v>
      </c>
      <c r="BNU6">
        <f>SUMIF(BNM3:BNM53,"B084QHVL6S",BNO3:BNO53)</f>
        <v>78</v>
      </c>
      <c r="BNV6" s="26">
        <f>SUMIF(BNM6:BNM53,"B09PR4H3FD",BNQ6:BNQ53)</f>
        <v>0.14810000000000001</v>
      </c>
      <c r="BNW6">
        <f>SUMIF(BNM3:BNM50,"B09PR4H3FD",BNP3:BNP50)</f>
        <v>8</v>
      </c>
      <c r="BNX6" s="25"/>
      <c r="BNY6" s="22" t="s">
        <v>88</v>
      </c>
      <c r="BNZ6" s="22">
        <v>77</v>
      </c>
      <c r="BOA6" s="22">
        <v>28</v>
      </c>
      <c r="BOB6" s="22">
        <v>11</v>
      </c>
      <c r="BOC6" s="24">
        <v>0.1048</v>
      </c>
      <c r="BOD6" s="188"/>
      <c r="BOE6" s="190"/>
      <c r="BOF6" s="10" t="s">
        <v>3</v>
      </c>
      <c r="BOG6">
        <f>SUMIF(BNY3:BNY53,"B084QHVL6S",BOA3:BOA53)</f>
        <v>82</v>
      </c>
      <c r="BOH6" s="26">
        <f>SUMIF(BNY6:BNY53,"B09PR4H3FD",BOC6:BOC53)</f>
        <v>0</v>
      </c>
      <c r="BOI6">
        <f>SUMIF(BNY3:BNY50,"B09PR4H3FD",BOB3:BOB50)</f>
        <v>13</v>
      </c>
      <c r="BOJ6" s="25"/>
      <c r="BOK6" s="22" t="s">
        <v>87</v>
      </c>
      <c r="BOL6" s="22">
        <v>58</v>
      </c>
      <c r="BOM6" s="22">
        <v>18</v>
      </c>
      <c r="BON6" s="22">
        <v>13</v>
      </c>
      <c r="BOO6" s="24">
        <v>0.1711</v>
      </c>
      <c r="BOP6" s="188"/>
      <c r="BOQ6" s="190"/>
      <c r="BOR6" s="10" t="s">
        <v>3</v>
      </c>
      <c r="BOS6">
        <f>SUMIF(BOK3:BOK53,"B084QHVL6S",BOM3:BOM53)</f>
        <v>83</v>
      </c>
      <c r="BOT6" s="26">
        <f>SUMIF(BOK6:BOK53,"B09PR4H3FD",BOO6:BOO53)</f>
        <v>0.1711</v>
      </c>
      <c r="BOU6">
        <f>SUMIF(BOK3:BOK50,"B09PR4H3FD",BON3:BON50)</f>
        <v>13</v>
      </c>
      <c r="BOV6" s="25"/>
      <c r="BOW6" s="22" t="s">
        <v>87</v>
      </c>
      <c r="BOX6" s="22">
        <v>46</v>
      </c>
      <c r="BOY6" s="22">
        <v>29</v>
      </c>
      <c r="BOZ6" s="22">
        <v>21</v>
      </c>
      <c r="BPA6" s="24">
        <v>0.28000000000000003</v>
      </c>
      <c r="BPB6" s="188"/>
      <c r="BPC6" s="190"/>
      <c r="BPD6" s="10" t="s">
        <v>3</v>
      </c>
      <c r="BPE6">
        <f>SUMIF(BOW3:BOW53,"B084QHVL6S",BOY3:BOY53)</f>
        <v>94</v>
      </c>
      <c r="BPF6" s="26">
        <f>SUMIF(BOW6:BOW53,"B09PR4H3FD",BPA6:BPA53)</f>
        <v>0.28000000000000003</v>
      </c>
      <c r="BPG6">
        <f>SUMIF(BOW3:BOW50,"B09PR4H3FD",BOZ3:BOZ50)</f>
        <v>21</v>
      </c>
      <c r="BPH6" s="25"/>
      <c r="BPI6" s="22" t="s">
        <v>88</v>
      </c>
      <c r="BPJ6" s="22">
        <v>80</v>
      </c>
      <c r="BPK6" s="22">
        <v>37</v>
      </c>
      <c r="BPL6" s="22">
        <v>14</v>
      </c>
      <c r="BPM6" s="24">
        <v>0.1197</v>
      </c>
      <c r="BPN6" s="188"/>
      <c r="BPO6" s="190"/>
      <c r="BPP6" s="10" t="s">
        <v>3</v>
      </c>
      <c r="BPQ6">
        <f>SUMIF(BPI3:BPI53,"B084QHVL6S",BPK3:BPK53)</f>
        <v>84</v>
      </c>
      <c r="BPR6" s="26">
        <f>SUMIF(BPI6:BPI53,"B09PR4H3FD",BPM6:BPM53)</f>
        <v>0</v>
      </c>
      <c r="BPS6">
        <f>SUMIF(BPI3:BPI50,"B09PR4H3FD",BPL3:BPL50)</f>
        <v>19</v>
      </c>
      <c r="BPT6" s="25"/>
      <c r="BPU6" s="22" t="s">
        <v>88</v>
      </c>
      <c r="BPV6" s="22">
        <v>80</v>
      </c>
      <c r="BPW6" s="22">
        <v>62</v>
      </c>
      <c r="BPX6" s="22">
        <v>22</v>
      </c>
      <c r="BPY6" s="24">
        <v>0.15490000000000001</v>
      </c>
      <c r="BPZ6" s="188"/>
      <c r="BQA6" s="190"/>
      <c r="BQB6" s="10" t="s">
        <v>3</v>
      </c>
      <c r="BQC6">
        <f>SUMIF(BPU3:BPU53,"B084QHVL6S",BPW3:BPW53)</f>
        <v>90</v>
      </c>
      <c r="BQD6" s="26">
        <f>SUMIF(BPU6:BPU53,"B09PR4H3FD",BPY6:BPY53)</f>
        <v>0</v>
      </c>
      <c r="BQE6">
        <f>SUMIF(BPU3:BPU50,"B09PR4H3FD",BPX3:BPX50)</f>
        <v>22</v>
      </c>
      <c r="BQF6" s="25"/>
      <c r="BQG6" t="s">
        <v>87</v>
      </c>
      <c r="BQH6">
        <v>64</v>
      </c>
      <c r="BQI6">
        <v>25</v>
      </c>
      <c r="BQJ6">
        <v>16</v>
      </c>
      <c r="BQK6" s="26">
        <v>0.17979999999999999</v>
      </c>
      <c r="BQL6" s="188"/>
      <c r="BQM6" s="190"/>
      <c r="BQN6" s="10" t="s">
        <v>3</v>
      </c>
      <c r="BQO6">
        <f>SUMIF(BQG3:BQG53,"B084QHVL6S",BQI3:BQI53)</f>
        <v>92</v>
      </c>
      <c r="BQP6" s="26">
        <f>SUMIF(BQG6:BQG53,"B09PR4H3FD",BQK6:BQK53)</f>
        <v>0.17979999999999999</v>
      </c>
      <c r="BQQ6">
        <f>SUMIF(BQG3:BQG50,"B09PR4H3FD",BQJ3:BQJ50)</f>
        <v>16</v>
      </c>
      <c r="BQR6" s="25"/>
      <c r="BQS6" t="s">
        <v>87</v>
      </c>
      <c r="BQT6">
        <v>53</v>
      </c>
      <c r="BQU6">
        <v>24</v>
      </c>
      <c r="BQV6">
        <v>12</v>
      </c>
      <c r="BQW6" s="26">
        <v>0.15579999999999999</v>
      </c>
      <c r="BQX6" s="188"/>
      <c r="BQY6" s="190"/>
      <c r="BQZ6" s="10" t="s">
        <v>3</v>
      </c>
      <c r="BRA6">
        <f>SUMIF(BQS3:BQS53,"B084QHVL6S",BQU3:BQU53)</f>
        <v>131</v>
      </c>
      <c r="BRB6" s="26">
        <f>SUMIF(BQS6:BQS53,"B09PR4H3FD",BQW6:BQW53)</f>
        <v>0.15579999999999999</v>
      </c>
      <c r="BRC6">
        <f>SUMIF(BQS3:BQS50,"B09PR4H3FD",BQV3:BQV50)</f>
        <v>12</v>
      </c>
      <c r="BRD6" s="25"/>
      <c r="BRE6" s="22" t="s">
        <v>88</v>
      </c>
      <c r="BRF6" s="22">
        <v>94</v>
      </c>
      <c r="BRG6" s="22">
        <v>37</v>
      </c>
      <c r="BRH6" s="22">
        <v>20</v>
      </c>
      <c r="BRI6" s="24">
        <v>0.1527</v>
      </c>
      <c r="BRJ6" s="188"/>
      <c r="BRK6" s="190"/>
      <c r="BRL6" s="10" t="s">
        <v>3</v>
      </c>
      <c r="BRM6">
        <f>SUMIF(BRE3:BRE53,"B084QHVL6S",BRG3:BRG53)</f>
        <v>96</v>
      </c>
      <c r="BRN6" s="26">
        <f>SUMIF(BRE6:BRE53,"B09PR4H3FD",BRI6:BRI53)</f>
        <v>0</v>
      </c>
      <c r="BRO6">
        <f>SUMIF(BRE3:BRE50,"B09PR4H3FD",BRH3:BRH50)</f>
        <v>19</v>
      </c>
      <c r="BRP6" s="25"/>
      <c r="BRQ6" s="22" t="s">
        <v>88</v>
      </c>
      <c r="BRR6" s="22">
        <v>88</v>
      </c>
      <c r="BRS6" s="22">
        <v>42</v>
      </c>
      <c r="BRT6" s="22">
        <v>12</v>
      </c>
      <c r="BRU6" s="24">
        <v>9.2299999999999993E-2</v>
      </c>
      <c r="BRV6" s="188"/>
      <c r="BRW6" s="190"/>
      <c r="BRX6" s="10" t="s">
        <v>3</v>
      </c>
      <c r="BRY6">
        <f>SUMIF(BRQ3:BRQ53,"B084QHVL6S",BRS3:BRS53)</f>
        <v>104</v>
      </c>
      <c r="BRZ6" s="26">
        <f>SUMIF(BRQ6:BRQ53,"B09PR4H3FD",BRU6:BRU53)</f>
        <v>0</v>
      </c>
      <c r="BSA6">
        <f>SUMIF(BRQ3:BRQ50,"B09PR4H3FD",BRT3:BRT50)</f>
        <v>17</v>
      </c>
      <c r="BSB6" s="25"/>
      <c r="BSC6" s="22" t="s">
        <v>88</v>
      </c>
      <c r="BSD6" s="22">
        <v>86</v>
      </c>
      <c r="BSE6" s="22">
        <v>53</v>
      </c>
      <c r="BSF6" s="22">
        <v>20</v>
      </c>
      <c r="BSG6" s="24">
        <v>0.1439</v>
      </c>
      <c r="BSH6" s="188"/>
      <c r="BSI6" s="190"/>
      <c r="BSJ6" s="10" t="s">
        <v>3</v>
      </c>
      <c r="BSK6">
        <f>SUMIF(BSC3:BSC53,"B084QHVL6S",BSE3:BSE53)</f>
        <v>94</v>
      </c>
      <c r="BSL6" s="26">
        <f>SUMIF(BSC6:BSC53,"B09PR4H3FD",BSG6:BSG53)</f>
        <v>0</v>
      </c>
      <c r="BSM6">
        <f>SUMIF(BSC3:BSC50,"B09PR4H3FD",BSF3:BSF50)</f>
        <v>27</v>
      </c>
      <c r="BSN6" s="25"/>
      <c r="BSO6" s="22" t="s">
        <v>88</v>
      </c>
      <c r="BSP6" s="22">
        <v>77</v>
      </c>
      <c r="BSQ6" s="22">
        <v>45</v>
      </c>
      <c r="BSR6" s="22">
        <v>14</v>
      </c>
      <c r="BSS6" s="24">
        <v>0.1148</v>
      </c>
      <c r="BST6" s="188"/>
      <c r="BSU6" s="190"/>
      <c r="BSV6" s="10" t="s">
        <v>3</v>
      </c>
      <c r="BSW6">
        <f>SUMIF(BSO3:BSO53,"B084QHVL6S",BSQ3:BSQ53)</f>
        <v>106</v>
      </c>
      <c r="BSX6" s="26">
        <f>SUMIF(BSO6:BSO53,"B09PR4H3FD",BSS6:BSS53)</f>
        <v>0</v>
      </c>
      <c r="BSY6">
        <f>SUMIF(BSO3:BSO50,"B09PR4H3FD",BSR3:BSR50)</f>
        <v>27</v>
      </c>
      <c r="BSZ6" s="25"/>
      <c r="BTA6" s="22" t="s">
        <v>88</v>
      </c>
      <c r="BTB6" s="22">
        <v>82</v>
      </c>
      <c r="BTC6" s="22">
        <v>39</v>
      </c>
      <c r="BTD6" s="22">
        <v>22</v>
      </c>
      <c r="BTE6" s="24">
        <v>0.18179999999999999</v>
      </c>
      <c r="BTF6" s="188"/>
      <c r="BTG6" s="190"/>
      <c r="BTH6" s="10" t="s">
        <v>3</v>
      </c>
      <c r="BTI6">
        <f>SUMIF(BTA3:BTA53,"B084QHVL6S",BTC3:BTC53)</f>
        <v>94</v>
      </c>
      <c r="BTJ6" s="26">
        <f>SUMIF(BTA6:BTA53,"B09PR4H3FD",BTE6:BTE53)</f>
        <v>0</v>
      </c>
      <c r="BTK6">
        <f>SUMIF(BTA3:BTA50,"B09PR4H3FD",BTD3:BTD50)</f>
        <v>25</v>
      </c>
      <c r="BTL6" s="25"/>
      <c r="BTM6" t="s">
        <v>88</v>
      </c>
      <c r="BTN6">
        <v>79</v>
      </c>
      <c r="BTO6">
        <v>25</v>
      </c>
      <c r="BTP6">
        <v>16</v>
      </c>
      <c r="BTQ6" s="26">
        <v>0.15379999999999999</v>
      </c>
      <c r="BTR6" s="188"/>
      <c r="BTS6" s="190"/>
      <c r="BTT6" s="10" t="s">
        <v>3</v>
      </c>
      <c r="BTU6">
        <f>SUMIF(BTM3:BTM53,"B084QHVL6S",BTO3:BTO53)</f>
        <v>135</v>
      </c>
      <c r="BTV6" s="26">
        <f>SUMIF(BTM6:BTM53,"B09PR4H3FD",BTQ6:BTQ53)</f>
        <v>0</v>
      </c>
      <c r="BTW6">
        <f>SUMIF(BTM3:BTM50,"B09PR4H3FD",BTP3:BTP50)</f>
        <v>20</v>
      </c>
      <c r="BTX6" s="25"/>
      <c r="BTY6" s="22" t="s">
        <v>88</v>
      </c>
      <c r="BTZ6" s="22">
        <v>81</v>
      </c>
      <c r="BUA6" s="22">
        <v>41</v>
      </c>
      <c r="BUB6" s="22">
        <v>13</v>
      </c>
      <c r="BUC6" s="24">
        <v>0.1066</v>
      </c>
      <c r="BUD6" s="188"/>
      <c r="BUE6" s="190"/>
      <c r="BUF6" s="10" t="s">
        <v>3</v>
      </c>
      <c r="BUG6">
        <f>SUMIF(BTY3:BTY53,"B084QHVL6S",BUA3:BUA53)</f>
        <v>159</v>
      </c>
      <c r="BUH6" s="26">
        <f>SUMIF(BTY6:BTY53,"B09PR4H3FD",BUC6:BUC53)</f>
        <v>0</v>
      </c>
      <c r="BUI6">
        <f>SUMIF(BTY3:BTY50,"B09PR4H3FD",BUB3:BUB50)</f>
        <v>18</v>
      </c>
      <c r="BUJ6" s="25"/>
      <c r="BUK6" s="22" t="s">
        <v>87</v>
      </c>
      <c r="BUL6" s="22">
        <v>63</v>
      </c>
      <c r="BUM6" s="22">
        <v>32</v>
      </c>
      <c r="BUN6" s="22">
        <v>17</v>
      </c>
      <c r="BUO6" s="24">
        <v>0.1789</v>
      </c>
      <c r="BUP6" s="188"/>
      <c r="BUQ6" s="190"/>
      <c r="BUR6" s="10" t="s">
        <v>3</v>
      </c>
      <c r="BUS6">
        <f>SUMIF(BUK3:BUK53,"B084QHVL6S",BUM3:BUM53)</f>
        <v>122</v>
      </c>
      <c r="BUT6" s="26">
        <f>SUMIF(BUK6:BUK53,"B09PR4H3FD",BUO6:BUO53)</f>
        <v>0.1789</v>
      </c>
      <c r="BUU6">
        <f>SUMIF(BUK3:BUK50,"B09PR4H3FD",BUN3:BUN50)</f>
        <v>17</v>
      </c>
      <c r="BUV6" s="25"/>
      <c r="BUW6" s="22" t="s">
        <v>88</v>
      </c>
      <c r="BUX6" s="22">
        <v>98</v>
      </c>
      <c r="BUY6" s="22">
        <v>37</v>
      </c>
      <c r="BUZ6" s="22">
        <v>18</v>
      </c>
      <c r="BVA6" s="24">
        <v>0.1333</v>
      </c>
      <c r="BVB6" s="188"/>
      <c r="BVC6" s="190"/>
      <c r="BVD6" s="10" t="s">
        <v>3</v>
      </c>
      <c r="BVE6">
        <f>SUMIF(BUW3:BUW53,"B084QHVL6S",BUY3:BUY53)</f>
        <v>128</v>
      </c>
      <c r="BVF6" s="26">
        <f>SUMIF(BUW6:BUW53,"B09PR4H3FD",BVA6:BVA53)</f>
        <v>0</v>
      </c>
      <c r="BVG6">
        <f>SUMIF(BUW3:BUW50,"B09PR4H3FD",BUZ3:BUZ50)</f>
        <v>32</v>
      </c>
      <c r="BVH6" s="25"/>
      <c r="BVI6" s="22" t="s">
        <v>88</v>
      </c>
      <c r="BVJ6" s="22">
        <v>83</v>
      </c>
      <c r="BVK6" s="22">
        <v>51</v>
      </c>
      <c r="BVL6" s="22">
        <v>17</v>
      </c>
      <c r="BVM6" s="24">
        <v>0.12690000000000001</v>
      </c>
      <c r="BVN6" s="188"/>
      <c r="BVO6" s="190"/>
      <c r="BVP6" s="10" t="s">
        <v>3</v>
      </c>
      <c r="BVQ6">
        <f>SUMIF(BVI3:BVI53,"B084QHVL6S",BVK3:BVK53)</f>
        <v>89</v>
      </c>
      <c r="BVR6" s="26">
        <f>SUMIF(BVI6:BVI53,"B09PR4H3FD",BVM6:BVM53)</f>
        <v>0</v>
      </c>
      <c r="BVS6">
        <f>SUMIF(BVI3:BVI50,"B09PR4H3FD",BVL3:BVL50)</f>
        <v>29</v>
      </c>
      <c r="BVT6" s="25"/>
      <c r="BVU6" s="22" t="s">
        <v>88</v>
      </c>
      <c r="BVV6" s="22">
        <v>59</v>
      </c>
      <c r="BVW6" s="22">
        <v>33</v>
      </c>
      <c r="BVX6" s="22">
        <v>15</v>
      </c>
      <c r="BVY6" s="24">
        <v>0.16300000000000001</v>
      </c>
      <c r="BVZ6" s="188"/>
      <c r="BWA6" s="190"/>
      <c r="BWB6" s="10" t="s">
        <v>3</v>
      </c>
      <c r="BWC6">
        <f>SUMIF(BVU3:BVU53,"B084QHVL6S",BVW3:BVW53)</f>
        <v>90</v>
      </c>
      <c r="BWD6" s="26">
        <f>SUMIF(BVU6:BVU53,"B09PR4H3FD",BVY6:BVY53)</f>
        <v>0</v>
      </c>
      <c r="BWE6">
        <f>SUMIF(BVU3:BVU50,"B09PR4H3FD",BVX3:BVX50)</f>
        <v>15</v>
      </c>
      <c r="BWF6" s="25"/>
      <c r="BWG6" s="22" t="s">
        <v>88</v>
      </c>
      <c r="BWH6" s="22">
        <v>72</v>
      </c>
      <c r="BWI6" s="22">
        <v>33</v>
      </c>
      <c r="BWJ6" s="22">
        <v>25</v>
      </c>
      <c r="BWK6" s="24">
        <v>0.23810000000000001</v>
      </c>
      <c r="BWL6" s="188"/>
      <c r="BWM6" s="190"/>
      <c r="BWN6" s="10" t="s">
        <v>3</v>
      </c>
      <c r="BWO6">
        <f>SUMIF(BWG3:BWG53,"B084QHVL6S",BWI3:BWI53)</f>
        <v>74</v>
      </c>
      <c r="BWP6" s="26">
        <f>SUMIF(BWG6:BWG53,"B09PR4H3FD",BWK6:BWK53)</f>
        <v>0</v>
      </c>
      <c r="BWQ6">
        <f>SUMIF(BWG3:BWG50,"B09PR4H3FD",BWJ3:BWJ50)</f>
        <v>24</v>
      </c>
      <c r="BWR6" s="25"/>
      <c r="BWS6" s="22" t="s">
        <v>90</v>
      </c>
      <c r="BWT6" s="22">
        <v>42</v>
      </c>
      <c r="BWU6" s="22">
        <v>18</v>
      </c>
      <c r="BWV6" s="22">
        <v>14</v>
      </c>
      <c r="BWW6" s="24">
        <v>0.23330000000000001</v>
      </c>
      <c r="BWX6" s="188"/>
      <c r="BWY6" s="190"/>
      <c r="BWZ6" s="10" t="s">
        <v>3</v>
      </c>
      <c r="BXA6">
        <f>SUMIF(BWS3:BWS53,"B084QHVL6S",BWU3:BWU53)</f>
        <v>56</v>
      </c>
      <c r="BXB6" s="26">
        <f>SUMIF(BWS6:BWS53,"B09PR4H3FD",BWW6:BWW53)</f>
        <v>0</v>
      </c>
      <c r="BXC6">
        <f>SUMIF(BWS3:BWS50,"B09PR4H3FD",BWV3:BWV50)</f>
        <v>17</v>
      </c>
      <c r="BXD6" s="25"/>
      <c r="BXE6" s="22" t="s">
        <v>88</v>
      </c>
      <c r="BXF6" s="22">
        <v>49</v>
      </c>
      <c r="BXG6" s="22">
        <v>27</v>
      </c>
      <c r="BXH6" s="22">
        <v>9</v>
      </c>
      <c r="BXI6" s="24">
        <v>0.11840000000000001</v>
      </c>
      <c r="BXJ6" s="188"/>
      <c r="BXK6" s="190"/>
      <c r="BXL6" s="10" t="s">
        <v>3</v>
      </c>
      <c r="BXM6">
        <f>SUMIF(BXE3:BXE53,"B084QHVL6S",BXG3:BXG53)</f>
        <v>62</v>
      </c>
      <c r="BXN6" s="26">
        <f>SUMIF(BXE6:BXE53,"B09PR4H3FD",BXI6:BXI53)</f>
        <v>0</v>
      </c>
      <c r="BXO6">
        <f>SUMIF(BXE3:BXE50,"B09PR4H3FD",BXH3:BXH50)</f>
        <v>10</v>
      </c>
      <c r="BXP6" s="25"/>
      <c r="BXQ6" s="22" t="s">
        <v>88</v>
      </c>
      <c r="BXR6" s="22">
        <v>55</v>
      </c>
      <c r="BXS6" s="22">
        <v>25</v>
      </c>
      <c r="BXT6" s="22">
        <v>12</v>
      </c>
      <c r="BXU6" s="24">
        <v>0.15</v>
      </c>
      <c r="BXV6" s="188"/>
      <c r="BXW6" s="190"/>
      <c r="BXX6" s="10" t="s">
        <v>3</v>
      </c>
      <c r="BXY6">
        <f>SUMIF(BXQ3:BXQ53,"B084QHVL6S",BXS3:BXS53)</f>
        <v>49</v>
      </c>
      <c r="BXZ6" s="26">
        <f>SUMIF(BXQ6:BXQ53,"B09PR4H3FD",BXU6:BXU53)</f>
        <v>0</v>
      </c>
      <c r="BYA6">
        <f>SUMIF(BXQ3:BXQ50,"B09PR4H3FD",BXT3:BXT50)</f>
        <v>19</v>
      </c>
      <c r="BYB6" s="25"/>
      <c r="BYC6" s="22" t="s">
        <v>90</v>
      </c>
      <c r="BYD6" s="22">
        <v>19</v>
      </c>
      <c r="BYE6" s="22">
        <v>12</v>
      </c>
      <c r="BYF6" s="22">
        <v>4</v>
      </c>
      <c r="BYG6" s="24">
        <v>0.129</v>
      </c>
      <c r="BYH6" s="188"/>
      <c r="BYI6" s="190"/>
      <c r="BYJ6" s="10" t="s">
        <v>3</v>
      </c>
      <c r="BYK6">
        <f>SUMIF(BYC3:BYC53,"B084QHVL6S",BYE3:BYE53)</f>
        <v>50</v>
      </c>
      <c r="BYL6" s="26">
        <f>SUMIF(BYC6:BYC53,"B09PR4H3FD",BYG6:BYG53)</f>
        <v>0</v>
      </c>
      <c r="BYM6">
        <f>SUMIF(BYC3:BYC50,"B09PR4H3FD",BYF3:BYF50)</f>
        <v>10</v>
      </c>
      <c r="BYN6" s="25"/>
      <c r="BYO6" s="22" t="s">
        <v>88</v>
      </c>
      <c r="BYP6" s="22">
        <v>34</v>
      </c>
      <c r="BYQ6" s="22">
        <v>24</v>
      </c>
      <c r="BYR6" s="22">
        <v>8</v>
      </c>
      <c r="BYS6" s="24">
        <v>0.13789999999999999</v>
      </c>
      <c r="BYT6" s="188"/>
      <c r="BYU6" s="190"/>
      <c r="BYV6" s="10" t="s">
        <v>3</v>
      </c>
      <c r="BYW6">
        <f>SUMIF(BYO3:BYO53,"B084QHVL6S",BYQ3:BYQ53)</f>
        <v>59</v>
      </c>
      <c r="BYX6" s="26">
        <f>SUMIF(BYO6:BYO53,"B09PR4H3FD",BYS6:BYS53)</f>
        <v>0</v>
      </c>
      <c r="BYY6">
        <f>SUMIF(BYO3:BYO50,"B09PR4H3FD",BYR3:BYR50)</f>
        <v>9</v>
      </c>
      <c r="BYZ6" s="25"/>
      <c r="BZA6" s="22" t="s">
        <v>88</v>
      </c>
      <c r="BZB6" s="22">
        <v>52</v>
      </c>
      <c r="BZC6" s="22">
        <v>28</v>
      </c>
      <c r="BZD6" s="22">
        <v>12</v>
      </c>
      <c r="BZE6" s="24">
        <v>0.15</v>
      </c>
      <c r="BZF6" s="188"/>
      <c r="BZG6" s="190"/>
      <c r="BZH6" s="10" t="s">
        <v>3</v>
      </c>
      <c r="BZI6">
        <f>SUMIF(BZA3:BZA53,"B084QHVL6S",BZC3:BZC53)</f>
        <v>63</v>
      </c>
      <c r="BZJ6" s="26">
        <f>SUMIF(BZA6:BZA53,"B09PR4H3FD",BZE6:BZE53)</f>
        <v>0</v>
      </c>
      <c r="BZK6">
        <f>SUMIF(BZA3:BZA50,"B09PR4H3FD",BZD3:BZD50)</f>
        <v>15</v>
      </c>
      <c r="BZL6" s="25"/>
      <c r="BZM6" s="22" t="s">
        <v>88</v>
      </c>
      <c r="BZN6" s="22">
        <v>50</v>
      </c>
      <c r="BZO6" s="22">
        <v>41</v>
      </c>
      <c r="BZP6" s="22">
        <v>11</v>
      </c>
      <c r="BZQ6" s="24">
        <v>0.12089999999999999</v>
      </c>
      <c r="BZR6" s="188"/>
      <c r="BZS6" s="190"/>
      <c r="BZT6" s="10" t="s">
        <v>3</v>
      </c>
      <c r="BZU6">
        <f>SUMIF(BZM3:BZM53,"B084QHVL6S",BZO3:BZO53)</f>
        <v>79</v>
      </c>
      <c r="BZV6" s="26">
        <f>SUMIF(BZM6:BZM53,"B09PR4H3FD",BZQ6:BZQ53)</f>
        <v>0</v>
      </c>
      <c r="BZW6">
        <f>SUMIF(BZM3:BZM50,"B09PR4H3FD",BZP3:BZP50)</f>
        <v>14</v>
      </c>
      <c r="BZX6" s="25"/>
      <c r="BZY6" s="22" t="s">
        <v>90</v>
      </c>
      <c r="BZZ6" s="22">
        <v>51</v>
      </c>
      <c r="CAA6" s="22">
        <v>27</v>
      </c>
      <c r="CAB6" s="22">
        <v>12</v>
      </c>
      <c r="CAC6" s="24">
        <v>0.15379999999999999</v>
      </c>
      <c r="CAD6" s="188"/>
      <c r="CAE6" s="190"/>
      <c r="CAF6" s="10" t="s">
        <v>3</v>
      </c>
      <c r="CAG6">
        <f>SUMIF(BZY3:BZY53,"B084QHVL6S",CAA3:CAA53)</f>
        <v>75</v>
      </c>
      <c r="CAH6" s="26">
        <f>SUMIF(BZY6:BZY53,"B09PR4H3FD",CAC6:CAC53)</f>
        <v>0</v>
      </c>
      <c r="CAI6">
        <f>SUMIF(BZY3:BZY50,"B09PR4H3FD",CAB3:CAB50)</f>
        <v>15</v>
      </c>
      <c r="CAJ6" s="25"/>
      <c r="CAK6" s="22" t="s">
        <v>88</v>
      </c>
      <c r="CAL6" s="22">
        <v>64</v>
      </c>
      <c r="CAM6" s="22">
        <v>38</v>
      </c>
      <c r="CAN6" s="22">
        <v>16</v>
      </c>
      <c r="CAO6" s="24">
        <v>0.15690000000000001</v>
      </c>
      <c r="CAP6" s="188"/>
      <c r="CAQ6" s="190"/>
      <c r="CAR6" s="10" t="s">
        <v>3</v>
      </c>
      <c r="CAS6">
        <f>SUMIF(CAK3:CAK53,"B084QHVL6S",CAM3:CAM53)</f>
        <v>77</v>
      </c>
      <c r="CAT6" s="26">
        <f>SUMIF(CAK6:CAK53,"B09PR4H3FD",CAO6:CAO53)</f>
        <v>0</v>
      </c>
      <c r="CAU6">
        <f>SUMIF(CAK3:CAK50,"B09PR4H3FD",CAN3:CAN50)</f>
        <v>17</v>
      </c>
      <c r="CAV6" s="25"/>
      <c r="CAW6" s="22" t="s">
        <v>88</v>
      </c>
      <c r="CAX6" s="22">
        <v>79</v>
      </c>
      <c r="CAY6" s="22">
        <v>34</v>
      </c>
      <c r="CAZ6" s="22">
        <v>14</v>
      </c>
      <c r="CBA6" s="24">
        <v>0.1239</v>
      </c>
      <c r="CBB6" s="188"/>
      <c r="CBC6" s="190"/>
      <c r="CBD6" s="10" t="s">
        <v>3</v>
      </c>
      <c r="CBE6">
        <f>SUMIF(CAW3:CAW53,"B084QHVL6S",CAY3:CAY53)</f>
        <v>62</v>
      </c>
      <c r="CBF6" s="26">
        <f>SUMIF(CAW6:CAW53,"B09PR4H3FD",CBA6:CBA53)</f>
        <v>0</v>
      </c>
      <c r="CBG6">
        <f>SUMIF(CAW3:CAW50,"B09PR4H3FD",CAZ3:CAZ50)</f>
        <v>15</v>
      </c>
      <c r="CBH6" s="25"/>
      <c r="CBI6" s="22" t="s">
        <v>90</v>
      </c>
      <c r="CBJ6" s="22">
        <v>32</v>
      </c>
      <c r="CBK6" s="22">
        <v>28</v>
      </c>
      <c r="CBL6" s="22">
        <v>9</v>
      </c>
      <c r="CBM6" s="24">
        <v>0.15</v>
      </c>
      <c r="CBN6" s="188"/>
      <c r="CBO6" s="190"/>
      <c r="CBP6" s="10" t="s">
        <v>3</v>
      </c>
      <c r="CBQ6">
        <f>SUMIF(CBI3:CBI53,"B084QHVL6S",CBK3:CBK53)</f>
        <v>61</v>
      </c>
      <c r="CBR6" s="26">
        <f>SUMIF(CBI6:CBI53,"B09PR4H3FD",CBM6:CBM53)</f>
        <v>0</v>
      </c>
      <c r="CBS6">
        <f>SUMIF(CBI3:CBI50,"B09PR4H3FD",CBL3:CBL50)</f>
        <v>13</v>
      </c>
      <c r="CBT6" s="25"/>
      <c r="CBU6" s="136" t="s">
        <v>88</v>
      </c>
      <c r="CBV6" s="136">
        <v>69</v>
      </c>
      <c r="CBW6" s="136">
        <v>35</v>
      </c>
      <c r="CBX6" s="136">
        <v>16</v>
      </c>
      <c r="CBY6" s="137">
        <v>0.15379999999999999</v>
      </c>
      <c r="CBZ6" s="188"/>
      <c r="CCA6" s="190"/>
      <c r="CCB6" s="10" t="s">
        <v>3</v>
      </c>
      <c r="CCC6">
        <f>SUMIF(CBU3:CBU53,"B084QHVL6S",CBW3:CBW53)</f>
        <v>69</v>
      </c>
      <c r="CCD6" s="26">
        <f>SUMIF(CBU6:CBU53,"B09PR4H3FD",CBY6:CBY53)</f>
        <v>0</v>
      </c>
      <c r="CCE6">
        <f>SUMIF(CBU3:CBU50,"B09PR4H3FD",CBX3:CBX50)</f>
        <v>23</v>
      </c>
      <c r="CCF6" s="25"/>
      <c r="CCG6" s="136" t="s">
        <v>88</v>
      </c>
      <c r="CCH6" s="136">
        <v>54</v>
      </c>
      <c r="CCI6" s="136">
        <v>46</v>
      </c>
      <c r="CCJ6" s="136">
        <v>12</v>
      </c>
      <c r="CCK6" s="137">
        <v>0.12</v>
      </c>
      <c r="CCL6" s="188"/>
      <c r="CCM6" s="190"/>
      <c r="CCN6" s="10" t="s">
        <v>3</v>
      </c>
      <c r="CCO6">
        <f>SUMIF(CCG3:CCG53,"B084QHVL6S",CCI3:CCI53)</f>
        <v>71</v>
      </c>
      <c r="CCP6" s="26">
        <f>SUMIF(CCG6:CCG53,"B09PR4H3FD",CCK6:CCK53)</f>
        <v>0</v>
      </c>
      <c r="CCQ6">
        <f>SUMIF(CCG3:CCG50,"B09PR4H3FD",CCJ3:CCJ50)</f>
        <v>15</v>
      </c>
      <c r="CCR6" s="25"/>
      <c r="CCS6" s="136" t="s">
        <v>90</v>
      </c>
      <c r="CCT6" s="136">
        <v>60</v>
      </c>
      <c r="CCU6" s="136">
        <v>36</v>
      </c>
      <c r="CCV6" s="136">
        <v>13</v>
      </c>
      <c r="CCW6" s="137">
        <v>0.13539999999999999</v>
      </c>
      <c r="CCX6" s="188"/>
      <c r="CCY6" s="190"/>
      <c r="CCZ6" s="10" t="s">
        <v>3</v>
      </c>
      <c r="CDA6">
        <f>SUMIF(CCS3:CCS53,"B084QHVL6S",CCU3:CCU53)</f>
        <v>77</v>
      </c>
      <c r="CDB6" s="26">
        <f>SUMIF(CCS6:CCS53,"B09PR4H3FD",CCW6:CCW53)</f>
        <v>0</v>
      </c>
      <c r="CDC6">
        <f>SUMIF(CCS3:CCS50,"B09PR4H3FD",CCV3:CCV50)</f>
        <v>16</v>
      </c>
      <c r="CDD6" s="25"/>
      <c r="CDE6" s="136" t="s">
        <v>87</v>
      </c>
      <c r="CDF6" s="136">
        <v>48</v>
      </c>
      <c r="CDG6" s="136">
        <v>21</v>
      </c>
      <c r="CDH6" s="136">
        <v>12</v>
      </c>
      <c r="CDI6" s="137">
        <v>0.1739</v>
      </c>
      <c r="CDJ6" s="188"/>
      <c r="CDK6" s="190"/>
      <c r="CDL6" s="10" t="s">
        <v>3</v>
      </c>
      <c r="CDM6">
        <f>SUMIF(CDE3:CDE53,"B084QHVL6S",CDG3:CDG53)</f>
        <v>78</v>
      </c>
      <c r="CDN6" s="26">
        <f>SUMIF(CDE6:CDE53,"B09PR4H3FD",CDI6:CDI53)</f>
        <v>0.1739</v>
      </c>
      <c r="CDO6">
        <f>SUMIF(CDE3:CDE50,"B09PR4H3FD",CDH3:CDH50)</f>
        <v>12</v>
      </c>
      <c r="CDP6" s="25"/>
      <c r="CDQ6" s="136" t="s">
        <v>88</v>
      </c>
      <c r="CDR6" s="136">
        <v>43</v>
      </c>
      <c r="CDS6" s="136">
        <v>23</v>
      </c>
      <c r="CDT6" s="136">
        <v>10</v>
      </c>
      <c r="CDU6" s="137">
        <v>0.1515</v>
      </c>
      <c r="CDV6" s="188"/>
      <c r="CDW6" s="190"/>
      <c r="CDX6" s="10" t="s">
        <v>3</v>
      </c>
      <c r="CDY6">
        <f>SUMIF(CDQ3:CDQ53,"B084QHVL6S",CDS3:CDS53)</f>
        <v>53</v>
      </c>
      <c r="CDZ6" s="26">
        <f>SUMIF(CDQ6:CDQ53,"B09PR4H3FD",CDU6:CDU53)</f>
        <v>0</v>
      </c>
      <c r="CEA6">
        <f>SUMIF(CDQ3:CDQ50,"B09PR4H3FD",CDT3:CDT50)</f>
        <v>15</v>
      </c>
      <c r="CEB6" s="25"/>
      <c r="CEC6" s="136" t="s">
        <v>90</v>
      </c>
      <c r="CED6" s="136">
        <v>57</v>
      </c>
      <c r="CEE6" s="136">
        <v>33</v>
      </c>
      <c r="CEF6" s="136">
        <v>13</v>
      </c>
      <c r="CEG6" s="137">
        <v>0.1444</v>
      </c>
      <c r="CEH6" s="188"/>
      <c r="CEI6" s="190"/>
      <c r="CEJ6" s="10" t="s">
        <v>3</v>
      </c>
      <c r="CEK6">
        <f>SUMIF(CEC3:CEC53,"B084QHVL6S",CEE3:CEE53)</f>
        <v>67</v>
      </c>
      <c r="CEL6" s="26">
        <f>SUMIF(CEC6:CEC53,"B09PR4H3FD",CEG6:CEG53)</f>
        <v>0</v>
      </c>
      <c r="CEM6">
        <f>SUMIF(CEC3:CEC50,"B09PR4H3FD",CEF3:CEF50)</f>
        <v>12</v>
      </c>
      <c r="CEN6" s="25"/>
      <c r="CEO6" s="136" t="s">
        <v>90</v>
      </c>
      <c r="CEP6" s="136">
        <v>59</v>
      </c>
      <c r="CEQ6" s="136">
        <v>37</v>
      </c>
      <c r="CER6" s="136">
        <v>11</v>
      </c>
      <c r="CES6" s="137">
        <v>0.11459999999999999</v>
      </c>
      <c r="CET6" s="188"/>
      <c r="CEU6" s="190"/>
      <c r="CEV6" s="10" t="s">
        <v>3</v>
      </c>
      <c r="CEW6">
        <f>SUMIF(CEO3:CEO53,"B084QHVL6S",CEQ3:CEQ53)</f>
        <v>82</v>
      </c>
      <c r="CEX6" s="26">
        <f>SUMIF(CEO6:CEO53,"B09PR4H3FD",CES6:CES53)</f>
        <v>0</v>
      </c>
      <c r="CEY6">
        <f>SUMIF(CEO3:CEO50,"B09PR4H3FD",CER3:CER50)</f>
        <v>15</v>
      </c>
      <c r="CEZ6" s="25"/>
      <c r="CFA6" s="136" t="s">
        <v>90</v>
      </c>
      <c r="CFB6" s="136">
        <v>44</v>
      </c>
      <c r="CFC6" s="136">
        <v>33</v>
      </c>
      <c r="CFD6" s="136">
        <v>9</v>
      </c>
      <c r="CFE6" s="137">
        <v>0.1169</v>
      </c>
      <c r="CFF6" s="188"/>
      <c r="CFG6" s="190"/>
      <c r="CFH6" s="10" t="s">
        <v>3</v>
      </c>
      <c r="CFI6">
        <f>SUMIF(CFA3:CFA53,"B084QHVL6S",CFC3:CFC53)</f>
        <v>110</v>
      </c>
      <c r="CFJ6" s="26">
        <f>SUMIF(CFA6:CFA53,"B09PR4H3FD",CFE6:CFE53)</f>
        <v>0</v>
      </c>
      <c r="CFK6">
        <f>SUMIF(CFA3:CFA50,"B09PR4H3FD",CFD3:CFD50)</f>
        <v>12</v>
      </c>
      <c r="CFL6" s="25"/>
      <c r="CFM6" s="136" t="s">
        <v>87</v>
      </c>
      <c r="CFN6" s="136">
        <v>53</v>
      </c>
      <c r="CFO6" s="136">
        <v>31</v>
      </c>
      <c r="CFP6" s="136">
        <v>14</v>
      </c>
      <c r="CFQ6" s="137">
        <v>0.16669999999999999</v>
      </c>
      <c r="CFR6" s="188"/>
      <c r="CFS6" s="190"/>
      <c r="CFT6" s="10" t="s">
        <v>3</v>
      </c>
      <c r="CFU6">
        <f>SUMIF(CFM3:CFM53,"B084QHVL6S",CFO3:CFO53)</f>
        <v>71</v>
      </c>
      <c r="CFV6" s="26">
        <f>SUMIF(CFM6:CFM53,"B09PR4H3FD",CFQ6:CFQ53)</f>
        <v>0.16669999999999999</v>
      </c>
      <c r="CFW6">
        <f>SUMIF(CFM3:CFM50,"B09PR4H3FD",CFP3:CFP50)</f>
        <v>14</v>
      </c>
      <c r="CFX6" s="25"/>
      <c r="CFY6" s="136" t="s">
        <v>88</v>
      </c>
      <c r="CFZ6" s="136">
        <v>73</v>
      </c>
      <c r="CGA6" s="136">
        <v>39</v>
      </c>
      <c r="CGB6" s="136">
        <v>12</v>
      </c>
      <c r="CGC6" s="137">
        <v>0.1071</v>
      </c>
      <c r="CGD6" s="188"/>
      <c r="CGE6" s="190"/>
      <c r="CGF6" s="10" t="s">
        <v>3</v>
      </c>
      <c r="CGG6">
        <f>SUMIF(CFY3:CFY53,"B084QHVL6S",CGA3:CGA53)</f>
        <v>96</v>
      </c>
      <c r="CGH6" s="26">
        <f>SUMIF(CFY6:CFY53,"B09PR4H3FD",CGC6:CGC53)</f>
        <v>0</v>
      </c>
      <c r="CGI6">
        <f>SUMIF(CFY3:CFY50,"B09PR4H3FD",CGB3:CGB50)</f>
        <v>20</v>
      </c>
      <c r="CGJ6" s="25"/>
      <c r="CGK6" s="136" t="s">
        <v>88</v>
      </c>
      <c r="CGL6" s="136">
        <v>63</v>
      </c>
      <c r="CGM6" s="136">
        <v>42</v>
      </c>
      <c r="CGN6" s="136">
        <v>8</v>
      </c>
      <c r="CGO6" s="137">
        <v>7.6200000000000004E-2</v>
      </c>
      <c r="CGP6" s="188"/>
      <c r="CGQ6" s="190"/>
      <c r="CGR6" s="10" t="s">
        <v>3</v>
      </c>
      <c r="CGS6">
        <f>SUMIF(CGK3:CGK53,"B084QHVL6S",CGM3:CGM53)</f>
        <v>62</v>
      </c>
      <c r="CGT6" s="26">
        <f>SUMIF(CGK6:CGK53,"B09PR4H3FD",CGO6:CGO53)</f>
        <v>0</v>
      </c>
      <c r="CGU6">
        <f>SUMIF(CGK3:CGK50,"B09PR4H3FD",CGN3:CGN50)</f>
        <v>20</v>
      </c>
      <c r="CGV6" s="25"/>
      <c r="CGW6" s="136" t="s">
        <v>88</v>
      </c>
      <c r="CGX6" s="136">
        <v>48</v>
      </c>
      <c r="CGY6" s="136">
        <v>31</v>
      </c>
      <c r="CGZ6" s="136">
        <v>12</v>
      </c>
      <c r="CHA6" s="137">
        <v>0.15190000000000001</v>
      </c>
      <c r="CHB6" s="188"/>
      <c r="CHC6" s="190"/>
      <c r="CHD6" s="10" t="s">
        <v>3</v>
      </c>
      <c r="CHE6">
        <f>SUMIF(CGW3:CGW53,"B084QHVL6S",CGY3:CGY53)</f>
        <v>56</v>
      </c>
      <c r="CHF6" s="26">
        <f>SUMIF(CGW6:CGW53,"B09PR4H3FD",CHA6:CHA53)</f>
        <v>0</v>
      </c>
      <c r="CHG6">
        <f>SUMIF(CGW3:CGW50,"B09PR4H3FD",CGZ3:CGZ50)</f>
        <v>16</v>
      </c>
      <c r="CHH6" s="25"/>
      <c r="CHI6" s="136" t="s">
        <v>90</v>
      </c>
      <c r="CHJ6" s="136">
        <v>55</v>
      </c>
      <c r="CHK6" s="136">
        <v>17</v>
      </c>
      <c r="CHL6" s="136">
        <v>9</v>
      </c>
      <c r="CHM6" s="137">
        <v>0.125</v>
      </c>
      <c r="CHN6" s="188"/>
      <c r="CHO6" s="190"/>
      <c r="CHP6" s="10" t="s">
        <v>3</v>
      </c>
      <c r="CHQ6">
        <f>SUMIF(CHI3:CHI53,"B084QHVL6S",CHK3:CHK53)</f>
        <v>65</v>
      </c>
      <c r="CHR6" s="26">
        <f>SUMIF(CHI6:CHI53,"B09PR4H3FD",CHM6:CHM53)</f>
        <v>0</v>
      </c>
      <c r="CHS6">
        <f>SUMIF(CHI3:CHI50,"B09PR4H3FD",CHL3:CHL50)</f>
        <v>14</v>
      </c>
      <c r="CHT6" s="25"/>
      <c r="CHU6" s="136" t="s">
        <v>90</v>
      </c>
      <c r="CHV6" s="136">
        <v>55</v>
      </c>
      <c r="CHW6" s="136">
        <v>33</v>
      </c>
      <c r="CHX6" s="136">
        <v>9</v>
      </c>
      <c r="CHY6" s="137">
        <v>0.1023</v>
      </c>
      <c r="CHZ6" s="188"/>
      <c r="CIA6" s="190"/>
      <c r="CIB6" s="10" t="s">
        <v>3</v>
      </c>
      <c r="CIC6">
        <f>SUMIF(CHU3:CHU53,"B084QHVL6S",CHW3:CHW53)</f>
        <v>72</v>
      </c>
      <c r="CID6" s="26">
        <f>SUMIF(CHU6:CHU53,"B09PR4H3FD",CHY6:CHY53)</f>
        <v>8.43E-2</v>
      </c>
      <c r="CIE6">
        <f>SUMIF(CHU3:CHU50,"B09PR4H3FD",CHX3:CHX50)</f>
        <v>7</v>
      </c>
      <c r="CIF6" s="25"/>
      <c r="CIG6" s="136" t="s">
        <v>90</v>
      </c>
      <c r="CIH6" s="136">
        <v>39</v>
      </c>
      <c r="CII6" s="136">
        <v>43</v>
      </c>
      <c r="CIJ6" s="136">
        <v>12</v>
      </c>
      <c r="CIK6" s="137">
        <v>0.14630000000000001</v>
      </c>
      <c r="CIL6" s="188"/>
      <c r="CIM6" s="190"/>
      <c r="CIN6" s="10" t="s">
        <v>3</v>
      </c>
      <c r="CIO6">
        <f>SUMIF(CIG3:CIG53,"B084QHVL6S",CII3:CII53)</f>
        <v>68</v>
      </c>
      <c r="CIP6" s="26">
        <f>SUMIF(CIG6:CIG53,"B09PR4H3FD",CIK6:CIK53)</f>
        <v>0</v>
      </c>
      <c r="CIQ6">
        <f>SUMIF(CIG3:CIG50,"B09PR4H3FD",CIJ3:CIJ50)</f>
        <v>25</v>
      </c>
      <c r="CIR6" s="25"/>
      <c r="CIS6" s="136" t="s">
        <v>88</v>
      </c>
      <c r="CIT6" s="136">
        <v>44</v>
      </c>
      <c r="CIU6" s="136">
        <v>36</v>
      </c>
      <c r="CIV6" s="136">
        <v>5</v>
      </c>
      <c r="CIW6" s="137">
        <v>6.25E-2</v>
      </c>
      <c r="CIX6" s="188"/>
      <c r="CIY6" s="190"/>
      <c r="CIZ6" s="10" t="s">
        <v>3</v>
      </c>
      <c r="CJA6">
        <f>SUMIF(CIS3:CIS53,"B084QHVL6S",CIU3:CIU53)</f>
        <v>54</v>
      </c>
      <c r="CJB6" s="26">
        <f>SUMIF(CIS6:CIS53,"B09PR4H3FD",CIW6:CIW53)</f>
        <v>0</v>
      </c>
      <c r="CJC6">
        <f>SUMIF(CIS3:CIS50,"B09PR4H3FD",CIV3:CIV50)</f>
        <v>21</v>
      </c>
      <c r="CJD6" s="25"/>
      <c r="CJE6" s="136" t="s">
        <v>90</v>
      </c>
      <c r="CJF6" s="136">
        <v>33</v>
      </c>
      <c r="CJG6" s="136">
        <v>28</v>
      </c>
      <c r="CJH6" s="136">
        <v>9</v>
      </c>
      <c r="CJI6" s="137">
        <v>0.14749999999999999</v>
      </c>
      <c r="CJJ6" s="188"/>
      <c r="CJK6" s="190"/>
      <c r="CJL6" s="10" t="s">
        <v>3</v>
      </c>
      <c r="CJM6">
        <f>SUMIF(CJE3:CJE53,"B084QHVL6S",CJG3:CJG53)</f>
        <v>68</v>
      </c>
      <c r="CJN6" s="26">
        <f>SUMIF(CJE6:CJE53,"B09PR4H3FD",CJI6:CJI53)</f>
        <v>0</v>
      </c>
      <c r="CJO6">
        <f>SUMIF(CJE3:CJE50,"B09PR4H3FD",CJH3:CJH50)</f>
        <v>25</v>
      </c>
      <c r="CJP6" s="25"/>
      <c r="CJQ6" s="136" t="s">
        <v>88</v>
      </c>
      <c r="CJR6" s="136">
        <v>53</v>
      </c>
      <c r="CJS6" s="136">
        <v>38</v>
      </c>
      <c r="CJT6" s="136">
        <v>11</v>
      </c>
      <c r="CJU6" s="137">
        <v>0.12089999999999999</v>
      </c>
      <c r="CJV6" s="188"/>
      <c r="CJW6" s="190"/>
      <c r="CJX6" s="10" t="s">
        <v>3</v>
      </c>
      <c r="CJY6">
        <f>SUMIF(CJQ3:CJQ53,"B084QHVL6S",CJS3:CJS53)</f>
        <v>84</v>
      </c>
      <c r="CJZ6" s="26">
        <f>SUMIF(CJQ6:CJQ53,"B09PR4H3FD",CJU6:CJU53)</f>
        <v>0</v>
      </c>
      <c r="CKA6">
        <f>SUMIF(CJQ3:CJQ50,"B09PR4H3FD",CJT3:CJT50)</f>
        <v>11</v>
      </c>
      <c r="CKB6" s="25"/>
      <c r="CKC6" s="136" t="s">
        <v>88</v>
      </c>
      <c r="CKD6" s="136">
        <v>51</v>
      </c>
      <c r="CKE6" s="136">
        <v>36</v>
      </c>
      <c r="CKF6" s="136">
        <v>9</v>
      </c>
      <c r="CKG6" s="137">
        <v>0.10340000000000001</v>
      </c>
      <c r="CKH6" s="188"/>
      <c r="CKI6" s="190"/>
      <c r="CKJ6" s="10" t="s">
        <v>3</v>
      </c>
      <c r="CKK6">
        <f>SUMIF(CKC3:CKC53,"B084QHVL6S",CKE3:CKE53)</f>
        <v>57</v>
      </c>
      <c r="CKL6" s="26">
        <f>SUMIF(CKC6:CKC53,"B09PR4H3FD",CKG6:CKG53)</f>
        <v>0</v>
      </c>
      <c r="CKM6">
        <f>SUMIF(CKC3:CKC50,"B09PR4H3FD",CKF3:CKF50)</f>
        <v>13</v>
      </c>
      <c r="CKN6" s="25"/>
      <c r="CKO6" s="136" t="s">
        <v>88</v>
      </c>
      <c r="CKP6" s="136">
        <v>54</v>
      </c>
      <c r="CKQ6" s="136">
        <v>28</v>
      </c>
      <c r="CKR6" s="136">
        <v>6</v>
      </c>
      <c r="CKS6" s="137">
        <v>7.3200000000000001E-2</v>
      </c>
      <c r="CKT6" s="188"/>
      <c r="CKU6" s="190"/>
      <c r="CKV6" s="10" t="s">
        <v>3</v>
      </c>
      <c r="CKW6">
        <f>SUMIF(CKO3:CKO53,"B084QHVL6S",CKQ3:CKQ53)</f>
        <v>57</v>
      </c>
      <c r="CKX6" s="26">
        <f>SUMIF(CKO6:CKO53,"B09PR4H3FD",CKS6:CKS53)</f>
        <v>0</v>
      </c>
      <c r="CKY6">
        <f>SUMIF(CKO3:CKO50,"B09PR4H3FD",CKR3:CKR50)</f>
        <v>11</v>
      </c>
      <c r="CKZ6" s="25"/>
      <c r="CLA6" s="136" t="s">
        <v>90</v>
      </c>
      <c r="CLB6" s="136">
        <v>65</v>
      </c>
      <c r="CLC6" s="136">
        <v>41</v>
      </c>
      <c r="CLD6" s="136">
        <v>14</v>
      </c>
      <c r="CLE6" s="137">
        <v>0.1321</v>
      </c>
      <c r="CLF6" s="188"/>
      <c r="CLG6" s="190"/>
      <c r="CLH6" s="10" t="s">
        <v>3</v>
      </c>
      <c r="CLI6">
        <f>SUMIF(CLA3:CLA53,"B084QHVL6S",CLC3:CLC53)</f>
        <v>73</v>
      </c>
      <c r="CLJ6" s="26">
        <f>SUMIF(CLA6:CLA53,"B09PR4H3FD",CLE6:CLE53)</f>
        <v>0</v>
      </c>
      <c r="CLK6">
        <f>SUMIF(CLA3:CLA50,"B09PR4H3FD",CLD3:CLD50)</f>
        <v>19</v>
      </c>
      <c r="CLL6" s="25"/>
      <c r="CLM6" s="136" t="s">
        <v>88</v>
      </c>
      <c r="CLN6" s="136">
        <v>46</v>
      </c>
      <c r="CLO6" s="136">
        <v>18</v>
      </c>
      <c r="CLP6" s="136">
        <v>9</v>
      </c>
      <c r="CLQ6" s="137">
        <v>0.1406</v>
      </c>
      <c r="CLR6" s="188"/>
      <c r="CLS6" s="190"/>
      <c r="CLT6" s="10" t="s">
        <v>3</v>
      </c>
      <c r="CLU6">
        <f>SUMIF(CLM3:CLM53,"B084QHVL6S",CLO3:CLO53)</f>
        <v>55</v>
      </c>
      <c r="CLV6" s="26">
        <f>SUMIF(CLM6:CLM53,"B09PR4H3FD",CLQ6:CLQ53)</f>
        <v>0.125</v>
      </c>
      <c r="CLW6">
        <f>SUMIF(CLM3:CLM50,"B09PR4H3FD",CLP3:CLP50)</f>
        <v>7</v>
      </c>
      <c r="CLX6" s="25"/>
      <c r="CLY6" s="136" t="s">
        <v>90</v>
      </c>
      <c r="CLZ6" s="136">
        <v>33</v>
      </c>
      <c r="CMA6" s="136">
        <v>28</v>
      </c>
      <c r="CMB6" s="136">
        <v>12</v>
      </c>
      <c r="CMC6" s="137">
        <v>0.19670000000000001</v>
      </c>
      <c r="CMD6" s="188"/>
      <c r="CME6" s="190"/>
      <c r="CMF6" s="10" t="s">
        <v>3</v>
      </c>
      <c r="CMG6">
        <f>SUMIF(CLY3:CLY53,"B084QHVL6S",CMA3:CMA53)</f>
        <v>52</v>
      </c>
      <c r="CMH6" s="26">
        <f>SUMIF(CLY6:CLY53,"B09PR4H3FD",CMC6:CMC53)</f>
        <v>0</v>
      </c>
      <c r="CMI6">
        <f>SUMIF(CLY3:CLY50,"B09PR4H3FD",CMB3:CMB50)</f>
        <v>13</v>
      </c>
      <c r="CMJ6" s="25"/>
      <c r="CMK6" s="136" t="s">
        <v>87</v>
      </c>
      <c r="CML6" s="136">
        <v>36</v>
      </c>
      <c r="CMM6" s="136">
        <v>13</v>
      </c>
      <c r="CMN6" s="136">
        <v>5</v>
      </c>
      <c r="CMO6" s="137">
        <v>0.10199999999999999</v>
      </c>
      <c r="CMP6" s="188"/>
      <c r="CMQ6" s="190"/>
      <c r="CMR6" s="10" t="s">
        <v>3</v>
      </c>
      <c r="CMS6">
        <f>SUMIF(CMK3:CMK53,"B084QHVL6S",CMM3:CMM53)</f>
        <v>47</v>
      </c>
      <c r="CMT6" s="26">
        <f>SUMIF(CMK6:CMK53,"B09PR4H3FD",CMO6:CMO53)</f>
        <v>0.10199999999999999</v>
      </c>
      <c r="CMU6">
        <f>SUMIF(CMK3:CMK50,"B09PR4H3FD",CMN3:CMN50)</f>
        <v>5</v>
      </c>
      <c r="CMV6" s="25"/>
      <c r="CMW6" s="136" t="s">
        <v>90</v>
      </c>
      <c r="CMX6" s="136">
        <v>40</v>
      </c>
      <c r="CMY6" s="136">
        <v>22</v>
      </c>
      <c r="CMZ6" s="136">
        <v>11</v>
      </c>
      <c r="CNA6" s="137">
        <v>0.1774</v>
      </c>
      <c r="CNB6" s="188"/>
      <c r="CNC6" s="190"/>
      <c r="CND6" s="10" t="s">
        <v>3</v>
      </c>
      <c r="CNE6">
        <f>SUMIF(CMW3:CMW53,"B084QHVL6S",CMY3:CMY53)</f>
        <v>53</v>
      </c>
      <c r="CNF6" s="26">
        <f>SUMIF(CMW6:CMW53,"B09PR4H3FD",CNA6:CNA53)</f>
        <v>0</v>
      </c>
      <c r="CNG6">
        <f>SUMIF(CMW3:CMW50,"B09PR4H3FD",CMZ3:CMZ50)</f>
        <v>15</v>
      </c>
      <c r="CNH6" s="25"/>
      <c r="CNI6" s="136" t="s">
        <v>88</v>
      </c>
      <c r="CNJ6" s="136">
        <v>62</v>
      </c>
      <c r="CNK6" s="136">
        <v>24</v>
      </c>
      <c r="CNL6" s="136">
        <v>9</v>
      </c>
      <c r="CNM6" s="137">
        <v>0.1047</v>
      </c>
      <c r="CNN6" s="188"/>
      <c r="CNO6" s="190"/>
      <c r="CNP6" s="10" t="s">
        <v>3</v>
      </c>
      <c r="CNQ6">
        <f>SUMIF(CNI3:CNI53,"B084QHVL6S",CNK3:CNK53)</f>
        <v>40</v>
      </c>
      <c r="CNR6" s="26">
        <f>SUMIF(CNI6:CNI53,"B09PR4H3FD",CNM6:CNM53)</f>
        <v>0</v>
      </c>
      <c r="CNS6">
        <f>SUMIF(CNI3:CNI50,"B09PR4H3FD",CNL3:CNL50)</f>
        <v>12</v>
      </c>
      <c r="CNT6" s="25"/>
      <c r="CNU6" s="136" t="s">
        <v>88</v>
      </c>
      <c r="CNV6" s="136">
        <v>63</v>
      </c>
      <c r="CNW6" s="136">
        <v>22</v>
      </c>
      <c r="CNX6" s="136">
        <v>11</v>
      </c>
      <c r="CNY6" s="137">
        <v>0.12939999999999999</v>
      </c>
      <c r="CNZ6" s="188"/>
      <c r="COA6" s="190"/>
      <c r="COB6" s="10" t="s">
        <v>3</v>
      </c>
      <c r="COC6">
        <f>SUMIF(CNU3:CNU53,"B084QHVL6S",CNW3:CNW53)</f>
        <v>54</v>
      </c>
      <c r="COD6" s="26">
        <f>SUMIF(CNU6:CNU53,"B09PR4H3FD",CNY6:CNY53)</f>
        <v>0.20369999999999999</v>
      </c>
      <c r="COE6">
        <f>SUMIF(CNU3:CNU50,"B09PR4H3FD",CNX3:CNX50)</f>
        <v>11</v>
      </c>
      <c r="COF6" s="25"/>
      <c r="COG6" s="136" t="s">
        <v>88</v>
      </c>
      <c r="COH6" s="136">
        <v>64</v>
      </c>
      <c r="COI6" s="136">
        <v>35</v>
      </c>
      <c r="COJ6" s="136">
        <v>11</v>
      </c>
      <c r="COK6" s="137">
        <v>0.1111</v>
      </c>
      <c r="COL6" s="188"/>
      <c r="COM6" s="190"/>
      <c r="CON6" s="10" t="s">
        <v>3</v>
      </c>
      <c r="COO6">
        <f>SUMIF(COG3:COG53,"B084QHVL6S",COI3:COI53)</f>
        <v>56</v>
      </c>
      <c r="COP6" s="26">
        <f>SUMIF(COG6:COG53,"B09PR4H3FD",COK6:COK53)</f>
        <v>0.1053</v>
      </c>
      <c r="COQ6">
        <f>SUMIF(COG3:COG50,"B09PR4H3FD",COJ3:COJ50)</f>
        <v>6</v>
      </c>
      <c r="COR6" s="25"/>
      <c r="COS6" s="136" t="s">
        <v>87</v>
      </c>
      <c r="COT6" s="136">
        <v>50</v>
      </c>
      <c r="COU6" s="136">
        <v>27</v>
      </c>
      <c r="COV6" s="136">
        <v>12</v>
      </c>
      <c r="COW6" s="137">
        <v>0.15579999999999999</v>
      </c>
      <c r="COX6" s="188"/>
      <c r="COY6" s="190"/>
      <c r="COZ6" s="10" t="s">
        <v>3</v>
      </c>
      <c r="CPA6">
        <f>SUMIF(COS3:COS53,"B084QHVL6S",COU3:COU53)</f>
        <v>74</v>
      </c>
      <c r="CPB6" s="26">
        <f>SUMIF(COS6:COS53,"B09PR4H3FD",COW6:COW53)</f>
        <v>0.15579999999999999</v>
      </c>
      <c r="CPC6">
        <f>SUMIF(COS3:COS50,"B09PR4H3FD",COV3:COV50)</f>
        <v>12</v>
      </c>
      <c r="CPD6" s="25"/>
      <c r="CPE6" s="136" t="s">
        <v>88</v>
      </c>
      <c r="CPF6" s="136">
        <v>65</v>
      </c>
      <c r="CPG6" s="136">
        <v>44</v>
      </c>
      <c r="CPH6" s="136">
        <v>10</v>
      </c>
      <c r="CPI6" s="137">
        <v>9.1700000000000004E-2</v>
      </c>
      <c r="CPJ6" s="188"/>
      <c r="CPK6" s="190"/>
      <c r="CPL6" s="10" t="s">
        <v>3</v>
      </c>
      <c r="CPM6">
        <f>SUMIF(CPE3:CPE53,"B084QHVL6S",CPG3:CPG53)</f>
        <v>66</v>
      </c>
      <c r="CPN6" s="26">
        <f>SUMIF(CPE6:CPE53,"B09PR4H3FD",CPI6:CPI53)</f>
        <v>0</v>
      </c>
      <c r="CPO6">
        <f>SUMIF(CPE3:CPE50,"B09PR4H3FD",CPH3:CPH50)</f>
        <v>12</v>
      </c>
      <c r="CPP6" s="25"/>
      <c r="CPQ6" s="136" t="s">
        <v>90</v>
      </c>
      <c r="CPR6" s="136">
        <v>41</v>
      </c>
      <c r="CPS6" s="136">
        <v>43</v>
      </c>
      <c r="CPT6" s="136">
        <v>14</v>
      </c>
      <c r="CPU6" s="137">
        <v>0.16669999999999999</v>
      </c>
      <c r="CPV6" s="188"/>
      <c r="CPW6" s="190"/>
      <c r="CPX6" s="10" t="s">
        <v>3</v>
      </c>
      <c r="CPY6">
        <f>SUMIF(CPQ3:CPQ53,"B084QHVL6S",CPS3:CPS53)</f>
        <v>71</v>
      </c>
      <c r="CPZ6" s="26">
        <f>SUMIF(CPQ6:CPQ53,"B09PR4H3FD",CPU6:CPU53)</f>
        <v>0</v>
      </c>
      <c r="CQA6">
        <f>SUMIF(CPQ3:CPQ50,"B09PR4H3FD",CPT3:CPT50)</f>
        <v>19</v>
      </c>
      <c r="CQB6" s="25"/>
      <c r="CQC6" t="s">
        <v>88</v>
      </c>
      <c r="CQD6">
        <v>91</v>
      </c>
      <c r="CQE6">
        <v>36</v>
      </c>
      <c r="CQF6">
        <v>13</v>
      </c>
      <c r="CQG6" s="26">
        <v>0.1024</v>
      </c>
      <c r="CQH6" s="188"/>
      <c r="CQI6" s="190"/>
      <c r="CQJ6" s="10" t="s">
        <v>3</v>
      </c>
      <c r="CQK6">
        <f>SUMIF(CQC3:CQC53,"B084QHVL6S",CQE3:CQE53)</f>
        <v>65</v>
      </c>
      <c r="CQL6" s="26">
        <f>SUMIF(CQC6:CQC53,"B09PR4H3FD",CQG6:CQG53)</f>
        <v>0</v>
      </c>
      <c r="CQM6">
        <f>SUMIF(CQC3:CQC50,"B09PR4H3FD",CQF3:CQF50)</f>
        <v>14</v>
      </c>
      <c r="CQN6" s="25"/>
      <c r="CQO6" t="s">
        <v>90</v>
      </c>
      <c r="CQP6">
        <v>47</v>
      </c>
      <c r="CQQ6">
        <v>39</v>
      </c>
      <c r="CQR6">
        <v>8</v>
      </c>
      <c r="CQS6" s="26">
        <v>9.2999999999999999E-2</v>
      </c>
      <c r="CQT6" s="188"/>
      <c r="CQU6" s="190"/>
      <c r="CQV6" s="10" t="s">
        <v>3</v>
      </c>
      <c r="CQW6">
        <f>SUMIF(CQO3:CQO53,"B084QHVL6S",CQQ3:CQQ53)</f>
        <v>70</v>
      </c>
      <c r="CQX6" s="26">
        <f>SUMIF(CQO6:CQO53,"B09PR4H3FD",CQS6:CQS53)</f>
        <v>0</v>
      </c>
      <c r="CQY6">
        <f>SUMIF(CQO3:CQO50,"B09PR4H3FD",CQR3:CQR50)</f>
        <v>12</v>
      </c>
      <c r="CQZ6" s="25"/>
      <c r="CRA6" t="s">
        <v>87</v>
      </c>
      <c r="CRB6">
        <v>58</v>
      </c>
      <c r="CRC6">
        <v>20</v>
      </c>
      <c r="CRD6">
        <v>19</v>
      </c>
      <c r="CRE6" s="26">
        <v>0.24360000000000001</v>
      </c>
      <c r="CRF6" s="188"/>
      <c r="CRG6" s="190"/>
      <c r="CRH6" s="10" t="s">
        <v>3</v>
      </c>
      <c r="CRI6">
        <f>SUMIF(CRA3:CRA53,"B084QHVL6S",CRC3:CRC53)</f>
        <v>59</v>
      </c>
      <c r="CRJ6" s="26">
        <f>SUMIF(CRA6:CRA53,"B09PR4H3FD",CRE6:CRE53)</f>
        <v>0.24360000000000001</v>
      </c>
      <c r="CRK6">
        <f>SUMIF(CRA3:CRA50,"B09PR4H3FD",CRD3:CRD50)</f>
        <v>19</v>
      </c>
      <c r="CRL6" s="25"/>
      <c r="CRM6" t="s">
        <v>88</v>
      </c>
      <c r="CRN6">
        <v>109</v>
      </c>
      <c r="CRO6">
        <v>45</v>
      </c>
      <c r="CRP6">
        <v>13</v>
      </c>
      <c r="CRQ6" s="26">
        <v>8.4400000000000003E-2</v>
      </c>
      <c r="CRR6" s="188"/>
      <c r="CRS6" s="190"/>
      <c r="CRT6" s="10" t="s">
        <v>3</v>
      </c>
      <c r="CRU6">
        <f>SUMIF(CRM3:CRM53,"B084QHVL6S",CRO3:CRO53)</f>
        <v>89</v>
      </c>
      <c r="CRV6" s="26">
        <f>SUMIF(CRM6:CRM53,"B09PR4H3FD",CRQ6:CRQ53)</f>
        <v>0</v>
      </c>
      <c r="CRW6">
        <f>SUMIF(CRM3:CRM50,"B09PR4H3FD",CRP3:CRP50)</f>
        <v>20</v>
      </c>
      <c r="CRX6" s="25"/>
      <c r="CRY6" t="s">
        <v>87</v>
      </c>
      <c r="CRZ6">
        <v>67</v>
      </c>
      <c r="CSA6">
        <v>23</v>
      </c>
      <c r="CSB6">
        <v>13</v>
      </c>
      <c r="CSC6" s="26">
        <v>0.1444</v>
      </c>
      <c r="CSD6" s="188"/>
      <c r="CSE6" s="190"/>
      <c r="CSF6" s="10" t="s">
        <v>3</v>
      </c>
      <c r="CSG6">
        <f>SUMIF(CRY3:CRY53,"B084QHVL6S",CSA3:CSA53)</f>
        <v>109</v>
      </c>
      <c r="CSH6" s="26">
        <f>SUMIF(CRY6:CRY53,"B09PR4H3FD",CSC6:CSC53)</f>
        <v>0.1444</v>
      </c>
      <c r="CSI6">
        <f>SUMIF(CRY3:CRY50,"B09PR4H3FD",CSB3:CSB50)</f>
        <v>13</v>
      </c>
      <c r="CSJ6" s="25"/>
      <c r="CSK6" t="s">
        <v>90</v>
      </c>
      <c r="CSL6">
        <v>54</v>
      </c>
      <c r="CSM6">
        <v>49</v>
      </c>
      <c r="CSN6">
        <v>14</v>
      </c>
      <c r="CSO6" s="26">
        <v>0.13589999999999999</v>
      </c>
      <c r="CSP6" s="188"/>
      <c r="CSQ6" s="190"/>
      <c r="CSR6" s="10" t="s">
        <v>3</v>
      </c>
      <c r="CSS6">
        <f>SUMIF(CSK3:CSK53,"B084QHVL6S",CSM3:CSM53)</f>
        <v>116</v>
      </c>
      <c r="CST6" s="26">
        <f>SUMIF(CSK6:CSK53,"B09PR4H3FD",CSO6:CSO53)</f>
        <v>0</v>
      </c>
      <c r="CSU6">
        <f>SUMIF(CSK3:CSK50,"B09PR4H3FD",CSN3:CSN50)</f>
        <v>23</v>
      </c>
      <c r="CSV6" s="25"/>
      <c r="CSW6" t="s">
        <v>87</v>
      </c>
      <c r="CSX6">
        <v>62</v>
      </c>
      <c r="CSY6">
        <v>24</v>
      </c>
      <c r="CSZ6">
        <v>17</v>
      </c>
      <c r="CTA6" s="26">
        <v>0.19769999999999999</v>
      </c>
      <c r="CTB6" s="188"/>
      <c r="CTC6" s="190"/>
      <c r="CTD6" s="10" t="s">
        <v>3</v>
      </c>
      <c r="CTE6">
        <f>SUMIF(CSW3:CSW53,"B084QHVL6S",CSY3:CSY53)</f>
        <v>105</v>
      </c>
      <c r="CTF6" s="26">
        <f>SUMIF(CSW6:CSW53,"B09PR4H3FD",CTA6:CTA53)</f>
        <v>0.19769999999999999</v>
      </c>
      <c r="CTG6">
        <f>SUMIF(CSW3:CSW50,"B09PR4H3FD",CSZ3:CSZ50)</f>
        <v>17</v>
      </c>
      <c r="CTH6" s="25"/>
      <c r="CTI6" t="s">
        <v>103</v>
      </c>
      <c r="CTJ6">
        <v>25</v>
      </c>
      <c r="CTK6">
        <v>27</v>
      </c>
      <c r="CTL6">
        <v>12</v>
      </c>
      <c r="CTM6" s="26">
        <v>0.23080000000000001</v>
      </c>
      <c r="CTN6" s="188"/>
      <c r="CTO6" s="190"/>
      <c r="CTP6" s="10" t="s">
        <v>3</v>
      </c>
      <c r="CTQ6">
        <f>SUMIF(CTI3:CTI53,"B084QHVL6S",CTK3:CTK53)</f>
        <v>71</v>
      </c>
      <c r="CTR6" s="26">
        <f>SUMIF(CTI6:CTI53,"B09PR4H3FD",CTM6:CTM53)</f>
        <v>0.22220000000000001</v>
      </c>
      <c r="CTS6">
        <f>SUMIF(CTI3:CTI50,"B09PR4H3FD",CTL3:CTL50)</f>
        <v>12</v>
      </c>
      <c r="CTT6" s="25"/>
      <c r="CTU6" t="s">
        <v>87</v>
      </c>
      <c r="CTV6">
        <v>33</v>
      </c>
      <c r="CTW6">
        <v>24</v>
      </c>
      <c r="CTX6">
        <v>6</v>
      </c>
      <c r="CTY6" s="26">
        <v>0.1053</v>
      </c>
      <c r="CTZ6" s="188"/>
      <c r="CUA6" s="190"/>
      <c r="CUB6" s="10" t="s">
        <v>3</v>
      </c>
      <c r="CUC6">
        <f>SUMIF(CTU3:CTU53,"B084QHVL6S",CTW3:CTW53)</f>
        <v>72</v>
      </c>
      <c r="CUD6" s="26">
        <f>SUMIF(CTU6:CTU53,"B09PR4H3FD",CTY6:CTY53)</f>
        <v>0.1053</v>
      </c>
      <c r="CUE6">
        <f>SUMIF(CTU3:CTU50,"B09PR4H3FD",CTX3:CTX50)</f>
        <v>6</v>
      </c>
      <c r="CUF6" s="25"/>
      <c r="CUG6" t="s">
        <v>87</v>
      </c>
      <c r="CUH6">
        <v>46</v>
      </c>
      <c r="CUI6">
        <v>20</v>
      </c>
      <c r="CUJ6">
        <v>13</v>
      </c>
      <c r="CUK6" s="26">
        <v>0.19700000000000001</v>
      </c>
      <c r="CUL6" s="188"/>
      <c r="CUM6" s="190"/>
      <c r="CUN6" s="10" t="s">
        <v>3</v>
      </c>
      <c r="CUO6">
        <f>SUMIF(CUG3:CUG53,"B084QHVL6S",CUI3:CUI53)</f>
        <v>80</v>
      </c>
      <c r="CUP6" s="26">
        <f>SUMIF(CUG6:CUG53,"B09PR4H3FD",CUK6:CUK53)</f>
        <v>0.19700000000000001</v>
      </c>
      <c r="CUQ6">
        <f>SUMIF(CUG3:CUG50,"B09PR4H3FD",CUJ3:CUJ50)</f>
        <v>13</v>
      </c>
      <c r="CUR6" s="25"/>
      <c r="CUW6" s="26"/>
      <c r="CUX6" s="188"/>
      <c r="CUY6" s="190"/>
      <c r="CUZ6" s="10" t="s">
        <v>3</v>
      </c>
      <c r="CVA6">
        <f>SUMIF(CUS3:CUS53,"B084QHVL6S",CUU3:CUU53)</f>
        <v>0</v>
      </c>
      <c r="CVB6" s="26">
        <f>SUMIF(CUS6:CUS53,"B09PR4H3FD",CUW6:CUW53)</f>
        <v>0</v>
      </c>
      <c r="CVC6">
        <f>SUMIF(CUS3:CUS50,"B09PR4H3FD",CUV3:CUV50)</f>
        <v>0</v>
      </c>
      <c r="CVD6" s="25"/>
      <c r="CVI6" s="26"/>
      <c r="CVJ6" s="188"/>
      <c r="CVK6" s="190"/>
      <c r="CVL6" s="10" t="s">
        <v>3</v>
      </c>
      <c r="CVM6">
        <f>SUMIF(CVE3:CVE53,"B084QHVL6S",CVG3:CVG53)</f>
        <v>0</v>
      </c>
      <c r="CVN6" s="26">
        <f>SUMIF(CVE6:CVE53,"B09PR4H3FD",CVI6:CVI53)</f>
        <v>0</v>
      </c>
      <c r="CVO6">
        <f>SUMIF(CVE3:CVE50,"B09PR4H3FD",CVH3:CVH50)</f>
        <v>0</v>
      </c>
      <c r="CVP6" s="25"/>
      <c r="CVU6" s="26"/>
      <c r="CVV6" s="188"/>
      <c r="CVW6" s="190"/>
      <c r="CVX6" s="10" t="s">
        <v>3</v>
      </c>
      <c r="CVY6">
        <f>SUMIF(CVQ3:CVQ53,"B084QHVL6S",CVS3:CVS53)</f>
        <v>0</v>
      </c>
      <c r="CVZ6" s="26">
        <f>SUMIF(CVQ6:CVQ53,"B09PR4H3FD",CVU6:CVU53)</f>
        <v>0</v>
      </c>
      <c r="CWA6">
        <f>SUMIF(CVQ3:CVQ50,"B09PR4H3FD",CVT3:CVT50)</f>
        <v>0</v>
      </c>
      <c r="CWC6" s="22"/>
      <c r="CWD6" s="22"/>
      <c r="CWE6" s="22"/>
      <c r="CWF6" s="22"/>
      <c r="CWG6" s="24"/>
      <c r="CWH6" s="187"/>
      <c r="CWI6" s="183"/>
      <c r="CWJ6" s="140"/>
      <c r="CWL6" s="26"/>
      <c r="CWO6" s="22"/>
      <c r="CWP6" s="22"/>
      <c r="CWQ6" s="22"/>
      <c r="CWR6" s="22"/>
      <c r="CWS6" s="24"/>
      <c r="CWT6" s="187"/>
      <c r="CWU6" s="183"/>
      <c r="CWV6" s="140"/>
      <c r="CWX6" s="26"/>
      <c r="CXA6" s="22"/>
      <c r="CXB6" s="22"/>
      <c r="CXC6" s="22"/>
      <c r="CXD6" s="22"/>
      <c r="CXE6" s="24"/>
      <c r="CXF6" s="187"/>
      <c r="CXG6" s="183"/>
      <c r="CXH6" s="140"/>
      <c r="CXJ6" s="26"/>
      <c r="CXM6" s="22"/>
      <c r="CXN6" s="22"/>
      <c r="CXO6" s="22"/>
      <c r="CXP6" s="22"/>
      <c r="CXQ6" s="24"/>
      <c r="CXR6" s="187"/>
      <c r="CXS6" s="183"/>
      <c r="CXT6" s="140"/>
      <c r="CXV6" s="26"/>
      <c r="CXY6" s="22"/>
      <c r="CXZ6" s="22"/>
      <c r="CYA6" s="22"/>
      <c r="CYB6" s="22"/>
      <c r="CYC6" s="24"/>
      <c r="CYD6" s="187"/>
      <c r="CYE6" s="183"/>
      <c r="CYF6" s="140"/>
      <c r="CYH6" s="26"/>
    </row>
    <row r="7" spans="1:2916">
      <c r="A7" s="22" t="s">
        <v>89</v>
      </c>
      <c r="B7" s="22">
        <v>168</v>
      </c>
      <c r="C7" s="22">
        <v>123</v>
      </c>
      <c r="D7" s="22">
        <v>26</v>
      </c>
      <c r="E7" s="24">
        <v>8.9300000000000004E-2</v>
      </c>
      <c r="F7" s="188"/>
      <c r="G7" s="189" t="s">
        <v>5</v>
      </c>
      <c r="H7" s="9" t="s">
        <v>2</v>
      </c>
      <c r="I7">
        <f>SUMIF(A3:A52,"B09PR4LH24",B3:B52)</f>
        <v>288</v>
      </c>
      <c r="J7" s="26">
        <f>SUMIF(A7:A54,"B073HB4122",E7:E54)</f>
        <v>8.9300000000000004E-2</v>
      </c>
      <c r="K7">
        <f>SUMIF(A3:A50,"B073HB4122",D3:D50)</f>
        <v>26</v>
      </c>
      <c r="M7" s="22" t="s">
        <v>86</v>
      </c>
      <c r="N7" s="22">
        <v>341</v>
      </c>
      <c r="O7" s="22">
        <v>240</v>
      </c>
      <c r="P7" s="22">
        <v>120</v>
      </c>
      <c r="Q7" s="24">
        <v>0.20649999999999999</v>
      </c>
      <c r="R7" s="188"/>
      <c r="S7" s="189" t="s">
        <v>5</v>
      </c>
      <c r="T7" s="9" t="s">
        <v>2</v>
      </c>
      <c r="U7">
        <f>SUMIF(M3:M52,"B09PR4LH24",N3:N52)</f>
        <v>1101</v>
      </c>
      <c r="V7" s="26">
        <f>SUMIF(M7:M54,"B073HB4122",Q7:Q54)</f>
        <v>0.1077</v>
      </c>
      <c r="W7">
        <f>SUMIF(M3:M50,"B073HB4122",P3:P50)</f>
        <v>45</v>
      </c>
      <c r="X7" s="25"/>
      <c r="Y7" s="22" t="s">
        <v>88</v>
      </c>
      <c r="Z7" s="22">
        <v>747</v>
      </c>
      <c r="AA7" s="22">
        <v>429</v>
      </c>
      <c r="AB7" s="22">
        <v>145</v>
      </c>
      <c r="AC7" s="24">
        <v>0.12330000000000001</v>
      </c>
      <c r="AD7" s="188"/>
      <c r="AE7" s="189" t="s">
        <v>5</v>
      </c>
      <c r="AF7" s="9" t="s">
        <v>2</v>
      </c>
      <c r="AG7">
        <f>SUMIF(Y3:Y52,"B09PR4LH24",Z3:Z52)</f>
        <v>747</v>
      </c>
      <c r="AH7" s="26">
        <f>SUMIF(Y7:Y54,"B073HB4122",AC7:AC54)</f>
        <v>9.7100000000000006E-2</v>
      </c>
      <c r="AI7">
        <f>SUMIF(Y3:Y50,"B073HB4122",AB3:AB50)</f>
        <v>43</v>
      </c>
      <c r="AJ7" s="25"/>
      <c r="AK7" s="22" t="s">
        <v>86</v>
      </c>
      <c r="AL7" s="22">
        <v>126</v>
      </c>
      <c r="AM7" s="22">
        <v>99</v>
      </c>
      <c r="AN7" s="22">
        <v>27</v>
      </c>
      <c r="AO7" s="24">
        <v>0.12</v>
      </c>
      <c r="AP7" s="188"/>
      <c r="AQ7" s="189" t="s">
        <v>5</v>
      </c>
      <c r="AR7" s="9" t="s">
        <v>2</v>
      </c>
      <c r="AS7">
        <f>SUMIF(AK3:AK52,"B09PR4LH24",AL3:AL52)</f>
        <v>322</v>
      </c>
      <c r="AT7" s="26">
        <f>SUMIF(AK7:AK54,"B073HB4122",AO7:AO54)</f>
        <v>7.5600000000000001E-2</v>
      </c>
      <c r="AU7">
        <f>SUMIF(AK3:AK50,"B073HB4122",AN3:AN50)</f>
        <v>17</v>
      </c>
      <c r="AV7" s="25"/>
      <c r="AW7" s="22" t="s">
        <v>89</v>
      </c>
      <c r="AX7" s="22">
        <v>108</v>
      </c>
      <c r="AY7" s="22">
        <v>73</v>
      </c>
      <c r="AZ7" s="22">
        <v>19</v>
      </c>
      <c r="BA7" s="24">
        <v>0.105</v>
      </c>
      <c r="BB7" s="188"/>
      <c r="BC7" s="189" t="s">
        <v>5</v>
      </c>
      <c r="BD7" s="9" t="s">
        <v>2</v>
      </c>
      <c r="BE7">
        <f>SUMIF(AW3:AW52,"B09PR4LH24",AX3:AX52)</f>
        <v>272</v>
      </c>
      <c r="BF7" s="26">
        <f>SUMIF(AW7:AW54,"B073HB4122",BA7:BA54)</f>
        <v>0.105</v>
      </c>
      <c r="BG7">
        <f>SUMIF(AW3:AW50,"B073HB4122",AZ3:AZ50)</f>
        <v>19</v>
      </c>
      <c r="BH7" s="25"/>
      <c r="BI7" s="22" t="s">
        <v>86</v>
      </c>
      <c r="BJ7" s="22">
        <v>203</v>
      </c>
      <c r="BK7" s="22">
        <v>126</v>
      </c>
      <c r="BL7" s="22">
        <v>39</v>
      </c>
      <c r="BM7" s="24">
        <v>0.11849999999999999</v>
      </c>
      <c r="BN7" s="188"/>
      <c r="BO7" s="189" t="s">
        <v>5</v>
      </c>
      <c r="BP7" s="9" t="s">
        <v>2</v>
      </c>
      <c r="BQ7">
        <f>SUMIF(BI3:BI52,"B09PR4LH24",BJ3:BJ52)</f>
        <v>320</v>
      </c>
      <c r="BR7" s="26">
        <f>SUMIF(BI7:BI54,"B073HB4122",BM7:BM54)</f>
        <v>7.22E-2</v>
      </c>
      <c r="BS7">
        <f>SUMIF(BI3:BI50,"B073HB4122",BL3:BL50)</f>
        <v>20</v>
      </c>
      <c r="BT7" s="25"/>
      <c r="BU7" s="22" t="s">
        <v>86</v>
      </c>
      <c r="BV7" s="22">
        <v>287</v>
      </c>
      <c r="BW7" s="22">
        <v>161</v>
      </c>
      <c r="BX7" s="22">
        <v>55</v>
      </c>
      <c r="BY7" s="24">
        <v>0.12280000000000001</v>
      </c>
      <c r="BZ7" s="188"/>
      <c r="CA7" s="189" t="s">
        <v>5</v>
      </c>
      <c r="CB7" s="9" t="s">
        <v>2</v>
      </c>
      <c r="CC7">
        <f>SUMIF(BU3:BU52,"B09PR4LH24",BV3:BV52)</f>
        <v>361</v>
      </c>
      <c r="CD7" s="26">
        <f>SUMIF(BU7:BU54,"B073HB4122",BY7:BY54)</f>
        <v>6.1100000000000002E-2</v>
      </c>
      <c r="CE7">
        <f>SUMIF(BU3:BU50,"B073HB4122",BX3:BX50)</f>
        <v>24</v>
      </c>
      <c r="CF7" s="25"/>
      <c r="CG7" s="22" t="s">
        <v>86</v>
      </c>
      <c r="CH7" s="22">
        <v>256</v>
      </c>
      <c r="CI7" s="22">
        <v>151</v>
      </c>
      <c r="CJ7" s="22">
        <v>46</v>
      </c>
      <c r="CK7" s="24">
        <v>0.113</v>
      </c>
      <c r="CL7" s="188"/>
      <c r="CM7" s="189" t="s">
        <v>5</v>
      </c>
      <c r="CN7" s="9" t="s">
        <v>2</v>
      </c>
      <c r="CO7">
        <f>SUMIF(CG3:CG52,"B09PR4LH24",CH3:CH52)</f>
        <v>336</v>
      </c>
      <c r="CP7" s="26">
        <f>SUMIF(CG7:CG54,"B073HB4122",CK7:CK54)</f>
        <v>0.1013</v>
      </c>
      <c r="CQ7">
        <f>SUMIF(CG3:CG50,"B073HB4122",CJ3:CJ50)</f>
        <v>32</v>
      </c>
      <c r="CR7" s="25"/>
      <c r="CS7" s="22" t="s">
        <v>86</v>
      </c>
      <c r="CT7" s="22">
        <v>231</v>
      </c>
      <c r="CU7" s="22">
        <v>150</v>
      </c>
      <c r="CV7" s="22">
        <v>48</v>
      </c>
      <c r="CW7" s="24">
        <v>0.126</v>
      </c>
      <c r="CX7" s="188"/>
      <c r="CY7" s="189" t="s">
        <v>5</v>
      </c>
      <c r="CZ7" s="9" t="s">
        <v>2</v>
      </c>
      <c r="DA7">
        <f>SUMIF(CS3:CS52,"B09PR4LH24",CT3:CT52)</f>
        <v>322</v>
      </c>
      <c r="DB7" s="26">
        <f>SUMIF(CS7:CS54,"B073HB4122",CW7:CW54)</f>
        <v>0.10580000000000001</v>
      </c>
      <c r="DC7">
        <f>SUMIF(CS3:CS50,"B073HB4122",CV3:CV50)</f>
        <v>31</v>
      </c>
      <c r="DD7" s="25"/>
      <c r="DE7" s="22" t="s">
        <v>86</v>
      </c>
      <c r="DF7" s="22">
        <v>193</v>
      </c>
      <c r="DG7" s="22">
        <v>127</v>
      </c>
      <c r="DH7" s="22">
        <v>50</v>
      </c>
      <c r="DI7" s="24">
        <v>0.15629999999999999</v>
      </c>
      <c r="DJ7" s="188"/>
      <c r="DK7" s="189" t="s">
        <v>5</v>
      </c>
      <c r="DL7" s="9" t="s">
        <v>2</v>
      </c>
      <c r="DM7">
        <f>SUMIF(DE3:DE52,"B09PR4LH24",DF3:DF52)</f>
        <v>320</v>
      </c>
      <c r="DN7" s="26">
        <f>SUMIF(DE7:DE54,"B073HB4122",DI7:DI54)</f>
        <v>7.4200000000000002E-2</v>
      </c>
      <c r="DO7">
        <f>SUMIF(DE3:DE50,"B073HB4122",DH3:DH50)</f>
        <v>17</v>
      </c>
      <c r="DP7" s="25"/>
      <c r="DQ7" s="22" t="s">
        <v>86</v>
      </c>
      <c r="DR7" s="22">
        <v>184</v>
      </c>
      <c r="DS7" s="22">
        <v>108</v>
      </c>
      <c r="DT7" s="22">
        <v>45</v>
      </c>
      <c r="DU7" s="24">
        <v>0.15409999999999999</v>
      </c>
      <c r="DV7" s="188"/>
      <c r="DW7" s="189" t="s">
        <v>5</v>
      </c>
      <c r="DX7" s="9" t="s">
        <v>2</v>
      </c>
      <c r="DY7">
        <f>SUMIF(DQ3:DQ52,"B09PR4LH24",DR3:DR52)</f>
        <v>293</v>
      </c>
      <c r="DZ7" s="26">
        <f>SUMIF(DQ7:DQ54,"B073HB4122",DU7:DU54)</f>
        <v>7.0900000000000005E-2</v>
      </c>
      <c r="EA7">
        <f>SUMIF(DQ3:DQ50,"B073HB4122",DT3:DT50)</f>
        <v>18</v>
      </c>
      <c r="EB7" s="25"/>
      <c r="EC7" s="22" t="s">
        <v>86</v>
      </c>
      <c r="ED7" s="22">
        <v>116</v>
      </c>
      <c r="EE7" s="22">
        <v>94</v>
      </c>
      <c r="EF7" s="22">
        <v>34</v>
      </c>
      <c r="EG7" s="24">
        <v>0.16189999999999999</v>
      </c>
      <c r="EH7" s="188"/>
      <c r="EI7" s="189" t="s">
        <v>5</v>
      </c>
      <c r="EJ7" s="9" t="s">
        <v>2</v>
      </c>
      <c r="EK7">
        <f>SUMIF(EC3:EC52,"B09PR4LH24",ED3:ED52)</f>
        <v>254</v>
      </c>
      <c r="EL7" s="26">
        <f>SUMIF(EC7:EC54,"B073HB4122",EG7:EG54)</f>
        <v>0.1</v>
      </c>
      <c r="EM7">
        <f>SUMIF(EC3:EC50,"B073HB4122",EF3:EF50)</f>
        <v>20</v>
      </c>
      <c r="EN7" s="25"/>
      <c r="EO7" s="22" t="s">
        <v>86</v>
      </c>
      <c r="EP7" s="22">
        <v>174</v>
      </c>
      <c r="EQ7" s="22">
        <v>111</v>
      </c>
      <c r="ER7" s="22">
        <v>35</v>
      </c>
      <c r="ES7" s="24">
        <v>0.12280000000000001</v>
      </c>
      <c r="ET7" s="188"/>
      <c r="EU7" s="189" t="s">
        <v>5</v>
      </c>
      <c r="EV7" s="9" t="s">
        <v>2</v>
      </c>
      <c r="EW7">
        <f>SUMIF(EO3:EO52,"B09PR4LH24",EP3:EP52)</f>
        <v>311</v>
      </c>
      <c r="EX7" s="26">
        <f>SUMIF(EO7:EO54,"B073HB4122",ES7:ES54)</f>
        <v>6.5500000000000003E-2</v>
      </c>
      <c r="EY7">
        <f>SUMIF(EO3:EO50,"B073HB4122",ER3:ER50)</f>
        <v>18</v>
      </c>
      <c r="EZ7" s="25"/>
      <c r="FA7" s="22" t="s">
        <v>86</v>
      </c>
      <c r="FB7" s="22">
        <v>168</v>
      </c>
      <c r="FC7" s="22">
        <v>116</v>
      </c>
      <c r="FD7" s="22">
        <v>41</v>
      </c>
      <c r="FE7" s="24">
        <v>0.1444</v>
      </c>
      <c r="FF7" s="188"/>
      <c r="FG7" s="189" t="s">
        <v>5</v>
      </c>
      <c r="FH7" s="9" t="s">
        <v>2</v>
      </c>
      <c r="FI7">
        <f>SUMIF(FA3:FA52,"B09PR4LH24",FB3:FB52)</f>
        <v>331</v>
      </c>
      <c r="FJ7" s="26">
        <f>SUMIF(FA7:FA54,"B073HB4122",FE7:FE54)</f>
        <v>6.25E-2</v>
      </c>
      <c r="FK7">
        <f>SUMIF(FA3:FA50,"B073HB4122",FD3:FD50)</f>
        <v>20</v>
      </c>
      <c r="FL7" s="25"/>
      <c r="FM7" s="22" t="s">
        <v>86</v>
      </c>
      <c r="FN7" s="22">
        <v>176</v>
      </c>
      <c r="FO7" s="22">
        <v>140</v>
      </c>
      <c r="FP7" s="22">
        <v>41</v>
      </c>
      <c r="FQ7" s="24">
        <v>0.12970000000000001</v>
      </c>
      <c r="FR7" s="188"/>
      <c r="FS7" s="189" t="s">
        <v>5</v>
      </c>
      <c r="FT7" s="9" t="s">
        <v>2</v>
      </c>
      <c r="FU7">
        <f>SUMIF(FM3:FM52,"B09PR4LH24",FN3:FN52)</f>
        <v>280</v>
      </c>
      <c r="FV7" s="26">
        <f>SUMIF(FM7:FM54,"B073HB4122",FQ7:FQ54)</f>
        <v>9.9699999999999997E-2</v>
      </c>
      <c r="FW7">
        <f>SUMIF(FM3:FM50,"B073HB4122",FP3:FP50)</f>
        <v>31</v>
      </c>
      <c r="FX7" s="25"/>
      <c r="FY7" s="22" t="s">
        <v>86</v>
      </c>
      <c r="FZ7" s="22">
        <v>139</v>
      </c>
      <c r="GA7" s="22">
        <v>137</v>
      </c>
      <c r="GB7" s="22">
        <v>52</v>
      </c>
      <c r="GC7" s="24">
        <v>0.18840000000000001</v>
      </c>
      <c r="GD7" s="188"/>
      <c r="GE7" s="189" t="s">
        <v>5</v>
      </c>
      <c r="GF7" s="9" t="s">
        <v>2</v>
      </c>
      <c r="GG7">
        <f>SUMIF(FY3:FY52,"B09PR4LH24",FZ3:FZ52)</f>
        <v>301</v>
      </c>
      <c r="GH7" s="26">
        <f>SUMIF(FY7:FY54,"B073HB4122",GC7:GC54)</f>
        <v>9.7600000000000006E-2</v>
      </c>
      <c r="GI7">
        <f>SUMIF(FY3:FY50,"B073HB4122",GB3:GB50)</f>
        <v>33</v>
      </c>
      <c r="GJ7" s="25"/>
      <c r="GK7" s="22" t="s">
        <v>86</v>
      </c>
      <c r="GL7" s="22">
        <v>169</v>
      </c>
      <c r="GM7" s="22">
        <v>133</v>
      </c>
      <c r="GN7" s="22">
        <v>45</v>
      </c>
      <c r="GO7" s="24">
        <v>0.14899999999999999</v>
      </c>
      <c r="GP7" s="188"/>
      <c r="GQ7" s="189" t="s">
        <v>5</v>
      </c>
      <c r="GR7" s="9" t="s">
        <v>2</v>
      </c>
      <c r="GS7">
        <f>SUMIF(GK3:GK52,"B09PR4LH24",GL3:GL52)</f>
        <v>316</v>
      </c>
      <c r="GT7" s="26">
        <f>SUMIF(GK7:GK54,"B073HB4122",GO7:GO54)</f>
        <v>5.5399999999999998E-2</v>
      </c>
      <c r="GU7">
        <f>SUMIF(GK3:GK50,"B073HB4122",GN3:GN50)</f>
        <v>18</v>
      </c>
      <c r="GV7" s="25"/>
      <c r="GW7" s="22" t="s">
        <v>86</v>
      </c>
      <c r="GX7" s="22">
        <v>130</v>
      </c>
      <c r="GY7" s="22">
        <v>121</v>
      </c>
      <c r="GZ7" s="22">
        <v>35</v>
      </c>
      <c r="HA7" s="24">
        <v>0.1394</v>
      </c>
      <c r="HB7" s="188"/>
      <c r="HC7" s="189" t="s">
        <v>5</v>
      </c>
      <c r="HD7" s="9" t="s">
        <v>2</v>
      </c>
      <c r="HE7">
        <f>SUMIF(GW3:GW52,"B09PR4LH24",GX3:GX52)</f>
        <v>317</v>
      </c>
      <c r="HF7" s="26">
        <f>SUMIF(GW7:GW54,"B073HB4122",HA7:HA54)</f>
        <v>6.3600000000000004E-2</v>
      </c>
      <c r="HG7">
        <f>SUMIF(GW3:GW50,"B073HB4122",GZ3:GZ50)</f>
        <v>22</v>
      </c>
      <c r="HH7" s="25"/>
      <c r="HI7" s="22" t="s">
        <v>86</v>
      </c>
      <c r="HJ7" s="22">
        <v>105</v>
      </c>
      <c r="HK7" s="22">
        <v>85</v>
      </c>
      <c r="HL7" s="22">
        <v>29</v>
      </c>
      <c r="HM7" s="24">
        <v>0.15260000000000001</v>
      </c>
      <c r="HN7" s="188"/>
      <c r="HO7" s="189" t="s">
        <v>5</v>
      </c>
      <c r="HP7" s="9" t="s">
        <v>2</v>
      </c>
      <c r="HQ7">
        <f>SUMIF(HI3:HI52,"B09PR4LH24",HJ3:HJ52)</f>
        <v>334</v>
      </c>
      <c r="HR7" s="26">
        <f>SUMIF(HI7:HI54,"B073HB4122",HM7:HM54)</f>
        <v>7.0999999999999994E-2</v>
      </c>
      <c r="HS7">
        <f>SUMIF(HI3:HI50,"B073HB4122",HL3:HL50)</f>
        <v>23</v>
      </c>
      <c r="HT7" s="25"/>
      <c r="HU7" s="22" t="s">
        <v>86</v>
      </c>
      <c r="HV7" s="22">
        <v>124</v>
      </c>
      <c r="HW7" s="22">
        <v>111</v>
      </c>
      <c r="HX7" s="22">
        <v>39</v>
      </c>
      <c r="HY7" s="24">
        <v>0.16600000000000001</v>
      </c>
      <c r="HZ7" s="188"/>
      <c r="IA7" s="189" t="s">
        <v>5</v>
      </c>
      <c r="IB7" s="9" t="s">
        <v>2</v>
      </c>
      <c r="IC7">
        <f>SUMIF(HU3:HU52,"B09PR4LH24",HV3:HV52)</f>
        <v>304</v>
      </c>
      <c r="ID7" s="26">
        <f>SUMIF(HU7:HU54,"B073HB4122",HY7:HY54)</f>
        <v>7.8799999999999995E-2</v>
      </c>
      <c r="IE7">
        <f>SUMIF(HU3:HU50,"B073HB4122",HX3:HX50)</f>
        <v>29</v>
      </c>
      <c r="IF7" s="25"/>
      <c r="IG7" s="22" t="s">
        <v>86</v>
      </c>
      <c r="IH7" s="22">
        <v>165</v>
      </c>
      <c r="II7" s="22">
        <v>106</v>
      </c>
      <c r="IJ7" s="22">
        <v>38</v>
      </c>
      <c r="IK7" s="24">
        <v>0.14019999999999999</v>
      </c>
      <c r="IL7" s="188"/>
      <c r="IM7" s="189" t="s">
        <v>5</v>
      </c>
      <c r="IN7" s="9" t="s">
        <v>2</v>
      </c>
      <c r="IO7">
        <f>SUMIF(IG3:IG52,"B09PR4LH24",IH3:IH52)</f>
        <v>337</v>
      </c>
      <c r="IP7" s="26">
        <f>SUMIF(IG7:IG54,"B073HB4122",IK7:IK54)</f>
        <v>6.7900000000000002E-2</v>
      </c>
      <c r="IQ7">
        <f>SUMIF(IG3:IG50,"B073HB4122",IJ3:IJ50)</f>
        <v>33</v>
      </c>
      <c r="IR7" s="25"/>
      <c r="IS7" s="22" t="s">
        <v>88</v>
      </c>
      <c r="IT7" s="22">
        <v>332</v>
      </c>
      <c r="IU7" s="22">
        <v>156</v>
      </c>
      <c r="IV7" s="22">
        <v>57</v>
      </c>
      <c r="IW7" s="24">
        <v>0.1168</v>
      </c>
      <c r="IX7" s="188"/>
      <c r="IY7" s="189" t="s">
        <v>5</v>
      </c>
      <c r="IZ7" s="9" t="s">
        <v>2</v>
      </c>
      <c r="JA7">
        <f>SUMIF(IS3:IS52,"B09PR4LH24",IT3:IT52)</f>
        <v>332</v>
      </c>
      <c r="JB7" s="26">
        <f>SUMIF(IS7:IS54,"B073HB4122",IW7:IW54)</f>
        <v>5.2200000000000003E-2</v>
      </c>
      <c r="JC7">
        <f>SUMIF(IS3:IS50,"B073HB4122",IV3:IV50)</f>
        <v>30</v>
      </c>
      <c r="JD7" s="25"/>
      <c r="JE7" t="s">
        <v>87</v>
      </c>
      <c r="JF7">
        <v>229</v>
      </c>
      <c r="JG7">
        <v>90</v>
      </c>
      <c r="JH7">
        <v>71</v>
      </c>
      <c r="JI7" s="26">
        <v>0.22259999999999999</v>
      </c>
      <c r="JJ7" s="188"/>
      <c r="JK7" s="189" t="s">
        <v>5</v>
      </c>
      <c r="JL7" s="9" t="s">
        <v>2</v>
      </c>
      <c r="JM7">
        <f>SUMIF(JE3:JE52,"B09PR4LH24",JF3:JF52)</f>
        <v>310</v>
      </c>
      <c r="JN7" s="26">
        <f>SUMIF(JE7:JE54,"B073HB4122",JI7:JI54)</f>
        <v>8.1000000000000003E-2</v>
      </c>
      <c r="JO7">
        <f>SUMIF(JE3:JE50,"B073HB4122",JH3:JH50)</f>
        <v>38</v>
      </c>
      <c r="JP7" s="25"/>
      <c r="JQ7" t="s">
        <v>87</v>
      </c>
      <c r="JR7">
        <v>204</v>
      </c>
      <c r="JS7">
        <v>79</v>
      </c>
      <c r="JT7">
        <v>48</v>
      </c>
      <c r="JU7" s="26">
        <v>0.1696</v>
      </c>
      <c r="JV7" s="188"/>
      <c r="JW7" s="189" t="s">
        <v>5</v>
      </c>
      <c r="JX7" s="9" t="s">
        <v>2</v>
      </c>
      <c r="JY7">
        <f>SUMIF(JQ3:JQ52,"B09PR4LH24",JR3:JR52)</f>
        <v>297</v>
      </c>
      <c r="JZ7" s="26">
        <f>SUMIF(JQ7:JQ54,"B073HB4122",JU7:JU54)</f>
        <v>5.4199999999999998E-2</v>
      </c>
      <c r="KA7">
        <f>SUMIF(JQ3:JQ50,"B073HB4122",JT3:JT50)</f>
        <v>30</v>
      </c>
      <c r="KB7" s="25"/>
      <c r="KC7" t="s">
        <v>87</v>
      </c>
      <c r="KD7">
        <v>179</v>
      </c>
      <c r="KE7">
        <v>88</v>
      </c>
      <c r="KF7">
        <v>47</v>
      </c>
      <c r="KG7" s="26">
        <v>0.17599999999999999</v>
      </c>
      <c r="KH7" s="188"/>
      <c r="KI7" s="189" t="s">
        <v>5</v>
      </c>
      <c r="KJ7" s="9" t="s">
        <v>2</v>
      </c>
      <c r="KK7">
        <f>SUMIF(KC3:KC52,"B09PR4LH24",KD3:KD52)</f>
        <v>277</v>
      </c>
      <c r="KL7" s="26">
        <f>SUMIF(KC7:KC54,"B073HB4122",KG7:KG54)</f>
        <v>6.4199999999999993E-2</v>
      </c>
      <c r="KM7">
        <f>SUMIF(KC3:KC50,"B073HB4122",KF3:KF50)</f>
        <v>37</v>
      </c>
      <c r="KN7" s="25"/>
      <c r="KO7" t="s">
        <v>88</v>
      </c>
      <c r="KP7">
        <v>236</v>
      </c>
      <c r="KQ7">
        <v>151</v>
      </c>
      <c r="KR7">
        <v>56</v>
      </c>
      <c r="KS7" s="26">
        <v>0.1447</v>
      </c>
      <c r="KT7" s="188"/>
      <c r="KU7" s="189" t="s">
        <v>5</v>
      </c>
      <c r="KV7" s="9" t="s">
        <v>2</v>
      </c>
      <c r="KW7">
        <f>SUMIF(KO3:KO52,"B09PR4LH24",KP3:KP52)</f>
        <v>236</v>
      </c>
      <c r="KX7" s="26">
        <f>SUMIF(KO7:KO54,"B073HB4122",KS7:KS54)</f>
        <v>5.9799999999999999E-2</v>
      </c>
      <c r="KY7">
        <f>SUMIF(KO3:KO50,"B073HB4122",KR3:KR50)</f>
        <v>29</v>
      </c>
      <c r="KZ7" s="25"/>
      <c r="LA7" t="s">
        <v>88</v>
      </c>
      <c r="LB7">
        <v>285</v>
      </c>
      <c r="LC7">
        <v>163</v>
      </c>
      <c r="LD7">
        <v>49</v>
      </c>
      <c r="LE7" s="26">
        <v>0.1094</v>
      </c>
      <c r="LF7" s="188"/>
      <c r="LG7" s="189" t="s">
        <v>5</v>
      </c>
      <c r="LH7" s="9" t="s">
        <v>2</v>
      </c>
      <c r="LI7">
        <f>SUMIF(LA3:LA52,"B09PR4LH24",LB3:LB52)</f>
        <v>285</v>
      </c>
      <c r="LJ7" s="26">
        <f>SUMIF(LA7:LA54,"B073HB4122",LE7:LE54)</f>
        <v>5.6599999999999998E-2</v>
      </c>
      <c r="LK7">
        <f>SUMIF(LA3:LA50,"B073HB4122",LD3:LD50)</f>
        <v>37</v>
      </c>
      <c r="LL7" s="25"/>
      <c r="LM7" t="s">
        <v>87</v>
      </c>
      <c r="LN7">
        <v>242</v>
      </c>
      <c r="LO7">
        <v>79</v>
      </c>
      <c r="LP7">
        <v>62</v>
      </c>
      <c r="LQ7" s="26">
        <v>0.19309999999999999</v>
      </c>
      <c r="LR7" s="188"/>
      <c r="LS7" s="189" t="s">
        <v>5</v>
      </c>
      <c r="LT7" s="9" t="s">
        <v>2</v>
      </c>
      <c r="LU7">
        <f>SUMIF(LM3:LM52,"B09PR4LH24",LN3:LN52)</f>
        <v>348</v>
      </c>
      <c r="LV7" s="26">
        <f>SUMIF(LM7:LM54,"B073HB4122",LQ7:LQ54)</f>
        <v>6.9800000000000001E-2</v>
      </c>
      <c r="LW7">
        <f>SUMIF(LM3:LM50,"B073HB4122",LP3:LP50)</f>
        <v>63</v>
      </c>
      <c r="LX7" s="25"/>
      <c r="LY7" t="s">
        <v>88</v>
      </c>
      <c r="LZ7">
        <v>278</v>
      </c>
      <c r="MA7">
        <v>141</v>
      </c>
      <c r="MB7">
        <v>49</v>
      </c>
      <c r="MC7" s="26">
        <v>0.1169</v>
      </c>
      <c r="MD7" s="188"/>
      <c r="ME7" s="189" t="s">
        <v>5</v>
      </c>
      <c r="MF7" s="9" t="s">
        <v>2</v>
      </c>
      <c r="MG7">
        <f>SUMIF(LY3:LY52,"B09PR4LH24",LZ3:LZ52)</f>
        <v>278</v>
      </c>
      <c r="MH7" s="26">
        <f>SUMIF(LY7:LY54,"B073HB4122",MC7:MC54)</f>
        <v>8.8499999999999995E-2</v>
      </c>
      <c r="MI7">
        <f>SUMIF(LY3:LY50,"B073HB4122",MB3:MB50)</f>
        <v>50</v>
      </c>
      <c r="MJ7" s="25"/>
      <c r="MK7" t="s">
        <v>89</v>
      </c>
      <c r="ML7">
        <v>380</v>
      </c>
      <c r="MM7">
        <v>233</v>
      </c>
      <c r="MN7">
        <v>47</v>
      </c>
      <c r="MO7" s="26">
        <v>7.6700000000000004E-2</v>
      </c>
      <c r="MP7" s="188"/>
      <c r="MQ7" s="189" t="s">
        <v>5</v>
      </c>
      <c r="MR7" s="9" t="s">
        <v>2</v>
      </c>
      <c r="MS7">
        <f>SUMIF(MK3:MK52,"B09PR4LH24",ML3:ML52)</f>
        <v>245</v>
      </c>
      <c r="MT7" s="26">
        <f>SUMIF(MK7:MK54,"B073HB4122",MO7:MO54)</f>
        <v>7.6700000000000004E-2</v>
      </c>
      <c r="MU7">
        <f>SUMIF(MK3:MK50,"B073HB4122",MN3:MN50)</f>
        <v>47</v>
      </c>
      <c r="MV7" s="25"/>
      <c r="MW7" t="s">
        <v>88</v>
      </c>
      <c r="MX7">
        <v>248</v>
      </c>
      <c r="MY7">
        <v>129</v>
      </c>
      <c r="MZ7">
        <v>45</v>
      </c>
      <c r="NA7" s="26">
        <v>0.11940000000000001</v>
      </c>
      <c r="NB7" s="188"/>
      <c r="NC7" s="189" t="s">
        <v>5</v>
      </c>
      <c r="ND7" s="9" t="s">
        <v>2</v>
      </c>
      <c r="NE7">
        <f>SUMIF(MW3:MW52,"B09PR4LH24",MX3:MX52)</f>
        <v>248</v>
      </c>
      <c r="NF7" s="26">
        <f>SUMIF(MW7:MW54,"B073HB4122",NA7:NA54)</f>
        <v>6.9000000000000006E-2</v>
      </c>
      <c r="NG7">
        <f>SUMIF(MW3:MW50,"B073HB4122",MZ3:MZ50)</f>
        <v>41</v>
      </c>
      <c r="NH7" s="25"/>
      <c r="NI7" t="s">
        <v>86</v>
      </c>
      <c r="NJ7">
        <v>170</v>
      </c>
      <c r="NK7">
        <v>109</v>
      </c>
      <c r="NL7">
        <v>50</v>
      </c>
      <c r="NM7" s="26">
        <v>0.1792</v>
      </c>
      <c r="NN7" s="188"/>
      <c r="NO7" s="189" t="s">
        <v>5</v>
      </c>
      <c r="NP7" s="9" t="s">
        <v>2</v>
      </c>
      <c r="NQ7">
        <f>SUMIF(NI3:NI52,"B09PR4LH24",NJ3:NJ52)</f>
        <v>246</v>
      </c>
      <c r="NR7" s="26">
        <f>SUMIF(NI7:NI54,"B073HB4122",NM7:NM54)</f>
        <v>7.4999999999999997E-2</v>
      </c>
      <c r="NS7">
        <f>SUMIF(NI3:NI50,"B073HB4122",NL3:NL50)</f>
        <v>40</v>
      </c>
      <c r="NT7" s="25"/>
      <c r="NU7" t="s">
        <v>87</v>
      </c>
      <c r="NV7">
        <v>196</v>
      </c>
      <c r="NW7">
        <v>69</v>
      </c>
      <c r="NX7">
        <v>40</v>
      </c>
      <c r="NY7" s="26">
        <v>0.15090000000000001</v>
      </c>
      <c r="NZ7" s="188"/>
      <c r="OA7" s="189" t="s">
        <v>5</v>
      </c>
      <c r="OB7" s="9" t="s">
        <v>2</v>
      </c>
      <c r="OC7">
        <f>SUMIF(NU3:NU52,"B09PR4LH24",NV3:NV52)</f>
        <v>233</v>
      </c>
      <c r="OD7" s="26">
        <f>SUMIF(NU7:NU54,"B073HB4122",NY7:NY54)</f>
        <v>8.7900000000000006E-2</v>
      </c>
      <c r="OE7">
        <f>SUMIF(NU3:NU50,"B073HB4122",NX3:NX50)</f>
        <v>34</v>
      </c>
      <c r="OF7" s="25"/>
      <c r="OG7" t="s">
        <v>88</v>
      </c>
      <c r="OH7">
        <v>254</v>
      </c>
      <c r="OI7">
        <v>148</v>
      </c>
      <c r="OJ7">
        <v>54</v>
      </c>
      <c r="OK7" s="26">
        <v>0.1343</v>
      </c>
      <c r="OL7" s="188"/>
      <c r="OM7" s="189" t="s">
        <v>5</v>
      </c>
      <c r="ON7" s="9" t="s">
        <v>2</v>
      </c>
      <c r="OO7">
        <f>SUMIF(OG3:OG52,"B09PR4LH24",OH3:OH52)</f>
        <v>254</v>
      </c>
      <c r="OP7" s="26">
        <f>SUMIF(OG7:OG54,"B073HB4122",OK7:OK54)</f>
        <v>5.9499999999999997E-2</v>
      </c>
      <c r="OQ7">
        <f>SUMIF(OG3:OG50,"B073HB4122",OJ3:OJ50)</f>
        <v>31</v>
      </c>
      <c r="OR7" s="25"/>
      <c r="OS7" t="s">
        <v>86</v>
      </c>
      <c r="OT7">
        <v>200</v>
      </c>
      <c r="OU7">
        <v>111</v>
      </c>
      <c r="OV7">
        <v>57</v>
      </c>
      <c r="OW7" s="26">
        <v>0.18329999999999999</v>
      </c>
      <c r="OX7" s="188"/>
      <c r="OY7" s="189" t="s">
        <v>5</v>
      </c>
      <c r="OZ7" s="9" t="s">
        <v>2</v>
      </c>
      <c r="PA7">
        <f>SUMIF(OS3:OS52,"B09PR4LH24",OT3:OT52)</f>
        <v>313</v>
      </c>
      <c r="PB7" s="26">
        <f>SUMIF(OS7:OS54,"B073HB4122",OW7:OW54)</f>
        <v>7.9600000000000004E-2</v>
      </c>
      <c r="PC7">
        <f>SUMIF(OS3:OS50,"B073HB4122",OV3:OV50)</f>
        <v>46</v>
      </c>
      <c r="PD7" s="25"/>
      <c r="PE7" t="s">
        <v>86</v>
      </c>
      <c r="PF7">
        <v>134</v>
      </c>
      <c r="PG7">
        <v>126</v>
      </c>
      <c r="PH7">
        <v>39</v>
      </c>
      <c r="PI7" s="26">
        <v>0.15</v>
      </c>
      <c r="PJ7" s="188"/>
      <c r="PK7" s="189" t="s">
        <v>5</v>
      </c>
      <c r="PL7" s="9" t="s">
        <v>2</v>
      </c>
      <c r="PM7">
        <f>SUMIF(PE3:PE52,"B09PR4LH24",PF3:PF52)</f>
        <v>262</v>
      </c>
      <c r="PN7" s="26">
        <f>SUMIF(PE7:PE54,"B073HB4122",PI7:PI54)</f>
        <v>7.46E-2</v>
      </c>
      <c r="PO7">
        <f>SUMIF(PE3:PE50,"B073HB4122",PH3:PH50)</f>
        <v>35</v>
      </c>
      <c r="PP7" s="25"/>
      <c r="PQ7" t="s">
        <v>88</v>
      </c>
      <c r="PR7">
        <v>241</v>
      </c>
      <c r="PS7">
        <v>160</v>
      </c>
      <c r="PT7">
        <v>42</v>
      </c>
      <c r="PU7" s="26">
        <v>0.1047</v>
      </c>
      <c r="PV7" s="188"/>
      <c r="PW7" s="189" t="s">
        <v>5</v>
      </c>
      <c r="PX7" s="9" t="s">
        <v>2</v>
      </c>
      <c r="PY7">
        <f>SUMIF(PQ3:PQ52,"B09PR4LH24",PR3:PR52)</f>
        <v>241</v>
      </c>
      <c r="PZ7" s="26">
        <f>SUMIF(PQ7:PQ54,"B073HB4122",PU7:PU54)</f>
        <v>4.4299999999999999E-2</v>
      </c>
      <c r="QA7">
        <f>SUMIF(PQ3:PQ50,"B073HB4122",PT3:PT50)</f>
        <v>17</v>
      </c>
      <c r="QB7" s="25"/>
      <c r="QC7" t="s">
        <v>86</v>
      </c>
      <c r="QD7">
        <v>107</v>
      </c>
      <c r="QE7">
        <v>84</v>
      </c>
      <c r="QF7">
        <v>45</v>
      </c>
      <c r="QG7" s="26">
        <v>0.2356</v>
      </c>
      <c r="QH7" s="188"/>
      <c r="QI7" s="189" t="s">
        <v>5</v>
      </c>
      <c r="QJ7" s="9" t="s">
        <v>2</v>
      </c>
      <c r="QK7">
        <f>SUMIF(QC3:QC52,"B09PR4LH24",QD3:QD52)</f>
        <v>266</v>
      </c>
      <c r="QL7" s="26">
        <f>SUMIF(QC7:QC54,"B073HB4122",QG7:QG54)</f>
        <v>9.1200000000000003E-2</v>
      </c>
      <c r="QM7">
        <f>SUMIF(QC3:QC50,"B073HB4122",QF3:QF50)</f>
        <v>32</v>
      </c>
      <c r="QN7" s="25"/>
      <c r="QO7" t="s">
        <v>86</v>
      </c>
      <c r="QP7">
        <v>80</v>
      </c>
      <c r="QQ7">
        <v>85</v>
      </c>
      <c r="QR7">
        <v>38</v>
      </c>
      <c r="QS7" s="26">
        <v>0.2303</v>
      </c>
      <c r="QT7" s="188"/>
      <c r="QU7" s="189" t="s">
        <v>5</v>
      </c>
      <c r="QV7" s="9" t="s">
        <v>2</v>
      </c>
      <c r="QW7">
        <f>SUMIF(QO3:QO52,"B09PR4LH24",QP3:QP52)</f>
        <v>240</v>
      </c>
      <c r="QX7" s="26">
        <f>SUMIF(QO7:QO54,"B073HB4122",QS7:QS54)</f>
        <v>7.3300000000000004E-2</v>
      </c>
      <c r="QY7">
        <f>SUMIF(QO3:QO50,"B073HB4122",QR3:QR50)</f>
        <v>22</v>
      </c>
      <c r="QZ7" s="25"/>
      <c r="RA7" t="s">
        <v>86</v>
      </c>
      <c r="RB7">
        <v>92</v>
      </c>
      <c r="RC7">
        <v>78</v>
      </c>
      <c r="RD7">
        <v>31</v>
      </c>
      <c r="RE7" s="26">
        <v>0.18240000000000001</v>
      </c>
      <c r="RF7" s="188"/>
      <c r="RG7" s="189" t="s">
        <v>5</v>
      </c>
      <c r="RH7" s="9" t="s">
        <v>2</v>
      </c>
      <c r="RI7">
        <f>SUMIF(RA3:RA52,"B09PR4LH24",RB3:RB52)</f>
        <v>218</v>
      </c>
      <c r="RJ7" s="26">
        <f>SUMIF(RA7:RA54,"B073HB4122",RE7:RE54)</f>
        <v>5.2999999999999999E-2</v>
      </c>
      <c r="RK7">
        <f>SUMIF(RA3:RA50,"B073HB4122",RD3:RD50)</f>
        <v>15</v>
      </c>
      <c r="RL7" s="25"/>
      <c r="RM7" t="s">
        <v>86</v>
      </c>
      <c r="RN7">
        <v>102</v>
      </c>
      <c r="RO7">
        <v>70</v>
      </c>
      <c r="RP7">
        <v>31</v>
      </c>
      <c r="RQ7" s="26">
        <v>0.1802</v>
      </c>
      <c r="RR7" s="188"/>
      <c r="RS7" s="189" t="s">
        <v>5</v>
      </c>
      <c r="RT7" s="9" t="s">
        <v>2</v>
      </c>
      <c r="RU7">
        <f>SUMIF(RM3:RM52,"B09PR4LH24",RN3:RN52)</f>
        <v>239</v>
      </c>
      <c r="RV7" s="26">
        <f>SUMIF(RM7:RM54,"B073HB4122",RQ7:RQ54)</f>
        <v>9.7199999999999995E-2</v>
      </c>
      <c r="RW7">
        <f>SUMIF(RM3:RM50,"B073HB4122",RP3:RP50)</f>
        <v>24</v>
      </c>
      <c r="RX7" s="25"/>
      <c r="RY7" t="s">
        <v>86</v>
      </c>
      <c r="RZ7">
        <v>119</v>
      </c>
      <c r="SA7">
        <v>77</v>
      </c>
      <c r="SB7">
        <v>30</v>
      </c>
      <c r="SC7" s="26">
        <v>0.15310000000000001</v>
      </c>
      <c r="SD7" s="188"/>
      <c r="SE7" s="189" t="s">
        <v>5</v>
      </c>
      <c r="SF7" s="9" t="s">
        <v>2</v>
      </c>
      <c r="SG7">
        <f>SUMIF(RY3:RY52,"B09PR4LH24",RZ3:RZ52)</f>
        <v>254</v>
      </c>
      <c r="SH7" s="26">
        <f>SUMIF(RY7:RY54,"B073HB4122",SC7:SC54)</f>
        <v>5.2999999999999999E-2</v>
      </c>
      <c r="SI7">
        <f>SUMIF(RY3:RY50,"B073HB4122",SB3:SB50)</f>
        <v>17</v>
      </c>
      <c r="SJ7" s="25"/>
      <c r="SK7" t="s">
        <v>86</v>
      </c>
      <c r="SL7">
        <v>114</v>
      </c>
      <c r="SM7">
        <v>99</v>
      </c>
      <c r="SN7">
        <v>49</v>
      </c>
      <c r="SO7" s="26">
        <v>0.23</v>
      </c>
      <c r="SP7" s="188"/>
      <c r="SQ7" s="189" t="s">
        <v>5</v>
      </c>
      <c r="SR7" s="9" t="s">
        <v>2</v>
      </c>
      <c r="SS7">
        <f>SUMIF(SK3:SK52,"B09PR4LH24",SL3:SL52)</f>
        <v>233</v>
      </c>
      <c r="ST7" s="26">
        <f>SUMIF(SK7:SK54,"B073HB4122",SO7:SO54)</f>
        <v>8.1799999999999998E-2</v>
      </c>
      <c r="SU7">
        <f>SUMIF(SK3:SK50,"B073HB4122",SN3:SN50)</f>
        <v>31</v>
      </c>
      <c r="SV7" s="25"/>
      <c r="SW7" t="s">
        <v>89</v>
      </c>
      <c r="SX7">
        <v>292</v>
      </c>
      <c r="SY7">
        <v>204</v>
      </c>
      <c r="SZ7">
        <v>38</v>
      </c>
      <c r="TA7" s="26">
        <v>7.6600000000000001E-2</v>
      </c>
      <c r="TB7" s="188"/>
      <c r="TC7" s="189" t="s">
        <v>5</v>
      </c>
      <c r="TD7" s="9" t="s">
        <v>2</v>
      </c>
      <c r="TE7">
        <f>SUMIF(SW3:SW52,"B09PR4LH24",SX3:SX52)</f>
        <v>279</v>
      </c>
      <c r="TF7" s="26">
        <f>SUMIF(SW7:SW54,"B073HB4122",TA7:TA54)</f>
        <v>7.6600000000000001E-2</v>
      </c>
      <c r="TG7">
        <f>SUMIF(SW3:SW50,"B073HB4122",SZ3:SZ50)</f>
        <v>38</v>
      </c>
      <c r="TH7" s="25"/>
      <c r="TI7" t="s">
        <v>87</v>
      </c>
      <c r="TJ7">
        <v>195</v>
      </c>
      <c r="TK7">
        <v>79</v>
      </c>
      <c r="TL7">
        <v>54</v>
      </c>
      <c r="TM7" s="26">
        <v>0.1971</v>
      </c>
      <c r="TN7" s="188"/>
      <c r="TO7" s="189" t="s">
        <v>5</v>
      </c>
      <c r="TP7" s="9" t="s">
        <v>2</v>
      </c>
      <c r="TQ7">
        <f>SUMIF(TI3:TI52,"B09PR4LH24",TJ3:TJ52)</f>
        <v>266</v>
      </c>
      <c r="TR7" s="26">
        <f>SUMIF(TI7:TI54,"B073HB4122",TM7:TM54)</f>
        <v>8.2699999999999996E-2</v>
      </c>
      <c r="TS7">
        <f>SUMIF(TI3:TI50,"B073HB4122",TL3:TL50)</f>
        <v>43</v>
      </c>
      <c r="TT7" s="25"/>
      <c r="TU7" t="s">
        <v>87</v>
      </c>
      <c r="TV7">
        <v>188</v>
      </c>
      <c r="TW7">
        <v>89</v>
      </c>
      <c r="TX7">
        <v>44</v>
      </c>
      <c r="TY7" s="26">
        <v>0.1588</v>
      </c>
      <c r="TZ7" s="188"/>
      <c r="UA7" s="189" t="s">
        <v>5</v>
      </c>
      <c r="UB7" s="9" t="s">
        <v>2</v>
      </c>
      <c r="UC7">
        <f>SUMIF(TU3:TU52,"B09PR4LH24",TV3:TV52)</f>
        <v>272</v>
      </c>
      <c r="UD7" s="26">
        <f>SUMIF(TU7:TU54,"B073HB4122",TY7:TY54)</f>
        <v>9.0700000000000003E-2</v>
      </c>
      <c r="UE7">
        <f>SUMIF(TU3:TU50,"B073HB4122",TX3:TX50)</f>
        <v>44</v>
      </c>
      <c r="UF7" s="25"/>
      <c r="UG7" t="s">
        <v>86</v>
      </c>
      <c r="UH7">
        <v>103</v>
      </c>
      <c r="UI7">
        <v>114</v>
      </c>
      <c r="UJ7">
        <v>33</v>
      </c>
      <c r="UK7" s="26">
        <v>0.15210000000000001</v>
      </c>
      <c r="UL7" s="188"/>
      <c r="UM7" s="189" t="s">
        <v>5</v>
      </c>
      <c r="UN7" s="9" t="s">
        <v>2</v>
      </c>
      <c r="UO7">
        <f>SUMIF(UG3:UG52,"B09PR4LH24",UH3:UH52)</f>
        <v>219</v>
      </c>
      <c r="UP7" s="26">
        <f>SUMIF(UG7:UG54,"B073HB4122",UK7:UK54)</f>
        <v>7.5600000000000001E-2</v>
      </c>
      <c r="UQ7">
        <f>SUMIF(UG3:UG50,"B073HB4122",UJ3:UJ50)</f>
        <v>31</v>
      </c>
      <c r="UR7" s="25"/>
      <c r="US7" t="s">
        <v>88</v>
      </c>
      <c r="UT7">
        <v>303</v>
      </c>
      <c r="UU7">
        <v>139</v>
      </c>
      <c r="UV7">
        <v>42</v>
      </c>
      <c r="UW7" s="26">
        <v>9.5000000000000001E-2</v>
      </c>
      <c r="UX7" s="188"/>
      <c r="UY7" s="189" t="s">
        <v>5</v>
      </c>
      <c r="UZ7" s="9" t="s">
        <v>2</v>
      </c>
      <c r="VA7">
        <f>SUMIF(US3:US52,"B09PR4LH24",UT3:UT52)</f>
        <v>303</v>
      </c>
      <c r="VB7" s="26">
        <f>SUMIF(US7:US54,"B073HB4122",UW7:UW54)</f>
        <v>7.0400000000000004E-2</v>
      </c>
      <c r="VC7">
        <f>SUMIF(US3:US50,"B073HB4122",UV3:UV50)</f>
        <v>41</v>
      </c>
      <c r="VD7" s="25"/>
      <c r="VE7" t="s">
        <v>86</v>
      </c>
      <c r="VF7">
        <v>204</v>
      </c>
      <c r="VG7">
        <v>126</v>
      </c>
      <c r="VH7">
        <v>60</v>
      </c>
      <c r="VI7" s="26">
        <v>0.18179999999999999</v>
      </c>
      <c r="VJ7" s="188"/>
      <c r="VK7" s="189" t="s">
        <v>5</v>
      </c>
      <c r="VL7" s="9" t="s">
        <v>2</v>
      </c>
      <c r="VM7">
        <f>SUMIF(VE3:VE52,"B09PR4LH24",VF3:VF52)</f>
        <v>341</v>
      </c>
      <c r="VN7" s="26">
        <f>SUMIF(VE7:VE54,"B073HB4122",VI7:VI54)</f>
        <v>5.8200000000000002E-2</v>
      </c>
      <c r="VO7">
        <f>SUMIF(VE3:VE50,"B073HB4122",VH3:VH50)</f>
        <v>40</v>
      </c>
      <c r="VP7" s="25"/>
      <c r="VQ7" t="s">
        <v>87</v>
      </c>
      <c r="VR7">
        <v>176</v>
      </c>
      <c r="VS7">
        <v>93</v>
      </c>
      <c r="VT7">
        <v>45</v>
      </c>
      <c r="VU7" s="26">
        <v>0.1673</v>
      </c>
      <c r="VV7" s="188"/>
      <c r="VW7" s="189" t="s">
        <v>5</v>
      </c>
      <c r="VX7" s="9" t="s">
        <v>2</v>
      </c>
      <c r="VY7">
        <f>SUMIF(VQ3:VQ52,"B09PR4LH24",VR3:VR52)</f>
        <v>237</v>
      </c>
      <c r="VZ7" s="26">
        <f>SUMIF(VQ7:VQ54,"B073HB4122",VU7:VU54)</f>
        <v>0</v>
      </c>
      <c r="WA7">
        <f>SUMIF(VQ3:VQ50,"B073HB4122",VT3:VT50)</f>
        <v>51</v>
      </c>
      <c r="WB7" s="25"/>
      <c r="WC7" t="s">
        <v>88</v>
      </c>
      <c r="WD7">
        <v>213</v>
      </c>
      <c r="WE7">
        <v>119</v>
      </c>
      <c r="WF7">
        <v>45</v>
      </c>
      <c r="WG7" s="26">
        <v>0.13550000000000001</v>
      </c>
      <c r="WH7" s="188"/>
      <c r="WI7" s="189" t="s">
        <v>5</v>
      </c>
      <c r="WJ7" s="9" t="s">
        <v>2</v>
      </c>
      <c r="WK7">
        <f>SUMIF(WC3:WC52,"B09PR4LH24",WD3:WD52)</f>
        <v>213</v>
      </c>
      <c r="WL7" s="26">
        <f>SUMIF(WC7:WC54,"B073HB4122",WG7:WG54)</f>
        <v>8.3699999999999997E-2</v>
      </c>
      <c r="WM7">
        <f>SUMIF(WC3:WC50,"B073HB4122",WF3:WF50)</f>
        <v>44</v>
      </c>
      <c r="WN7" s="25"/>
      <c r="WO7" t="s">
        <v>86</v>
      </c>
      <c r="WP7">
        <v>97</v>
      </c>
      <c r="WQ7">
        <v>81</v>
      </c>
      <c r="WR7">
        <v>45</v>
      </c>
      <c r="WS7" s="26">
        <v>0.25280000000000002</v>
      </c>
      <c r="WT7" s="188"/>
      <c r="WU7" s="189" t="s">
        <v>5</v>
      </c>
      <c r="WV7" s="9" t="s">
        <v>2</v>
      </c>
      <c r="WW7">
        <f>SUMIF(WO3:WO52,"B09PR4LH24",WP3:WP52)</f>
        <v>208</v>
      </c>
      <c r="WX7" s="26">
        <f>SUMIF(WO7:WO54,"B073HB4122",WS7:WS54)</f>
        <v>7.2700000000000001E-2</v>
      </c>
      <c r="WY7">
        <f>SUMIF(WO3:WO50,"B073HB4122",WR3:WR50)</f>
        <v>32</v>
      </c>
      <c r="WZ7" s="25"/>
      <c r="XA7" t="s">
        <v>86</v>
      </c>
      <c r="XB7">
        <v>107</v>
      </c>
      <c r="XC7">
        <v>75</v>
      </c>
      <c r="XD7">
        <v>37</v>
      </c>
      <c r="XE7" s="26">
        <v>0.20330000000000001</v>
      </c>
      <c r="XF7" s="188"/>
      <c r="XG7" s="189" t="s">
        <v>5</v>
      </c>
      <c r="XH7" s="9" t="s">
        <v>2</v>
      </c>
      <c r="XI7">
        <f>SUMIF(XA3:XA52,"B09PR4LH24",XB3:XB52)</f>
        <v>229</v>
      </c>
      <c r="XJ7" s="26">
        <f>SUMIF(XA7:XA54,"B073HB4122",XE7:XE54)</f>
        <v>7.7700000000000005E-2</v>
      </c>
      <c r="XK7">
        <f>SUMIF(XA3:XA50,"B073HB4122",XD3:XD50)</f>
        <v>32</v>
      </c>
      <c r="XL7" s="25"/>
      <c r="XM7" t="s">
        <v>87</v>
      </c>
      <c r="XN7">
        <v>114</v>
      </c>
      <c r="XO7">
        <v>52</v>
      </c>
      <c r="XP7">
        <v>31</v>
      </c>
      <c r="XQ7" s="26">
        <v>0.1867</v>
      </c>
      <c r="XR7" s="188"/>
      <c r="XS7" s="189" t="s">
        <v>5</v>
      </c>
      <c r="XT7" s="9" t="s">
        <v>2</v>
      </c>
      <c r="XU7">
        <f>SUMIF(XM3:XM52,"B09PR4LH24",XN3:XN52)</f>
        <v>179</v>
      </c>
      <c r="XV7" s="26">
        <f>SUMIF(XM7:XM54,"B073HB4122",XQ7:XQ54)</f>
        <v>7.1999999999999995E-2</v>
      </c>
      <c r="XW7">
        <f>SUMIF(XM3:XM50,"B073HB4122",XP3:XP50)</f>
        <v>25</v>
      </c>
      <c r="XX7" s="25"/>
      <c r="XY7" t="s">
        <v>86</v>
      </c>
      <c r="XZ7">
        <v>94</v>
      </c>
      <c r="YA7">
        <v>61</v>
      </c>
      <c r="YB7">
        <v>32</v>
      </c>
      <c r="YC7" s="26">
        <v>0.20649999999999999</v>
      </c>
      <c r="YD7" s="188"/>
      <c r="YE7" s="189" t="s">
        <v>5</v>
      </c>
      <c r="YF7" s="9" t="s">
        <v>2</v>
      </c>
      <c r="YG7">
        <f>SUMIF(XY3:XY52,"B09PR4LH24",XZ3:XZ52)</f>
        <v>205</v>
      </c>
      <c r="YH7" s="26">
        <f>SUMIF(XY7:XY54,"B073HB4122",YC7:YC54)</f>
        <v>5.5300000000000002E-2</v>
      </c>
      <c r="YI7">
        <f>SUMIF(XY3:XY50,"B073HB4122",YB3:YB50)</f>
        <v>22</v>
      </c>
      <c r="YJ7" s="25"/>
      <c r="YK7" t="s">
        <v>89</v>
      </c>
      <c r="YL7">
        <v>307</v>
      </c>
      <c r="YM7">
        <v>197</v>
      </c>
      <c r="YN7">
        <v>41</v>
      </c>
      <c r="YO7" s="26">
        <v>8.1299999999999997E-2</v>
      </c>
      <c r="YP7" s="188"/>
      <c r="YQ7" s="189" t="s">
        <v>5</v>
      </c>
      <c r="YR7" s="9" t="s">
        <v>2</v>
      </c>
      <c r="YS7">
        <f>SUMIF(YK3:YK52,"B09PR4LH24",YL3:YL52)</f>
        <v>221</v>
      </c>
      <c r="YT7" s="26">
        <f>SUMIF(YK7:YK54,"B073HB4122",YO7:YO54)</f>
        <v>8.1299999999999997E-2</v>
      </c>
      <c r="YU7">
        <f>SUMIF(YK3:YK50,"B073HB4122",YN3:YN50)</f>
        <v>41</v>
      </c>
      <c r="YV7" s="25"/>
      <c r="YW7" t="s">
        <v>89</v>
      </c>
      <c r="YX7">
        <v>386</v>
      </c>
      <c r="YY7">
        <v>261</v>
      </c>
      <c r="YZ7">
        <v>53</v>
      </c>
      <c r="ZA7" s="26">
        <v>8.1900000000000001E-2</v>
      </c>
      <c r="ZB7" s="188"/>
      <c r="ZC7" s="189" t="s">
        <v>5</v>
      </c>
      <c r="ZD7" s="9" t="s">
        <v>2</v>
      </c>
      <c r="ZE7">
        <f>SUMIF(YW3:YW52,"B09PR4LH24",YX3:YX52)</f>
        <v>239</v>
      </c>
      <c r="ZF7" s="26">
        <f>SUMIF(YW7:YW54,"B073HB4122",ZA7:ZA54)</f>
        <v>8.1900000000000001E-2</v>
      </c>
      <c r="ZG7">
        <f>SUMIF(YW3:YW50,"B073HB4122",YZ3:YZ50)</f>
        <v>53</v>
      </c>
      <c r="ZH7" s="25"/>
      <c r="ZI7" t="s">
        <v>89</v>
      </c>
      <c r="ZJ7">
        <v>323</v>
      </c>
      <c r="ZK7">
        <v>188</v>
      </c>
      <c r="ZL7">
        <v>41</v>
      </c>
      <c r="ZM7" s="26">
        <v>8.0199999999999994E-2</v>
      </c>
      <c r="ZN7" s="188"/>
      <c r="ZO7" s="189" t="s">
        <v>5</v>
      </c>
      <c r="ZP7" s="9" t="s">
        <v>2</v>
      </c>
      <c r="ZQ7">
        <f>SUMIF(ZI3:ZI52,"B09PR4LH24",ZJ3:ZJ52)</f>
        <v>230</v>
      </c>
      <c r="ZR7" s="26">
        <f>SUMIF(ZI7:ZI54,"B073HB4122",ZM7:ZM54)</f>
        <v>8.0199999999999994E-2</v>
      </c>
      <c r="ZS7">
        <f>SUMIF(ZI3:ZI50,"B073HB4122",ZL3:ZL50)</f>
        <v>41</v>
      </c>
      <c r="ZT7" s="25"/>
      <c r="ZU7" t="s">
        <v>89</v>
      </c>
      <c r="ZV7">
        <v>527</v>
      </c>
      <c r="ZW7">
        <v>266</v>
      </c>
      <c r="ZX7">
        <v>46</v>
      </c>
      <c r="ZY7" s="26">
        <v>5.8000000000000003E-2</v>
      </c>
      <c r="ZZ7" s="188"/>
      <c r="AAA7" s="189" t="s">
        <v>5</v>
      </c>
      <c r="AAB7" s="9" t="s">
        <v>2</v>
      </c>
      <c r="AAC7">
        <f>SUMIF(ZU3:ZU52,"B09PR4LH24",ZV3:ZV52)</f>
        <v>224</v>
      </c>
      <c r="AAD7" s="26">
        <f>SUMIF(ZU7:ZU54,"B073HB4122",ZY7:ZY54)</f>
        <v>5.8000000000000003E-2</v>
      </c>
      <c r="AAE7">
        <f>SUMIF(ZU3:ZU50,"B073HB4122",ZX3:ZX50)</f>
        <v>46</v>
      </c>
      <c r="AAF7" s="25"/>
      <c r="AAG7" t="s">
        <v>88</v>
      </c>
      <c r="AAH7">
        <v>209</v>
      </c>
      <c r="AAI7">
        <v>105</v>
      </c>
      <c r="AAJ7">
        <v>48</v>
      </c>
      <c r="AAK7" s="26">
        <v>0.15290000000000001</v>
      </c>
      <c r="AAL7" s="188"/>
      <c r="AAM7" s="189" t="s">
        <v>5</v>
      </c>
      <c r="AAN7" s="9" t="s">
        <v>2</v>
      </c>
      <c r="AAO7">
        <f>SUMIF(AAG3:AAG52,"B09PR4LH24",AAH3:AAH52)</f>
        <v>209</v>
      </c>
      <c r="AAP7" s="26">
        <f>SUMIF(AAG7:AAG54,"B073HB4122",AAK7:AAK54)</f>
        <v>0</v>
      </c>
      <c r="AAQ7">
        <f>SUMIF(AAG3:AAG50,"B073HB4122",AAJ3:AAJ50)</f>
        <v>50</v>
      </c>
      <c r="AAR7" s="25"/>
      <c r="AAS7" t="s">
        <v>87</v>
      </c>
      <c r="AAT7">
        <v>149</v>
      </c>
      <c r="AAU7">
        <v>80</v>
      </c>
      <c r="AAV7">
        <v>46</v>
      </c>
      <c r="AAW7" s="26">
        <v>0.2009</v>
      </c>
      <c r="AAX7" s="188"/>
      <c r="AAY7" s="189" t="s">
        <v>5</v>
      </c>
      <c r="AAZ7" s="9" t="s">
        <v>2</v>
      </c>
      <c r="ABA7">
        <f>SUMIF(AAS3:AAS52,"B09PR4LH24",AAT3:AAT52)</f>
        <v>186</v>
      </c>
      <c r="ABB7" s="26">
        <f>SUMIF(AAS7:AAS54,"B073HB4122",AAW7:AAW54)</f>
        <v>0</v>
      </c>
      <c r="ABC7">
        <f>SUMIF(AAS3:AAS50,"B073HB4122",AAV3:AAV50)</f>
        <v>58</v>
      </c>
      <c r="ABD7" s="25"/>
      <c r="ABE7" t="s">
        <v>87</v>
      </c>
      <c r="ABF7">
        <v>161</v>
      </c>
      <c r="ABG7">
        <v>81</v>
      </c>
      <c r="ABH7">
        <v>47</v>
      </c>
      <c r="ABI7" s="26">
        <v>0.19420000000000001</v>
      </c>
      <c r="ABJ7" s="188"/>
      <c r="ABK7" s="189" t="s">
        <v>5</v>
      </c>
      <c r="ABL7" s="9" t="s">
        <v>2</v>
      </c>
      <c r="ABM7">
        <f>SUMIF(ABE3:ABE52,"B09PR4LH24",ABF3:ABF52)</f>
        <v>204</v>
      </c>
      <c r="ABN7" s="26">
        <f>SUMIF(ABE7:ABE54,"B073HB4122",ABI7:ABI54)</f>
        <v>0</v>
      </c>
      <c r="ABO7">
        <f>SUMIF(ABE3:ABE50,"B073HB4122",ABH3:ABH50)</f>
        <v>62</v>
      </c>
      <c r="ABP7" s="25"/>
      <c r="ABQ7" t="s">
        <v>87</v>
      </c>
      <c r="ABR7">
        <v>135</v>
      </c>
      <c r="ABS7">
        <v>69</v>
      </c>
      <c r="ABT7">
        <v>37</v>
      </c>
      <c r="ABU7" s="26">
        <v>0.18140000000000001</v>
      </c>
      <c r="ABV7" s="188"/>
      <c r="ABW7" s="189" t="s">
        <v>5</v>
      </c>
      <c r="ABX7" s="9" t="s">
        <v>2</v>
      </c>
      <c r="ABY7">
        <f>SUMIF(ABQ3:ABQ52,"B09PR4LH24",ABR3:ABR52)</f>
        <v>203</v>
      </c>
      <c r="ABZ7" s="26">
        <f>SUMIF(ABQ7:ABQ54,"B073HB4122",ABU7:ABU54)</f>
        <v>0</v>
      </c>
      <c r="ACA7">
        <f>SUMIF(ABQ3:ABQ50,"B073HB4122",ABT3:ABT50)</f>
        <v>66</v>
      </c>
      <c r="ACB7" s="25"/>
      <c r="ACC7" t="s">
        <v>88</v>
      </c>
      <c r="ACD7">
        <v>180</v>
      </c>
      <c r="ACE7">
        <v>93</v>
      </c>
      <c r="ACF7">
        <v>38</v>
      </c>
      <c r="ACG7" s="26">
        <v>0.13919999999999999</v>
      </c>
      <c r="ACH7" s="188"/>
      <c r="ACI7" s="189" t="s">
        <v>5</v>
      </c>
      <c r="ACJ7" s="9" t="s">
        <v>2</v>
      </c>
      <c r="ACK7">
        <f>SUMIF(ACC3:ACC52,"B09PR4LH24",ACD3:ACD52)</f>
        <v>180</v>
      </c>
      <c r="ACL7" s="26">
        <f>SUMIF(ACC7:ACC54,"B073HB4122",ACG7:ACG54)</f>
        <v>0</v>
      </c>
      <c r="ACM7">
        <f>SUMIF(ACC3:ACC50,"B073HB4122",ACF3:ACF50)</f>
        <v>57</v>
      </c>
      <c r="ACN7" s="25"/>
      <c r="ACO7" t="s">
        <v>89</v>
      </c>
      <c r="ACP7">
        <v>333</v>
      </c>
      <c r="ACQ7">
        <v>175</v>
      </c>
      <c r="ACR7">
        <v>37</v>
      </c>
      <c r="ACS7" s="26">
        <v>7.2800000000000004E-2</v>
      </c>
      <c r="ACT7" s="188"/>
      <c r="ACU7" s="189" t="s">
        <v>5</v>
      </c>
      <c r="ACV7" s="9" t="s">
        <v>2</v>
      </c>
      <c r="ACW7">
        <f>SUMIF(ACO3:ACO52,"B09PR4LH24",ACP3:ACP52)</f>
        <v>163</v>
      </c>
      <c r="ACX7" s="26">
        <f>SUMIF(ACO7:ACO54,"B073HB4122",ACS7:ACS54)</f>
        <v>7.2800000000000004E-2</v>
      </c>
      <c r="ACY7">
        <f>SUMIF(ACO3:ACO50,"B073HB4122",ACR3:ACR50)</f>
        <v>37</v>
      </c>
      <c r="ACZ7" s="25"/>
      <c r="ADA7" t="s">
        <v>88</v>
      </c>
      <c r="ADB7">
        <v>175</v>
      </c>
      <c r="ADC7">
        <v>91</v>
      </c>
      <c r="ADD7">
        <v>29</v>
      </c>
      <c r="ADE7" s="26">
        <v>0.109</v>
      </c>
      <c r="ADF7" s="188"/>
      <c r="ADG7" s="189" t="s">
        <v>5</v>
      </c>
      <c r="ADH7" s="9" t="s">
        <v>2</v>
      </c>
      <c r="ADI7">
        <f>SUMIF(ADA3:ADA52,"B09PR4LH24",ADB3:ADB52)</f>
        <v>175</v>
      </c>
      <c r="ADJ7" s="26">
        <f>SUMIF(ADA7:ADA54,"B073HB4122",ADE7:ADE54)</f>
        <v>6.3399999999999998E-2</v>
      </c>
      <c r="ADK7">
        <f>SUMIF(ADA3:ADA50,"B073HB4122",ADD3:ADD50)</f>
        <v>26</v>
      </c>
      <c r="ADL7" s="25"/>
      <c r="ADM7" t="s">
        <v>89</v>
      </c>
      <c r="ADN7">
        <v>271</v>
      </c>
      <c r="ADO7">
        <v>121</v>
      </c>
      <c r="ADP7">
        <v>24</v>
      </c>
      <c r="ADQ7" s="26">
        <v>6.1199999999999997E-2</v>
      </c>
      <c r="ADR7" s="188"/>
      <c r="ADS7" s="189" t="s">
        <v>5</v>
      </c>
      <c r="ADT7" s="9" t="s">
        <v>2</v>
      </c>
      <c r="ADU7">
        <f>SUMIF(ADM3:ADM52,"B09PR4LH24",ADN3:ADN52)</f>
        <v>174</v>
      </c>
      <c r="ADV7" s="26">
        <f>SUMIF(ADM7:ADM54,"B073HB4122",ADQ7:ADQ54)</f>
        <v>6.1199999999999997E-2</v>
      </c>
      <c r="ADW7">
        <f>SUMIF(ADM3:ADM50,"B073HB4122",ADP3:ADP50)</f>
        <v>24</v>
      </c>
      <c r="ADX7" s="25"/>
      <c r="ADY7" t="s">
        <v>87</v>
      </c>
      <c r="ADZ7">
        <v>99</v>
      </c>
      <c r="AEA7">
        <v>41</v>
      </c>
      <c r="AEB7">
        <v>23</v>
      </c>
      <c r="AEC7" s="26">
        <v>0.1643</v>
      </c>
      <c r="AED7" s="188"/>
      <c r="AEE7" s="189" t="s">
        <v>5</v>
      </c>
      <c r="AEF7" s="9" t="s">
        <v>2</v>
      </c>
      <c r="AEG7">
        <f>SUMIF(ADY3:ADY52,"B09PR4LH24",ADZ3:ADZ52)</f>
        <v>108</v>
      </c>
      <c r="AEH7" s="26">
        <f>SUMIF(ADY7:ADY54,"B073HB4122",AEC7:AEC54)</f>
        <v>3.3700000000000001E-2</v>
      </c>
      <c r="AEI7">
        <f>SUMIF(ADY3:ADY50,"B073HB4122",AEB3:AEB50)</f>
        <v>10</v>
      </c>
      <c r="AEJ7" s="25"/>
      <c r="AEK7" t="s">
        <v>89</v>
      </c>
      <c r="AEL7">
        <v>169</v>
      </c>
      <c r="AEM7">
        <v>86</v>
      </c>
      <c r="AEN7">
        <v>17</v>
      </c>
      <c r="AEO7" s="26">
        <v>6.6699999999999995E-2</v>
      </c>
      <c r="AEP7" s="188"/>
      <c r="AEQ7" s="189" t="s">
        <v>5</v>
      </c>
      <c r="AER7" s="9" t="s">
        <v>2</v>
      </c>
      <c r="AES7">
        <f>SUMIF(AEK3:AEK52,"B09PR4LH24",AEL3:AEL52)</f>
        <v>139</v>
      </c>
      <c r="AET7" s="26">
        <f>SUMIF(AEK7:AEK54,"B073HB4122",AEO7:AEO54)</f>
        <v>6.6699999999999995E-2</v>
      </c>
      <c r="AEU7">
        <f>SUMIF(AEK3:AEK50,"B073HB4122",AEN3:AEN50)</f>
        <v>17</v>
      </c>
      <c r="AEV7" s="25"/>
      <c r="AEW7" t="s">
        <v>88</v>
      </c>
      <c r="AEX7">
        <v>158</v>
      </c>
      <c r="AEY7">
        <v>66</v>
      </c>
      <c r="AEZ7">
        <v>24</v>
      </c>
      <c r="AFA7" s="26">
        <v>0.1071</v>
      </c>
      <c r="AFB7" s="188"/>
      <c r="AFC7" s="189" t="s">
        <v>5</v>
      </c>
      <c r="AFD7" s="9" t="s">
        <v>2</v>
      </c>
      <c r="AFE7">
        <f>SUMIF(AEW3:AEW52,"B09PR4LH24",AEX3:AEX52)</f>
        <v>158</v>
      </c>
      <c r="AFF7" s="26">
        <f>SUMIF(AEW7:AEW54,"B073HB4122",AFA7:AFA54)</f>
        <v>4.5900000000000003E-2</v>
      </c>
      <c r="AFG7">
        <f>SUMIF(AEW3:AEW50,"B073HB4122",AEZ3:AEZ50)</f>
        <v>13</v>
      </c>
      <c r="AFH7" s="25"/>
      <c r="AFI7" t="s">
        <v>90</v>
      </c>
      <c r="AFJ7">
        <v>137</v>
      </c>
      <c r="AFK7">
        <v>91</v>
      </c>
      <c r="AFL7">
        <v>25</v>
      </c>
      <c r="AFM7" s="26">
        <v>0.1096</v>
      </c>
      <c r="AFN7" s="188"/>
      <c r="AFO7" s="189" t="s">
        <v>5</v>
      </c>
      <c r="AFP7" s="9" t="s">
        <v>2</v>
      </c>
      <c r="AFQ7">
        <f>SUMIF(AFI3:AFI52,"B09PR4LH24",AFJ3:AFJ52)</f>
        <v>138</v>
      </c>
      <c r="AFR7" s="26">
        <f>SUMIF(AFI7:AFI54,"B073HB4122",AFM7:AFM54)</f>
        <v>0</v>
      </c>
      <c r="AFS7">
        <f>SUMIF(AFI3:AFI50,"B073HB4122",AFL3:AFL50)</f>
        <v>26</v>
      </c>
      <c r="AFT7" s="25"/>
      <c r="AFU7" t="s">
        <v>90</v>
      </c>
      <c r="AFV7">
        <v>140</v>
      </c>
      <c r="AFW7">
        <v>74</v>
      </c>
      <c r="AFX7">
        <v>28</v>
      </c>
      <c r="AFY7" s="26">
        <v>0.1308</v>
      </c>
      <c r="AFZ7" s="188"/>
      <c r="AGA7" s="189" t="s">
        <v>5</v>
      </c>
      <c r="AGB7" s="9" t="s">
        <v>2</v>
      </c>
      <c r="AGC7">
        <f>SUMIF(AFU3:AFU52,"B09PR4LH24",AFV3:AFV52)</f>
        <v>175</v>
      </c>
      <c r="AGD7" s="26">
        <f>SUMIF(AFU7:AFU54,"B073HB4122",AFY7:AFY54)</f>
        <v>6.1199999999999997E-2</v>
      </c>
      <c r="AGE7">
        <f>SUMIF(AFU3:AFU50,"B073HB4122",AFX3:AFX50)</f>
        <v>17</v>
      </c>
      <c r="AGF7" s="25"/>
      <c r="AGG7" t="s">
        <v>87</v>
      </c>
      <c r="AGH7">
        <v>121</v>
      </c>
      <c r="AGI7">
        <v>70</v>
      </c>
      <c r="AGJ7">
        <v>34</v>
      </c>
      <c r="AGK7" s="26">
        <v>0.17799999999999999</v>
      </c>
      <c r="AGL7" s="188"/>
      <c r="AGM7" s="189" t="s">
        <v>5</v>
      </c>
      <c r="AGN7" s="9" t="s">
        <v>2</v>
      </c>
      <c r="AGO7">
        <f>SUMIF(AGG3:AGG52,"B09PR4LH24",AGH3:AGH52)</f>
        <v>199</v>
      </c>
      <c r="AGP7" s="26">
        <f>SUMIF(AGG7:AGG54,"B073HB4122",AGK7:AGK54)</f>
        <v>5.7599999999999998E-2</v>
      </c>
      <c r="AGQ7">
        <f>SUMIF(AGG3:AGG50,"B073HB4122",AGJ3:AGJ50)</f>
        <v>16</v>
      </c>
      <c r="AGR7" s="25"/>
      <c r="AGS7" t="s">
        <v>87</v>
      </c>
      <c r="AGT7">
        <v>126</v>
      </c>
      <c r="AGU7">
        <v>36</v>
      </c>
      <c r="AGV7">
        <v>37</v>
      </c>
      <c r="AGW7" s="26">
        <v>0.22839999999999999</v>
      </c>
      <c r="AGX7" s="188"/>
      <c r="AGY7" s="189" t="s">
        <v>5</v>
      </c>
      <c r="AGZ7" s="9" t="s">
        <v>2</v>
      </c>
      <c r="AHA7">
        <f>SUMIF(AGS3:AGS52,"B09PR4LH24",AGT3:AGT52)</f>
        <v>164</v>
      </c>
      <c r="AHB7" s="26">
        <f>SUMIF(AGS7:AGS54,"B073HB4122",AGW7:AGW54)</f>
        <v>4.2000000000000003E-2</v>
      </c>
      <c r="AHC7">
        <f>SUMIF(AGS3:AGS50,"B073HB4122",AGV3:AGV50)</f>
        <v>10</v>
      </c>
      <c r="AHD7" s="25"/>
      <c r="AHE7" t="s">
        <v>87</v>
      </c>
      <c r="AHF7">
        <v>93</v>
      </c>
      <c r="AHG7">
        <v>32</v>
      </c>
      <c r="AHH7">
        <v>20</v>
      </c>
      <c r="AHI7" s="26">
        <v>0.16</v>
      </c>
      <c r="AHJ7" s="188"/>
      <c r="AHK7" s="189" t="s">
        <v>5</v>
      </c>
      <c r="AHL7" s="9" t="s">
        <v>2</v>
      </c>
      <c r="AHM7">
        <f>SUMIF(AHE3:AHE52,"B09PR4LH24",AHF3:AHF52)</f>
        <v>149</v>
      </c>
      <c r="AHN7" s="26">
        <f>SUMIF(AHE7:AHE54,"B073HB4122",AHI7:AHI54)</f>
        <v>4.0800000000000003E-2</v>
      </c>
      <c r="AHO7">
        <f>SUMIF(AHE3:AHE50,"B073HB4122",AHH3:AHH50)</f>
        <v>8</v>
      </c>
      <c r="AHP7" s="25"/>
      <c r="AHQ7" t="s">
        <v>86</v>
      </c>
      <c r="AHR7">
        <v>76</v>
      </c>
      <c r="AHS7">
        <v>45</v>
      </c>
      <c r="AHT7">
        <v>18</v>
      </c>
      <c r="AHU7" s="26">
        <v>0.14879999999999999</v>
      </c>
      <c r="AHV7" s="188"/>
      <c r="AHW7" s="189" t="s">
        <v>5</v>
      </c>
      <c r="AHX7" s="9" t="s">
        <v>2</v>
      </c>
      <c r="AHY7">
        <f>SUMIF(AHQ3:AHQ52,"B09PR4LH24",AHR3:AHR52)</f>
        <v>139</v>
      </c>
      <c r="AHZ7" s="26">
        <f>SUMIF(AHQ7:AHQ54,"B073HB4122",AHU7:AHU54)</f>
        <v>3.1300000000000001E-2</v>
      </c>
      <c r="AIA7">
        <f>SUMIF(AHQ3:AHQ50,"B073HB4122",AHT3:AHT50)</f>
        <v>7</v>
      </c>
      <c r="AIB7" s="25"/>
      <c r="AIC7" t="s">
        <v>86</v>
      </c>
      <c r="AID7">
        <v>96</v>
      </c>
      <c r="AIE7">
        <v>61</v>
      </c>
      <c r="AIF7">
        <v>23</v>
      </c>
      <c r="AIG7" s="26">
        <v>0.14649999999999999</v>
      </c>
      <c r="AIH7" s="188"/>
      <c r="AII7" s="189" t="s">
        <v>5</v>
      </c>
      <c r="AIJ7" s="9" t="s">
        <v>2</v>
      </c>
      <c r="AIK7">
        <f>SUMIF(AIC3:AIC52,"B09PR4LH24",AID3:AID52)</f>
        <v>159</v>
      </c>
      <c r="AIL7" s="26">
        <f>SUMIF(AIC7:AIC54,"B073HB4122",AIG7:AIG54)</f>
        <v>2.81E-2</v>
      </c>
      <c r="AIM7">
        <f>SUMIF(AIC3:AIC50,"B073HB4122",AIF3:AIF50)</f>
        <v>7</v>
      </c>
      <c r="AIN7" s="25"/>
      <c r="AIO7" t="s">
        <v>88</v>
      </c>
      <c r="AIP7">
        <v>138</v>
      </c>
      <c r="AIQ7">
        <v>74</v>
      </c>
      <c r="AIR7">
        <v>29</v>
      </c>
      <c r="AIS7" s="26">
        <v>0.1368</v>
      </c>
      <c r="AIT7" s="188"/>
      <c r="AIU7" s="189" t="s">
        <v>5</v>
      </c>
      <c r="AIV7" s="9" t="s">
        <v>2</v>
      </c>
      <c r="AIW7">
        <f>SUMIF(AIO3:AIO52,"B09PR4LH24",AIP3:AIP52)</f>
        <v>138</v>
      </c>
      <c r="AIX7" s="26">
        <f>SUMIF(AIO7:AIO54,"B073HB4122",AIS7:AIS54)</f>
        <v>7.4099999999999999E-2</v>
      </c>
      <c r="AIY7">
        <f>SUMIF(AIO3:AIO50,"B073HB4122",AIR3:AIR50)</f>
        <v>10</v>
      </c>
      <c r="AIZ7" s="25"/>
      <c r="AJA7" t="s">
        <v>87</v>
      </c>
      <c r="AJB7">
        <v>91</v>
      </c>
      <c r="AJC7">
        <v>40</v>
      </c>
      <c r="AJD7">
        <v>21</v>
      </c>
      <c r="AJE7" s="26">
        <v>0.1603</v>
      </c>
      <c r="AJF7" s="188"/>
      <c r="AJG7" s="189" t="s">
        <v>5</v>
      </c>
      <c r="AJH7" s="9" t="s">
        <v>2</v>
      </c>
      <c r="AJI7">
        <f>SUMIF(AJA3:AJA52,"B09PR4LH24",AJB3:AJB52)</f>
        <v>121</v>
      </c>
      <c r="AJJ7" s="26">
        <f>SUMIF(AJA7:AJA54,"B073HB4122",AJE7:AJE54)</f>
        <v>5.5899999999999998E-2</v>
      </c>
      <c r="AJK7">
        <f>SUMIF(AJA3:AJA50,"B073HB4122",AJD3:AJD50)</f>
        <v>8</v>
      </c>
      <c r="AJL7" s="25"/>
      <c r="AJM7" t="s">
        <v>86</v>
      </c>
      <c r="AJN7">
        <v>30</v>
      </c>
      <c r="AJO7">
        <v>49</v>
      </c>
      <c r="AJP7">
        <v>19</v>
      </c>
      <c r="AJQ7" s="26">
        <v>0.24049999999999999</v>
      </c>
      <c r="AJR7" s="188"/>
      <c r="AJS7" s="189" t="s">
        <v>5</v>
      </c>
      <c r="AJT7" s="9" t="s">
        <v>2</v>
      </c>
      <c r="AJU7">
        <f>SUMIF(AJM3:AJM52,"B09PR4LH24",AJN3:AJN52)</f>
        <v>133</v>
      </c>
      <c r="AJV7" s="26">
        <f>SUMIF(AJM7:AJM54,"B073HB4122",AJQ7:AJQ54)</f>
        <v>0.1386</v>
      </c>
      <c r="AJW7">
        <f>SUMIF(AJM3:AJM50,"B073HB4122",AJP3:AJP50)</f>
        <v>14</v>
      </c>
      <c r="AJX7" s="25"/>
      <c r="AJY7" t="s">
        <v>90</v>
      </c>
      <c r="AJZ7">
        <v>78</v>
      </c>
      <c r="AKA7">
        <v>46</v>
      </c>
      <c r="AKB7">
        <v>13</v>
      </c>
      <c r="AKC7" s="26">
        <v>0.1048</v>
      </c>
      <c r="AKD7" s="188"/>
      <c r="AKE7" s="189" t="s">
        <v>5</v>
      </c>
      <c r="AKF7" s="9" t="s">
        <v>2</v>
      </c>
      <c r="AKG7">
        <f>SUMIF(AJY3:AJY52,"B09PR4LH24",AJZ3:AJZ52)</f>
        <v>86</v>
      </c>
      <c r="AKH7" s="26">
        <f>SUMIF(AJY7:AJY54,"B073HB4122",AKC7:AKC54)</f>
        <v>0.10100000000000001</v>
      </c>
      <c r="AKI7">
        <f>SUMIF(AJY3:AJY50,"B073HB4122",AKB3:AKB50)</f>
        <v>10</v>
      </c>
      <c r="AKJ7" s="25"/>
      <c r="AKK7" t="s">
        <v>90</v>
      </c>
      <c r="AKL7">
        <v>77</v>
      </c>
      <c r="AKM7">
        <v>55</v>
      </c>
      <c r="AKN7">
        <v>17</v>
      </c>
      <c r="AKO7" s="26">
        <v>0.1288</v>
      </c>
      <c r="AKP7" s="188"/>
      <c r="AKQ7" s="189" t="s">
        <v>5</v>
      </c>
      <c r="AKR7" s="9" t="s">
        <v>2</v>
      </c>
      <c r="AKS7">
        <f>SUMIF(AKK3:AKK52,"B09PR4LH24",AKL3:AKL52)</f>
        <v>74</v>
      </c>
      <c r="AKT7" s="26">
        <f>SUMIF(AKK7:AKK54,"B073HB4122",AKO7:AKO54)</f>
        <v>4.6899999999999997E-2</v>
      </c>
      <c r="AKU7">
        <f>SUMIF(AKK3:AKK50,"B073HB4122",AKN3:AKN50)</f>
        <v>3</v>
      </c>
      <c r="AKV7" s="25"/>
      <c r="AKW7" t="s">
        <v>88</v>
      </c>
      <c r="AKX7">
        <v>105</v>
      </c>
      <c r="AKY7">
        <v>50</v>
      </c>
      <c r="AKZ7">
        <v>14</v>
      </c>
      <c r="ALA7" s="26">
        <v>9.0300000000000005E-2</v>
      </c>
      <c r="ALB7" s="188"/>
      <c r="ALC7" s="189" t="s">
        <v>5</v>
      </c>
      <c r="ALD7" s="9" t="s">
        <v>2</v>
      </c>
      <c r="ALE7">
        <f>SUMIF(AKW3:AKW52,"B09PR4LH24",AKX3:AKX52)</f>
        <v>105</v>
      </c>
      <c r="ALF7" s="26">
        <f>SUMIF(AKW7:AKW54,"B073HB4122",ALA7:ALA54)</f>
        <v>9.3799999999999994E-2</v>
      </c>
      <c r="ALG7">
        <f>SUMIF(AKW3:AKW50,"B073HB4122",AKZ3:AKZ50)</f>
        <v>9</v>
      </c>
      <c r="ALH7" s="25"/>
      <c r="ALI7" t="s">
        <v>90</v>
      </c>
      <c r="ALJ7">
        <v>124</v>
      </c>
      <c r="ALK7">
        <v>85</v>
      </c>
      <c r="ALL7">
        <v>13</v>
      </c>
      <c r="ALM7" s="26">
        <v>6.2199999999999998E-2</v>
      </c>
      <c r="ALN7" s="188"/>
      <c r="ALO7" s="189" t="s">
        <v>5</v>
      </c>
      <c r="ALP7" s="9" t="s">
        <v>2</v>
      </c>
      <c r="ALQ7">
        <f>SUMIF(ALI3:ALI52,"B09PR4LH24",ALJ3:ALJ52)</f>
        <v>156</v>
      </c>
      <c r="ALR7" s="26">
        <f>SUMIF(ALI7:ALI54,"B073HB4122",ALM7:ALM54)</f>
        <v>4.2599999999999999E-2</v>
      </c>
      <c r="ALS7">
        <f>SUMIF(ALI3:ALI50,"B073HB4122",ALL3:ALL50)</f>
        <v>4</v>
      </c>
      <c r="ALT7" s="25"/>
      <c r="ALU7" t="s">
        <v>90</v>
      </c>
      <c r="ALV7">
        <v>81</v>
      </c>
      <c r="ALW7">
        <v>64</v>
      </c>
      <c r="ALX7">
        <v>16</v>
      </c>
      <c r="ALY7" s="26">
        <v>0.1103</v>
      </c>
      <c r="ALZ7" s="188"/>
      <c r="AMA7" s="189" t="s">
        <v>5</v>
      </c>
      <c r="AMB7" s="9" t="s">
        <v>2</v>
      </c>
      <c r="AMC7">
        <f>SUMIF(ALU3:ALU52,"B09PR4LH24",ALV3:ALV52)</f>
        <v>169</v>
      </c>
      <c r="AMD7" s="26">
        <f>SUMIF(ALU7:ALU54,"B073HB4122",ALY7:ALY54)</f>
        <v>7.0400000000000004E-2</v>
      </c>
      <c r="AME7">
        <f>SUMIF(ALU3:ALU50,"B073HB4122",ALX3:ALX50)</f>
        <v>5</v>
      </c>
      <c r="AMF7" s="25"/>
      <c r="AMG7" t="s">
        <v>90</v>
      </c>
      <c r="AMH7">
        <v>79</v>
      </c>
      <c r="AMI7">
        <v>43</v>
      </c>
      <c r="AMJ7">
        <v>9</v>
      </c>
      <c r="AMK7" s="26">
        <v>7.3800000000000004E-2</v>
      </c>
      <c r="AML7" s="188"/>
      <c r="AMM7" s="189" t="s">
        <v>5</v>
      </c>
      <c r="AMN7" s="9" t="s">
        <v>2</v>
      </c>
      <c r="AMO7">
        <f>SUMIF(AMG3:AMG52,"B09PR4LH24",AMH3:AMH52)</f>
        <v>167</v>
      </c>
      <c r="AMP7" s="26">
        <f>SUMIF(AMG7:AMG54,"B073HB4122",AMK7:AMK54)</f>
        <v>5.3199999999999997E-2</v>
      </c>
      <c r="AMQ7">
        <f>SUMIF(AMG3:AMG50,"B073HB4122",AMJ3:AMJ50)</f>
        <v>5</v>
      </c>
      <c r="AMR7" s="25"/>
      <c r="AMS7" t="s">
        <v>90</v>
      </c>
      <c r="AMT7">
        <v>97</v>
      </c>
      <c r="AMU7">
        <v>60</v>
      </c>
      <c r="AMV7">
        <v>15</v>
      </c>
      <c r="AMW7" s="26">
        <v>9.5500000000000002E-2</v>
      </c>
      <c r="AMX7" s="188"/>
      <c r="AMY7" s="189" t="s">
        <v>5</v>
      </c>
      <c r="AMZ7" s="9" t="s">
        <v>2</v>
      </c>
      <c r="ANA7">
        <f>SUMIF(AMS3:AMS52,"B09PR4LH24",AMT3:AMT52)</f>
        <v>179</v>
      </c>
      <c r="ANB7" s="26">
        <f>SUMIF(AMS7:AMS54,"B073HB4122",AMW7:AMW54)</f>
        <v>4.7600000000000003E-2</v>
      </c>
      <c r="ANC7">
        <f>SUMIF(AMS3:AMS50,"B073HB4122",AMV3:AMV50)</f>
        <v>5</v>
      </c>
      <c r="AND7" s="25"/>
      <c r="ANE7" t="s">
        <v>90</v>
      </c>
      <c r="ANF7">
        <v>73</v>
      </c>
      <c r="ANG7">
        <v>57</v>
      </c>
      <c r="ANH7">
        <v>14</v>
      </c>
      <c r="ANI7" s="26">
        <v>0.1077</v>
      </c>
      <c r="ANJ7" s="188"/>
      <c r="ANK7" s="189" t="s">
        <v>5</v>
      </c>
      <c r="ANL7" s="9" t="s">
        <v>2</v>
      </c>
      <c r="ANM7">
        <f>SUMIF(ANE3:ANE52,"B09PR4LH24",ANF3:ANF52)</f>
        <v>184</v>
      </c>
      <c r="ANN7" s="26">
        <f>SUMIF(ANE7:ANE54,"B073HB4122",ANI7:ANI54)</f>
        <v>1.2200000000000001E-2</v>
      </c>
      <c r="ANO7">
        <f>SUMIF(ANE3:ANE50,"B073HB4122",ANH3:ANH50)</f>
        <v>1</v>
      </c>
      <c r="ANP7" s="25"/>
      <c r="ANQ7" t="s">
        <v>90</v>
      </c>
      <c r="ANR7">
        <v>62</v>
      </c>
      <c r="ANS7">
        <v>61</v>
      </c>
      <c r="ANT7">
        <v>12</v>
      </c>
      <c r="ANU7" s="26">
        <v>9.7600000000000006E-2</v>
      </c>
      <c r="ANV7" s="188"/>
      <c r="ANW7" s="189" t="s">
        <v>5</v>
      </c>
      <c r="ANX7" s="9" t="s">
        <v>2</v>
      </c>
      <c r="ANY7">
        <f>SUMIF(ANQ3:ANQ52,"B09PR4LH24",ANR3:ANR52)</f>
        <v>157</v>
      </c>
      <c r="ANZ7" s="26">
        <f>SUMIF(ANQ7:ANQ54,"B073HB4122",ANU7:ANU54)</f>
        <v>6.25E-2</v>
      </c>
      <c r="AOA7">
        <f>SUMIF(ANQ3:ANQ50,"B073HB4122",ANT3:ANT50)</f>
        <v>4</v>
      </c>
      <c r="AOB7" s="25"/>
      <c r="AOC7" t="s">
        <v>90</v>
      </c>
      <c r="AOD7">
        <v>55</v>
      </c>
      <c r="AOE7">
        <v>50</v>
      </c>
      <c r="AOF7">
        <v>6</v>
      </c>
      <c r="AOG7" s="26">
        <v>5.7099999999999998E-2</v>
      </c>
      <c r="AOH7" s="188"/>
      <c r="AOI7" s="189" t="s">
        <v>5</v>
      </c>
      <c r="AOJ7" s="9" t="s">
        <v>2</v>
      </c>
      <c r="AOK7">
        <f>SUMIF(AOC3:AOC52,"B09PR4LH24",AOD3:AOD52)</f>
        <v>158</v>
      </c>
      <c r="AOL7" s="26">
        <f>SUMIF(AOC7:AOC54,"B073HB4122",AOG7:AOG54)</f>
        <v>5.1900000000000002E-2</v>
      </c>
      <c r="AOM7">
        <f>SUMIF(AOC3:AOC50,"B073HB4122",AOF3:AOF50)</f>
        <v>4</v>
      </c>
      <c r="AON7" s="25"/>
      <c r="AOO7" t="s">
        <v>90</v>
      </c>
      <c r="AOP7">
        <v>58</v>
      </c>
      <c r="AOQ7">
        <v>42</v>
      </c>
      <c r="AOR7">
        <v>11</v>
      </c>
      <c r="AOS7" s="26">
        <v>0.11</v>
      </c>
      <c r="AOT7" s="188"/>
      <c r="AOU7" s="189" t="s">
        <v>5</v>
      </c>
      <c r="AOV7" s="9" t="s">
        <v>2</v>
      </c>
      <c r="AOW7">
        <f>SUMIF(AOO3:AOO52,"B09PR4LH24",AOP3:AOP52)</f>
        <v>160</v>
      </c>
      <c r="AOX7" s="26">
        <f>SUMIF(AOO7:AOO54,"B073HB4122",AOS7:AOS54)</f>
        <v>3.0300000000000001E-2</v>
      </c>
      <c r="AOY7">
        <f>SUMIF(AOO3:AOO50,"B073HB4122",AOR3:AOR50)</f>
        <v>3</v>
      </c>
      <c r="AOZ7" s="25"/>
      <c r="APA7" t="s">
        <v>90</v>
      </c>
      <c r="APB7">
        <v>68</v>
      </c>
      <c r="APC7">
        <v>38</v>
      </c>
      <c r="APD7">
        <v>12</v>
      </c>
      <c r="APE7" s="26">
        <v>0.1132</v>
      </c>
      <c r="APF7" s="188"/>
      <c r="APG7" s="189" t="s">
        <v>5</v>
      </c>
      <c r="APH7" s="9" t="s">
        <v>2</v>
      </c>
      <c r="API7">
        <f>SUMIF(APA3:APA52,"B09PR4LH24",APB3:APB52)</f>
        <v>125</v>
      </c>
      <c r="APJ7" s="26">
        <f>SUMIF(APA7:APA54,"B073HB4122",APE7:APE54)</f>
        <v>2.3300000000000001E-2</v>
      </c>
      <c r="APK7">
        <f>SUMIF(APA3:APA50,"B073HB4122",APD3:APD50)</f>
        <v>1</v>
      </c>
      <c r="APL7" s="25"/>
      <c r="APM7" t="s">
        <v>90</v>
      </c>
      <c r="APN7">
        <v>83</v>
      </c>
      <c r="APO7">
        <v>53</v>
      </c>
      <c r="APP7">
        <v>18</v>
      </c>
      <c r="APQ7" s="26">
        <v>0.13239999999999999</v>
      </c>
      <c r="APR7" s="188"/>
      <c r="APS7" s="189" t="s">
        <v>5</v>
      </c>
      <c r="APT7" s="9" t="s">
        <v>2</v>
      </c>
      <c r="APU7">
        <f>SUMIF(APM3:APM52,"B09PR4LH24",APN3:APN52)</f>
        <v>183</v>
      </c>
      <c r="APV7" s="26">
        <f>SUMIF(APM7:APM54,"B073HB4122",APQ7:APQ54)</f>
        <v>3.9199999999999999E-2</v>
      </c>
      <c r="APW7">
        <f>SUMIF(APM3:APM50,"B073HB4122",APP3:APP50)</f>
        <v>2</v>
      </c>
      <c r="APX7" s="25"/>
      <c r="APY7" t="s">
        <v>90</v>
      </c>
      <c r="APZ7">
        <v>62</v>
      </c>
      <c r="AQA7">
        <v>33</v>
      </c>
      <c r="AQB7">
        <v>13</v>
      </c>
      <c r="AQC7" s="26">
        <v>0.1368</v>
      </c>
      <c r="AQD7" s="188"/>
      <c r="AQE7" s="189" t="s">
        <v>5</v>
      </c>
      <c r="AQF7" s="9" t="s">
        <v>2</v>
      </c>
      <c r="AQG7">
        <f>SUMIF(APY3:APY52,"B09PR4LH24",APZ3:APZ52)</f>
        <v>161</v>
      </c>
      <c r="AQH7" s="26">
        <f>SUMIF(APY7:APY54,"B073HB4122",AQC7:AQC54)</f>
        <v>0.1489</v>
      </c>
      <c r="AQI7">
        <f>SUMIF(APY3:APY50,"B073HB4122",AQB3:AQB50)</f>
        <v>7</v>
      </c>
      <c r="AQJ7" s="25"/>
      <c r="AQK7" t="s">
        <v>90</v>
      </c>
      <c r="AQL7">
        <v>40</v>
      </c>
      <c r="AQM7">
        <v>39</v>
      </c>
      <c r="AQN7">
        <v>6</v>
      </c>
      <c r="AQO7" s="26">
        <v>7.5899999999999995E-2</v>
      </c>
      <c r="AQP7" s="188"/>
      <c r="AQQ7" s="189" t="s">
        <v>5</v>
      </c>
      <c r="AQR7" s="9" t="s">
        <v>2</v>
      </c>
      <c r="AQS7">
        <f>SUMIF(AQK3:AQK52,"B09PR4LH24",AQL3:AQL52)</f>
        <v>99</v>
      </c>
      <c r="AQT7" s="26">
        <f>SUMIF(AQK7:AQK54,"B073HB4122",AQO7:AQO54)</f>
        <v>0</v>
      </c>
      <c r="AQU7">
        <f>SUMIF(AQK3:AQK50,"B073HB4122",AQN3:AQN50)</f>
        <v>0</v>
      </c>
      <c r="AQV7" s="25"/>
      <c r="AQW7" t="s">
        <v>90</v>
      </c>
      <c r="AQX7">
        <v>44</v>
      </c>
      <c r="AQY7">
        <v>35</v>
      </c>
      <c r="AQZ7">
        <v>11</v>
      </c>
      <c r="ARA7" s="26">
        <v>0.13919999999999999</v>
      </c>
      <c r="ARB7" s="188"/>
      <c r="ARC7" s="189" t="s">
        <v>5</v>
      </c>
      <c r="ARD7" s="9" t="s">
        <v>2</v>
      </c>
      <c r="ARE7">
        <f>SUMIF(AQW3:AQW52,"B09PR4LH24",AQX3:AQX52)</f>
        <v>89</v>
      </c>
      <c r="ARF7" s="26">
        <f>SUMIF(AQW7:AQW54,"B073HB4122",ARA7:ARA54)</f>
        <v>5.8799999999999998E-2</v>
      </c>
      <c r="ARG7">
        <f>SUMIF(AQW3:AQW50,"B073HB4122",AQZ3:AQZ50)</f>
        <v>1</v>
      </c>
      <c r="ARH7" s="25"/>
      <c r="ARI7" t="s">
        <v>87</v>
      </c>
      <c r="ARJ7">
        <v>69</v>
      </c>
      <c r="ARK7">
        <v>25</v>
      </c>
      <c r="ARL7">
        <v>15</v>
      </c>
      <c r="ARM7" s="26">
        <v>0.15959999999999999</v>
      </c>
      <c r="ARN7" s="188"/>
      <c r="ARO7" s="189" t="s">
        <v>5</v>
      </c>
      <c r="ARP7" s="9" t="s">
        <v>2</v>
      </c>
      <c r="ARQ7">
        <f>SUMIF(ARI3:ARI52,"B09PR4LH24",ARJ3:ARJ52)</f>
        <v>103</v>
      </c>
      <c r="ARR7" s="26">
        <f>SUMIF(ARI7:ARI54,"B073HB4122",ARM7:ARM54)</f>
        <v>3.6999999999999998E-2</v>
      </c>
      <c r="ARS7">
        <f>SUMIF(ARI3:ARI50,"B073HB4122",ARL3:ARL50)</f>
        <v>1</v>
      </c>
      <c r="ART7" s="25"/>
      <c r="ARU7" t="s">
        <v>90</v>
      </c>
      <c r="ARV7">
        <v>47</v>
      </c>
      <c r="ARW7">
        <v>40</v>
      </c>
      <c r="ARX7">
        <v>7</v>
      </c>
      <c r="ARY7" s="26">
        <v>8.0500000000000002E-2</v>
      </c>
      <c r="ARZ7" s="188"/>
      <c r="ASA7" s="189" t="s">
        <v>5</v>
      </c>
      <c r="ASB7" s="9" t="s">
        <v>2</v>
      </c>
      <c r="ASC7">
        <f>SUMIF(ARU3:ARU52,"B09PR4LH24",ARV3:ARV52)</f>
        <v>135</v>
      </c>
      <c r="ASD7" s="26">
        <f>SUMIF(ARU7:ARU54,"B073HB4122",ARY7:ARY54)</f>
        <v>5.1299999999999998E-2</v>
      </c>
      <c r="ASE7">
        <f>SUMIF(ARU3:ARU50,"B073HB4122",ARX3:ARX50)</f>
        <v>2</v>
      </c>
      <c r="ASF7" s="25"/>
      <c r="ASG7" t="s">
        <v>90</v>
      </c>
      <c r="ASH7">
        <v>36</v>
      </c>
      <c r="ASI7">
        <v>34</v>
      </c>
      <c r="ASJ7">
        <v>10</v>
      </c>
      <c r="ASK7" s="26">
        <v>0.1429</v>
      </c>
      <c r="ASL7" s="188"/>
      <c r="ASM7" s="189" t="s">
        <v>5</v>
      </c>
      <c r="ASN7" s="9" t="s">
        <v>2</v>
      </c>
      <c r="ASO7">
        <f>SUMIF(ASG3:ASG52,"B09PR4LH24",ASH3:ASH52)</f>
        <v>108</v>
      </c>
      <c r="ASP7" s="26">
        <f>SUMIF(ASG7:ASG54,"B073HB4122",ASK7:ASK54)</f>
        <v>7.8899999999999998E-2</v>
      </c>
      <c r="ASQ7">
        <f>SUMIF(ASG3:ASG50,"B073HB4122",ASJ3:ASJ50)</f>
        <v>3</v>
      </c>
      <c r="ASR7" s="25"/>
      <c r="ASS7" t="s">
        <v>90</v>
      </c>
      <c r="AST7">
        <v>40</v>
      </c>
      <c r="ASU7">
        <v>36</v>
      </c>
      <c r="ASV7">
        <v>14</v>
      </c>
      <c r="ASW7" s="26">
        <v>0.1842</v>
      </c>
      <c r="ASX7" s="188"/>
      <c r="ASY7" s="189" t="s">
        <v>5</v>
      </c>
      <c r="ASZ7" s="9" t="s">
        <v>2</v>
      </c>
      <c r="ATA7">
        <f>SUMIF(ASS3:ASS52,"B09PR4LH24",AST3:AST52)</f>
        <v>119</v>
      </c>
      <c r="ATB7" s="26">
        <f>SUMIF(ASS7:ASS54,"B073HB4122",ASW7:ASW54)</f>
        <v>5.1299999999999998E-2</v>
      </c>
      <c r="ATC7">
        <f>SUMIF(ASS3:ASS50,"B073HB4122",ASV3:ASV50)</f>
        <v>2</v>
      </c>
      <c r="ATD7" s="25"/>
      <c r="ATE7" t="s">
        <v>90</v>
      </c>
      <c r="ATF7">
        <v>40</v>
      </c>
      <c r="ATG7">
        <v>44</v>
      </c>
      <c r="ATH7">
        <v>7</v>
      </c>
      <c r="ATI7" s="26">
        <v>8.3299999999999999E-2</v>
      </c>
      <c r="ATJ7" s="188"/>
      <c r="ATK7" s="189" t="s">
        <v>5</v>
      </c>
      <c r="ATL7" s="9" t="s">
        <v>2</v>
      </c>
      <c r="ATM7">
        <f>SUMIF(ATE3:ATE52,"B09PR4LH24",ATF3:ATF52)</f>
        <v>141</v>
      </c>
      <c r="ATN7" s="26">
        <f>SUMIF(ATE7:ATE54,"B073HB4122",ATI7:ATI54)</f>
        <v>0.1</v>
      </c>
      <c r="ATO7">
        <f>SUMIF(ATE3:ATE50,"B073HB4122",ATH3:ATH50)</f>
        <v>2</v>
      </c>
      <c r="ATP7" s="25"/>
      <c r="ATQ7" t="s">
        <v>90</v>
      </c>
      <c r="ATR7">
        <v>34</v>
      </c>
      <c r="ATS7">
        <v>29</v>
      </c>
      <c r="ATT7">
        <v>5</v>
      </c>
      <c r="ATU7" s="26">
        <v>7.9399999999999998E-2</v>
      </c>
      <c r="ATV7" s="188"/>
      <c r="ATW7" s="189" t="s">
        <v>5</v>
      </c>
      <c r="ATX7" s="9" t="s">
        <v>2</v>
      </c>
      <c r="ATY7">
        <f>SUMIF(ATQ3:ATQ52,"B09PR4LH24",ATR3:ATR52)</f>
        <v>119</v>
      </c>
      <c r="ATZ7" s="26">
        <f>SUMIF(ATQ7:ATQ54,"B073HB4122",ATU7:ATU54)</f>
        <v>0</v>
      </c>
      <c r="AUA7">
        <f>SUMIF(ATQ3:ATQ50,"B073HB4122",ATT3:ATT50)</f>
        <v>0</v>
      </c>
      <c r="AUB7" s="25"/>
      <c r="AUC7" t="s">
        <v>90</v>
      </c>
      <c r="AUD7">
        <v>25</v>
      </c>
      <c r="AUE7">
        <v>23</v>
      </c>
      <c r="AUF7">
        <v>3</v>
      </c>
      <c r="AUG7" s="26">
        <v>6.25E-2</v>
      </c>
      <c r="AUH7" s="188"/>
      <c r="AUI7" s="189" t="s">
        <v>5</v>
      </c>
      <c r="AUJ7" s="9" t="s">
        <v>2</v>
      </c>
      <c r="AUK7">
        <f>SUMIF(AUC3:AUC52,"B09PR4LH24",AUD3:AUD52)</f>
        <v>113</v>
      </c>
      <c r="AUL7" s="26">
        <f>SUMIF(AUC7:AUC54,"B073HB4122",AUG7:AUG54)</f>
        <v>0</v>
      </c>
      <c r="AUM7">
        <f>SUMIF(AUC3:AUC50,"B073HB4122",AUF3:AUF50)</f>
        <v>0</v>
      </c>
      <c r="AUN7" s="25"/>
      <c r="AUO7" t="s">
        <v>90</v>
      </c>
      <c r="AUP7">
        <v>47</v>
      </c>
      <c r="AUQ7">
        <v>26</v>
      </c>
      <c r="AUR7">
        <v>5</v>
      </c>
      <c r="AUS7" s="26">
        <v>6.8500000000000005E-2</v>
      </c>
      <c r="AUT7" s="188"/>
      <c r="AUU7" s="189" t="s">
        <v>5</v>
      </c>
      <c r="AUV7" s="9" t="s">
        <v>2</v>
      </c>
      <c r="AUW7">
        <f>SUMIF(AUO3:AUO52,"B09PR4LH24",AUP3:AUP52)</f>
        <v>145</v>
      </c>
      <c r="AUX7" s="26">
        <f>SUMIF(AUO7:AUO54,"B073HB4122",AUS7:AUS54)</f>
        <v>5.1299999999999998E-2</v>
      </c>
      <c r="AUY7">
        <f>SUMIF(AUO3:AUO50,"B073HB4122",AUR3:AUR50)</f>
        <v>2</v>
      </c>
      <c r="AUZ7" s="25"/>
      <c r="AVA7" t="s">
        <v>90</v>
      </c>
      <c r="AVB7">
        <v>37</v>
      </c>
      <c r="AVC7">
        <v>29</v>
      </c>
      <c r="AVD7">
        <v>7</v>
      </c>
      <c r="AVE7" s="26">
        <v>0.1061</v>
      </c>
      <c r="AVF7" s="188"/>
      <c r="AVG7" s="189" t="s">
        <v>5</v>
      </c>
      <c r="AVH7" s="9" t="s">
        <v>2</v>
      </c>
      <c r="AVI7">
        <f>SUMIF(AVA3:AVA52,"B09PR4LH24",AVB3:AVB52)</f>
        <v>181</v>
      </c>
      <c r="AVJ7" s="26">
        <f>SUMIF(AVA7:AVA54,"B073HB4122",AVE7:AVE54)</f>
        <v>0</v>
      </c>
      <c r="AVK7">
        <f>SUMIF(AVA3:AVA50,"B073HB4122",AVD3:AVD50)</f>
        <v>0</v>
      </c>
      <c r="AVL7" s="25"/>
      <c r="AVM7" t="s">
        <v>90</v>
      </c>
      <c r="AVN7">
        <v>45</v>
      </c>
      <c r="AVO7">
        <v>36</v>
      </c>
      <c r="AVP7">
        <v>10</v>
      </c>
      <c r="AVQ7" s="26">
        <v>0.1235</v>
      </c>
      <c r="AVR7" s="188"/>
      <c r="AVS7" s="189" t="s">
        <v>5</v>
      </c>
      <c r="AVT7" s="9" t="s">
        <v>2</v>
      </c>
      <c r="AVU7">
        <f>SUMIF(AVM3:AVM52,"B09PR4LH24",AVN3:AVN52)</f>
        <v>127</v>
      </c>
      <c r="AVV7" s="26">
        <f>SUMIF(AVM7:AVM54,"B073HB4122",AVQ7:AVQ54)</f>
        <v>0</v>
      </c>
      <c r="AVW7">
        <f>SUMIF(AVM3:AVM50,"B073HB4122",AVP3:AVP50)</f>
        <v>0</v>
      </c>
      <c r="AVX7" s="25"/>
      <c r="AVY7" t="s">
        <v>90</v>
      </c>
      <c r="AVZ7">
        <v>29</v>
      </c>
      <c r="AWA7">
        <v>28</v>
      </c>
      <c r="AWB7">
        <v>9</v>
      </c>
      <c r="AWC7" s="26">
        <v>0.15790000000000001</v>
      </c>
      <c r="AWD7" s="188"/>
      <c r="AWE7" s="189" t="s">
        <v>5</v>
      </c>
      <c r="AWF7" s="9" t="s">
        <v>2</v>
      </c>
      <c r="AWG7">
        <f>SUMIF(AVY3:AVY52,"B09PR4LH24",AVZ3:AVZ52)</f>
        <v>111</v>
      </c>
      <c r="AWH7" s="26">
        <f>SUMIF(AVY7:AVY54,"B073HB4122",AWC7:AWC54)</f>
        <v>9.3799999999999994E-2</v>
      </c>
      <c r="AWI7">
        <f>SUMIF(AVY3:AVY50,"B073HB4122",AWB3:AWB50)</f>
        <v>3</v>
      </c>
      <c r="AWJ7" s="25"/>
      <c r="AWK7" t="s">
        <v>90</v>
      </c>
      <c r="AWL7">
        <v>41</v>
      </c>
      <c r="AWM7">
        <v>24</v>
      </c>
      <c r="AWN7">
        <v>7</v>
      </c>
      <c r="AWO7" s="26">
        <v>0.1077</v>
      </c>
      <c r="AWP7" s="188"/>
      <c r="AWQ7" s="189" t="s">
        <v>5</v>
      </c>
      <c r="AWR7" s="9" t="s">
        <v>2</v>
      </c>
      <c r="AWS7">
        <f>SUMIF(AWK3:AWK52,"B09PR4LH24",AWL3:AWL52)</f>
        <v>96</v>
      </c>
      <c r="AWT7" s="26">
        <f>SUMIF(AWK7:AWK54,"B073HB4122",AWO7:AWO54)</f>
        <v>7.1400000000000005E-2</v>
      </c>
      <c r="AWU7">
        <f>SUMIF(AWK3:AWK50,"B073HB4122",AWN3:AWN50)</f>
        <v>2</v>
      </c>
      <c r="AWV7" s="25"/>
      <c r="AWW7" t="s">
        <v>90</v>
      </c>
      <c r="AWX7">
        <v>33</v>
      </c>
      <c r="AWY7">
        <v>39</v>
      </c>
      <c r="AWZ7">
        <v>9</v>
      </c>
      <c r="AXA7" s="26">
        <v>0.125</v>
      </c>
      <c r="AXB7" s="188"/>
      <c r="AXC7" s="189" t="s">
        <v>5</v>
      </c>
      <c r="AXD7" s="9" t="s">
        <v>2</v>
      </c>
      <c r="AXE7">
        <f>SUMIF(AWW3:AWW52,"B09PR4LH24",AWX3:AWX52)</f>
        <v>87</v>
      </c>
      <c r="AXF7" s="26">
        <f>SUMIF(AWW7:AWW54,"B073HB4122",AXA7:AXA54)</f>
        <v>0</v>
      </c>
      <c r="AXG7">
        <f>SUMIF(AWW3:AWW50,"B073HB4122",AWZ3:AWZ50)</f>
        <v>0</v>
      </c>
      <c r="AXH7" s="25"/>
      <c r="AXI7" t="s">
        <v>90</v>
      </c>
      <c r="AXJ7">
        <v>38</v>
      </c>
      <c r="AXK7">
        <v>13</v>
      </c>
      <c r="AXL7">
        <v>5</v>
      </c>
      <c r="AXM7" s="26">
        <v>9.8000000000000004E-2</v>
      </c>
      <c r="AXN7" s="188"/>
      <c r="AXO7" s="189" t="s">
        <v>5</v>
      </c>
      <c r="AXP7" s="9" t="s">
        <v>2</v>
      </c>
      <c r="AXQ7">
        <f>SUMIF(AXI3:AXI52,"B09PR4LH24",AXJ3:AXJ52)</f>
        <v>72</v>
      </c>
      <c r="AXR7" s="26">
        <f>SUMIF(AXI7:AXI54,"B073HB4122",AXM7:AXM54)</f>
        <v>0</v>
      </c>
      <c r="AXS7">
        <f>SUMIF(AXI3:AXI50,"B073HB4122",AXL3:AXL50)</f>
        <v>0</v>
      </c>
      <c r="AXT7" s="25"/>
      <c r="AXU7" t="s">
        <v>90</v>
      </c>
      <c r="AXV7">
        <v>36</v>
      </c>
      <c r="AXW7">
        <v>30</v>
      </c>
      <c r="AXX7">
        <v>8</v>
      </c>
      <c r="AXY7" s="26">
        <v>0.1212</v>
      </c>
      <c r="AXZ7" s="188"/>
      <c r="AYA7" s="189" t="s">
        <v>5</v>
      </c>
      <c r="AYB7" s="9" t="s">
        <v>2</v>
      </c>
      <c r="AYC7">
        <f>SUMIF(AXU3:AXU52,"B09PR4LH24",AXV3:AXV52)</f>
        <v>91</v>
      </c>
      <c r="AYD7" s="26">
        <f>SUMIF(AXU7:AXU54,"B073HB4122",AXY7:AXY54)</f>
        <v>2.9399999999999999E-2</v>
      </c>
      <c r="AYE7">
        <f>SUMIF(AXU3:AXU50,"B073HB4122",AXX3:AXX50)</f>
        <v>1</v>
      </c>
      <c r="AYF7" s="25"/>
      <c r="AYG7" t="s">
        <v>88</v>
      </c>
      <c r="AYH7">
        <v>76</v>
      </c>
      <c r="AYI7">
        <v>46</v>
      </c>
      <c r="AYJ7">
        <v>12</v>
      </c>
      <c r="AYK7" s="26">
        <v>9.8400000000000001E-2</v>
      </c>
      <c r="AYL7" s="188"/>
      <c r="AYM7" s="189" t="s">
        <v>5</v>
      </c>
      <c r="AYN7" s="9" t="s">
        <v>2</v>
      </c>
      <c r="AYO7">
        <f>SUMIF(AYG3:AYG52,"B09PR4LH24",AYH3:AYH52)</f>
        <v>76</v>
      </c>
      <c r="AYP7" s="26">
        <f>SUMIF(AYG7:AYG54,"B073HB4122",AYK7:AYK54)</f>
        <v>7.8899999999999998E-2</v>
      </c>
      <c r="AYQ7">
        <f>SUMIF(AYG3:AYG50,"B073HB4122",AYJ3:AYJ50)</f>
        <v>3</v>
      </c>
      <c r="AYR7" s="25"/>
      <c r="AYS7" t="s">
        <v>90</v>
      </c>
      <c r="AYT7">
        <v>23</v>
      </c>
      <c r="AYU7">
        <v>35</v>
      </c>
      <c r="AYV7">
        <v>6</v>
      </c>
      <c r="AYW7" s="26">
        <v>0.10340000000000001</v>
      </c>
      <c r="AYX7" s="188"/>
      <c r="AYY7" s="189" t="s">
        <v>5</v>
      </c>
      <c r="AYZ7" s="9" t="s">
        <v>2</v>
      </c>
      <c r="AZA7">
        <f>SUMIF(AYS3:AYS52,"B09PR4LH24",AYT3:AYT52)</f>
        <v>72</v>
      </c>
      <c r="AZB7" s="26">
        <f>SUMIF(AYS7:AYS54,"B073HB4122",AYW7:AYW54)</f>
        <v>3.85E-2</v>
      </c>
      <c r="AZC7">
        <f>SUMIF(AYS3:AYS50,"B073HB4122",AYV3:AYV50)</f>
        <v>1</v>
      </c>
      <c r="AZD7" s="25"/>
      <c r="AZE7" t="s">
        <v>90</v>
      </c>
      <c r="AZF7">
        <v>28</v>
      </c>
      <c r="AZG7">
        <v>20</v>
      </c>
      <c r="AZH7">
        <v>8</v>
      </c>
      <c r="AZI7" s="26">
        <v>0.16669999999999999</v>
      </c>
      <c r="AZJ7" s="188"/>
      <c r="AZK7" s="189" t="s">
        <v>5</v>
      </c>
      <c r="AZL7" s="9" t="s">
        <v>2</v>
      </c>
      <c r="AZM7">
        <f>SUMIF(AZE3:AZE52,"B09PR4LH24",AZF3:AZF52)</f>
        <v>58</v>
      </c>
      <c r="AZN7" s="26">
        <f>SUMIF(AZE7:AZE54,"B073HB4122",AZI7:AZI54)</f>
        <v>0</v>
      </c>
      <c r="AZO7">
        <f>SUMIF(AZE3:AZE50,"B073HB4122",AZH3:AZH50)</f>
        <v>0</v>
      </c>
      <c r="AZP7" s="25"/>
      <c r="AZQ7" t="s">
        <v>90</v>
      </c>
      <c r="AZR7">
        <v>32</v>
      </c>
      <c r="AZS7">
        <v>31</v>
      </c>
      <c r="AZT7">
        <v>4</v>
      </c>
      <c r="AZU7" s="26">
        <v>6.3500000000000001E-2</v>
      </c>
      <c r="AZV7" s="188"/>
      <c r="AZW7" s="189" t="s">
        <v>5</v>
      </c>
      <c r="AZX7" s="9" t="s">
        <v>2</v>
      </c>
      <c r="AZY7">
        <f>SUMIF(AZQ3:AZQ52,"B09PR4LH24",AZR3:AZR52)</f>
        <v>79</v>
      </c>
      <c r="AZZ7" s="26">
        <f>SUMIF(AZQ7:AZQ54,"B073HB4122",AZU7:AZU54)</f>
        <v>0</v>
      </c>
      <c r="BAA7">
        <f>SUMIF(AZQ3:AZQ50,"B073HB4122",AZT3:AZT50)</f>
        <v>0</v>
      </c>
      <c r="BAB7" s="25"/>
      <c r="BAC7" t="s">
        <v>90</v>
      </c>
      <c r="BAD7">
        <v>44</v>
      </c>
      <c r="BAE7">
        <v>25</v>
      </c>
      <c r="BAF7">
        <v>8</v>
      </c>
      <c r="BAG7" s="26">
        <v>0.1159</v>
      </c>
      <c r="BAH7" s="188"/>
      <c r="BAI7" s="189" t="s">
        <v>5</v>
      </c>
      <c r="BAJ7" s="9" t="s">
        <v>2</v>
      </c>
      <c r="BAK7">
        <f>SUMIF(BAC3:BAC52,"B09PR4LH24",BAD3:BAD52)</f>
        <v>74</v>
      </c>
      <c r="BAL7" s="26">
        <f>SUMIF(BAC7:BAC54,"B073HB4122",BAG7:BAG54)</f>
        <v>8.3299999999999999E-2</v>
      </c>
      <c r="BAM7">
        <f>SUMIF(BAC3:BAC50,"B073HB4122",BAF3:BAF50)</f>
        <v>2</v>
      </c>
      <c r="BAN7" s="25"/>
      <c r="BAO7" t="s">
        <v>90</v>
      </c>
      <c r="BAP7">
        <v>43</v>
      </c>
      <c r="BAQ7">
        <v>27</v>
      </c>
      <c r="BAR7">
        <v>9</v>
      </c>
      <c r="BAS7" s="26">
        <v>0.12859999999999999</v>
      </c>
      <c r="BAT7" s="188"/>
      <c r="BAU7" s="189" t="s">
        <v>5</v>
      </c>
      <c r="BAV7" s="9" t="s">
        <v>2</v>
      </c>
      <c r="BAW7">
        <f>SUMIF(BAO3:BAO52,"B09PR4LH24",BAP3:BAP52)</f>
        <v>86</v>
      </c>
      <c r="BAX7" s="26">
        <f>SUMIF(BAO7:BAO54,"B073HB4122",BAS7:BAS54)</f>
        <v>5.2600000000000001E-2</v>
      </c>
      <c r="BAY7">
        <f>SUMIF(BAO3:BAO50,"B073HB4122",BAR3:BAR50)</f>
        <v>1</v>
      </c>
      <c r="BAZ7" s="25"/>
      <c r="BBA7" t="s">
        <v>90</v>
      </c>
      <c r="BBB7">
        <v>61</v>
      </c>
      <c r="BBC7">
        <v>26</v>
      </c>
      <c r="BBD7">
        <v>11</v>
      </c>
      <c r="BBE7" s="26">
        <v>0.12640000000000001</v>
      </c>
      <c r="BBF7" s="188"/>
      <c r="BBG7" s="189" t="s">
        <v>5</v>
      </c>
      <c r="BBH7" s="9" t="s">
        <v>2</v>
      </c>
      <c r="BBI7">
        <f>SUMIF(BBA3:BBA52,"B09PR4LH24",BBB3:BBB52)</f>
        <v>87</v>
      </c>
      <c r="BBJ7" s="26">
        <f>SUMIF(BBA7:BBA54,"B073HB4122",BBE7:BBE54)</f>
        <v>6.6699999999999995E-2</v>
      </c>
      <c r="BBK7">
        <f>SUMIF(BBA3:BBA50,"B073HB4122",BBD3:BBD50)</f>
        <v>2</v>
      </c>
      <c r="BBL7" s="25"/>
      <c r="BBM7" t="s">
        <v>90</v>
      </c>
      <c r="BBN7">
        <v>47</v>
      </c>
      <c r="BBO7">
        <v>45</v>
      </c>
      <c r="BBP7">
        <v>10</v>
      </c>
      <c r="BBQ7" s="26">
        <v>0.1087</v>
      </c>
      <c r="BBR7" s="188"/>
      <c r="BBS7" s="189" t="s">
        <v>5</v>
      </c>
      <c r="BBT7" s="9" t="s">
        <v>2</v>
      </c>
      <c r="BBU7">
        <f>SUMIF(BBM3:BBM52,"B09PR4LH24",BBN3:BBN52)</f>
        <v>119</v>
      </c>
      <c r="BBV7" s="26">
        <f>SUMIF(BBM7:BBM54,"B073HB4122",BBQ7:BBQ54)</f>
        <v>5.5599999999999997E-2</v>
      </c>
      <c r="BBW7">
        <f>SUMIF(BBM3:BBM50,"B073HB4122",BBP3:BBP50)</f>
        <v>2</v>
      </c>
      <c r="BBX7" s="25"/>
      <c r="BBY7" t="s">
        <v>86</v>
      </c>
      <c r="BBZ7">
        <v>8</v>
      </c>
      <c r="BCA7">
        <v>18</v>
      </c>
      <c r="BCB7">
        <v>5</v>
      </c>
      <c r="BCC7" s="26">
        <v>0.1923</v>
      </c>
      <c r="BCD7" s="188"/>
      <c r="BCE7" s="189" t="s">
        <v>5</v>
      </c>
      <c r="BCF7" s="9" t="s">
        <v>2</v>
      </c>
      <c r="BCG7">
        <f>SUMIF(BBY3:BBY52,"B09PR4LH24",BBZ3:BBZ52)</f>
        <v>79</v>
      </c>
      <c r="BCH7" s="26">
        <f>SUMIF(BBY7:BBY54,"B073HB4122",BCC7:BCC54)</f>
        <v>4.5499999999999999E-2</v>
      </c>
      <c r="BCI7">
        <f>SUMIF(BBY3:BBY50,"B073HB4122",BCB3:BCB50)</f>
        <v>1</v>
      </c>
      <c r="BCJ7" s="25"/>
      <c r="BCK7" t="s">
        <v>90</v>
      </c>
      <c r="BCL7">
        <v>31</v>
      </c>
      <c r="BCM7">
        <v>27</v>
      </c>
      <c r="BCN7">
        <v>10</v>
      </c>
      <c r="BCO7" s="26">
        <v>0.1724</v>
      </c>
      <c r="BCP7" s="188"/>
      <c r="BCQ7" s="189" t="s">
        <v>5</v>
      </c>
      <c r="BCR7" s="9" t="s">
        <v>2</v>
      </c>
      <c r="BCS7">
        <f>SUMIF(BCK3:BCK52,"B09PR4LH24",BCL3:BCL52)</f>
        <v>82</v>
      </c>
      <c r="BCT7" s="26">
        <f>SUMIF(BCK7:BCK54,"B073HB4122",BCO7:BCO54)</f>
        <v>5.8799999999999998E-2</v>
      </c>
      <c r="BCU7">
        <f>SUMIF(BCK3:BCK50,"B073HB4122",BCN3:BCN50)</f>
        <v>1</v>
      </c>
      <c r="BCV7" s="25"/>
      <c r="BCW7" t="s">
        <v>90</v>
      </c>
      <c r="BCX7">
        <v>29</v>
      </c>
      <c r="BCY7">
        <v>43</v>
      </c>
      <c r="BCZ7">
        <v>5</v>
      </c>
      <c r="BDA7" s="26">
        <v>6.9400000000000003E-2</v>
      </c>
      <c r="BDB7" s="188"/>
      <c r="BDC7" s="189" t="s">
        <v>5</v>
      </c>
      <c r="BDD7" s="9" t="s">
        <v>2</v>
      </c>
      <c r="BDE7">
        <f>SUMIF(BCW3:BCW52,"B09PR4LH24",BCX3:BCX52)</f>
        <v>131</v>
      </c>
      <c r="BDF7" s="26">
        <f>SUMIF(BCW7:BCW54,"B073HB4122",BDA7:BDA54)</f>
        <v>3.3300000000000003E-2</v>
      </c>
      <c r="BDG7">
        <f>SUMIF(BCW3:BCW50,"B073HB4122",BCZ3:BCZ50)</f>
        <v>1</v>
      </c>
      <c r="BDH7" s="25"/>
      <c r="BDI7" t="s">
        <v>90</v>
      </c>
      <c r="BDJ7">
        <v>34</v>
      </c>
      <c r="BDK7">
        <v>32</v>
      </c>
      <c r="BDL7">
        <v>3</v>
      </c>
      <c r="BDM7" s="26">
        <v>4.5499999999999999E-2</v>
      </c>
      <c r="BDN7" s="188"/>
      <c r="BDO7" s="189" t="s">
        <v>5</v>
      </c>
      <c r="BDP7" s="9" t="s">
        <v>2</v>
      </c>
      <c r="BDQ7">
        <f>SUMIF(BDI3:BDI52,"B09PR4LH24",BDJ3:BDJ52)</f>
        <v>88</v>
      </c>
      <c r="BDR7" s="26">
        <f>SUMIF(BDI7:BDI54,"B073HB4122",BDM7:BDM54)</f>
        <v>9.5200000000000007E-2</v>
      </c>
      <c r="BDS7">
        <f>SUMIF(BDI3:BDI50,"B073HB4122",BDL3:BDL50)</f>
        <v>2</v>
      </c>
      <c r="BDT7" s="25"/>
      <c r="BDU7" t="s">
        <v>90</v>
      </c>
      <c r="BDV7">
        <v>40</v>
      </c>
      <c r="BDW7">
        <v>33</v>
      </c>
      <c r="BDX7">
        <v>5</v>
      </c>
      <c r="BDY7" s="26">
        <v>6.8500000000000005E-2</v>
      </c>
      <c r="BDZ7" s="188"/>
      <c r="BEA7" s="189" t="s">
        <v>5</v>
      </c>
      <c r="BEB7" s="9" t="s">
        <v>2</v>
      </c>
      <c r="BEC7">
        <f>SUMIF(BDU3:BDU52,"B09PR4LH24",BDV3:BDV52)</f>
        <v>80</v>
      </c>
      <c r="BED7" s="26">
        <f>SUMIF(BDU7:BDU54,"B073HB4122",BDY7:BDY54)</f>
        <v>7.6899999999999996E-2</v>
      </c>
      <c r="BEE7">
        <f>SUMIF(BDU3:BDU50,"B073HB4122",BDX3:BDX50)</f>
        <v>2</v>
      </c>
      <c r="BEF7" s="25"/>
      <c r="BEG7" t="s">
        <v>90</v>
      </c>
      <c r="BEH7">
        <v>34</v>
      </c>
      <c r="BEI7">
        <v>37</v>
      </c>
      <c r="BEJ7">
        <v>9</v>
      </c>
      <c r="BEK7" s="26">
        <v>0.1268</v>
      </c>
      <c r="BEL7" s="188"/>
      <c r="BEM7" s="189" t="s">
        <v>5</v>
      </c>
      <c r="BEN7" s="9" t="s">
        <v>2</v>
      </c>
      <c r="BEO7">
        <f>SUMIF(BEG3:BEG52,"B09PR4LH24",BEH3:BEH52)</f>
        <v>110</v>
      </c>
      <c r="BEP7" s="26">
        <f>SUMIF(BEG7:BEG54,"B073HB4122",BEK7:BEK54)</f>
        <v>0.10340000000000001</v>
      </c>
      <c r="BEQ7">
        <f>SUMIF(BEG3:BEG50,"B073HB4122",BEJ3:BEJ50)</f>
        <v>3</v>
      </c>
      <c r="BER7" s="25"/>
      <c r="BES7" t="s">
        <v>90</v>
      </c>
      <c r="BET7">
        <v>54</v>
      </c>
      <c r="BEU7">
        <v>29</v>
      </c>
      <c r="BEV7">
        <v>6</v>
      </c>
      <c r="BEW7" s="26">
        <v>7.2300000000000003E-2</v>
      </c>
      <c r="BEX7" s="188"/>
      <c r="BEY7" s="189" t="s">
        <v>5</v>
      </c>
      <c r="BEZ7" s="9" t="s">
        <v>2</v>
      </c>
      <c r="BFA7">
        <f>SUMIF(BES3:BES52,"B09PR4LH24",BET3:BET52)</f>
        <v>107</v>
      </c>
      <c r="BFB7" s="26">
        <f>SUMIF(BES7:BES54,"B073HB4122",BEW7:BEW54)</f>
        <v>0</v>
      </c>
      <c r="BFC7">
        <f>SUMIF(BES3:BES50,"B073HB4122",BEV3:BEV50)</f>
        <v>0</v>
      </c>
      <c r="BFD7" s="25"/>
      <c r="BFE7" t="s">
        <v>90</v>
      </c>
      <c r="BFF7">
        <v>39</v>
      </c>
      <c r="BFG7">
        <v>35</v>
      </c>
      <c r="BFH7">
        <v>8</v>
      </c>
      <c r="BFI7" s="26">
        <v>0.1081</v>
      </c>
      <c r="BFJ7" s="188"/>
      <c r="BFK7" s="189" t="s">
        <v>5</v>
      </c>
      <c r="BFL7" s="9" t="s">
        <v>2</v>
      </c>
      <c r="BFM7">
        <f>SUMIF(BFE3:BFE52,"B09PR4LH24",BFF3:BFF52)</f>
        <v>84</v>
      </c>
      <c r="BFN7" s="26">
        <f>SUMIF(BFE7:BFE54,"B073HB4122",BFI7:BFI54)</f>
        <v>0.1053</v>
      </c>
      <c r="BFO7">
        <f>SUMIF(BFE3:BFE50,"B073HB4122",BFH3:BFH50)</f>
        <v>2</v>
      </c>
      <c r="BFP7" s="25"/>
      <c r="BFQ7" t="s">
        <v>90</v>
      </c>
      <c r="BFR7">
        <v>38</v>
      </c>
      <c r="BFS7">
        <v>34</v>
      </c>
      <c r="BFT7">
        <v>7</v>
      </c>
      <c r="BFU7" s="26">
        <v>9.7199999999999995E-2</v>
      </c>
      <c r="BFV7" s="188"/>
      <c r="BFW7" s="189" t="s">
        <v>5</v>
      </c>
      <c r="BFX7" s="9" t="s">
        <v>2</v>
      </c>
      <c r="BFY7">
        <f>SUMIF(BFQ3:BFQ52,"B09PR4LH24",BFR3:BFR52)</f>
        <v>83</v>
      </c>
      <c r="BFZ7" s="26">
        <f>SUMIF(BFQ7:BFQ54,"B073HB4122",BFU7:BFU54)</f>
        <v>0.1053</v>
      </c>
      <c r="BGA7">
        <f>SUMIF(BFQ3:BFQ50,"B073HB4122",BFT3:BFT50)</f>
        <v>2</v>
      </c>
      <c r="BGB7" s="25"/>
      <c r="BGC7" t="s">
        <v>90</v>
      </c>
      <c r="BGD7">
        <v>32</v>
      </c>
      <c r="BGE7">
        <v>27</v>
      </c>
      <c r="BGF7">
        <v>5</v>
      </c>
      <c r="BGG7" s="26">
        <v>8.4699999999999998E-2</v>
      </c>
      <c r="BGH7" s="188"/>
      <c r="BGI7" s="189" t="s">
        <v>5</v>
      </c>
      <c r="BGJ7" s="9" t="s">
        <v>2</v>
      </c>
      <c r="BGK7">
        <f>SUMIF(BGC3:BGC52,"B09PR4LH24",BGD3:BGD52)</f>
        <v>73</v>
      </c>
      <c r="BGL7" s="26">
        <f>SUMIF(BGC7:BGC54,"B073HB4122",BGG7:BGG54)</f>
        <v>0</v>
      </c>
      <c r="BGM7">
        <f>SUMIF(BGC3:BGC50,"B073HB4122",BGF3:BGF50)</f>
        <v>0</v>
      </c>
      <c r="BGN7" s="25"/>
      <c r="BGO7" t="s">
        <v>90</v>
      </c>
      <c r="BGP7">
        <v>37</v>
      </c>
      <c r="BGQ7">
        <v>37</v>
      </c>
      <c r="BGR7">
        <v>10</v>
      </c>
      <c r="BGS7" s="26">
        <v>0.1351</v>
      </c>
      <c r="BGT7" s="188"/>
      <c r="BGU7" s="189" t="s">
        <v>5</v>
      </c>
      <c r="BGV7" s="9" t="s">
        <v>2</v>
      </c>
      <c r="BGW7">
        <f>SUMIF(BGO3:BGO52,"B09PR4LH24",BGP3:BGP52)</f>
        <v>75</v>
      </c>
      <c r="BGX7" s="26">
        <f>SUMIF(BGO7:BGO54,"B073HB4122",BGS7:BGS54)</f>
        <v>4.7600000000000003E-2</v>
      </c>
      <c r="BGY7">
        <f>SUMIF(BGO3:BGO50,"B073HB4122",BGR3:BGR50)</f>
        <v>1</v>
      </c>
      <c r="BGZ7" s="25"/>
      <c r="BHA7" t="s">
        <v>90</v>
      </c>
      <c r="BHB7">
        <v>19</v>
      </c>
      <c r="BHC7">
        <v>24</v>
      </c>
      <c r="BHD7">
        <v>3</v>
      </c>
      <c r="BHE7" s="26">
        <v>6.9800000000000001E-2</v>
      </c>
      <c r="BHF7" s="188"/>
      <c r="BHG7" s="189" t="s">
        <v>5</v>
      </c>
      <c r="BHH7" s="9" t="s">
        <v>2</v>
      </c>
      <c r="BHI7">
        <f>SUMIF(BHA3:BHA52,"B09PR4LH24",BHB3:BHB52)</f>
        <v>80</v>
      </c>
      <c r="BHJ7" s="26">
        <f>SUMIF(BHA7:BHA54,"B073HB4122",BHE7:BHE54)</f>
        <v>0</v>
      </c>
      <c r="BHK7">
        <f>SUMIF(BHA3:BHA50,"B073HB4122",BHD3:BHD50)</f>
        <v>0</v>
      </c>
      <c r="BHL7" s="25"/>
      <c r="BHM7" t="s">
        <v>90</v>
      </c>
      <c r="BHN7">
        <v>58</v>
      </c>
      <c r="BHO7">
        <v>26</v>
      </c>
      <c r="BHP7">
        <v>8</v>
      </c>
      <c r="BHQ7" s="26">
        <v>9.5200000000000007E-2</v>
      </c>
      <c r="BHR7" s="188"/>
      <c r="BHS7" s="189" t="s">
        <v>5</v>
      </c>
      <c r="BHT7" s="9" t="s">
        <v>2</v>
      </c>
      <c r="BHU7">
        <f>SUMIF(BHM3:BHM52,"B09PR4LH24",BHN3:BHN52)</f>
        <v>87</v>
      </c>
      <c r="BHV7" s="26">
        <f>SUMIF(BHM7:BHM54,"B073HB4122",BHQ7:BHQ54)</f>
        <v>4.1700000000000001E-2</v>
      </c>
      <c r="BHW7">
        <f>SUMIF(BHM3:BHM50,"B073HB4122",BHP3:BHP50)</f>
        <v>1</v>
      </c>
      <c r="BHX7" s="25"/>
      <c r="BHY7" t="s">
        <v>90</v>
      </c>
      <c r="BHZ7">
        <v>45</v>
      </c>
      <c r="BIA7">
        <v>36</v>
      </c>
      <c r="BIB7">
        <v>10</v>
      </c>
      <c r="BIC7" s="26">
        <v>0.1235</v>
      </c>
      <c r="BID7" s="188"/>
      <c r="BIE7" s="189" t="s">
        <v>5</v>
      </c>
      <c r="BIF7" s="9" t="s">
        <v>2</v>
      </c>
      <c r="BIG7">
        <f>SUMIF(BHY3:BHY52,"B09PR4LH24",BHZ3:BHZ52)</f>
        <v>107</v>
      </c>
      <c r="BIH7" s="26">
        <f>SUMIF(BHY7:BHY54,"B073HB4122",BIC7:BIC54)</f>
        <v>0</v>
      </c>
      <c r="BII7">
        <f>SUMIF(BHY3:BHY50,"B073HB4122",BIB3:BIB50)</f>
        <v>0</v>
      </c>
      <c r="BIJ7" s="25"/>
      <c r="BIK7" t="s">
        <v>86</v>
      </c>
      <c r="BIL7">
        <v>25</v>
      </c>
      <c r="BIM7">
        <v>23</v>
      </c>
      <c r="BIN7">
        <v>7</v>
      </c>
      <c r="BIO7" s="26">
        <v>0.14580000000000001</v>
      </c>
      <c r="BIP7" s="188"/>
      <c r="BIQ7" s="189" t="s">
        <v>5</v>
      </c>
      <c r="BIR7" s="9" t="s">
        <v>2</v>
      </c>
      <c r="BIS7">
        <f>SUMIF(BIK3:BIK52,"B09PR4LH24",BIL3:BIL52)</f>
        <v>155</v>
      </c>
      <c r="BIT7" s="26">
        <f>SUMIF(BIK7:BIK54,"B073HB4122",BIO7:BIO54)</f>
        <v>3.85E-2</v>
      </c>
      <c r="BIU7">
        <f>SUMIF(BIK3:BIK50,"B073HB4122",BIN3:BIN50)</f>
        <v>1</v>
      </c>
      <c r="BIV7" s="25"/>
      <c r="BIW7" t="s">
        <v>87</v>
      </c>
      <c r="BIX7">
        <v>85</v>
      </c>
      <c r="BIY7">
        <v>30</v>
      </c>
      <c r="BIZ7">
        <v>18</v>
      </c>
      <c r="BJA7" s="26">
        <v>0.1565</v>
      </c>
      <c r="BJB7" s="188"/>
      <c r="BJC7" s="189" t="s">
        <v>5</v>
      </c>
      <c r="BJD7" s="9" t="s">
        <v>2</v>
      </c>
      <c r="BJE7">
        <f>SUMIF(BIW3:BIW52,"B09PR4LH24",BIX3:BIX52)</f>
        <v>126</v>
      </c>
      <c r="BJF7" s="26">
        <f>SUMIF(BIW7:BIW54,"B073HB4122",BJA7:BJA54)</f>
        <v>8.5099999999999995E-2</v>
      </c>
      <c r="BJG7">
        <f>SUMIF(BIW3:BIW50,"B073HB4122",BIZ3:BIZ50)</f>
        <v>4</v>
      </c>
      <c r="BJH7" s="25"/>
      <c r="BJI7" t="s">
        <v>90</v>
      </c>
      <c r="BJJ7">
        <v>45</v>
      </c>
      <c r="BJK7">
        <v>43</v>
      </c>
      <c r="BJL7">
        <v>11</v>
      </c>
      <c r="BJM7" s="26">
        <v>0.125</v>
      </c>
      <c r="BJN7" s="188"/>
      <c r="BJO7" s="189" t="s">
        <v>5</v>
      </c>
      <c r="BJP7" s="9" t="s">
        <v>2</v>
      </c>
      <c r="BJQ7">
        <f>SUMIF(BJI3:BJI52,"B09PR4LH24",BJJ3:BJJ52)</f>
        <v>115</v>
      </c>
      <c r="BJR7" s="26">
        <f>SUMIF(BJI7:BJI54,"B073HB4122",BJM7:BJM54)</f>
        <v>0.1212</v>
      </c>
      <c r="BJS7">
        <f>SUMIF(BJI3:BJI50,"B073HB4122",BJL3:BJL50)</f>
        <v>4</v>
      </c>
      <c r="BJT7" s="25"/>
      <c r="BJU7" s="22" t="s">
        <v>90</v>
      </c>
      <c r="BJV7" s="22">
        <v>54</v>
      </c>
      <c r="BJW7" s="22">
        <v>32</v>
      </c>
      <c r="BJX7" s="22">
        <v>13</v>
      </c>
      <c r="BJY7" s="24">
        <v>0.1512</v>
      </c>
      <c r="BJZ7" s="188"/>
      <c r="BKA7" s="189" t="s">
        <v>5</v>
      </c>
      <c r="BKB7" s="9" t="s">
        <v>2</v>
      </c>
      <c r="BKC7">
        <f>SUMIF(BJU3:BJU52,"B09PR4LH24",BJV3:BJV52)</f>
        <v>132</v>
      </c>
      <c r="BKD7" s="26">
        <f>SUMIF(BJU7:BJU54,"B073HB4122",BJY7:BJY54)</f>
        <v>3.5700000000000003E-2</v>
      </c>
      <c r="BKE7">
        <f>SUMIF(BJU3:BJU50,"B073HB4122",BJX3:BJX50)</f>
        <v>1</v>
      </c>
      <c r="BKF7" s="25"/>
      <c r="BKG7" s="22" t="s">
        <v>90</v>
      </c>
      <c r="BKH7" s="22">
        <v>105</v>
      </c>
      <c r="BKI7" s="22">
        <v>65</v>
      </c>
      <c r="BKJ7" s="22">
        <v>35</v>
      </c>
      <c r="BKK7" s="24">
        <v>0.2059</v>
      </c>
      <c r="BKL7" s="188"/>
      <c r="BKM7" s="189" t="s">
        <v>5</v>
      </c>
      <c r="BKN7" s="9" t="s">
        <v>2</v>
      </c>
      <c r="BKO7">
        <f>SUMIF(BKG3:BKG52,"B09PR4LH24",BKH3:BKH52)</f>
        <v>214</v>
      </c>
      <c r="BKP7" s="26">
        <f>SUMIF(BKG7:BKG54,"B073HB4122",BKK7:BKK54)</f>
        <v>0.10639999999999999</v>
      </c>
      <c r="BKQ7">
        <f>SUMIF(BKG3:BKG50,"B073HB4122",BKJ3:BKJ50)</f>
        <v>5</v>
      </c>
      <c r="BKR7" s="25"/>
      <c r="BKS7" s="22" t="s">
        <v>90</v>
      </c>
      <c r="BKT7" s="22">
        <v>102</v>
      </c>
      <c r="BKU7" s="22">
        <v>62</v>
      </c>
      <c r="BKV7" s="22">
        <v>25</v>
      </c>
      <c r="BKW7" s="24">
        <v>0.15240000000000001</v>
      </c>
      <c r="BKX7" s="188"/>
      <c r="BKY7" s="189" t="s">
        <v>5</v>
      </c>
      <c r="BKZ7" s="9" t="s">
        <v>2</v>
      </c>
      <c r="BLA7">
        <f>SUMIF(BKS3:BKS52,"B09PR4LH24",BKT3:BKT52)</f>
        <v>177</v>
      </c>
      <c r="BLB7" s="26">
        <f>SUMIF(BKS7:BKS54,"B073HB4122",BKW7:BKW54)</f>
        <v>0</v>
      </c>
      <c r="BLC7">
        <f>SUMIF(BKS3:BKS50,"B073HB4122",BKV3:BKV50)</f>
        <v>0</v>
      </c>
      <c r="BLD7" s="25"/>
      <c r="BLE7" s="22" t="s">
        <v>90</v>
      </c>
      <c r="BLF7" s="22">
        <v>132</v>
      </c>
      <c r="BLG7" s="22">
        <v>65</v>
      </c>
      <c r="BLH7" s="22">
        <v>24</v>
      </c>
      <c r="BLI7" s="24">
        <v>0.12180000000000001</v>
      </c>
      <c r="BLJ7" s="188"/>
      <c r="BLK7" s="189" t="s">
        <v>5</v>
      </c>
      <c r="BLL7" s="9" t="s">
        <v>2</v>
      </c>
      <c r="BLM7">
        <f>SUMIF(BLE3:BLE52,"B09PR4LH24",BLF3:BLF52)</f>
        <v>182</v>
      </c>
      <c r="BLN7" s="26">
        <f>SUMIF(BLE7:BLE54,"B073HB4122",BLI7:BLI54)</f>
        <v>6.0600000000000001E-2</v>
      </c>
      <c r="BLO7">
        <f>SUMIF(BLE3:BLE50,"B073HB4122",BLH3:BLH50)</f>
        <v>2</v>
      </c>
      <c r="BLP7" s="25"/>
      <c r="BLQ7" s="22" t="s">
        <v>87</v>
      </c>
      <c r="BLR7" s="22">
        <v>73</v>
      </c>
      <c r="BLS7" s="22">
        <v>50</v>
      </c>
      <c r="BLT7" s="22">
        <v>26</v>
      </c>
      <c r="BLU7" s="24">
        <v>0.2114</v>
      </c>
      <c r="BLV7" s="188"/>
      <c r="BLW7" s="189" t="s">
        <v>5</v>
      </c>
      <c r="BLX7" s="9" t="s">
        <v>2</v>
      </c>
      <c r="BLY7">
        <f>SUMIF(BLQ3:BLQ52,"B09PR4LH24",BLR3:BLR52)</f>
        <v>91</v>
      </c>
      <c r="BLZ7" s="26">
        <f>SUMIF(BLQ7:BLQ54,"B073HB4122",BLU7:BLU54)</f>
        <v>5.1299999999999998E-2</v>
      </c>
      <c r="BMA7">
        <f>SUMIF(BLQ3:BLQ50,"B073HB4122",BLT3:BLT50)</f>
        <v>2</v>
      </c>
      <c r="BMB7" s="25"/>
      <c r="BMC7" s="22" t="s">
        <v>90</v>
      </c>
      <c r="BMD7" s="22">
        <v>54</v>
      </c>
      <c r="BME7" s="22">
        <v>47</v>
      </c>
      <c r="BMF7" s="22">
        <v>6</v>
      </c>
      <c r="BMG7" s="24">
        <v>5.9400000000000001E-2</v>
      </c>
      <c r="BMH7" s="188"/>
      <c r="BMI7" s="189" t="s">
        <v>5</v>
      </c>
      <c r="BMJ7" s="9" t="s">
        <v>2</v>
      </c>
      <c r="BMK7">
        <f>SUMIF(BMC3:BMC52,"B09PR4LH24",BMD3:BMD52)</f>
        <v>73</v>
      </c>
      <c r="BML7" s="26">
        <f>SUMIF(BMC7:BMC54,"B073HB4122",BMG7:BMG54)</f>
        <v>3.3300000000000003E-2</v>
      </c>
      <c r="BMM7">
        <f>SUMIF(BMC3:BMC50,"B073HB4122",BMF3:BMF50)</f>
        <v>1</v>
      </c>
      <c r="BMN7" s="25"/>
      <c r="BMO7" s="22" t="s">
        <v>88</v>
      </c>
      <c r="BMP7" s="22">
        <v>76</v>
      </c>
      <c r="BMQ7" s="22">
        <v>44</v>
      </c>
      <c r="BMR7" s="22">
        <v>10</v>
      </c>
      <c r="BMS7" s="24">
        <v>8.3299999999999999E-2</v>
      </c>
      <c r="BMT7" s="188"/>
      <c r="BMU7" s="189" t="s">
        <v>5</v>
      </c>
      <c r="BMV7" s="9" t="s">
        <v>2</v>
      </c>
      <c r="BMW7">
        <f>SUMIF(BMO3:BMO52,"B09PR4LH24",BMP3:BMP52)</f>
        <v>76</v>
      </c>
      <c r="BMX7" s="26">
        <f>SUMIF(BMO7:BMO54,"B073HB4122",BMS7:BMS54)</f>
        <v>0.1</v>
      </c>
      <c r="BMY7">
        <f>SUMIF(BMO3:BMO50,"B073HB4122",BMR3:BMR50)</f>
        <v>2</v>
      </c>
      <c r="BMZ7" s="25"/>
      <c r="BNA7" s="22" t="s">
        <v>90</v>
      </c>
      <c r="BNB7" s="22">
        <v>45</v>
      </c>
      <c r="BNC7" s="22">
        <v>33</v>
      </c>
      <c r="BND7" s="22">
        <v>8</v>
      </c>
      <c r="BNE7" s="24">
        <v>0.1026</v>
      </c>
      <c r="BNF7" s="188"/>
      <c r="BNG7" s="189" t="s">
        <v>5</v>
      </c>
      <c r="BNH7" s="9" t="s">
        <v>2</v>
      </c>
      <c r="BNI7">
        <f>SUMIF(BNA3:BNA52,"B09PR4LH24",BNB3:BNB52)</f>
        <v>69</v>
      </c>
      <c r="BNJ7" s="26">
        <f>SUMIF(BNA7:BNA54,"B073HB4122",BNE7:BNE54)</f>
        <v>0</v>
      </c>
      <c r="BNK7">
        <f>SUMIF(BNA3:BNA50,"B073HB4122",BND3:BND50)</f>
        <v>0</v>
      </c>
      <c r="BNL7" s="25"/>
      <c r="BNM7" s="22" t="s">
        <v>88</v>
      </c>
      <c r="BNN7" s="22">
        <v>51</v>
      </c>
      <c r="BNO7" s="22">
        <v>21</v>
      </c>
      <c r="BNP7" s="22">
        <v>6</v>
      </c>
      <c r="BNQ7" s="24">
        <v>8.3299999999999999E-2</v>
      </c>
      <c r="BNR7" s="188"/>
      <c r="BNS7" s="189" t="s">
        <v>5</v>
      </c>
      <c r="BNT7" s="9" t="s">
        <v>2</v>
      </c>
      <c r="BNU7">
        <f>SUMIF(BNM3:BNM52,"B09PR4LH24",BNN3:BNN52)</f>
        <v>51</v>
      </c>
      <c r="BNV7" s="26">
        <f>SUMIF(BNM7:BNM54,"B073HB4122",BNQ7:BNQ54)</f>
        <v>3.6999999999999998E-2</v>
      </c>
      <c r="BNW7">
        <f>SUMIF(BNM3:BNM50,"B073HB4122",BNP3:BNP50)</f>
        <v>1</v>
      </c>
      <c r="BNX7" s="25"/>
      <c r="BNY7" s="22" t="s">
        <v>90</v>
      </c>
      <c r="BNZ7" s="22">
        <v>61</v>
      </c>
      <c r="BOA7" s="22">
        <v>28</v>
      </c>
      <c r="BOB7" s="22">
        <v>10</v>
      </c>
      <c r="BOC7" s="24">
        <v>0.1124</v>
      </c>
      <c r="BOD7" s="188"/>
      <c r="BOE7" s="189" t="s">
        <v>5</v>
      </c>
      <c r="BOF7" s="9" t="s">
        <v>2</v>
      </c>
      <c r="BOG7">
        <f>SUMIF(BNY3:BNY52,"B09PR4LH24",BNZ3:BNZ52)</f>
        <v>77</v>
      </c>
      <c r="BOH7" s="26">
        <f>SUMIF(BNY7:BNY54,"B073HB4122",BOC7:BOC54)</f>
        <v>0</v>
      </c>
      <c r="BOI7">
        <f>SUMIF(BNY3:BNY50,"B073HB4122",BOB3:BOB50)</f>
        <v>0</v>
      </c>
      <c r="BOJ7" s="25"/>
      <c r="BOK7" s="22" t="s">
        <v>90</v>
      </c>
      <c r="BOL7" s="22">
        <v>57</v>
      </c>
      <c r="BOM7" s="22">
        <v>36</v>
      </c>
      <c r="BON7" s="22">
        <v>12</v>
      </c>
      <c r="BOO7" s="24">
        <v>0.129</v>
      </c>
      <c r="BOP7" s="188"/>
      <c r="BOQ7" s="189" t="s">
        <v>5</v>
      </c>
      <c r="BOR7" s="9" t="s">
        <v>2</v>
      </c>
      <c r="BOS7">
        <f>SUMIF(BOK3:BOK52,"B09PR4LH24",BOL3:BOL52)</f>
        <v>80</v>
      </c>
      <c r="BOT7" s="26">
        <f>SUMIF(BOK7:BOK54,"B073HB4122",BOO7:BOO54)</f>
        <v>4.5499999999999999E-2</v>
      </c>
      <c r="BOU7">
        <f>SUMIF(BOK3:BOK50,"B073HB4122",BON3:BON50)</f>
        <v>1</v>
      </c>
      <c r="BOV7" s="25"/>
      <c r="BOW7" s="22" t="s">
        <v>90</v>
      </c>
      <c r="BOX7" s="22">
        <v>56</v>
      </c>
      <c r="BOY7" s="22">
        <v>40</v>
      </c>
      <c r="BOZ7" s="22">
        <v>13</v>
      </c>
      <c r="BPA7" s="24">
        <v>0.13539999999999999</v>
      </c>
      <c r="BPB7" s="188"/>
      <c r="BPC7" s="189" t="s">
        <v>5</v>
      </c>
      <c r="BPD7" s="9" t="s">
        <v>2</v>
      </c>
      <c r="BPE7">
        <f>SUMIF(BOW3:BOW52,"B09PR4LH24",BOX3:BOX52)</f>
        <v>68</v>
      </c>
      <c r="BPF7" s="26">
        <f>SUMIF(BOW7:BOW54,"B073HB4122",BPA7:BPA54)</f>
        <v>0</v>
      </c>
      <c r="BPG7">
        <f>SUMIF(BOW3:BOW50,"B073HB4122",BOZ3:BOZ50)</f>
        <v>0</v>
      </c>
      <c r="BPH7" s="25"/>
      <c r="BPI7" s="22" t="s">
        <v>90</v>
      </c>
      <c r="BPJ7" s="22">
        <v>52</v>
      </c>
      <c r="BPK7" s="22">
        <v>26</v>
      </c>
      <c r="BPL7" s="22">
        <v>13</v>
      </c>
      <c r="BPM7" s="24">
        <v>0.16669999999999999</v>
      </c>
      <c r="BPN7" s="188"/>
      <c r="BPO7" s="189" t="s">
        <v>5</v>
      </c>
      <c r="BPP7" s="9" t="s">
        <v>2</v>
      </c>
      <c r="BPQ7">
        <f>SUMIF(BPI3:BPI52,"B09PR4LH24",BPJ3:BPJ52)</f>
        <v>80</v>
      </c>
      <c r="BPR7" s="26">
        <f>SUMIF(BPI7:BPI54,"B073HB4122",BPM7:BPM54)</f>
        <v>3.4500000000000003E-2</v>
      </c>
      <c r="BPS7">
        <f>SUMIF(BPI3:BPI50,"B073HB4122",BPL3:BPL50)</f>
        <v>1</v>
      </c>
      <c r="BPT7" s="25"/>
      <c r="BPU7" s="22" t="s">
        <v>90</v>
      </c>
      <c r="BPV7" s="22">
        <v>53</v>
      </c>
      <c r="BPW7" s="22">
        <v>48</v>
      </c>
      <c r="BPX7" s="22">
        <v>8</v>
      </c>
      <c r="BPY7" s="24">
        <v>7.9200000000000007E-2</v>
      </c>
      <c r="BPZ7" s="188"/>
      <c r="BQA7" s="189" t="s">
        <v>5</v>
      </c>
      <c r="BQB7" s="9" t="s">
        <v>2</v>
      </c>
      <c r="BQC7">
        <f>SUMIF(BPU3:BPU52,"B09PR4LH24",BPV3:BPV52)</f>
        <v>80</v>
      </c>
      <c r="BQD7" s="26">
        <f>SUMIF(BPU7:BPU54,"B073HB4122",BPY7:BPY54)</f>
        <v>0.08</v>
      </c>
      <c r="BQE7">
        <f>SUMIF(BPU3:BPU50,"B073HB4122",BPX3:BPX50)</f>
        <v>2</v>
      </c>
      <c r="BQF7" s="25"/>
      <c r="BQG7" t="s">
        <v>90</v>
      </c>
      <c r="BQH7">
        <v>36</v>
      </c>
      <c r="BQI7">
        <v>34</v>
      </c>
      <c r="BQJ7">
        <v>9</v>
      </c>
      <c r="BQK7" s="26">
        <v>0.12859999999999999</v>
      </c>
      <c r="BQL7" s="188"/>
      <c r="BQM7" s="189" t="s">
        <v>5</v>
      </c>
      <c r="BQN7" s="9" t="s">
        <v>2</v>
      </c>
      <c r="BQO7">
        <f>SUMIF(BQG3:BQG52,"B09PR4LH24",BQH3:BQH52)</f>
        <v>70</v>
      </c>
      <c r="BQP7" s="26">
        <f>SUMIF(BQG7:BQG54,"B073HB4122",BQK7:BQK54)</f>
        <v>5.8799999999999998E-2</v>
      </c>
      <c r="BQQ7">
        <f>SUMIF(BQG3:BQG50,"B073HB4122",BQJ3:BQJ50)</f>
        <v>1</v>
      </c>
      <c r="BQR7" s="25"/>
      <c r="BQS7" t="s">
        <v>90</v>
      </c>
      <c r="BQT7">
        <v>37</v>
      </c>
      <c r="BQU7">
        <v>25</v>
      </c>
      <c r="BQV7">
        <v>7</v>
      </c>
      <c r="BQW7" s="26">
        <v>0.1129</v>
      </c>
      <c r="BQX7" s="188"/>
      <c r="BQY7" s="189" t="s">
        <v>5</v>
      </c>
      <c r="BQZ7" s="9" t="s">
        <v>2</v>
      </c>
      <c r="BRA7">
        <f>SUMIF(BQS3:BQS52,"B09PR4LH24",BQT3:BQT52)</f>
        <v>64</v>
      </c>
      <c r="BRB7" s="26">
        <f>SUMIF(BQS7:BQS54,"B073HB4122",BQW7:BQW54)</f>
        <v>0</v>
      </c>
      <c r="BRC7">
        <f>SUMIF(BQS3:BQS50,"B073HB4122",BQV3:BQV50)</f>
        <v>0</v>
      </c>
      <c r="BRD7" s="25"/>
      <c r="BRE7" s="22" t="s">
        <v>90</v>
      </c>
      <c r="BRF7" s="22">
        <v>35</v>
      </c>
      <c r="BRG7" s="22">
        <v>28</v>
      </c>
      <c r="BRH7" s="22">
        <v>13</v>
      </c>
      <c r="BRI7" s="24">
        <v>0.20630000000000001</v>
      </c>
      <c r="BRJ7" s="188"/>
      <c r="BRK7" s="189" t="s">
        <v>5</v>
      </c>
      <c r="BRL7" s="9" t="s">
        <v>2</v>
      </c>
      <c r="BRM7">
        <f>SUMIF(BRE3:BRE52,"B09PR4LH24",BRF3:BRF52)</f>
        <v>94</v>
      </c>
      <c r="BRN7" s="26">
        <f>SUMIF(BRE7:BRE54,"B073HB4122",BRI7:BRI54)</f>
        <v>5.8799999999999998E-2</v>
      </c>
      <c r="BRO7">
        <f>SUMIF(BRE3:BRE50,"B073HB4122",BRH3:BRH50)</f>
        <v>1</v>
      </c>
      <c r="BRP7" s="25"/>
      <c r="BRQ7" s="22" t="s">
        <v>90</v>
      </c>
      <c r="BRR7" s="22">
        <v>44</v>
      </c>
      <c r="BRS7" s="22">
        <v>37</v>
      </c>
      <c r="BRT7" s="22">
        <v>5</v>
      </c>
      <c r="BRU7" s="24">
        <v>6.1699999999999998E-2</v>
      </c>
      <c r="BRV7" s="188"/>
      <c r="BRW7" s="189" t="s">
        <v>5</v>
      </c>
      <c r="BRX7" s="9" t="s">
        <v>2</v>
      </c>
      <c r="BRY7">
        <f>SUMIF(BRQ3:BRQ52,"B09PR4LH24",BRR3:BRR52)</f>
        <v>88</v>
      </c>
      <c r="BRZ7" s="26">
        <f>SUMIF(BRQ7:BRQ54,"B073HB4122",BRU7:BRU54)</f>
        <v>0</v>
      </c>
      <c r="BSA7">
        <f>SUMIF(BRQ3:BRQ50,"B073HB4122",BRT3:BRT50)</f>
        <v>0</v>
      </c>
      <c r="BSB7" s="25"/>
      <c r="BSC7" s="22" t="s">
        <v>90</v>
      </c>
      <c r="BSD7" s="22">
        <v>40</v>
      </c>
      <c r="BSE7" s="22">
        <v>27</v>
      </c>
      <c r="BSF7" s="22">
        <v>8</v>
      </c>
      <c r="BSG7" s="24">
        <v>0.11940000000000001</v>
      </c>
      <c r="BSH7" s="188"/>
      <c r="BSI7" s="189" t="s">
        <v>5</v>
      </c>
      <c r="BSJ7" s="9" t="s">
        <v>2</v>
      </c>
      <c r="BSK7">
        <f>SUMIF(BSC3:BSC52,"B09PR4LH24",BSD3:BSD52)</f>
        <v>86</v>
      </c>
      <c r="BSL7" s="26">
        <f>SUMIF(BSC7:BSC54,"B073HB4122",BSG7:BSG54)</f>
        <v>9.0899999999999995E-2</v>
      </c>
      <c r="BSM7">
        <f>SUMIF(BSC3:BSC50,"B073HB4122",BSF3:BSF50)</f>
        <v>2</v>
      </c>
      <c r="BSN7" s="25"/>
      <c r="BSO7" s="22" t="s">
        <v>90</v>
      </c>
      <c r="BSP7" s="22">
        <v>37</v>
      </c>
      <c r="BSQ7" s="22">
        <v>28</v>
      </c>
      <c r="BSR7" s="22">
        <v>11</v>
      </c>
      <c r="BSS7" s="24">
        <v>0.16919999999999999</v>
      </c>
      <c r="BST7" s="188"/>
      <c r="BSU7" s="189" t="s">
        <v>5</v>
      </c>
      <c r="BSV7" s="9" t="s">
        <v>2</v>
      </c>
      <c r="BSW7">
        <f>SUMIF(BSO3:BSO52,"B09PR4LH24",BSP3:BSP52)</f>
        <v>77</v>
      </c>
      <c r="BSX7" s="26">
        <f>SUMIF(BSO7:BSO54,"B073HB4122",BSS7:BSS54)</f>
        <v>4.7600000000000003E-2</v>
      </c>
      <c r="BSY7">
        <f>SUMIF(BSO3:BSO50,"B073HB4122",BSR3:BSR50)</f>
        <v>1</v>
      </c>
      <c r="BSZ7" s="25"/>
      <c r="BTA7" s="22" t="s">
        <v>90</v>
      </c>
      <c r="BTB7" s="22">
        <v>40</v>
      </c>
      <c r="BTC7" s="22">
        <v>32</v>
      </c>
      <c r="BTD7" s="22">
        <v>8</v>
      </c>
      <c r="BTE7" s="24">
        <v>0.1111</v>
      </c>
      <c r="BTF7" s="188"/>
      <c r="BTG7" s="189" t="s">
        <v>5</v>
      </c>
      <c r="BTH7" s="9" t="s">
        <v>2</v>
      </c>
      <c r="BTI7">
        <f>SUMIF(BTA3:BTA52,"B09PR4LH24",BTB3:BTB52)</f>
        <v>82</v>
      </c>
      <c r="BTJ7" s="26">
        <f>SUMIF(BTA7:BTA54,"B073HB4122",BTE7:BTE54)</f>
        <v>7.1400000000000005E-2</v>
      </c>
      <c r="BTK7">
        <f>SUMIF(BTA3:BTA50,"B073HB4122",BTD3:BTD50)</f>
        <v>1</v>
      </c>
      <c r="BTL7" s="25"/>
      <c r="BTM7" t="s">
        <v>90</v>
      </c>
      <c r="BTN7">
        <v>38</v>
      </c>
      <c r="BTO7">
        <v>34</v>
      </c>
      <c r="BTP7">
        <v>5</v>
      </c>
      <c r="BTQ7" s="26">
        <v>6.9400000000000003E-2</v>
      </c>
      <c r="BTR7" s="188"/>
      <c r="BTS7" s="189" t="s">
        <v>5</v>
      </c>
      <c r="BTT7" s="9" t="s">
        <v>2</v>
      </c>
      <c r="BTU7">
        <f>SUMIF(BTM3:BTM52,"B09PR4LH24",BTN3:BTN52)</f>
        <v>79</v>
      </c>
      <c r="BTV7" s="26">
        <f>SUMIF(BTM7:BTM54,"B073HB4122",BTQ7:BTQ54)</f>
        <v>0.05</v>
      </c>
      <c r="BTW7">
        <f>SUMIF(BTM3:BTM50,"B073HB4122",BTP3:BTP50)</f>
        <v>1</v>
      </c>
      <c r="BTX7" s="25"/>
      <c r="BTY7" s="22" t="s">
        <v>90</v>
      </c>
      <c r="BTZ7" s="22">
        <v>35</v>
      </c>
      <c r="BUA7" s="22">
        <v>30</v>
      </c>
      <c r="BUB7" s="22">
        <v>8</v>
      </c>
      <c r="BUC7" s="24">
        <v>0.1231</v>
      </c>
      <c r="BUD7" s="188"/>
      <c r="BUE7" s="189" t="s">
        <v>5</v>
      </c>
      <c r="BUF7" s="9" t="s">
        <v>2</v>
      </c>
      <c r="BUG7">
        <f>SUMIF(BTY3:BTY52,"B09PR4LH24",BTZ3:BTZ52)</f>
        <v>81</v>
      </c>
      <c r="BUH7" s="26">
        <f>SUMIF(BTY7:BTY54,"B073HB4122",BUC7:BUC54)</f>
        <v>5.5599999999999997E-2</v>
      </c>
      <c r="BUI7">
        <f>SUMIF(BTY3:BTY50,"B073HB4122",BUB3:BUB50)</f>
        <v>1</v>
      </c>
      <c r="BUJ7" s="25"/>
      <c r="BUK7" s="22" t="s">
        <v>90</v>
      </c>
      <c r="BUL7" s="22">
        <v>40</v>
      </c>
      <c r="BUM7" s="22">
        <v>31</v>
      </c>
      <c r="BUN7" s="22">
        <v>3</v>
      </c>
      <c r="BUO7" s="24">
        <v>4.2299999999999997E-2</v>
      </c>
      <c r="BUP7" s="188"/>
      <c r="BUQ7" s="189" t="s">
        <v>5</v>
      </c>
      <c r="BUR7" s="9" t="s">
        <v>2</v>
      </c>
      <c r="BUS7">
        <f>SUMIF(BUK3:BUK52,"B09PR4LH24",BUL3:BUL52)</f>
        <v>94</v>
      </c>
      <c r="BUT7" s="26">
        <f>SUMIF(BUK7:BUK54,"B073HB4122",BUO7:BUO54)</f>
        <v>5.8799999999999998E-2</v>
      </c>
      <c r="BUU7">
        <f>SUMIF(BUK3:BUK50,"B073HB4122",BUN3:BUN50)</f>
        <v>1</v>
      </c>
      <c r="BUV7" s="25"/>
      <c r="BUW7" s="22" t="s">
        <v>90</v>
      </c>
      <c r="BUX7" s="22">
        <v>62</v>
      </c>
      <c r="BUY7" s="22">
        <v>26</v>
      </c>
      <c r="BUZ7" s="22">
        <v>12</v>
      </c>
      <c r="BVA7" s="24">
        <v>0.13639999999999999</v>
      </c>
      <c r="BVB7" s="188"/>
      <c r="BVC7" s="189" t="s">
        <v>5</v>
      </c>
      <c r="BVD7" s="9" t="s">
        <v>2</v>
      </c>
      <c r="BVE7">
        <f>SUMIF(BUW3:BUW52,"B09PR4LH24",BUX3:BUX52)</f>
        <v>98</v>
      </c>
      <c r="BVF7" s="26">
        <f>SUMIF(BUW7:BUW54,"B073HB4122",BVA7:BVA54)</f>
        <v>0.04</v>
      </c>
      <c r="BVG7">
        <f>SUMIF(BUW3:BUW50,"B073HB4122",BUZ3:BUZ50)</f>
        <v>1</v>
      </c>
      <c r="BVH7" s="25"/>
      <c r="BVI7" s="22" t="s">
        <v>90</v>
      </c>
      <c r="BVJ7" s="22">
        <v>40</v>
      </c>
      <c r="BVK7" s="22">
        <v>28</v>
      </c>
      <c r="BVL7" s="22">
        <v>9</v>
      </c>
      <c r="BVM7" s="24">
        <v>0.13239999999999999</v>
      </c>
      <c r="BVN7" s="188"/>
      <c r="BVO7" s="189" t="s">
        <v>5</v>
      </c>
      <c r="BVP7" s="9" t="s">
        <v>2</v>
      </c>
      <c r="BVQ7">
        <f>SUMIF(BVI3:BVI52,"B09PR4LH24",BVJ3:BVJ52)</f>
        <v>83</v>
      </c>
      <c r="BVR7" s="26">
        <f>SUMIF(BVI7:BVI54,"B073HB4122",BVM7:BVM54)</f>
        <v>0.18179999999999999</v>
      </c>
      <c r="BVS7">
        <f>SUMIF(BVI3:BVI50,"B073HB4122",BVL3:BVL50)</f>
        <v>4</v>
      </c>
      <c r="BVT7" s="25"/>
      <c r="BVU7" s="22" t="s">
        <v>89</v>
      </c>
      <c r="BVV7" s="22">
        <v>7</v>
      </c>
      <c r="BVW7" s="22">
        <v>9</v>
      </c>
      <c r="BVX7" s="22">
        <v>3</v>
      </c>
      <c r="BVY7" s="24">
        <v>0.1875</v>
      </c>
      <c r="BVZ7" s="188"/>
      <c r="BWA7" s="189" t="s">
        <v>5</v>
      </c>
      <c r="BWB7" s="9" t="s">
        <v>2</v>
      </c>
      <c r="BWC7">
        <f>SUMIF(BVU3:BVU52,"B09PR4LH24",BVV3:BVV52)</f>
        <v>59</v>
      </c>
      <c r="BWD7" s="26">
        <f>SUMIF(BVU7:BVU54,"B073HB4122",BVY7:BVY54)</f>
        <v>0.1875</v>
      </c>
      <c r="BWE7">
        <f>SUMIF(BVU3:BVU50,"B073HB4122",BVX3:BVX50)</f>
        <v>3</v>
      </c>
      <c r="BWF7" s="25"/>
      <c r="BWG7" s="22" t="s">
        <v>90</v>
      </c>
      <c r="BWH7" s="22">
        <v>40</v>
      </c>
      <c r="BWI7" s="22">
        <v>36</v>
      </c>
      <c r="BWJ7" s="22">
        <v>7</v>
      </c>
      <c r="BWK7" s="24">
        <v>9.2100000000000001E-2</v>
      </c>
      <c r="BWL7" s="188"/>
      <c r="BWM7" s="189" t="s">
        <v>5</v>
      </c>
      <c r="BWN7" s="9" t="s">
        <v>2</v>
      </c>
      <c r="BWO7">
        <f>SUMIF(BWG3:BWG52,"B09PR4LH24",BWH3:BWH52)</f>
        <v>72</v>
      </c>
      <c r="BWP7" s="26">
        <f>SUMIF(BWG7:BWG54,"B073HB4122",BWK7:BWK54)</f>
        <v>5.5599999999999997E-2</v>
      </c>
      <c r="BWQ7">
        <f>SUMIF(BWG3:BWG50,"B073HB4122",BWJ3:BWJ50)</f>
        <v>1</v>
      </c>
      <c r="BWR7" s="25"/>
      <c r="BWS7" s="22" t="s">
        <v>88</v>
      </c>
      <c r="BWT7" s="22">
        <v>65</v>
      </c>
      <c r="BWU7" s="22">
        <v>26</v>
      </c>
      <c r="BWV7" s="22">
        <v>12</v>
      </c>
      <c r="BWW7" s="24">
        <v>0.13189999999999999</v>
      </c>
      <c r="BWX7" s="188"/>
      <c r="BWY7" s="189" t="s">
        <v>5</v>
      </c>
      <c r="BWZ7" s="9" t="s">
        <v>2</v>
      </c>
      <c r="BXA7">
        <f>SUMIF(BWS3:BWS52,"B09PR4LH24",BWT3:BWT52)</f>
        <v>65</v>
      </c>
      <c r="BXB7" s="26">
        <f>SUMIF(BWS7:BWS54,"B073HB4122",BWW7:BWW54)</f>
        <v>0</v>
      </c>
      <c r="BXC7">
        <f>SUMIF(BWS3:BWS50,"B073HB4122",BWV3:BWV50)</f>
        <v>0</v>
      </c>
      <c r="BXD7" s="25"/>
      <c r="BXE7" s="22" t="s">
        <v>90</v>
      </c>
      <c r="BXF7" s="22">
        <v>37</v>
      </c>
      <c r="BXG7" s="22">
        <v>33</v>
      </c>
      <c r="BXH7" s="22">
        <v>4</v>
      </c>
      <c r="BXI7" s="24">
        <v>5.7099999999999998E-2</v>
      </c>
      <c r="BXJ7" s="188"/>
      <c r="BXK7" s="189" t="s">
        <v>5</v>
      </c>
      <c r="BXL7" s="9" t="s">
        <v>2</v>
      </c>
      <c r="BXM7">
        <f>SUMIF(BXE3:BXE52,"B09PR4LH24",BXF3:BXF52)</f>
        <v>49</v>
      </c>
      <c r="BXN7" s="26">
        <f>SUMIF(BXE7:BXE54,"B073HB4122",BXI7:BXI54)</f>
        <v>0</v>
      </c>
      <c r="BXO7">
        <f>SUMIF(BXE3:BXE50,"B073HB4122",BXH3:BXH50)</f>
        <v>0</v>
      </c>
      <c r="BXP7" s="25"/>
      <c r="BXQ7" s="22" t="s">
        <v>90</v>
      </c>
      <c r="BXR7" s="22">
        <v>33</v>
      </c>
      <c r="BXS7" s="22">
        <v>14</v>
      </c>
      <c r="BXT7" s="22">
        <v>8</v>
      </c>
      <c r="BXU7" s="24">
        <v>0.17019999999999999</v>
      </c>
      <c r="BXV7" s="188"/>
      <c r="BXW7" s="189" t="s">
        <v>5</v>
      </c>
      <c r="BXX7" s="9" t="s">
        <v>2</v>
      </c>
      <c r="BXY7">
        <f>SUMIF(BXQ3:BXQ52,"B09PR4LH24",BXR3:BXR52)</f>
        <v>55</v>
      </c>
      <c r="BXZ7" s="26">
        <f>SUMIF(BXQ7:BXQ54,"B073HB4122",BXU7:BXU54)</f>
        <v>0</v>
      </c>
      <c r="BYA7">
        <f>SUMIF(BXQ3:BXQ50,"B073HB4122",BXT3:BXT50)</f>
        <v>0</v>
      </c>
      <c r="BYB7" s="25"/>
      <c r="BYC7" s="22" t="s">
        <v>88</v>
      </c>
      <c r="BYD7" s="22">
        <v>44</v>
      </c>
      <c r="BYE7" s="22">
        <v>17</v>
      </c>
      <c r="BYF7" s="22">
        <v>4</v>
      </c>
      <c r="BYG7" s="24">
        <v>6.5600000000000006E-2</v>
      </c>
      <c r="BYH7" s="188"/>
      <c r="BYI7" s="189" t="s">
        <v>5</v>
      </c>
      <c r="BYJ7" s="9" t="s">
        <v>2</v>
      </c>
      <c r="BYK7">
        <f>SUMIF(BYC3:BYC52,"B09PR4LH24",BYD3:BYD52)</f>
        <v>44</v>
      </c>
      <c r="BYL7" s="26">
        <f>SUMIF(BYC7:BYC54,"B073HB4122",BYG7:BYG54)</f>
        <v>0.125</v>
      </c>
      <c r="BYM7">
        <f>SUMIF(BYC3:BYC50,"B073HB4122",BYF3:BYF50)</f>
        <v>1</v>
      </c>
      <c r="BYN7" s="25"/>
      <c r="BYO7" s="22" t="s">
        <v>90</v>
      </c>
      <c r="BYP7" s="22">
        <v>20</v>
      </c>
      <c r="BYQ7" s="22">
        <v>15</v>
      </c>
      <c r="BYR7" s="22">
        <v>2</v>
      </c>
      <c r="BYS7" s="24">
        <v>5.7099999999999998E-2</v>
      </c>
      <c r="BYT7" s="188"/>
      <c r="BYU7" s="189" t="s">
        <v>5</v>
      </c>
      <c r="BYV7" s="9" t="s">
        <v>2</v>
      </c>
      <c r="BYW7">
        <f>SUMIF(BYO3:BYO52,"B09PR4LH24",BYP3:BYP52)</f>
        <v>34</v>
      </c>
      <c r="BYX7" s="26">
        <f>SUMIF(BYO7:BYO54,"B073HB4122",BYS7:BYS54)</f>
        <v>0.1429</v>
      </c>
      <c r="BYY7">
        <f>SUMIF(BYO3:BYO50,"B073HB4122",BYR3:BYR50)</f>
        <v>1</v>
      </c>
      <c r="BYZ7" s="25"/>
      <c r="BZA7" s="22" t="s">
        <v>90</v>
      </c>
      <c r="BZB7" s="22">
        <v>43</v>
      </c>
      <c r="BZC7" s="22">
        <v>28</v>
      </c>
      <c r="BZD7" s="22">
        <v>8</v>
      </c>
      <c r="BZE7" s="24">
        <v>0.11269999999999999</v>
      </c>
      <c r="BZF7" s="188"/>
      <c r="BZG7" s="189" t="s">
        <v>5</v>
      </c>
      <c r="BZH7" s="9" t="s">
        <v>2</v>
      </c>
      <c r="BZI7">
        <f>SUMIF(BZA3:BZA52,"B09PR4LH24",BZB3:BZB52)</f>
        <v>52</v>
      </c>
      <c r="BZJ7" s="26">
        <f>SUMIF(BZA7:BZA54,"B073HB4122",BZE7:BZE54)</f>
        <v>0</v>
      </c>
      <c r="BZK7">
        <f>SUMIF(BZA3:BZA50,"B073HB4122",BZD3:BZD50)</f>
        <v>0</v>
      </c>
      <c r="BZL7" s="25"/>
      <c r="BZM7" s="22" t="s">
        <v>90</v>
      </c>
      <c r="BZN7" s="22">
        <v>33</v>
      </c>
      <c r="BZO7" s="22">
        <v>34</v>
      </c>
      <c r="BZP7" s="22">
        <v>4</v>
      </c>
      <c r="BZQ7" s="24">
        <v>5.9700000000000003E-2</v>
      </c>
      <c r="BZR7" s="188"/>
      <c r="BZS7" s="189" t="s">
        <v>5</v>
      </c>
      <c r="BZT7" s="9" t="s">
        <v>2</v>
      </c>
      <c r="BZU7">
        <f>SUMIF(BZM3:BZM52,"B09PR4LH24",BZN3:BZN52)</f>
        <v>50</v>
      </c>
      <c r="BZV7" s="26">
        <f>SUMIF(BZM7:BZM54,"B073HB4122",BZQ7:BZQ54)</f>
        <v>0</v>
      </c>
      <c r="BZW7">
        <f>SUMIF(BZM3:BZM50,"B073HB4122",BZP3:BZP50)</f>
        <v>0</v>
      </c>
      <c r="BZX7" s="25"/>
      <c r="BZY7" s="22" t="s">
        <v>88</v>
      </c>
      <c r="BZZ7" s="22">
        <v>66</v>
      </c>
      <c r="CAA7" s="22">
        <v>42</v>
      </c>
      <c r="CAB7" s="22">
        <v>9</v>
      </c>
      <c r="CAC7" s="24">
        <v>8.3299999999999999E-2</v>
      </c>
      <c r="CAD7" s="188"/>
      <c r="CAE7" s="189" t="s">
        <v>5</v>
      </c>
      <c r="CAF7" s="9" t="s">
        <v>2</v>
      </c>
      <c r="CAG7">
        <f>SUMIF(BZY3:BZY52,"B09PR4LH24",BZZ3:BZZ52)</f>
        <v>66</v>
      </c>
      <c r="CAH7" s="26">
        <f>SUMIF(BZY7:BZY54,"B073HB4122",CAC7:CAC54)</f>
        <v>0.1429</v>
      </c>
      <c r="CAI7">
        <f>SUMIF(BZY3:BZY50,"B073HB4122",CAB3:CAB50)</f>
        <v>1</v>
      </c>
      <c r="CAJ7" s="25"/>
      <c r="CAK7" s="22" t="s">
        <v>90</v>
      </c>
      <c r="CAL7" s="22">
        <v>41</v>
      </c>
      <c r="CAM7" s="22">
        <v>37</v>
      </c>
      <c r="CAN7" s="22">
        <v>7</v>
      </c>
      <c r="CAO7" s="24">
        <v>8.9700000000000002E-2</v>
      </c>
      <c r="CAP7" s="188"/>
      <c r="CAQ7" s="189" t="s">
        <v>5</v>
      </c>
      <c r="CAR7" s="9" t="s">
        <v>2</v>
      </c>
      <c r="CAS7">
        <f>SUMIF(CAK3:CAK52,"B09PR4LH24",CAL3:CAL52)</f>
        <v>64</v>
      </c>
      <c r="CAT7" s="26">
        <f>SUMIF(CAK7:CAK54,"B073HB4122",CAO7:CAO54)</f>
        <v>7.6899999999999996E-2</v>
      </c>
      <c r="CAU7">
        <f>SUMIF(CAK3:CAK50,"B073HB4122",CAN3:CAN50)</f>
        <v>1</v>
      </c>
      <c r="CAV7" s="25"/>
      <c r="CAW7" s="22" t="s">
        <v>90</v>
      </c>
      <c r="CAX7" s="22">
        <v>51</v>
      </c>
      <c r="CAY7" s="22">
        <v>39</v>
      </c>
      <c r="CAZ7" s="22">
        <v>8</v>
      </c>
      <c r="CBA7" s="24">
        <v>8.8900000000000007E-2</v>
      </c>
      <c r="CBB7" s="188"/>
      <c r="CBC7" s="189" t="s">
        <v>5</v>
      </c>
      <c r="CBD7" s="9" t="s">
        <v>2</v>
      </c>
      <c r="CBE7">
        <f>SUMIF(CAW3:CAW52,"B09PR4LH24",CAX3:CAX52)</f>
        <v>79</v>
      </c>
      <c r="CBF7" s="26">
        <f>SUMIF(CAW7:CAW54,"B073HB4122",CBA7:CBA54)</f>
        <v>7.1400000000000005E-2</v>
      </c>
      <c r="CBG7">
        <f>SUMIF(CAW3:CAW50,"B073HB4122",CAZ3:CAZ50)</f>
        <v>1</v>
      </c>
      <c r="CBH7" s="25"/>
      <c r="CBI7" s="22" t="s">
        <v>88</v>
      </c>
      <c r="CBJ7" s="22">
        <v>59</v>
      </c>
      <c r="CBK7" s="22">
        <v>22</v>
      </c>
      <c r="CBL7" s="22">
        <v>7</v>
      </c>
      <c r="CBM7" s="24">
        <v>8.6400000000000005E-2</v>
      </c>
      <c r="CBN7" s="188"/>
      <c r="CBO7" s="189" t="s">
        <v>5</v>
      </c>
      <c r="CBP7" s="9" t="s">
        <v>2</v>
      </c>
      <c r="CBQ7">
        <f>SUMIF(CBI3:CBI52,"B09PR4LH24",CBJ3:CBJ52)</f>
        <v>59</v>
      </c>
      <c r="CBR7" s="26">
        <f>SUMIF(CBI7:CBI54,"B073HB4122",CBM7:CBM54)</f>
        <v>5.5599999999999997E-2</v>
      </c>
      <c r="CBS7">
        <f>SUMIF(CBI3:CBI50,"B073HB4122",CBL3:CBL50)</f>
        <v>1</v>
      </c>
      <c r="CBT7" s="25"/>
      <c r="CBU7" s="136" t="s">
        <v>90</v>
      </c>
      <c r="CBV7" s="136">
        <v>47</v>
      </c>
      <c r="CBW7" s="136">
        <v>35</v>
      </c>
      <c r="CBX7" s="136">
        <v>13</v>
      </c>
      <c r="CBY7" s="137">
        <v>0.1585</v>
      </c>
      <c r="CBZ7" s="188"/>
      <c r="CCA7" s="189" t="s">
        <v>5</v>
      </c>
      <c r="CCB7" s="9" t="s">
        <v>2</v>
      </c>
      <c r="CCC7">
        <f>SUMIF(CBU3:CBU52,"B09PR4LH24",CBV3:CBV52)</f>
        <v>69</v>
      </c>
      <c r="CCD7" s="26">
        <f>SUMIF(CBU7:CBU54,"B073HB4122",CBY7:CBY54)</f>
        <v>0</v>
      </c>
      <c r="CCE7">
        <f>SUMIF(CBU3:CBU50,"B073HB4122",CBX3:CBX50)</f>
        <v>0</v>
      </c>
      <c r="CCF7" s="25"/>
      <c r="CCG7" s="136" t="s">
        <v>90</v>
      </c>
      <c r="CCH7" s="136">
        <v>56</v>
      </c>
      <c r="CCI7" s="136">
        <v>39</v>
      </c>
      <c r="CCJ7" s="136">
        <v>5</v>
      </c>
      <c r="CCK7" s="137">
        <v>5.2600000000000001E-2</v>
      </c>
      <c r="CCL7" s="188"/>
      <c r="CCM7" s="189" t="s">
        <v>5</v>
      </c>
      <c r="CCN7" s="9" t="s">
        <v>2</v>
      </c>
      <c r="CCO7">
        <f>SUMIF(CCG3:CCG52,"B09PR4LH24",CCH3:CCH52)</f>
        <v>54</v>
      </c>
      <c r="CCP7" s="26">
        <f>SUMIF(CCG7:CCG54,"B073HB4122",CCK7:CCK54)</f>
        <v>5.8799999999999998E-2</v>
      </c>
      <c r="CCQ7">
        <f>SUMIF(CCG3:CCG50,"B073HB4122",CCJ3:CCJ50)</f>
        <v>1</v>
      </c>
      <c r="CCR7" s="25"/>
      <c r="CCS7" s="136" t="s">
        <v>88</v>
      </c>
      <c r="CCT7" s="136">
        <v>56</v>
      </c>
      <c r="CCU7" s="136">
        <v>29</v>
      </c>
      <c r="CCV7" s="136">
        <v>10</v>
      </c>
      <c r="CCW7" s="137">
        <v>0.1176</v>
      </c>
      <c r="CCX7" s="188"/>
      <c r="CCY7" s="189" t="s">
        <v>5</v>
      </c>
      <c r="CCZ7" s="9" t="s">
        <v>2</v>
      </c>
      <c r="CDA7">
        <f>SUMIF(CCS3:CCS52,"B09PR4LH24",CCT3:CCT52)</f>
        <v>56</v>
      </c>
      <c r="CDB7" s="26">
        <f>SUMIF(CCS7:CCS54,"B073HB4122",CCW7:CCW54)</f>
        <v>0</v>
      </c>
      <c r="CDC7">
        <f>SUMIF(CCS3:CCS50,"B073HB4122",CCV3:CCV50)</f>
        <v>0</v>
      </c>
      <c r="CDD7" s="25"/>
      <c r="CDE7" s="136" t="s">
        <v>90</v>
      </c>
      <c r="CDF7" s="136">
        <v>55</v>
      </c>
      <c r="CDG7" s="136">
        <v>37</v>
      </c>
      <c r="CDH7" s="136">
        <v>9</v>
      </c>
      <c r="CDI7" s="137">
        <v>9.7799999999999998E-2</v>
      </c>
      <c r="CDJ7" s="188"/>
      <c r="CDK7" s="189" t="s">
        <v>5</v>
      </c>
      <c r="CDL7" s="9" t="s">
        <v>2</v>
      </c>
      <c r="CDM7">
        <f>SUMIF(CDE3:CDE52,"B09PR4LH24",CDF3:CDF52)</f>
        <v>63</v>
      </c>
      <c r="CDN7" s="26">
        <f>SUMIF(CDE7:CDE54,"B073HB4122",CDI7:CDI54)</f>
        <v>0.17649999999999999</v>
      </c>
      <c r="CDO7">
        <f>SUMIF(CDE3:CDE50,"B073HB4122",CDH3:CDH50)</f>
        <v>3</v>
      </c>
      <c r="CDP7" s="25"/>
      <c r="CDQ7" s="136" t="s">
        <v>90</v>
      </c>
      <c r="CDR7" s="136">
        <v>41</v>
      </c>
      <c r="CDS7" s="136">
        <v>27</v>
      </c>
      <c r="CDT7" s="136">
        <v>8</v>
      </c>
      <c r="CDU7" s="137">
        <v>0.1176</v>
      </c>
      <c r="CDV7" s="188"/>
      <c r="CDW7" s="189" t="s">
        <v>5</v>
      </c>
      <c r="CDX7" s="9" t="s">
        <v>2</v>
      </c>
      <c r="CDY7">
        <f>SUMIF(CDQ3:CDQ52,"B09PR4LH24",CDR3:CDR52)</f>
        <v>43</v>
      </c>
      <c r="CDZ7" s="26">
        <f>SUMIF(CDQ7:CDQ54,"B073HB4122",CDU7:CDU54)</f>
        <v>0</v>
      </c>
      <c r="CEA7">
        <f>SUMIF(CDQ3:CDQ50,"B073HB4122",CDT3:CDT50)</f>
        <v>0</v>
      </c>
      <c r="CEB7" s="25"/>
      <c r="CEC7" s="136" t="s">
        <v>88</v>
      </c>
      <c r="CED7" s="136">
        <v>51</v>
      </c>
      <c r="CEE7" s="136">
        <v>32</v>
      </c>
      <c r="CEF7" s="136">
        <v>7</v>
      </c>
      <c r="CEG7" s="137">
        <v>8.43E-2</v>
      </c>
      <c r="CEH7" s="188"/>
      <c r="CEI7" s="189" t="s">
        <v>5</v>
      </c>
      <c r="CEJ7" s="9" t="s">
        <v>2</v>
      </c>
      <c r="CEK7">
        <f>SUMIF(CEC3:CEC52,"B09PR4LH24",CED3:CED52)</f>
        <v>51</v>
      </c>
      <c r="CEL7" s="26">
        <f>SUMIF(CEC7:CEC54,"B073HB4122",CEG7:CEG54)</f>
        <v>7.6899999999999996E-2</v>
      </c>
      <c r="CEM7">
        <f>SUMIF(CEC3:CEC50,"B073HB4122",CEF3:CEF50)</f>
        <v>1</v>
      </c>
      <c r="CEN7" s="25"/>
      <c r="CEO7" s="136" t="s">
        <v>88</v>
      </c>
      <c r="CEP7" s="136">
        <v>78</v>
      </c>
      <c r="CEQ7" s="136">
        <v>34</v>
      </c>
      <c r="CER7" s="136">
        <v>10</v>
      </c>
      <c r="CES7" s="137">
        <v>8.9300000000000004E-2</v>
      </c>
      <c r="CET7" s="188"/>
      <c r="CEU7" s="189" t="s">
        <v>5</v>
      </c>
      <c r="CEV7" s="9" t="s">
        <v>2</v>
      </c>
      <c r="CEW7">
        <f>SUMIF(CEO3:CEO52,"B09PR4LH24",CEP3:CEP52)</f>
        <v>78</v>
      </c>
      <c r="CEX7" s="26">
        <f>SUMIF(CEO7:CEO54,"B073HB4122",CES7:CES54)</f>
        <v>0</v>
      </c>
      <c r="CEY7">
        <f>SUMIF(CEO3:CEO50,"B073HB4122",CER3:CER50)</f>
        <v>0</v>
      </c>
      <c r="CEZ7" s="25"/>
      <c r="CFA7" s="136" t="s">
        <v>88</v>
      </c>
      <c r="CFB7" s="136">
        <v>48</v>
      </c>
      <c r="CFC7" s="136">
        <v>36</v>
      </c>
      <c r="CFD7" s="136">
        <v>7</v>
      </c>
      <c r="CFE7" s="137">
        <v>8.3299999999999999E-2</v>
      </c>
      <c r="CFF7" s="188"/>
      <c r="CFG7" s="189" t="s">
        <v>5</v>
      </c>
      <c r="CFH7" s="9" t="s">
        <v>2</v>
      </c>
      <c r="CFI7">
        <f>SUMIF(CFA3:CFA52,"B09PR4LH24",CFB3:CFB52)</f>
        <v>48</v>
      </c>
      <c r="CFJ7" s="26">
        <f>SUMIF(CFA7:CFA54,"B073HB4122",CFE7:CFE54)</f>
        <v>0</v>
      </c>
      <c r="CFK7">
        <f>SUMIF(CFA3:CFA50,"B073HB4122",CFD3:CFD50)</f>
        <v>0</v>
      </c>
      <c r="CFL7" s="25"/>
      <c r="CFM7" s="136" t="s">
        <v>88</v>
      </c>
      <c r="CFN7" s="136">
        <v>55</v>
      </c>
      <c r="CFO7" s="136">
        <v>46</v>
      </c>
      <c r="CFP7" s="136">
        <v>6</v>
      </c>
      <c r="CFQ7" s="137">
        <v>5.9400000000000001E-2</v>
      </c>
      <c r="CFR7" s="188"/>
      <c r="CFS7" s="189" t="s">
        <v>5</v>
      </c>
      <c r="CFT7" s="9" t="s">
        <v>2</v>
      </c>
      <c r="CFU7">
        <f>SUMIF(CFM3:CFM52,"B09PR4LH24",CFN3:CFN52)</f>
        <v>55</v>
      </c>
      <c r="CFV7" s="26">
        <f>SUMIF(CFM7:CFM54,"B073HB4122",CFQ7:CFQ54)</f>
        <v>0</v>
      </c>
      <c r="CFW7">
        <f>SUMIF(CFM3:CFM50,"B073HB4122",CFP3:CFP50)</f>
        <v>0</v>
      </c>
      <c r="CFX7" s="25"/>
      <c r="CFY7" s="136" t="s">
        <v>90</v>
      </c>
      <c r="CFZ7" s="136">
        <v>38</v>
      </c>
      <c r="CGA7" s="136">
        <v>17</v>
      </c>
      <c r="CGB7" s="136">
        <v>4</v>
      </c>
      <c r="CGC7" s="137">
        <v>7.2700000000000001E-2</v>
      </c>
      <c r="CGD7" s="188"/>
      <c r="CGE7" s="189" t="s">
        <v>5</v>
      </c>
      <c r="CGF7" s="9" t="s">
        <v>2</v>
      </c>
      <c r="CGG7">
        <f>SUMIF(CFY3:CFY52,"B09PR4LH24",CFZ3:CFZ52)</f>
        <v>73</v>
      </c>
      <c r="CGH7" s="26">
        <f>SUMIF(CFY7:CFY54,"B073HB4122",CGC7:CGC54)</f>
        <v>0</v>
      </c>
      <c r="CGI7">
        <f>SUMIF(CFY3:CFY50,"B073HB4122",CGB3:CGB50)</f>
        <v>0</v>
      </c>
      <c r="CGJ7" s="25"/>
      <c r="CGK7" s="136" t="s">
        <v>90</v>
      </c>
      <c r="CGL7" s="136">
        <v>5</v>
      </c>
      <c r="CGM7" s="136">
        <v>17</v>
      </c>
      <c r="CGN7" s="136">
        <v>2</v>
      </c>
      <c r="CGO7" s="137">
        <v>9.0899999999999995E-2</v>
      </c>
      <c r="CGP7" s="188"/>
      <c r="CGQ7" s="189" t="s">
        <v>5</v>
      </c>
      <c r="CGR7" s="9" t="s">
        <v>2</v>
      </c>
      <c r="CGS7">
        <f>SUMIF(CGK3:CGK52,"B09PR4LH24",CGL3:CGL52)</f>
        <v>63</v>
      </c>
      <c r="CGT7" s="26">
        <f>SUMIF(CGK7:CGK54,"B073HB4122",CGO7:CGO54)</f>
        <v>0</v>
      </c>
      <c r="CGU7">
        <f>SUMIF(CGK3:CGK50,"B073HB4122",CGN3:CGN50)</f>
        <v>0</v>
      </c>
      <c r="CGV7" s="25"/>
      <c r="CGW7" s="136" t="s">
        <v>90</v>
      </c>
      <c r="CGX7" s="136">
        <v>19</v>
      </c>
      <c r="CGY7" s="136">
        <v>37</v>
      </c>
      <c r="CGZ7" s="136">
        <v>5</v>
      </c>
      <c r="CHA7" s="137">
        <v>8.9300000000000004E-2</v>
      </c>
      <c r="CHB7" s="188"/>
      <c r="CHC7" s="189" t="s">
        <v>5</v>
      </c>
      <c r="CHD7" s="9" t="s">
        <v>2</v>
      </c>
      <c r="CHE7">
        <f>SUMIF(CGW3:CGW52,"B09PR4LH24",CGX3:CGX52)</f>
        <v>48</v>
      </c>
      <c r="CHF7" s="26">
        <f>SUMIF(CGW7:CGW54,"B073HB4122",CHA7:CHA54)</f>
        <v>0</v>
      </c>
      <c r="CHG7">
        <f>SUMIF(CGW3:CGW50,"B073HB4122",CGZ3:CGZ50)</f>
        <v>0</v>
      </c>
      <c r="CHH7" s="25"/>
      <c r="CHI7" s="136" t="s">
        <v>88</v>
      </c>
      <c r="CHJ7" s="136">
        <v>61</v>
      </c>
      <c r="CHK7" s="136">
        <v>39</v>
      </c>
      <c r="CHL7" s="136">
        <v>4</v>
      </c>
      <c r="CHM7" s="137">
        <v>0.04</v>
      </c>
      <c r="CHN7" s="188"/>
      <c r="CHO7" s="189" t="s">
        <v>5</v>
      </c>
      <c r="CHP7" s="9" t="s">
        <v>2</v>
      </c>
      <c r="CHQ7">
        <f>SUMIF(CHI3:CHI52,"B09PR4LH24",CHJ3:CHJ52)</f>
        <v>61</v>
      </c>
      <c r="CHR7" s="26">
        <f>SUMIF(CHI7:CHI54,"B073HB4122",CHM7:CHM54)</f>
        <v>0</v>
      </c>
      <c r="CHS7">
        <f>SUMIF(CHI3:CHI50,"B073HB4122",CHL3:CHL50)</f>
        <v>0</v>
      </c>
      <c r="CHT7" s="25"/>
      <c r="CHU7" s="136" t="s">
        <v>87</v>
      </c>
      <c r="CHV7" s="136">
        <v>53</v>
      </c>
      <c r="CHW7" s="136">
        <v>30</v>
      </c>
      <c r="CHX7" s="136">
        <v>7</v>
      </c>
      <c r="CHY7" s="137">
        <v>8.43E-2</v>
      </c>
      <c r="CHZ7" s="188"/>
      <c r="CIA7" s="189" t="s">
        <v>5</v>
      </c>
      <c r="CIB7" s="9" t="s">
        <v>2</v>
      </c>
      <c r="CIC7">
        <f>SUMIF(CHU3:CHU52,"B09PR4LH24",CHV3:CHV52)</f>
        <v>65</v>
      </c>
      <c r="CID7" s="26">
        <f>SUMIF(CHU7:CHU54,"B073HB4122",CHY7:CHY54)</f>
        <v>0</v>
      </c>
      <c r="CIE7">
        <f>SUMIF(CHU3:CHU50,"B073HB4122",CHX3:CHX50)</f>
        <v>0</v>
      </c>
      <c r="CIF7" s="25"/>
      <c r="CIG7" s="136" t="s">
        <v>88</v>
      </c>
      <c r="CIH7" s="136">
        <v>56</v>
      </c>
      <c r="CII7" s="136">
        <v>35</v>
      </c>
      <c r="CIJ7" s="136">
        <v>5</v>
      </c>
      <c r="CIK7" s="137">
        <v>5.4899999999999997E-2</v>
      </c>
      <c r="CIL7" s="188"/>
      <c r="CIM7" s="189" t="s">
        <v>5</v>
      </c>
      <c r="CIN7" s="9" t="s">
        <v>2</v>
      </c>
      <c r="CIO7">
        <f>SUMIF(CIG3:CIG52,"B09PR4LH24",CIH3:CIH52)</f>
        <v>56</v>
      </c>
      <c r="CIP7" s="26">
        <f>SUMIF(CIG7:CIG54,"B073HB4122",CIK7:CIK54)</f>
        <v>0</v>
      </c>
      <c r="CIQ7">
        <f>SUMIF(CIG3:CIG50,"B073HB4122",CIJ3:CIJ50)</f>
        <v>0</v>
      </c>
      <c r="CIR7" s="25"/>
      <c r="CIS7" s="136" t="s">
        <v>90</v>
      </c>
      <c r="CIT7" s="136">
        <v>32</v>
      </c>
      <c r="CIU7" s="136">
        <v>19</v>
      </c>
      <c r="CIV7" s="136">
        <v>3</v>
      </c>
      <c r="CIW7" s="137">
        <v>5.8799999999999998E-2</v>
      </c>
      <c r="CIX7" s="188"/>
      <c r="CIY7" s="189" t="s">
        <v>5</v>
      </c>
      <c r="CIZ7" s="9" t="s">
        <v>2</v>
      </c>
      <c r="CJA7">
        <f>SUMIF(CIS3:CIS52,"B09PR4LH24",CIT3:CIT52)</f>
        <v>44</v>
      </c>
      <c r="CJB7" s="26">
        <f>SUMIF(CIS7:CIS54,"B073HB4122",CIW7:CIW54)</f>
        <v>4.5499999999999999E-2</v>
      </c>
      <c r="CJC7">
        <f>SUMIF(CIS3:CIS50,"B073HB4122",CIV3:CIV50)</f>
        <v>1</v>
      </c>
      <c r="CJD7" s="25"/>
      <c r="CJE7" s="136" t="s">
        <v>88</v>
      </c>
      <c r="CJF7" s="136">
        <v>57</v>
      </c>
      <c r="CJG7" s="136">
        <v>42</v>
      </c>
      <c r="CJH7" s="136">
        <v>6</v>
      </c>
      <c r="CJI7" s="137">
        <v>6.0600000000000001E-2</v>
      </c>
      <c r="CJJ7" s="188"/>
      <c r="CJK7" s="189" t="s">
        <v>5</v>
      </c>
      <c r="CJL7" s="9" t="s">
        <v>2</v>
      </c>
      <c r="CJM7">
        <f>SUMIF(CJE3:CJE52,"B09PR4LH24",CJF3:CJF52)</f>
        <v>57</v>
      </c>
      <c r="CJN7" s="26">
        <f>SUMIF(CJE7:CJE54,"B073HB4122",CJI7:CJI54)</f>
        <v>0</v>
      </c>
      <c r="CJO7">
        <f>SUMIF(CJE3:CJE50,"B073HB4122",CJH3:CJH50)</f>
        <v>0</v>
      </c>
      <c r="CJP7" s="25"/>
      <c r="CJQ7" s="136" t="s">
        <v>90</v>
      </c>
      <c r="CJR7" s="136">
        <v>35</v>
      </c>
      <c r="CJS7" s="136">
        <v>18</v>
      </c>
      <c r="CJT7" s="136">
        <v>5</v>
      </c>
      <c r="CJU7" s="137">
        <v>9.4299999999999995E-2</v>
      </c>
      <c r="CJV7" s="188"/>
      <c r="CJW7" s="189" t="s">
        <v>5</v>
      </c>
      <c r="CJX7" s="9" t="s">
        <v>2</v>
      </c>
      <c r="CJY7">
        <f>SUMIF(CJQ3:CJQ52,"B09PR4LH24",CJR3:CJR52)</f>
        <v>53</v>
      </c>
      <c r="CJZ7" s="26">
        <f>SUMIF(CJQ7:CJQ54,"B073HB4122",CJU7:CJU54)</f>
        <v>0</v>
      </c>
      <c r="CKA7">
        <f>SUMIF(CJQ3:CJQ50,"B073HB4122",CJT3:CJT50)</f>
        <v>0</v>
      </c>
      <c r="CKB7" s="25"/>
      <c r="CKC7" s="136" t="s">
        <v>90</v>
      </c>
      <c r="CKD7" s="136">
        <v>37</v>
      </c>
      <c r="CKE7" s="136">
        <v>34</v>
      </c>
      <c r="CKF7" s="136">
        <v>5</v>
      </c>
      <c r="CKG7" s="137">
        <v>7.0400000000000004E-2</v>
      </c>
      <c r="CKH7" s="188"/>
      <c r="CKI7" s="189" t="s">
        <v>5</v>
      </c>
      <c r="CKJ7" s="9" t="s">
        <v>2</v>
      </c>
      <c r="CKK7">
        <f>SUMIF(CKC3:CKC52,"B09PR4LH24",CKD3:CKD52)</f>
        <v>51</v>
      </c>
      <c r="CKL7" s="26">
        <f>SUMIF(CKC7:CKC54,"B073HB4122",CKG7:CKG54)</f>
        <v>0</v>
      </c>
      <c r="CKM7">
        <f>SUMIF(CKC3:CKC50,"B073HB4122",CKF3:CKF50)</f>
        <v>0</v>
      </c>
      <c r="CKN7" s="25"/>
      <c r="CKO7" s="136" t="s">
        <v>90</v>
      </c>
      <c r="CKP7" s="136">
        <v>43</v>
      </c>
      <c r="CKQ7" s="136">
        <v>27</v>
      </c>
      <c r="CKR7" s="136">
        <v>5</v>
      </c>
      <c r="CKS7" s="137">
        <v>7.1400000000000005E-2</v>
      </c>
      <c r="CKT7" s="188"/>
      <c r="CKU7" s="189" t="s">
        <v>5</v>
      </c>
      <c r="CKV7" s="9" t="s">
        <v>2</v>
      </c>
      <c r="CKW7">
        <f>SUMIF(CKO3:CKO52,"B09PR4LH24",CKP3:CKP52)</f>
        <v>54</v>
      </c>
      <c r="CKX7" s="26">
        <f>SUMIF(CKO7:CKO54,"B073HB4122",CKS7:CKS54)</f>
        <v>5.8799999999999998E-2</v>
      </c>
      <c r="CKY7">
        <f>SUMIF(CKO3:CKO50,"B073HB4122",CKR3:CKR50)</f>
        <v>1</v>
      </c>
      <c r="CKZ7" s="25"/>
      <c r="CLA7" s="136" t="s">
        <v>88</v>
      </c>
      <c r="CLB7" s="136">
        <v>41</v>
      </c>
      <c r="CLC7" s="136">
        <v>33</v>
      </c>
      <c r="CLD7" s="136">
        <v>10</v>
      </c>
      <c r="CLE7" s="137">
        <v>0.1351</v>
      </c>
      <c r="CLF7" s="188"/>
      <c r="CLG7" s="189" t="s">
        <v>5</v>
      </c>
      <c r="CLH7" s="9" t="s">
        <v>2</v>
      </c>
      <c r="CLI7">
        <f>SUMIF(CLA3:CLA52,"B09PR4LH24",CLB3:CLB52)</f>
        <v>41</v>
      </c>
      <c r="CLJ7" s="26">
        <f>SUMIF(CLA7:CLA54,"B073HB4122",CLE7:CLE54)</f>
        <v>0.08</v>
      </c>
      <c r="CLK7">
        <f>SUMIF(CLA3:CLA50,"B073HB4122",CLD3:CLD50)</f>
        <v>2</v>
      </c>
      <c r="CLL7" s="25"/>
      <c r="CLM7" s="136" t="s">
        <v>87</v>
      </c>
      <c r="CLN7" s="136">
        <v>40</v>
      </c>
      <c r="CLO7" s="136">
        <v>16</v>
      </c>
      <c r="CLP7" s="136">
        <v>7</v>
      </c>
      <c r="CLQ7" s="137">
        <v>0.125</v>
      </c>
      <c r="CLR7" s="188"/>
      <c r="CLS7" s="189" t="s">
        <v>5</v>
      </c>
      <c r="CLT7" s="9" t="s">
        <v>2</v>
      </c>
      <c r="CLU7">
        <f>SUMIF(CLM3:CLM52,"B09PR4LH24",CLN3:CLN52)</f>
        <v>46</v>
      </c>
      <c r="CLV7" s="26">
        <f>SUMIF(CLM7:CLM54,"B073HB4122",CLQ7:CLQ54)</f>
        <v>0</v>
      </c>
      <c r="CLW7">
        <f>SUMIF(CLM3:CLM50,"B073HB4122",CLP3:CLP50)</f>
        <v>0</v>
      </c>
      <c r="CLX7" s="25"/>
      <c r="CLY7" s="136" t="s">
        <v>88</v>
      </c>
      <c r="CLZ7" s="136">
        <v>36</v>
      </c>
      <c r="CMA7" s="136">
        <v>32</v>
      </c>
      <c r="CMB7" s="136">
        <v>5</v>
      </c>
      <c r="CMC7" s="137">
        <v>7.3499999999999996E-2</v>
      </c>
      <c r="CMD7" s="188"/>
      <c r="CME7" s="189" t="s">
        <v>5</v>
      </c>
      <c r="CMF7" s="9" t="s">
        <v>2</v>
      </c>
      <c r="CMG7">
        <f>SUMIF(CLY3:CLY52,"B09PR4LH24",CLZ3:CLZ52)</f>
        <v>36</v>
      </c>
      <c r="CMH7" s="26">
        <f>SUMIF(CLY7:CLY54,"B073HB4122",CMC7:CMC54)</f>
        <v>0</v>
      </c>
      <c r="CMI7">
        <f>SUMIF(CLY3:CLY50,"B073HB4122",CMB3:CMB50)</f>
        <v>0</v>
      </c>
      <c r="CMJ7" s="25"/>
      <c r="CMK7" s="136" t="s">
        <v>88</v>
      </c>
      <c r="CML7" s="136">
        <v>31</v>
      </c>
      <c r="CMM7" s="136">
        <v>25</v>
      </c>
      <c r="CMN7" s="136">
        <v>4</v>
      </c>
      <c r="CMO7" s="137">
        <v>7.1400000000000005E-2</v>
      </c>
      <c r="CMP7" s="188"/>
      <c r="CMQ7" s="189" t="s">
        <v>5</v>
      </c>
      <c r="CMR7" s="9" t="s">
        <v>2</v>
      </c>
      <c r="CMS7">
        <f>SUMIF(CMK3:CMK52,"B09PR4LH24",CML3:CML52)</f>
        <v>31</v>
      </c>
      <c r="CMT7" s="26">
        <f>SUMIF(CMK7:CMK54,"B073HB4122",CMO7:CMO54)</f>
        <v>6.6699999999999995E-2</v>
      </c>
      <c r="CMU7">
        <f>SUMIF(CMK3:CMK50,"B073HB4122",CMN3:CMN50)</f>
        <v>1</v>
      </c>
      <c r="CMV7" s="25"/>
      <c r="CMW7" s="136" t="s">
        <v>88</v>
      </c>
      <c r="CMX7" s="136">
        <v>48</v>
      </c>
      <c r="CMY7" s="136">
        <v>30</v>
      </c>
      <c r="CMZ7" s="136">
        <v>8</v>
      </c>
      <c r="CNA7" s="137">
        <v>0.1026</v>
      </c>
      <c r="CNB7" s="188"/>
      <c r="CNC7" s="189" t="s">
        <v>5</v>
      </c>
      <c r="CND7" s="9" t="s">
        <v>2</v>
      </c>
      <c r="CNE7">
        <f>SUMIF(CMW3:CMW52,"B09PR4LH24",CMX3:CMX52)</f>
        <v>48</v>
      </c>
      <c r="CNF7" s="26">
        <f>SUMIF(CMW7:CMW54,"B073HB4122",CNA7:CNA54)</f>
        <v>0</v>
      </c>
      <c r="CNG7">
        <f>SUMIF(CMW3:CMW50,"B073HB4122",CMZ3:CMZ50)</f>
        <v>0</v>
      </c>
      <c r="CNH7" s="25"/>
      <c r="CNI7" s="136" t="s">
        <v>90</v>
      </c>
      <c r="CNJ7" s="136">
        <v>50</v>
      </c>
      <c r="CNK7" s="136">
        <v>40</v>
      </c>
      <c r="CNL7" s="136">
        <v>8</v>
      </c>
      <c r="CNM7" s="137">
        <v>8.8900000000000007E-2</v>
      </c>
      <c r="CNN7" s="188"/>
      <c r="CNO7" s="189" t="s">
        <v>5</v>
      </c>
      <c r="CNP7" s="9" t="s">
        <v>2</v>
      </c>
      <c r="CNQ7">
        <f>SUMIF(CNI3:CNI52,"B09PR4LH24",CNJ3:CNJ52)</f>
        <v>62</v>
      </c>
      <c r="CNR7" s="26">
        <f>SUMIF(CNI7:CNI54,"B073HB4122",CNM7:CNM54)</f>
        <v>0</v>
      </c>
      <c r="CNS7">
        <f>SUMIF(CNI3:CNI50,"B073HB4122",CNL3:CNL50)</f>
        <v>0</v>
      </c>
      <c r="CNT7" s="25"/>
      <c r="CNU7" s="136" t="s">
        <v>87</v>
      </c>
      <c r="CNV7" s="136">
        <v>42</v>
      </c>
      <c r="CNW7" s="136">
        <v>12</v>
      </c>
      <c r="CNX7" s="136">
        <v>11</v>
      </c>
      <c r="CNY7" s="137">
        <v>0.20369999999999999</v>
      </c>
      <c r="CNZ7" s="188"/>
      <c r="COA7" s="189" t="s">
        <v>5</v>
      </c>
      <c r="COB7" s="9" t="s">
        <v>2</v>
      </c>
      <c r="COC7">
        <f>SUMIF(CNU3:CNU52,"B09PR4LH24",CNV3:CNV52)</f>
        <v>63</v>
      </c>
      <c r="COD7" s="26">
        <f>SUMIF(CNU7:CNU54,"B073HB4122",CNY7:CNY54)</f>
        <v>0</v>
      </c>
      <c r="COE7">
        <f>SUMIF(CNU3:CNU50,"B073HB4122",CNX3:CNX50)</f>
        <v>0</v>
      </c>
      <c r="COF7" s="25"/>
      <c r="COG7" s="136" t="s">
        <v>87</v>
      </c>
      <c r="COH7" s="136">
        <v>39</v>
      </c>
      <c r="COI7" s="136">
        <v>18</v>
      </c>
      <c r="COJ7" s="136">
        <v>6</v>
      </c>
      <c r="COK7" s="137">
        <v>0.1053</v>
      </c>
      <c r="COL7" s="188"/>
      <c r="COM7" s="189" t="s">
        <v>5</v>
      </c>
      <c r="CON7" s="9" t="s">
        <v>2</v>
      </c>
      <c r="COO7">
        <f>SUMIF(COG3:COG52,"B09PR4LH24",COH3:COH52)</f>
        <v>64</v>
      </c>
      <c r="COP7" s="26">
        <f>SUMIF(COG7:COG54,"B073HB4122",COK7:COK54)</f>
        <v>0</v>
      </c>
      <c r="COQ7">
        <f>SUMIF(COG3:COG50,"B073HB4122",COJ3:COJ50)</f>
        <v>0</v>
      </c>
      <c r="COR7" s="25"/>
      <c r="COS7" s="136" t="s">
        <v>88</v>
      </c>
      <c r="COT7" s="136">
        <v>57</v>
      </c>
      <c r="COU7" s="136">
        <v>38</v>
      </c>
      <c r="COV7" s="136">
        <v>10</v>
      </c>
      <c r="COW7" s="137">
        <v>0.1053</v>
      </c>
      <c r="COX7" s="188"/>
      <c r="COY7" s="189" t="s">
        <v>5</v>
      </c>
      <c r="COZ7" s="9" t="s">
        <v>2</v>
      </c>
      <c r="CPA7">
        <f>SUMIF(COS3:COS52,"B09PR4LH24",COT3:COT52)</f>
        <v>57</v>
      </c>
      <c r="CPB7" s="26">
        <f>SUMIF(COS7:COS54,"B073HB4122",COW7:COW54)</f>
        <v>3.9199999999999999E-2</v>
      </c>
      <c r="CPC7">
        <f>SUMIF(COS3:COS50,"B073HB4122",COV3:COV50)</f>
        <v>2</v>
      </c>
      <c r="CPD7" s="25"/>
      <c r="CPE7" s="136" t="s">
        <v>90</v>
      </c>
      <c r="CPF7" s="136">
        <v>46</v>
      </c>
      <c r="CPG7" s="136">
        <v>40</v>
      </c>
      <c r="CPH7" s="136">
        <v>7</v>
      </c>
      <c r="CPI7" s="137">
        <v>8.14E-2</v>
      </c>
      <c r="CPJ7" s="188"/>
      <c r="CPK7" s="189" t="s">
        <v>5</v>
      </c>
      <c r="CPL7" s="9" t="s">
        <v>2</v>
      </c>
      <c r="CPM7">
        <f>SUMIF(CPE3:CPE52,"B09PR4LH24",CPF3:CPF52)</f>
        <v>65</v>
      </c>
      <c r="CPN7" s="26">
        <f>SUMIF(CPE7:CPE54,"B073HB4122",CPI7:CPI54)</f>
        <v>0</v>
      </c>
      <c r="CPO7">
        <f>SUMIF(CPE3:CPE50,"B073HB4122",CPH3:CPH50)</f>
        <v>0</v>
      </c>
      <c r="CPP7" s="25"/>
      <c r="CPQ7" s="136" t="s">
        <v>88</v>
      </c>
      <c r="CPR7" s="136">
        <v>71</v>
      </c>
      <c r="CPS7" s="136">
        <v>36</v>
      </c>
      <c r="CPT7" s="136">
        <v>11</v>
      </c>
      <c r="CPU7" s="137">
        <v>0.1028</v>
      </c>
      <c r="CPV7" s="188"/>
      <c r="CPW7" s="189" t="s">
        <v>5</v>
      </c>
      <c r="CPX7" s="9" t="s">
        <v>2</v>
      </c>
      <c r="CPY7">
        <f>SUMIF(CPQ3:CPQ52,"B09PR4LH24",CPR3:CPR52)</f>
        <v>71</v>
      </c>
      <c r="CPZ7" s="26">
        <f>SUMIF(CPQ7:CPQ54,"B073HB4122",CPU7:CPU54)</f>
        <v>4.5499999999999999E-2</v>
      </c>
      <c r="CQA7">
        <f>SUMIF(CPQ3:CPQ50,"B073HB4122",CPT3:CPT50)</f>
        <v>1</v>
      </c>
      <c r="CQB7" s="25"/>
      <c r="CQC7" t="s">
        <v>90</v>
      </c>
      <c r="CQD7">
        <v>36</v>
      </c>
      <c r="CQE7">
        <v>44</v>
      </c>
      <c r="CQF7">
        <v>11</v>
      </c>
      <c r="CQG7" s="26">
        <v>0.13750000000000001</v>
      </c>
      <c r="CQH7" s="188"/>
      <c r="CQI7" s="189" t="s">
        <v>5</v>
      </c>
      <c r="CQJ7" s="9" t="s">
        <v>2</v>
      </c>
      <c r="CQK7">
        <f>SUMIF(CQC3:CQC52,"B09PR4LH24",CQD3:CQD52)</f>
        <v>91</v>
      </c>
      <c r="CQL7" s="26">
        <f>SUMIF(CQC7:CQC54,"B073HB4122",CQG7:CQG54)</f>
        <v>0</v>
      </c>
      <c r="CQM7">
        <f>SUMIF(CQC3:CQC50,"B073HB4122",CQF3:CQF50)</f>
        <v>0</v>
      </c>
      <c r="CQN7" s="25"/>
      <c r="CQO7" t="s">
        <v>88</v>
      </c>
      <c r="CQP7">
        <v>64</v>
      </c>
      <c r="CQQ7">
        <v>32</v>
      </c>
      <c r="CQR7">
        <v>6</v>
      </c>
      <c r="CQS7" s="26">
        <v>6.25E-2</v>
      </c>
      <c r="CQT7" s="188"/>
      <c r="CQU7" s="189" t="s">
        <v>5</v>
      </c>
      <c r="CQV7" s="9" t="s">
        <v>2</v>
      </c>
      <c r="CQW7">
        <f>SUMIF(CQO3:CQO52,"B09PR4LH24",CQP3:CQP52)</f>
        <v>64</v>
      </c>
      <c r="CQX7" s="26">
        <f>SUMIF(CQO7:CQO54,"B073HB4122",CQS7:CQS54)</f>
        <v>0</v>
      </c>
      <c r="CQY7">
        <f>SUMIF(CQO3:CQO50,"B073HB4122",CQR3:CQR50)</f>
        <v>0</v>
      </c>
      <c r="CQZ7" s="25"/>
      <c r="CRA7" t="s">
        <v>88</v>
      </c>
      <c r="CRB7">
        <v>80</v>
      </c>
      <c r="CRC7">
        <v>40</v>
      </c>
      <c r="CRD7">
        <v>10</v>
      </c>
      <c r="CRE7" s="26">
        <v>8.3299999999999999E-2</v>
      </c>
      <c r="CRF7" s="188"/>
      <c r="CRG7" s="189" t="s">
        <v>5</v>
      </c>
      <c r="CRH7" s="9" t="s">
        <v>2</v>
      </c>
      <c r="CRI7">
        <f>SUMIF(CRA3:CRA52,"B09PR4LH24",CRB3:CRB52)</f>
        <v>80</v>
      </c>
      <c r="CRJ7" s="26">
        <f>SUMIF(CRA7:CRA54,"B073HB4122",CRE7:CRE54)</f>
        <v>2.9399999999999999E-2</v>
      </c>
      <c r="CRK7">
        <f>SUMIF(CRA3:CRA50,"B073HB4122",CRD3:CRD50)</f>
        <v>1</v>
      </c>
      <c r="CRL7" s="25"/>
      <c r="CRM7" t="s">
        <v>90</v>
      </c>
      <c r="CRN7">
        <v>48</v>
      </c>
      <c r="CRO7">
        <v>34</v>
      </c>
      <c r="CRP7">
        <v>9</v>
      </c>
      <c r="CRQ7" s="26">
        <v>0.10979999999999999</v>
      </c>
      <c r="CRR7" s="188"/>
      <c r="CRS7" s="189" t="s">
        <v>5</v>
      </c>
      <c r="CRT7" s="9" t="s">
        <v>2</v>
      </c>
      <c r="CRU7">
        <f>SUMIF(CRM3:CRM52,"B09PR4LH24",CRN3:CRN52)</f>
        <v>109</v>
      </c>
      <c r="CRV7" s="26">
        <f>SUMIF(CRM7:CRM54,"B073HB4122",CRQ7:CRQ54)</f>
        <v>8.8200000000000001E-2</v>
      </c>
      <c r="CRW7">
        <f>SUMIF(CRM3:CRM50,"B073HB4122",CRP3:CRP50)</f>
        <v>3</v>
      </c>
      <c r="CRX7" s="25"/>
      <c r="CRY7" t="s">
        <v>88</v>
      </c>
      <c r="CRZ7">
        <v>85</v>
      </c>
      <c r="CSA7">
        <v>43</v>
      </c>
      <c r="CSB7">
        <v>12</v>
      </c>
      <c r="CSC7" s="26">
        <v>9.3799999999999994E-2</v>
      </c>
      <c r="CSD7" s="188"/>
      <c r="CSE7" s="189" t="s">
        <v>5</v>
      </c>
      <c r="CSF7" s="9" t="s">
        <v>2</v>
      </c>
      <c r="CSG7">
        <f>SUMIF(CRY3:CRY52,"B09PR4LH24",CRZ3:CRZ52)</f>
        <v>85</v>
      </c>
      <c r="CSH7" s="26">
        <f>SUMIF(CRY7:CRY54,"B073HB4122",CSC7:CSC54)</f>
        <v>0.15</v>
      </c>
      <c r="CSI7">
        <f>SUMIF(CRY3:CRY50,"B073HB4122",CSB3:CSB50)</f>
        <v>3</v>
      </c>
      <c r="CSJ7" s="25"/>
      <c r="CSK7" t="s">
        <v>88</v>
      </c>
      <c r="CSL7">
        <v>81</v>
      </c>
      <c r="CSM7">
        <v>48</v>
      </c>
      <c r="CSN7">
        <v>11</v>
      </c>
      <c r="CSO7" s="26">
        <v>8.5300000000000001E-2</v>
      </c>
      <c r="CSP7" s="188"/>
      <c r="CSQ7" s="189" t="s">
        <v>5</v>
      </c>
      <c r="CSR7" s="9" t="s">
        <v>2</v>
      </c>
      <c r="CSS7">
        <f>SUMIF(CSK3:CSK52,"B09PR4LH24",CSL3:CSL52)</f>
        <v>81</v>
      </c>
      <c r="CST7" s="26">
        <f>SUMIF(CSK7:CSK54,"B073HB4122",CSO7:CSO54)</f>
        <v>0</v>
      </c>
      <c r="CSU7">
        <f>SUMIF(CSK3:CSK50,"B073HB4122",CSN3:CSN50)</f>
        <v>0</v>
      </c>
      <c r="CSV7" s="25"/>
      <c r="CSW7" t="s">
        <v>88</v>
      </c>
      <c r="CSX7">
        <v>64</v>
      </c>
      <c r="CSY7">
        <v>36</v>
      </c>
      <c r="CSZ7">
        <v>10</v>
      </c>
      <c r="CTA7" s="26">
        <v>0.1</v>
      </c>
      <c r="CTB7" s="188"/>
      <c r="CTC7" s="189" t="s">
        <v>5</v>
      </c>
      <c r="CTD7" s="9" t="s">
        <v>2</v>
      </c>
      <c r="CTE7">
        <f>SUMIF(CSW3:CSW52,"B09PR4LH24",CSX3:CSX52)</f>
        <v>64</v>
      </c>
      <c r="CTF7" s="26">
        <f>SUMIF(CSW7:CSW54,"B073HB4122",CTA7:CTA54)</f>
        <v>8.6999999999999994E-2</v>
      </c>
      <c r="CTG7">
        <f>SUMIF(CSW3:CSW50,"B073HB4122",CSZ3:CSZ50)</f>
        <v>2</v>
      </c>
      <c r="CTH7" s="25"/>
      <c r="CTI7" t="s">
        <v>87</v>
      </c>
      <c r="CTJ7">
        <v>36</v>
      </c>
      <c r="CTK7">
        <v>18</v>
      </c>
      <c r="CTL7">
        <v>12</v>
      </c>
      <c r="CTM7" s="26">
        <v>0.22220000000000001</v>
      </c>
      <c r="CTN7" s="188"/>
      <c r="CTO7" s="189" t="s">
        <v>5</v>
      </c>
      <c r="CTP7" s="9" t="s">
        <v>2</v>
      </c>
      <c r="CTQ7">
        <f>SUMIF(CTI3:CTI52,"B09PR4LH24",CTJ3:CTJ52)</f>
        <v>56</v>
      </c>
      <c r="CTR7" s="26">
        <f>SUMIF(CTI7:CTI54,"B073HB4122",CTM7:CTM54)</f>
        <v>0.2</v>
      </c>
      <c r="CTS7">
        <f>SUMIF(CTI3:CTI50,"B073HB4122",CTL3:CTL50)</f>
        <v>3</v>
      </c>
      <c r="CTT7" s="25"/>
      <c r="CTU7" t="s">
        <v>88</v>
      </c>
      <c r="CTV7">
        <v>43</v>
      </c>
      <c r="CTW7">
        <v>37</v>
      </c>
      <c r="CTX7">
        <v>5</v>
      </c>
      <c r="CTY7" s="26">
        <v>6.25E-2</v>
      </c>
      <c r="CTZ7" s="188"/>
      <c r="CUA7" s="189" t="s">
        <v>5</v>
      </c>
      <c r="CUB7" s="9" t="s">
        <v>2</v>
      </c>
      <c r="CUC7">
        <f>SUMIF(CTU3:CTU52,"B09PR4LH24",CTV3:CTV52)</f>
        <v>43</v>
      </c>
      <c r="CUD7" s="26">
        <f>SUMIF(CTU7:CTU54,"B073HB4122",CTY7:CTY54)</f>
        <v>9.5200000000000007E-2</v>
      </c>
      <c r="CUE7">
        <f>SUMIF(CTU3:CTU50,"B073HB4122",CTX3:CTX50)</f>
        <v>2</v>
      </c>
      <c r="CUF7" s="25"/>
      <c r="CUG7" t="s">
        <v>88</v>
      </c>
      <c r="CUH7">
        <v>58</v>
      </c>
      <c r="CUI7">
        <v>31</v>
      </c>
      <c r="CUJ7">
        <v>7</v>
      </c>
      <c r="CUK7" s="26">
        <v>7.8700000000000006E-2</v>
      </c>
      <c r="CUL7" s="188"/>
      <c r="CUM7" s="189" t="s">
        <v>5</v>
      </c>
      <c r="CUN7" s="9" t="s">
        <v>2</v>
      </c>
      <c r="CUO7">
        <f>SUMIF(CUG3:CUG52,"B09PR4LH24",CUH3:CUH52)</f>
        <v>58</v>
      </c>
      <c r="CUP7" s="26">
        <f>SUMIF(CUG7:CUG54,"B073HB4122",CUK7:CUK54)</f>
        <v>6.9000000000000006E-2</v>
      </c>
      <c r="CUQ7">
        <f>SUMIF(CUG3:CUG50,"B073HB4122",CUJ3:CUJ50)</f>
        <v>2</v>
      </c>
      <c r="CUR7" s="25"/>
      <c r="CUW7" s="26"/>
      <c r="CUX7" s="188"/>
      <c r="CUY7" s="189" t="s">
        <v>5</v>
      </c>
      <c r="CUZ7" s="9" t="s">
        <v>2</v>
      </c>
      <c r="CVA7">
        <f>SUMIF(CUS3:CUS52,"B09PR4LH24",CUT3:CUT52)</f>
        <v>0</v>
      </c>
      <c r="CVB7" s="26">
        <f>SUMIF(CUS7:CUS54,"B073HB4122",CUW7:CUW54)</f>
        <v>0</v>
      </c>
      <c r="CVC7">
        <f>SUMIF(CUS3:CUS50,"B073HB4122",CUV3:CUV50)</f>
        <v>0</v>
      </c>
      <c r="CVD7" s="25"/>
      <c r="CVI7" s="26"/>
      <c r="CVJ7" s="188"/>
      <c r="CVK7" s="189" t="s">
        <v>5</v>
      </c>
      <c r="CVL7" s="9" t="s">
        <v>2</v>
      </c>
      <c r="CVM7">
        <f>SUMIF(CVE3:CVE52,"B09PR4LH24",CVF3:CVF52)</f>
        <v>0</v>
      </c>
      <c r="CVN7" s="26">
        <f>SUMIF(CVE7:CVE54,"B073HB4122",CVI7:CVI54)</f>
        <v>0</v>
      </c>
      <c r="CVO7">
        <f>SUMIF(CVE3:CVE50,"B073HB4122",CVH3:CVH50)</f>
        <v>0</v>
      </c>
      <c r="CVP7" s="25"/>
      <c r="CVU7" s="26"/>
      <c r="CVV7" s="188"/>
      <c r="CVW7" s="189" t="s">
        <v>5</v>
      </c>
      <c r="CVX7" s="9" t="s">
        <v>2</v>
      </c>
      <c r="CVY7">
        <f>SUMIF(CVQ3:CVQ52,"B09PR4LH24",CVR3:CVR52)</f>
        <v>0</v>
      </c>
      <c r="CVZ7" s="26">
        <f>SUMIF(CVQ7:CVQ54,"B073HB4122",CVU7:CVU54)</f>
        <v>0</v>
      </c>
      <c r="CWA7">
        <f>SUMIF(CVQ3:CVQ50,"B073HB4122",CVT3:CVT50)</f>
        <v>0</v>
      </c>
      <c r="CWC7" s="22"/>
      <c r="CWD7" s="22"/>
      <c r="CWE7" s="22"/>
      <c r="CWF7" s="22"/>
      <c r="CWG7" s="24"/>
      <c r="CWH7" s="187"/>
      <c r="CWI7" s="183"/>
      <c r="CWJ7" s="140"/>
      <c r="CWL7" s="26"/>
      <c r="CWO7" s="22"/>
      <c r="CWP7" s="22"/>
      <c r="CWQ7" s="22"/>
      <c r="CWR7" s="22"/>
      <c r="CWS7" s="24"/>
      <c r="CWT7" s="187"/>
      <c r="CWU7" s="183"/>
      <c r="CWV7" s="140"/>
      <c r="CWX7" s="26"/>
      <c r="CXA7" s="22"/>
      <c r="CXB7" s="22"/>
      <c r="CXC7" s="22"/>
      <c r="CXD7" s="22"/>
      <c r="CXE7" s="24"/>
      <c r="CXF7" s="187"/>
      <c r="CXG7" s="183"/>
      <c r="CXH7" s="140"/>
      <c r="CXJ7" s="26"/>
      <c r="CXM7" s="22"/>
      <c r="CXN7" s="22"/>
      <c r="CXO7" s="22"/>
      <c r="CXP7" s="22"/>
      <c r="CXQ7" s="24"/>
      <c r="CXR7" s="187"/>
      <c r="CXS7" s="183"/>
      <c r="CXT7" s="140"/>
      <c r="CXV7" s="26"/>
      <c r="CXY7" s="22"/>
      <c r="CXZ7" s="22"/>
      <c r="CYA7" s="22"/>
      <c r="CYB7" s="22"/>
      <c r="CYC7" s="24"/>
      <c r="CYD7" s="187"/>
      <c r="CYE7" s="183"/>
      <c r="CYF7" s="140"/>
      <c r="CYH7" s="26"/>
    </row>
    <row r="8" spans="1:2916" ht="15" thickBot="1">
      <c r="A8" s="22" t="s">
        <v>86</v>
      </c>
      <c r="B8" s="22">
        <v>137</v>
      </c>
      <c r="C8" s="22">
        <v>124</v>
      </c>
      <c r="D8" s="22">
        <v>22</v>
      </c>
      <c r="E8" s="24">
        <v>8.43E-2</v>
      </c>
      <c r="F8" s="188"/>
      <c r="G8" s="190"/>
      <c r="H8" s="10" t="s">
        <v>3</v>
      </c>
      <c r="I8">
        <f>SUMIF(A3:A55,"B09PR4LH24",C3:C55)</f>
        <v>141</v>
      </c>
      <c r="J8" s="26">
        <f>SUMIF(A3:A55,"B073HBKS4W",E3:E55)</f>
        <v>8.43E-2</v>
      </c>
      <c r="K8">
        <f>SUMIF(A3:A55,"B073HBKS4W",D3:D55)</f>
        <v>22</v>
      </c>
      <c r="M8" s="22" t="s">
        <v>90</v>
      </c>
      <c r="N8" s="22">
        <v>137</v>
      </c>
      <c r="O8" s="22">
        <v>93</v>
      </c>
      <c r="P8" s="22">
        <v>48</v>
      </c>
      <c r="Q8" s="24">
        <v>0.2087</v>
      </c>
      <c r="R8" s="188"/>
      <c r="S8" s="190"/>
      <c r="T8" s="10" t="s">
        <v>3</v>
      </c>
      <c r="U8">
        <f>SUMIF(M3:M55,"B09PR4LH24",O3:O55)</f>
        <v>728</v>
      </c>
      <c r="V8" s="26">
        <f>SUMIF(M3:M55,"B073HBKS4W",Q3:Q55)</f>
        <v>0.20649999999999999</v>
      </c>
      <c r="W8">
        <f>SUMIF(M3:M55,"B073HBKS4W",P3:P55)</f>
        <v>120</v>
      </c>
      <c r="X8" s="25"/>
      <c r="Y8" s="22" t="s">
        <v>86</v>
      </c>
      <c r="Z8" s="22">
        <v>343</v>
      </c>
      <c r="AA8" s="22">
        <v>241</v>
      </c>
      <c r="AB8" s="22">
        <v>151</v>
      </c>
      <c r="AC8" s="24">
        <v>0.2586</v>
      </c>
      <c r="AD8" s="188"/>
      <c r="AE8" s="190"/>
      <c r="AF8" s="10" t="s">
        <v>3</v>
      </c>
      <c r="AG8">
        <f>SUMIF(Y3:Y55,"B09PR4LH24",AA3:AA55)</f>
        <v>429</v>
      </c>
      <c r="AH8" s="26">
        <f>SUMIF(Y3:Y55,"B073HBKS4W",AC3:AC55)</f>
        <v>0.2586</v>
      </c>
      <c r="AI8">
        <f>SUMIF(Y3:Y55,"B073HBKS4W",AB3:AB55)</f>
        <v>151</v>
      </c>
      <c r="AJ8" s="25"/>
      <c r="AK8" s="22" t="s">
        <v>89</v>
      </c>
      <c r="AL8" s="22">
        <v>122</v>
      </c>
      <c r="AM8" s="22">
        <v>103</v>
      </c>
      <c r="AN8" s="22">
        <v>17</v>
      </c>
      <c r="AO8" s="24">
        <v>7.5600000000000001E-2</v>
      </c>
      <c r="AP8" s="188"/>
      <c r="AQ8" s="190"/>
      <c r="AR8" s="10" t="s">
        <v>3</v>
      </c>
      <c r="AS8">
        <f>SUMIF(AK3:AK55,"B09PR4LH24",AM3:AM55)</f>
        <v>189</v>
      </c>
      <c r="AT8" s="26">
        <f>SUMIF(AK3:AK55,"B073HBKS4W",AO3:AO55)</f>
        <v>0.12</v>
      </c>
      <c r="AU8">
        <f>SUMIF(AK3:AK55,"B073HBKS4W",AN3:AN55)</f>
        <v>27</v>
      </c>
      <c r="AV8" s="25"/>
      <c r="AW8" s="22" t="s">
        <v>86</v>
      </c>
      <c r="AX8" s="22">
        <v>138</v>
      </c>
      <c r="AY8" s="22">
        <v>72</v>
      </c>
      <c r="AZ8" s="22">
        <v>19</v>
      </c>
      <c r="BA8" s="24">
        <v>9.0499999999999997E-2</v>
      </c>
      <c r="BB8" s="188"/>
      <c r="BC8" s="190"/>
      <c r="BD8" s="10" t="s">
        <v>3</v>
      </c>
      <c r="BE8">
        <f>SUMIF(AW3:AW55,"B09PR4LH24",AY3:AY55)</f>
        <v>142</v>
      </c>
      <c r="BF8" s="26">
        <f>SUMIF(AW3:AW55,"B073HBKS4W",BA3:BA55)</f>
        <v>9.0499999999999997E-2</v>
      </c>
      <c r="BG8">
        <f>SUMIF(AW3:AW55,"B073HBKS4W",AZ3:AZ55)</f>
        <v>19</v>
      </c>
      <c r="BH8" s="25"/>
      <c r="BI8" s="22" t="s">
        <v>89</v>
      </c>
      <c r="BJ8" s="22">
        <v>164</v>
      </c>
      <c r="BK8" s="22">
        <v>113</v>
      </c>
      <c r="BL8" s="22">
        <v>20</v>
      </c>
      <c r="BM8" s="24">
        <v>7.22E-2</v>
      </c>
      <c r="BN8" s="188"/>
      <c r="BO8" s="190"/>
      <c r="BP8" s="10" t="s">
        <v>3</v>
      </c>
      <c r="BQ8">
        <f>SUMIF(BI3:BI55,"B09PR4LH24",BK3:BK55)</f>
        <v>165</v>
      </c>
      <c r="BR8" s="26">
        <f>SUMIF(BI3:BI55,"B073HBKS4W",BM3:BM55)</f>
        <v>0.11849999999999999</v>
      </c>
      <c r="BS8">
        <f>SUMIF(BI3:BI55,"B073HBKS4W",BL3:BL55)</f>
        <v>39</v>
      </c>
      <c r="BT8" s="25"/>
      <c r="BU8" s="22" t="s">
        <v>89</v>
      </c>
      <c r="BV8" s="22">
        <v>247</v>
      </c>
      <c r="BW8" s="22">
        <v>146</v>
      </c>
      <c r="BX8" s="22">
        <v>24</v>
      </c>
      <c r="BY8" s="24">
        <v>6.1100000000000002E-2</v>
      </c>
      <c r="BZ8" s="188"/>
      <c r="CA8" s="190"/>
      <c r="CB8" s="10" t="s">
        <v>3</v>
      </c>
      <c r="CC8">
        <f>SUMIF(BU3:BU55,"B09PR4LH24",BW3:BW55)</f>
        <v>177</v>
      </c>
      <c r="CD8" s="26">
        <f>SUMIF(BU3:BU55,"B073HBKS4W",BY3:BY55)</f>
        <v>0.12280000000000001</v>
      </c>
      <c r="CE8">
        <f>SUMIF(BU3:BU55,"B073HBKS4W",BX3:BX55)</f>
        <v>55</v>
      </c>
      <c r="CF8" s="25"/>
      <c r="CG8" s="22" t="s">
        <v>89</v>
      </c>
      <c r="CH8" s="22">
        <v>177</v>
      </c>
      <c r="CI8" s="22">
        <v>139</v>
      </c>
      <c r="CJ8" s="22">
        <v>32</v>
      </c>
      <c r="CK8" s="24">
        <v>0.1013</v>
      </c>
      <c r="CL8" s="188"/>
      <c r="CM8" s="190"/>
      <c r="CN8" s="10" t="s">
        <v>3</v>
      </c>
      <c r="CO8">
        <f>SUMIF(CG3:CG55,"B09PR4LH24",CI3:CI55)</f>
        <v>186</v>
      </c>
      <c r="CP8" s="26">
        <f>SUMIF(CG3:CG55,"B073HBKS4W",CK3:CK55)</f>
        <v>0.113</v>
      </c>
      <c r="CQ8">
        <f>SUMIF(CG3:CG55,"B073HBKS4W",CJ3:CJ55)</f>
        <v>46</v>
      </c>
      <c r="CR8" s="25"/>
      <c r="CS8" s="22" t="s">
        <v>89</v>
      </c>
      <c r="CT8" s="22">
        <v>167</v>
      </c>
      <c r="CU8" s="22">
        <v>126</v>
      </c>
      <c r="CV8" s="22">
        <v>31</v>
      </c>
      <c r="CW8" s="24">
        <v>0.10580000000000001</v>
      </c>
      <c r="CX8" s="188"/>
      <c r="CY8" s="190"/>
      <c r="CZ8" s="10" t="s">
        <v>3</v>
      </c>
      <c r="DA8">
        <f>SUMIF(CS3:CS55,"B09PR4LH24",CU3:CU55)</f>
        <v>172</v>
      </c>
      <c r="DB8" s="26">
        <f>SUMIF(CS3:CS55,"B073HBKS4W",CW3:CW55)</f>
        <v>0.126</v>
      </c>
      <c r="DC8">
        <f>SUMIF(CS3:CS55,"B073HBKS4W",CV3:CV55)</f>
        <v>48</v>
      </c>
      <c r="DD8" s="25"/>
      <c r="DE8" s="22" t="s">
        <v>89</v>
      </c>
      <c r="DF8" s="22">
        <v>147</v>
      </c>
      <c r="DG8" s="22">
        <v>82</v>
      </c>
      <c r="DH8" s="22">
        <v>17</v>
      </c>
      <c r="DI8" s="24">
        <v>7.4200000000000002E-2</v>
      </c>
      <c r="DJ8" s="188"/>
      <c r="DK8" s="190"/>
      <c r="DL8" s="10" t="s">
        <v>3</v>
      </c>
      <c r="DM8">
        <f>SUMIF(DE3:DE55,"B09PR4LH24",DG3:DG55)</f>
        <v>171</v>
      </c>
      <c r="DN8" s="26">
        <f>SUMIF(DE3:DE55,"B073HBKS4W",DI3:DI55)</f>
        <v>0.15629999999999999</v>
      </c>
      <c r="DO8">
        <f>SUMIF(DE3:DE55,"B073HBKS4W",DH3:DH55)</f>
        <v>50</v>
      </c>
      <c r="DP8" s="25"/>
      <c r="DQ8" s="22" t="s">
        <v>89</v>
      </c>
      <c r="DR8" s="22">
        <v>143</v>
      </c>
      <c r="DS8" s="22">
        <v>111</v>
      </c>
      <c r="DT8" s="22">
        <v>18</v>
      </c>
      <c r="DU8" s="24">
        <v>7.0900000000000005E-2</v>
      </c>
      <c r="DV8" s="188"/>
      <c r="DW8" s="190"/>
      <c r="DX8" s="10" t="s">
        <v>3</v>
      </c>
      <c r="DY8">
        <f>SUMIF(DQ3:DQ55,"B09PR4LH24",DS3:DS55)</f>
        <v>164</v>
      </c>
      <c r="DZ8" s="26">
        <f>SUMIF(DQ3:DQ55,"B073HBKS4W",DU3:DU55)</f>
        <v>0.15409999999999999</v>
      </c>
      <c r="EA8">
        <f>SUMIF(DQ3:DQ55,"B073HBKS4W",DT3:DT55)</f>
        <v>45</v>
      </c>
      <c r="EB8" s="25"/>
      <c r="EC8" s="22" t="s">
        <v>89</v>
      </c>
      <c r="ED8" s="22">
        <v>125</v>
      </c>
      <c r="EE8" s="22">
        <v>75</v>
      </c>
      <c r="EF8" s="22">
        <v>20</v>
      </c>
      <c r="EG8" s="24">
        <v>0.1</v>
      </c>
      <c r="EH8" s="188"/>
      <c r="EI8" s="190"/>
      <c r="EJ8" s="10" t="s">
        <v>3</v>
      </c>
      <c r="EK8">
        <f>SUMIF(EC3:EC55,"B09PR4LH24",EE3:EE55)</f>
        <v>127</v>
      </c>
      <c r="EL8" s="26">
        <f>SUMIF(EC3:EC55,"B073HBKS4W",EG3:EG55)</f>
        <v>0.16189999999999999</v>
      </c>
      <c r="EM8">
        <f>SUMIF(EC3:EC55,"B073HBKS4W",EF3:EF55)</f>
        <v>34</v>
      </c>
      <c r="EN8" s="25"/>
      <c r="EO8" s="22" t="s">
        <v>89</v>
      </c>
      <c r="EP8" s="22">
        <v>180</v>
      </c>
      <c r="EQ8" s="22">
        <v>95</v>
      </c>
      <c r="ER8" s="22">
        <v>18</v>
      </c>
      <c r="ES8" s="24">
        <v>6.5500000000000003E-2</v>
      </c>
      <c r="ET8" s="188"/>
      <c r="EU8" s="190"/>
      <c r="EV8" s="10" t="s">
        <v>3</v>
      </c>
      <c r="EW8">
        <f>SUMIF(EO3:EO55,"B09PR4LH24",EQ3:EQ55)</f>
        <v>154</v>
      </c>
      <c r="EX8" s="26">
        <f>SUMIF(EO3:EO55,"B073HBKS4W",ES3:ES55)</f>
        <v>0.12280000000000001</v>
      </c>
      <c r="EY8">
        <f>SUMIF(EO3:EO55,"B073HBKS4W",ER3:ER55)</f>
        <v>35</v>
      </c>
      <c r="EZ8" s="25"/>
      <c r="FA8" s="22" t="s">
        <v>90</v>
      </c>
      <c r="FB8" s="22">
        <v>41</v>
      </c>
      <c r="FC8" s="22">
        <v>28</v>
      </c>
      <c r="FD8" s="22">
        <v>19</v>
      </c>
      <c r="FE8" s="24">
        <v>0.27539999999999998</v>
      </c>
      <c r="FF8" s="188"/>
      <c r="FG8" s="190"/>
      <c r="FH8" s="10" t="s">
        <v>3</v>
      </c>
      <c r="FI8">
        <f>SUMIF(FA3:FA55,"B09PR4LH24",FC3:FC55)</f>
        <v>147</v>
      </c>
      <c r="FJ8" s="26">
        <f>SUMIF(FA3:FA55,"B073HBKS4W",FE3:FE55)</f>
        <v>0.1444</v>
      </c>
      <c r="FK8">
        <f>SUMIF(FA3:FA55,"B073HBKS4W",FD3:FD55)</f>
        <v>41</v>
      </c>
      <c r="FL8" s="25"/>
      <c r="FM8" s="22" t="s">
        <v>89</v>
      </c>
      <c r="FN8" s="22">
        <v>175</v>
      </c>
      <c r="FO8" s="22">
        <v>136</v>
      </c>
      <c r="FP8" s="22">
        <v>31</v>
      </c>
      <c r="FQ8" s="24">
        <v>9.9699999999999997E-2</v>
      </c>
      <c r="FR8" s="188"/>
      <c r="FS8" s="190"/>
      <c r="FT8" s="10" t="s">
        <v>3</v>
      </c>
      <c r="FU8">
        <f>SUMIF(FM3:FM55,"B09PR4LH24",FO3:FO55)</f>
        <v>176</v>
      </c>
      <c r="FV8" s="26">
        <f>SUMIF(FM3:FM55,"B073HBKS4W",FQ3:FQ55)</f>
        <v>0.12970000000000001</v>
      </c>
      <c r="FW8">
        <f>SUMIF(FM3:FM55,"B073HBKS4W",FP3:FP55)</f>
        <v>41</v>
      </c>
      <c r="FX8" s="25"/>
      <c r="FY8" s="22" t="s">
        <v>89</v>
      </c>
      <c r="FZ8" s="22">
        <v>192</v>
      </c>
      <c r="GA8" s="22">
        <v>146</v>
      </c>
      <c r="GB8" s="22">
        <v>33</v>
      </c>
      <c r="GC8" s="24">
        <v>9.7600000000000006E-2</v>
      </c>
      <c r="GD8" s="188"/>
      <c r="GE8" s="190"/>
      <c r="GF8" s="10" t="s">
        <v>3</v>
      </c>
      <c r="GG8">
        <f>SUMIF(FY3:FY55,"B09PR4LH24",GA3:GA55)</f>
        <v>187</v>
      </c>
      <c r="GH8" s="26">
        <f>SUMIF(FY3:FY55,"B073HBKS4W",GC3:GC55)</f>
        <v>0.18840000000000001</v>
      </c>
      <c r="GI8">
        <f>SUMIF(FY3:FY55,"B073HBKS4W",GB3:GB55)</f>
        <v>52</v>
      </c>
      <c r="GJ8" s="25"/>
      <c r="GK8" s="22" t="s">
        <v>89</v>
      </c>
      <c r="GL8" s="22">
        <v>201</v>
      </c>
      <c r="GM8" s="22">
        <v>124</v>
      </c>
      <c r="GN8" s="22">
        <v>18</v>
      </c>
      <c r="GO8" s="24">
        <v>5.5399999999999998E-2</v>
      </c>
      <c r="GP8" s="188"/>
      <c r="GQ8" s="190"/>
      <c r="GR8" s="10" t="s">
        <v>3</v>
      </c>
      <c r="GS8">
        <f>SUMIF(GK3:GK55,"B09PR4LH24",GM3:GM55)</f>
        <v>170</v>
      </c>
      <c r="GT8" s="26">
        <f>SUMIF(GK3:GK55,"B073HBKS4W",GO3:GO55)</f>
        <v>0.14899999999999999</v>
      </c>
      <c r="GU8">
        <f>SUMIF(GK3:GK55,"B073HBKS4W",GN3:GN55)</f>
        <v>45</v>
      </c>
      <c r="GV8" s="25"/>
      <c r="GW8" s="22" t="s">
        <v>89</v>
      </c>
      <c r="GX8" s="22">
        <v>209</v>
      </c>
      <c r="GY8" s="22">
        <v>137</v>
      </c>
      <c r="GZ8" s="22">
        <v>22</v>
      </c>
      <c r="HA8" s="24">
        <v>6.3600000000000004E-2</v>
      </c>
      <c r="HB8" s="188"/>
      <c r="HC8" s="190"/>
      <c r="HD8" s="10" t="s">
        <v>3</v>
      </c>
      <c r="HE8">
        <f>SUMIF(GW3:GW55,"B09PR4LH24",GY3:GY55)</f>
        <v>162</v>
      </c>
      <c r="HF8" s="26">
        <f>SUMIF(GW3:GW55,"B073HBKS4W",HA3:HA55)</f>
        <v>0.1394</v>
      </c>
      <c r="HG8">
        <f>SUMIF(GW3:GW55,"B073HBKS4W",GZ3:GZ55)</f>
        <v>35</v>
      </c>
      <c r="HH8" s="25"/>
      <c r="HI8" s="22" t="s">
        <v>89</v>
      </c>
      <c r="HJ8" s="22">
        <v>205</v>
      </c>
      <c r="HK8" s="22">
        <v>119</v>
      </c>
      <c r="HL8" s="22">
        <v>23</v>
      </c>
      <c r="HM8" s="24">
        <v>7.0999999999999994E-2</v>
      </c>
      <c r="HN8" s="188"/>
      <c r="HO8" s="190"/>
      <c r="HP8" s="10" t="s">
        <v>3</v>
      </c>
      <c r="HQ8">
        <f>SUMIF(HI3:HI55,"B09PR4LH24",HK3:HK55)</f>
        <v>149</v>
      </c>
      <c r="HR8" s="26">
        <f>SUMIF(HI3:HI55,"B073HBKS4W",HM3:HM55)</f>
        <v>0.15260000000000001</v>
      </c>
      <c r="HS8">
        <f>SUMIF(HI3:HI55,"B073HBKS4W",HL3:HL55)</f>
        <v>29</v>
      </c>
      <c r="HT8" s="25"/>
      <c r="HU8" s="22" t="s">
        <v>89</v>
      </c>
      <c r="HV8" s="22">
        <v>232</v>
      </c>
      <c r="HW8" s="22">
        <v>136</v>
      </c>
      <c r="HX8" s="22">
        <v>29</v>
      </c>
      <c r="HY8" s="24">
        <v>7.8799999999999995E-2</v>
      </c>
      <c r="HZ8" s="188"/>
      <c r="IA8" s="190"/>
      <c r="IB8" s="10" t="s">
        <v>3</v>
      </c>
      <c r="IC8">
        <f>SUMIF(HU3:HU55,"B09PR4LH24",HW3:HW55)</f>
        <v>184</v>
      </c>
      <c r="ID8" s="26">
        <f>SUMIF(HU3:HU55,"B073HBKS4W",HY3:HY55)</f>
        <v>0.16600000000000001</v>
      </c>
      <c r="IE8">
        <f>SUMIF(HU3:HU55,"B073HBKS4W",HX3:HX55)</f>
        <v>39</v>
      </c>
      <c r="IF8" s="25"/>
      <c r="IG8" s="22" t="s">
        <v>89</v>
      </c>
      <c r="IH8" s="22">
        <v>317</v>
      </c>
      <c r="II8" s="22">
        <v>169</v>
      </c>
      <c r="IJ8" s="22">
        <v>33</v>
      </c>
      <c r="IK8" s="24">
        <v>6.7900000000000002E-2</v>
      </c>
      <c r="IL8" s="188"/>
      <c r="IM8" s="190"/>
      <c r="IN8" s="10" t="s">
        <v>3</v>
      </c>
      <c r="IO8">
        <f>SUMIF(IG3:IG55,"B09PR4LH24",II3:II55)</f>
        <v>171</v>
      </c>
      <c r="IP8" s="26">
        <f>SUMIF(IG3:IG55,"B073HBKS4W",IK3:IK55)</f>
        <v>0.14019999999999999</v>
      </c>
      <c r="IQ8">
        <f>SUMIF(IG3:IG55,"B073HBKS4W",IJ3:IJ55)</f>
        <v>38</v>
      </c>
      <c r="IR8" s="25"/>
      <c r="IS8" s="22" t="s">
        <v>89</v>
      </c>
      <c r="IT8" s="22">
        <v>378</v>
      </c>
      <c r="IU8" s="22">
        <v>197</v>
      </c>
      <c r="IV8" s="22">
        <v>30</v>
      </c>
      <c r="IW8" s="24">
        <v>5.2200000000000003E-2</v>
      </c>
      <c r="IX8" s="188"/>
      <c r="IY8" s="190"/>
      <c r="IZ8" s="10" t="s">
        <v>3</v>
      </c>
      <c r="JA8">
        <f>SUMIF(IS3:IS55,"B09PR4LH24",IU3:IU55)</f>
        <v>156</v>
      </c>
      <c r="JB8" s="26">
        <f>SUMIF(IS3:IS55,"B073HBKS4W",IW3:IW55)</f>
        <v>0.30709999999999998</v>
      </c>
      <c r="JC8">
        <f>SUMIF(IS3:IS55,"B073HBKS4W",IV3:IV55)</f>
        <v>125</v>
      </c>
      <c r="JD8" s="25"/>
      <c r="JE8" t="s">
        <v>89</v>
      </c>
      <c r="JF8">
        <v>288</v>
      </c>
      <c r="JG8">
        <v>181</v>
      </c>
      <c r="JH8">
        <v>38</v>
      </c>
      <c r="JI8" s="26">
        <v>8.1000000000000003E-2</v>
      </c>
      <c r="JJ8" s="188"/>
      <c r="JK8" s="190"/>
      <c r="JL8" s="10" t="s">
        <v>3</v>
      </c>
      <c r="JM8">
        <f>SUMIF(JE3:JE55,"B09PR4LH24",JG3:JG55)</f>
        <v>162</v>
      </c>
      <c r="JN8" s="26">
        <f>SUMIF(JE3:JE55,"B073HBKS4W",JI3:JI55)</f>
        <v>0.26419999999999999</v>
      </c>
      <c r="JO8">
        <f>SUMIF(JE3:JE55,"B073HBKS4W",JH3:JH55)</f>
        <v>93</v>
      </c>
      <c r="JP8" s="25"/>
      <c r="JQ8" t="s">
        <v>91</v>
      </c>
      <c r="JR8">
        <v>99</v>
      </c>
      <c r="JS8">
        <v>81</v>
      </c>
      <c r="JT8">
        <v>41</v>
      </c>
      <c r="JU8" s="26">
        <v>0.2278</v>
      </c>
      <c r="JV8" s="188"/>
      <c r="JW8" s="190"/>
      <c r="JX8" s="10" t="s">
        <v>3</v>
      </c>
      <c r="JY8">
        <f>SUMIF(JQ3:JQ55,"B09PR4LH24",JS3:JS55)</f>
        <v>135</v>
      </c>
      <c r="JZ8" s="26">
        <f>SUMIF(JQ3:JQ55,"B073HBKS4W",JU3:JU55)</f>
        <v>0.246</v>
      </c>
      <c r="KA8">
        <f>SUMIF(JQ3:JQ55,"B073HBKS4W",JT3:JT55)</f>
        <v>92</v>
      </c>
      <c r="KB8" s="25"/>
      <c r="KC8" t="s">
        <v>89</v>
      </c>
      <c r="KD8">
        <v>346</v>
      </c>
      <c r="KE8">
        <v>230</v>
      </c>
      <c r="KF8">
        <v>37</v>
      </c>
      <c r="KG8" s="26">
        <v>6.4199999999999993E-2</v>
      </c>
      <c r="KH8" s="188"/>
      <c r="KI8" s="190"/>
      <c r="KJ8" s="10" t="s">
        <v>3</v>
      </c>
      <c r="KK8">
        <f>SUMIF(KC3:KC55,"B09PR4LH24",KE3:KE55)</f>
        <v>167</v>
      </c>
      <c r="KL8" s="26">
        <f>SUMIF(KC3:KC55,"B073HBKS4W",KG3:KG55)</f>
        <v>0.252</v>
      </c>
      <c r="KM8">
        <f>SUMIF(KC3:KC55,"B073HBKS4W",KF3:KF55)</f>
        <v>96</v>
      </c>
      <c r="KN8" s="25"/>
      <c r="KO8" t="s">
        <v>89</v>
      </c>
      <c r="KP8">
        <v>307</v>
      </c>
      <c r="KQ8">
        <v>178</v>
      </c>
      <c r="KR8">
        <v>29</v>
      </c>
      <c r="KS8" s="26">
        <v>5.9799999999999999E-2</v>
      </c>
      <c r="KT8" s="188"/>
      <c r="KU8" s="190"/>
      <c r="KV8" s="10" t="s">
        <v>3</v>
      </c>
      <c r="KW8">
        <f>SUMIF(KO3:KO55,"B09PR4LH24",KQ3:KQ55)</f>
        <v>151</v>
      </c>
      <c r="KX8" s="26">
        <f>SUMIF(KO3:KO55,"B073HBKS4W",KS3:KS55)</f>
        <v>0.22589999999999999</v>
      </c>
      <c r="KY8">
        <f>SUMIF(KO3:KO55,"B073HBKS4W",KR3:KR55)</f>
        <v>89</v>
      </c>
      <c r="KZ8" s="25"/>
      <c r="LA8" t="s">
        <v>89</v>
      </c>
      <c r="LB8">
        <v>428</v>
      </c>
      <c r="LC8">
        <v>226</v>
      </c>
      <c r="LD8">
        <v>37</v>
      </c>
      <c r="LE8" s="26">
        <v>5.6599999999999998E-2</v>
      </c>
      <c r="LF8" s="188"/>
      <c r="LG8" s="190"/>
      <c r="LH8" s="10" t="s">
        <v>3</v>
      </c>
      <c r="LI8">
        <f>SUMIF(LA3:LA55,"B09PR4LH24",LC3:LC55)</f>
        <v>163</v>
      </c>
      <c r="LJ8" s="26">
        <f>SUMIF(LA3:LA55,"B073HBKS4W",LE3:LE55)</f>
        <v>0.18590000000000001</v>
      </c>
      <c r="LK8">
        <f>SUMIF(LA3:LA55,"B073HBKS4W",LD3:LD55)</f>
        <v>95</v>
      </c>
      <c r="LL8" s="25"/>
      <c r="LM8" t="s">
        <v>89</v>
      </c>
      <c r="LN8">
        <v>587</v>
      </c>
      <c r="LO8">
        <v>316</v>
      </c>
      <c r="LP8">
        <v>63</v>
      </c>
      <c r="LQ8" s="26">
        <v>6.9800000000000001E-2</v>
      </c>
      <c r="LR8" s="188"/>
      <c r="LS8" s="190"/>
      <c r="LT8" s="10" t="s">
        <v>3</v>
      </c>
      <c r="LU8">
        <f>SUMIF(LM3:LM55,"B09PR4LH24",LO3:LO55)</f>
        <v>149</v>
      </c>
      <c r="LV8" s="26">
        <f>SUMIF(LM3:LM55,"B073HBKS4W",LQ3:LQ55)</f>
        <v>0.22700000000000001</v>
      </c>
      <c r="LW8">
        <f>SUMIF(LM3:LM55,"B073HBKS4W",LP3:LP55)</f>
        <v>175</v>
      </c>
      <c r="LX8" s="25"/>
      <c r="LY8" t="s">
        <v>89</v>
      </c>
      <c r="LZ8">
        <v>354</v>
      </c>
      <c r="MA8">
        <v>211</v>
      </c>
      <c r="MB8">
        <v>50</v>
      </c>
      <c r="MC8" s="26">
        <v>8.8499999999999995E-2</v>
      </c>
      <c r="MD8" s="188"/>
      <c r="ME8" s="190"/>
      <c r="MF8" s="10" t="s">
        <v>3</v>
      </c>
      <c r="MG8">
        <f>SUMIF(LY3:LY55,"B09PR4LH24",MA3:MA55)</f>
        <v>141</v>
      </c>
      <c r="MH8" s="26">
        <f>SUMIF(LY3:LY55,"B073HBKS4W",MC3:MC55)</f>
        <v>0.17749999999999999</v>
      </c>
      <c r="MI8">
        <f>SUMIF(LY3:LY55,"B073HBKS4W",MB3:MB55)</f>
        <v>74</v>
      </c>
      <c r="MJ8" s="25"/>
      <c r="MK8" t="s">
        <v>88</v>
      </c>
      <c r="ML8">
        <v>245</v>
      </c>
      <c r="MM8">
        <v>132</v>
      </c>
      <c r="MN8">
        <v>36</v>
      </c>
      <c r="MO8" s="26">
        <v>9.5500000000000002E-2</v>
      </c>
      <c r="MP8" s="188"/>
      <c r="MQ8" s="190"/>
      <c r="MR8" s="10" t="s">
        <v>3</v>
      </c>
      <c r="MS8">
        <f>SUMIF(MK3:MK55,"B09PR4LH24",MM3:MM55)</f>
        <v>132</v>
      </c>
      <c r="MT8" s="26">
        <f>SUMIF(MK3:MK55,"B073HBKS4W",MO3:MO55)</f>
        <v>0.2319</v>
      </c>
      <c r="MU8">
        <f>SUMIF(MK3:MK55,"B073HBKS4W",MN3:MN55)</f>
        <v>80</v>
      </c>
      <c r="MV8" s="25"/>
      <c r="MW8" t="s">
        <v>89</v>
      </c>
      <c r="MX8">
        <v>366</v>
      </c>
      <c r="MY8">
        <v>228</v>
      </c>
      <c r="MZ8">
        <v>41</v>
      </c>
      <c r="NA8" s="26">
        <v>6.9000000000000006E-2</v>
      </c>
      <c r="NB8" s="188"/>
      <c r="NC8" s="190"/>
      <c r="ND8" s="10" t="s">
        <v>3</v>
      </c>
      <c r="NE8">
        <f>SUMIF(MW3:MW55,"B09PR4LH24",MY3:MY55)</f>
        <v>129</v>
      </c>
      <c r="NF8" s="26">
        <f>SUMIF(MW3:MW55,"B073HBKS4W",NA3:NA55)</f>
        <v>0.17780000000000001</v>
      </c>
      <c r="NG8">
        <f>SUMIF(MW3:MW55,"B073HBKS4W",MZ3:MZ55)</f>
        <v>56</v>
      </c>
      <c r="NH8" s="25"/>
      <c r="NI8" t="s">
        <v>89</v>
      </c>
      <c r="NJ8">
        <v>354</v>
      </c>
      <c r="NK8">
        <v>179</v>
      </c>
      <c r="NL8">
        <v>40</v>
      </c>
      <c r="NM8" s="26">
        <v>7.4999999999999997E-2</v>
      </c>
      <c r="NN8" s="188"/>
      <c r="NO8" s="190"/>
      <c r="NP8" s="10" t="s">
        <v>3</v>
      </c>
      <c r="NQ8">
        <f>SUMIF(NI3:NI55,"B09PR4LH24",NK3:NK55)</f>
        <v>146</v>
      </c>
      <c r="NR8" s="26">
        <f>SUMIF(NI3:NI55,"B073HBKS4W",NM3:NM55)</f>
        <v>0.1792</v>
      </c>
      <c r="NS8">
        <f>SUMIF(NI3:NI55,"B073HBKS4W",NL3:NL55)</f>
        <v>50</v>
      </c>
      <c r="NT8" s="25"/>
      <c r="NU8" t="s">
        <v>89</v>
      </c>
      <c r="NV8">
        <v>246</v>
      </c>
      <c r="NW8">
        <v>141</v>
      </c>
      <c r="NX8">
        <v>34</v>
      </c>
      <c r="NY8" s="26">
        <v>8.7900000000000006E-2</v>
      </c>
      <c r="NZ8" s="188"/>
      <c r="OA8" s="190"/>
      <c r="OB8" s="10" t="s">
        <v>3</v>
      </c>
      <c r="OC8">
        <f>SUMIF(NU3:NU55,"B09PR4LH24",NW3:NW55)</f>
        <v>154</v>
      </c>
      <c r="OD8" s="26">
        <f>SUMIF(NU3:NU55,"B073HBKS4W",NY3:NY55)</f>
        <v>0.18859999999999999</v>
      </c>
      <c r="OE8">
        <f>SUMIF(NU3:NU55,"B073HBKS4W",NX3:NX55)</f>
        <v>43</v>
      </c>
      <c r="OF8" s="25"/>
      <c r="OG8" t="s">
        <v>89</v>
      </c>
      <c r="OH8">
        <v>324</v>
      </c>
      <c r="OI8">
        <v>197</v>
      </c>
      <c r="OJ8">
        <v>31</v>
      </c>
      <c r="OK8" s="26">
        <v>5.9499999999999997E-2</v>
      </c>
      <c r="OL8" s="188"/>
      <c r="OM8" s="190"/>
      <c r="ON8" s="10" t="s">
        <v>3</v>
      </c>
      <c r="OO8">
        <f>SUMIF(OG3:OG55,"B09PR4LH24",OI3:OI55)</f>
        <v>148</v>
      </c>
      <c r="OP8" s="26">
        <f>SUMIF(OG3:OG55,"B073HBKS4W",OK3:OK55)</f>
        <v>0.21199999999999999</v>
      </c>
      <c r="OQ8">
        <f>SUMIF(OG3:OG55,"B073HBKS4W",OJ3:OJ55)</f>
        <v>60</v>
      </c>
      <c r="OR8" s="25"/>
      <c r="OS8" t="s">
        <v>89</v>
      </c>
      <c r="OT8">
        <v>359</v>
      </c>
      <c r="OU8">
        <v>219</v>
      </c>
      <c r="OV8">
        <v>46</v>
      </c>
      <c r="OW8" s="26">
        <v>7.9600000000000004E-2</v>
      </c>
      <c r="OX8" s="188"/>
      <c r="OY8" s="190"/>
      <c r="OZ8" s="10" t="s">
        <v>3</v>
      </c>
      <c r="PA8">
        <f>SUMIF(OS3:OS55,"B09PR4LH24",OU3:OU55)</f>
        <v>166</v>
      </c>
      <c r="PB8" s="26">
        <f>SUMIF(OS3:OS55,"B073HBKS4W",OW3:OW55)</f>
        <v>0.18329999999999999</v>
      </c>
      <c r="PC8">
        <f>SUMIF(OS3:OS55,"B073HBKS4W",OV3:OV55)</f>
        <v>57</v>
      </c>
      <c r="PD8" s="25"/>
      <c r="PE8" t="s">
        <v>89</v>
      </c>
      <c r="PF8">
        <v>294</v>
      </c>
      <c r="PG8">
        <v>175</v>
      </c>
      <c r="PH8">
        <v>35</v>
      </c>
      <c r="PI8" s="26">
        <v>7.46E-2</v>
      </c>
      <c r="PJ8" s="188"/>
      <c r="PK8" s="190"/>
      <c r="PL8" s="10" t="s">
        <v>3</v>
      </c>
      <c r="PM8">
        <f>SUMIF(PE3:PE55,"B09PR4LH24",PG3:PG55)</f>
        <v>154</v>
      </c>
      <c r="PN8" s="26">
        <f>SUMIF(PE3:PE55,"B073HBKS4W",PI3:PI55)</f>
        <v>0.15</v>
      </c>
      <c r="PO8">
        <f>SUMIF(PE3:PE55,"B073HBKS4W",PH3:PH55)</f>
        <v>39</v>
      </c>
      <c r="PP8" s="25"/>
      <c r="PQ8" t="s">
        <v>89</v>
      </c>
      <c r="PR8">
        <v>259</v>
      </c>
      <c r="PS8">
        <v>125</v>
      </c>
      <c r="PT8">
        <v>17</v>
      </c>
      <c r="PU8" s="26">
        <v>4.4299999999999999E-2</v>
      </c>
      <c r="PV8" s="188"/>
      <c r="PW8" s="190"/>
      <c r="PX8" s="10" t="s">
        <v>3</v>
      </c>
      <c r="PY8">
        <f>SUMIF(PQ3:PQ55,"B09PR4LH24",PS3:PS55)</f>
        <v>160</v>
      </c>
      <c r="PZ8" s="26">
        <f>SUMIF(PQ3:PQ55,"B073HBKS4W",PU3:PU55)</f>
        <v>0.2457</v>
      </c>
      <c r="QA8">
        <f>SUMIF(PQ3:PQ55,"B073HBKS4W",PT3:PT55)</f>
        <v>57</v>
      </c>
      <c r="QB8" s="25"/>
      <c r="QC8" t="s">
        <v>89</v>
      </c>
      <c r="QD8">
        <v>221</v>
      </c>
      <c r="QE8">
        <v>130</v>
      </c>
      <c r="QF8">
        <v>32</v>
      </c>
      <c r="QG8" s="26">
        <v>9.1200000000000003E-2</v>
      </c>
      <c r="QH8" s="188"/>
      <c r="QI8" s="190"/>
      <c r="QJ8" s="10" t="s">
        <v>3</v>
      </c>
      <c r="QK8">
        <f>SUMIF(QC3:QC55,"B09PR4LH24",QE3:QE55)</f>
        <v>147</v>
      </c>
      <c r="QL8" s="26">
        <f>SUMIF(QC3:QC55,"B073HBKS4W",QG3:QG55)</f>
        <v>0.2356</v>
      </c>
      <c r="QM8">
        <f>SUMIF(QC3:QC55,"B073HBKS4W",QF3:QF55)</f>
        <v>45</v>
      </c>
      <c r="QN8" s="25"/>
      <c r="QO8" t="s">
        <v>89</v>
      </c>
      <c r="QP8">
        <v>172</v>
      </c>
      <c r="QQ8">
        <v>128</v>
      </c>
      <c r="QR8">
        <v>22</v>
      </c>
      <c r="QS8" s="26">
        <v>7.3300000000000004E-2</v>
      </c>
      <c r="QT8" s="188"/>
      <c r="QU8" s="190"/>
      <c r="QV8" s="10" t="s">
        <v>3</v>
      </c>
      <c r="QW8">
        <f>SUMIF(QO3:QO55,"B09PR4LH24",QQ3:QQ55)</f>
        <v>154</v>
      </c>
      <c r="QX8" s="26">
        <f>SUMIF(QO3:QO55,"B073HBKS4W",QS3:QS55)</f>
        <v>0.2303</v>
      </c>
      <c r="QY8">
        <f>SUMIF(QO3:QO55,"B073HBKS4W",QR3:QR55)</f>
        <v>38</v>
      </c>
      <c r="QZ8" s="25"/>
      <c r="RA8" t="s">
        <v>89</v>
      </c>
      <c r="RB8">
        <v>183</v>
      </c>
      <c r="RC8">
        <v>100</v>
      </c>
      <c r="RD8">
        <v>15</v>
      </c>
      <c r="RE8" s="26">
        <v>5.2999999999999999E-2</v>
      </c>
      <c r="RF8" s="188"/>
      <c r="RG8" s="190"/>
      <c r="RH8" s="10" t="s">
        <v>3</v>
      </c>
      <c r="RI8">
        <f>SUMIF(RA3:RA55,"B09PR4LH24",RC3:RC55)</f>
        <v>123</v>
      </c>
      <c r="RJ8" s="26">
        <f>SUMIF(RA3:RA55,"B073HBKS4W",RE3:RE55)</f>
        <v>0.18240000000000001</v>
      </c>
      <c r="RK8">
        <f>SUMIF(RA3:RA55,"B073HBKS4W",RD3:RD55)</f>
        <v>31</v>
      </c>
      <c r="RL8" s="25"/>
      <c r="RM8" t="s">
        <v>89</v>
      </c>
      <c r="RN8">
        <v>139</v>
      </c>
      <c r="RO8">
        <v>108</v>
      </c>
      <c r="RP8">
        <v>24</v>
      </c>
      <c r="RQ8" s="26">
        <v>9.7199999999999995E-2</v>
      </c>
      <c r="RR8" s="188"/>
      <c r="RS8" s="190"/>
      <c r="RT8" s="10" t="s">
        <v>3</v>
      </c>
      <c r="RU8">
        <f>SUMIF(RM3:RM55,"B09PR4LH24",RO3:RO55)</f>
        <v>120</v>
      </c>
      <c r="RV8" s="26">
        <f>SUMIF(RM3:RM55,"B073HBKS4W",RQ3:RQ55)</f>
        <v>0.1802</v>
      </c>
      <c r="RW8">
        <f>SUMIF(RM3:RM55,"B073HBKS4W",RP3:RP55)</f>
        <v>31</v>
      </c>
      <c r="RX8" s="25"/>
      <c r="RY8" t="s">
        <v>89</v>
      </c>
      <c r="RZ8">
        <v>196</v>
      </c>
      <c r="SA8">
        <v>125</v>
      </c>
      <c r="SB8">
        <v>17</v>
      </c>
      <c r="SC8" s="26">
        <v>5.2999999999999999E-2</v>
      </c>
      <c r="SD8" s="188"/>
      <c r="SE8" s="190"/>
      <c r="SF8" s="10" t="s">
        <v>3</v>
      </c>
      <c r="SG8">
        <f>SUMIF(RY3:RY55,"B09PR4LH24",SA3:SA55)</f>
        <v>146</v>
      </c>
      <c r="SH8" s="26">
        <f>SUMIF(RY3:RY55,"B073HBKS4W",SC3:SC55)</f>
        <v>0.15310000000000001</v>
      </c>
      <c r="SI8">
        <f>SUMIF(RY3:RY55,"B073HBKS4W",SB3:SB55)</f>
        <v>30</v>
      </c>
      <c r="SJ8" s="25"/>
      <c r="SK8" t="s">
        <v>89</v>
      </c>
      <c r="SL8">
        <v>227</v>
      </c>
      <c r="SM8">
        <v>152</v>
      </c>
      <c r="SN8">
        <v>31</v>
      </c>
      <c r="SO8" s="26">
        <v>8.1799999999999998E-2</v>
      </c>
      <c r="SP8" s="188"/>
      <c r="SQ8" s="190"/>
      <c r="SR8" s="10" t="s">
        <v>3</v>
      </c>
      <c r="SS8">
        <f>SUMIF(SK3:SK55,"B09PR4LH24",SM3:SM55)</f>
        <v>165</v>
      </c>
      <c r="ST8" s="26">
        <f>SUMIF(SK3:SK55,"B073HBKS4W",SO3:SO55)</f>
        <v>0.23</v>
      </c>
      <c r="SU8">
        <f>SUMIF(SK3:SK55,"B073HBKS4W",SN3:SN55)</f>
        <v>49</v>
      </c>
      <c r="SV8" s="25"/>
      <c r="SW8" t="s">
        <v>86</v>
      </c>
      <c r="SX8">
        <v>111</v>
      </c>
      <c r="SY8">
        <v>94</v>
      </c>
      <c r="SZ8">
        <v>40</v>
      </c>
      <c r="TA8" s="26">
        <v>0.1951</v>
      </c>
      <c r="TB8" s="188"/>
      <c r="TC8" s="190"/>
      <c r="TD8" s="10" t="s">
        <v>3</v>
      </c>
      <c r="TE8">
        <f>SUMIF(SW3:SW55,"B09PR4LH24",SY3:SY55)</f>
        <v>145</v>
      </c>
      <c r="TF8" s="26">
        <f>SUMIF(SW3:SW55,"B073HBKS4W",TA3:TA55)</f>
        <v>0.1951</v>
      </c>
      <c r="TG8">
        <f>SUMIF(SW3:SW55,"B073HBKS4W",SZ3:SZ55)</f>
        <v>40</v>
      </c>
      <c r="TH8" s="25"/>
      <c r="TI8" t="s">
        <v>89</v>
      </c>
      <c r="TJ8">
        <v>309</v>
      </c>
      <c r="TK8">
        <v>211</v>
      </c>
      <c r="TL8">
        <v>43</v>
      </c>
      <c r="TM8" s="26">
        <v>8.2699999999999996E-2</v>
      </c>
      <c r="TN8" s="188"/>
      <c r="TO8" s="190"/>
      <c r="TP8" s="10" t="s">
        <v>3</v>
      </c>
      <c r="TQ8">
        <f>SUMIF(TI3:TI55,"B09PR4LH24",TK3:TK55)</f>
        <v>140</v>
      </c>
      <c r="TR8" s="26">
        <f>SUMIF(TI3:TI55,"B073HBKS4W",TM3:TM55)</f>
        <v>0.20069999999999999</v>
      </c>
      <c r="TS8">
        <f>SUMIF(TI3:TI55,"B073HBKS4W",TL3:TL55)</f>
        <v>56</v>
      </c>
      <c r="TT8" s="25"/>
      <c r="TU8" t="s">
        <v>89</v>
      </c>
      <c r="TV8">
        <v>286</v>
      </c>
      <c r="TW8">
        <v>199</v>
      </c>
      <c r="TX8">
        <v>44</v>
      </c>
      <c r="TY8" s="26">
        <v>9.0700000000000003E-2</v>
      </c>
      <c r="TZ8" s="188"/>
      <c r="UA8" s="190"/>
      <c r="UB8" s="10" t="s">
        <v>3</v>
      </c>
      <c r="UC8">
        <f>SUMIF(TU3:TU55,"B09PR4LH24",TW3:TW55)</f>
        <v>122</v>
      </c>
      <c r="UD8" s="26">
        <f>SUMIF(TU3:TU55,"B073HBKS4W",TY3:TY55)</f>
        <v>0.23380000000000001</v>
      </c>
      <c r="UE8">
        <f>SUMIF(TU3:TU55,"B073HBKS4W",TX3:TX55)</f>
        <v>65</v>
      </c>
      <c r="UF8" s="25"/>
      <c r="UG8" t="s">
        <v>89</v>
      </c>
      <c r="UH8">
        <v>249</v>
      </c>
      <c r="UI8">
        <v>161</v>
      </c>
      <c r="UJ8">
        <v>31</v>
      </c>
      <c r="UK8" s="26">
        <v>7.5600000000000001E-2</v>
      </c>
      <c r="UL8" s="188"/>
      <c r="UM8" s="190"/>
      <c r="UN8" s="10" t="s">
        <v>3</v>
      </c>
      <c r="UO8">
        <f>SUMIF(UG3:UG55,"B09PR4LH24",UI3:UI55)</f>
        <v>123</v>
      </c>
      <c r="UP8" s="26">
        <f>SUMIF(UG3:UG55,"B073HBKS4W",UK3:UK55)</f>
        <v>0.15210000000000001</v>
      </c>
      <c r="UQ8">
        <f>SUMIF(UG3:UG55,"B073HBKS4W",UJ3:UJ55)</f>
        <v>33</v>
      </c>
      <c r="UR8" s="25"/>
      <c r="US8" t="s">
        <v>89</v>
      </c>
      <c r="UT8">
        <v>379</v>
      </c>
      <c r="UU8">
        <v>203</v>
      </c>
      <c r="UV8">
        <v>41</v>
      </c>
      <c r="UW8" s="26">
        <v>7.0400000000000004E-2</v>
      </c>
      <c r="UX8" s="188"/>
      <c r="UY8" s="190"/>
      <c r="UZ8" s="10" t="s">
        <v>3</v>
      </c>
      <c r="VA8">
        <f>SUMIF(US3:US55,"B09PR4LH24",UU3:UU55)</f>
        <v>139</v>
      </c>
      <c r="VB8" s="26">
        <f>SUMIF(US3:US55,"B073HBKS4W",UW3:UW55)</f>
        <v>0.17730000000000001</v>
      </c>
      <c r="VC8">
        <f>SUMIF(US3:US55,"B073HBKS4W",UV3:UV55)</f>
        <v>50</v>
      </c>
      <c r="VD8" s="25"/>
      <c r="VE8" t="s">
        <v>89</v>
      </c>
      <c r="VF8">
        <v>459</v>
      </c>
      <c r="VG8">
        <v>228</v>
      </c>
      <c r="VH8">
        <v>40</v>
      </c>
      <c r="VI8" s="26">
        <v>5.8200000000000002E-2</v>
      </c>
      <c r="VJ8" s="188"/>
      <c r="VK8" s="190"/>
      <c r="VL8" s="10" t="s">
        <v>3</v>
      </c>
      <c r="VM8">
        <f>SUMIF(VE3:VE55,"B09PR4LH24",VG3:VG55)</f>
        <v>174</v>
      </c>
      <c r="VN8" s="26">
        <f>SUMIF(VE3:VE55,"B073HBKS4W",VI3:VI55)</f>
        <v>0.18179999999999999</v>
      </c>
      <c r="VO8">
        <f>SUMIF(VE3:VE55,"B073HBKS4W",VH3:VH55)</f>
        <v>60</v>
      </c>
      <c r="VP8" s="25"/>
      <c r="VQ8" t="s">
        <v>88</v>
      </c>
      <c r="VR8">
        <v>237</v>
      </c>
      <c r="VS8">
        <v>125</v>
      </c>
      <c r="VT8">
        <v>35</v>
      </c>
      <c r="VU8" s="26">
        <v>9.6699999999999994E-2</v>
      </c>
      <c r="VV8" s="188"/>
      <c r="VW8" s="190"/>
      <c r="VX8" s="10" t="s">
        <v>3</v>
      </c>
      <c r="VY8">
        <f>SUMIF(VQ3:VQ55,"B09PR4LH24",VS3:VS55)</f>
        <v>125</v>
      </c>
      <c r="VZ8" s="26">
        <f>SUMIF(VQ3:VQ55,"B073HBKS4W",VU3:VU55)</f>
        <v>0.1661</v>
      </c>
      <c r="WA8">
        <f>SUMIF(VQ3:VQ55,"B073HBKS4W",VT3:VT55)</f>
        <v>46</v>
      </c>
      <c r="WB8" s="25"/>
      <c r="WC8" t="s">
        <v>89</v>
      </c>
      <c r="WD8">
        <v>310</v>
      </c>
      <c r="WE8">
        <v>216</v>
      </c>
      <c r="WF8">
        <v>44</v>
      </c>
      <c r="WG8" s="26">
        <v>8.3699999999999997E-2</v>
      </c>
      <c r="WH8" s="188"/>
      <c r="WI8" s="190"/>
      <c r="WJ8" s="10" t="s">
        <v>3</v>
      </c>
      <c r="WK8">
        <f>SUMIF(WC3:WC55,"B09PR4LH24",WE3:WE55)</f>
        <v>119</v>
      </c>
      <c r="WL8" s="26">
        <f>SUMIF(WC3:WC55,"B073HBKS4W",WG3:WG55)</f>
        <v>0.25190000000000001</v>
      </c>
      <c r="WM8">
        <f>SUMIF(WC3:WC55,"B073HBKS4W",WF3:WF55)</f>
        <v>68</v>
      </c>
      <c r="WN8" s="25"/>
      <c r="WO8" t="s">
        <v>89</v>
      </c>
      <c r="WP8">
        <v>275</v>
      </c>
      <c r="WQ8">
        <v>165</v>
      </c>
      <c r="WR8">
        <v>32</v>
      </c>
      <c r="WS8" s="26">
        <v>7.2700000000000001E-2</v>
      </c>
      <c r="WT8" s="188"/>
      <c r="WU8" s="190"/>
      <c r="WV8" s="10" t="s">
        <v>3</v>
      </c>
      <c r="WW8">
        <f>SUMIF(WO3:WO55,"B09PR4LH24",WQ3:WQ55)</f>
        <v>122</v>
      </c>
      <c r="WX8" s="26">
        <f>SUMIF(WO3:WO55,"B073HBKS4W",WS3:WS55)</f>
        <v>0.25280000000000002</v>
      </c>
      <c r="WY8">
        <f>SUMIF(WO3:WO55,"B073HBKS4W",WR3:WR55)</f>
        <v>45</v>
      </c>
      <c r="WZ8" s="25"/>
      <c r="XA8" t="s">
        <v>89</v>
      </c>
      <c r="XB8">
        <v>261</v>
      </c>
      <c r="XC8">
        <v>151</v>
      </c>
      <c r="XD8">
        <v>32</v>
      </c>
      <c r="XE8" s="26">
        <v>7.7700000000000005E-2</v>
      </c>
      <c r="XF8" s="188"/>
      <c r="XG8" s="190"/>
      <c r="XH8" s="10" t="s">
        <v>3</v>
      </c>
      <c r="XI8">
        <f>SUMIF(XA3:XA55,"B09PR4LH24",XC3:XC55)</f>
        <v>103</v>
      </c>
      <c r="XJ8" s="26">
        <f>SUMIF(XA3:XA55,"B073HBKS4W",XE3:XE55)</f>
        <v>0.20330000000000001</v>
      </c>
      <c r="XK8">
        <f>SUMIF(XA3:XA55,"B073HBKS4W",XD3:XD55)</f>
        <v>37</v>
      </c>
      <c r="XL8" s="25"/>
      <c r="XM8" t="s">
        <v>89</v>
      </c>
      <c r="XN8">
        <v>252</v>
      </c>
      <c r="XO8">
        <v>95</v>
      </c>
      <c r="XP8">
        <v>25</v>
      </c>
      <c r="XQ8" s="26">
        <v>7.1999999999999995E-2</v>
      </c>
      <c r="XR8" s="188"/>
      <c r="XS8" s="190"/>
      <c r="XT8" s="10" t="s">
        <v>3</v>
      </c>
      <c r="XU8">
        <f>SUMIF(XM3:XM55,"B09PR4LH24",XO3:XO55)</f>
        <v>92</v>
      </c>
      <c r="XV8" s="26">
        <f>SUMIF(XM3:XM55,"B073HBKS4W",XQ3:XQ55)</f>
        <v>0.2485</v>
      </c>
      <c r="XW8">
        <f>SUMIF(XM3:XM55,"B073HBKS4W",XP3:XP55)</f>
        <v>41</v>
      </c>
      <c r="XX8" s="25"/>
      <c r="XY8" t="s">
        <v>89</v>
      </c>
      <c r="XZ8">
        <v>257</v>
      </c>
      <c r="YA8">
        <v>141</v>
      </c>
      <c r="YB8">
        <v>22</v>
      </c>
      <c r="YC8" s="26">
        <v>5.5300000000000002E-2</v>
      </c>
      <c r="YD8" s="188"/>
      <c r="YE8" s="190"/>
      <c r="YF8" s="10" t="s">
        <v>3</v>
      </c>
      <c r="YG8">
        <f>SUMIF(XY3:XY55,"B09PR4LH24",YA3:YA55)</f>
        <v>85</v>
      </c>
      <c r="YH8" s="26">
        <f>SUMIF(XY3:XY55,"B073HBKS4W",YC3:YC55)</f>
        <v>0.20649999999999999</v>
      </c>
      <c r="YI8">
        <f>SUMIF(XY3:XY55,"B073HBKS4W",YB3:YB55)</f>
        <v>32</v>
      </c>
      <c r="YJ8" s="25"/>
      <c r="YK8" t="s">
        <v>88</v>
      </c>
      <c r="YL8">
        <v>221</v>
      </c>
      <c r="YM8">
        <v>102</v>
      </c>
      <c r="YN8">
        <v>32</v>
      </c>
      <c r="YO8" s="26">
        <v>9.9099999999999994E-2</v>
      </c>
      <c r="YP8" s="188"/>
      <c r="YQ8" s="190"/>
      <c r="YR8" s="10" t="s">
        <v>3</v>
      </c>
      <c r="YS8">
        <f>SUMIF(YK3:YK55,"B09PR4LH24",YM3:YM55)</f>
        <v>102</v>
      </c>
      <c r="YT8" s="26">
        <f>SUMIF(YK3:YK55,"B073HBKS4W",YO3:YO55)</f>
        <v>0.217</v>
      </c>
      <c r="YU8">
        <f>SUMIF(YK3:YK55,"B073HBKS4W",YN3:YN55)</f>
        <v>46</v>
      </c>
      <c r="YV8" s="25"/>
      <c r="YW8" t="s">
        <v>87</v>
      </c>
      <c r="YX8">
        <v>170</v>
      </c>
      <c r="YY8">
        <v>69</v>
      </c>
      <c r="YZ8">
        <v>43</v>
      </c>
      <c r="ZA8" s="26">
        <v>0.1799</v>
      </c>
      <c r="ZB8" s="188"/>
      <c r="ZC8" s="190"/>
      <c r="ZD8" s="10" t="s">
        <v>3</v>
      </c>
      <c r="ZE8">
        <f>SUMIF(YW3:YW55,"B09PR4LH24",YY3:YY55)</f>
        <v>119</v>
      </c>
      <c r="ZF8" s="26">
        <f>SUMIF(YW3:YW55,"B073HBKS4W",ZA3:ZA55)</f>
        <v>0.23619999999999999</v>
      </c>
      <c r="ZG8">
        <f>SUMIF(YW3:YW55,"B073HBKS4W",YZ3:YZ55)</f>
        <v>77</v>
      </c>
      <c r="ZH8" s="25"/>
      <c r="ZI8" t="s">
        <v>87</v>
      </c>
      <c r="ZJ8">
        <v>143</v>
      </c>
      <c r="ZK8">
        <v>55</v>
      </c>
      <c r="ZL8">
        <v>31</v>
      </c>
      <c r="ZM8" s="26">
        <v>0.15659999999999999</v>
      </c>
      <c r="ZN8" s="188"/>
      <c r="ZO8" s="190"/>
      <c r="ZP8" s="10" t="s">
        <v>3</v>
      </c>
      <c r="ZQ8">
        <f>SUMIF(ZI3:ZI55,"B09PR4LH24",ZK3:ZK55)</f>
        <v>108</v>
      </c>
      <c r="ZR8" s="26">
        <f>SUMIF(ZI3:ZI55,"B073HBKS4W",ZM3:ZM55)</f>
        <v>0.2767</v>
      </c>
      <c r="ZS8">
        <f>SUMIF(ZI3:ZI55,"B073HBKS4W",ZL3:ZL55)</f>
        <v>70</v>
      </c>
      <c r="ZT8" s="25"/>
      <c r="ZU8" t="s">
        <v>88</v>
      </c>
      <c r="ZV8">
        <v>224</v>
      </c>
      <c r="ZW8">
        <v>107</v>
      </c>
      <c r="ZX8">
        <v>42</v>
      </c>
      <c r="ZY8" s="26">
        <v>0.12690000000000001</v>
      </c>
      <c r="ZZ8" s="188"/>
      <c r="AAA8" s="190"/>
      <c r="AAB8" s="10" t="s">
        <v>3</v>
      </c>
      <c r="AAC8">
        <f>SUMIF(ZU3:ZU55,"B09PR4LH24",ZW3:ZW55)</f>
        <v>107</v>
      </c>
      <c r="AAD8" s="26">
        <f>SUMIF(ZU3:ZU55,"B073HBKS4W",ZY3:ZY55)</f>
        <v>0.24890000000000001</v>
      </c>
      <c r="AAE8">
        <f>SUMIF(ZU3:ZU55,"B073HBKS4W",ZX3:ZX55)</f>
        <v>112</v>
      </c>
      <c r="AAF8" s="25"/>
      <c r="AAG8" t="s">
        <v>87</v>
      </c>
      <c r="AAH8">
        <v>159</v>
      </c>
      <c r="AAI8">
        <v>66</v>
      </c>
      <c r="AAJ8">
        <v>44</v>
      </c>
      <c r="AAK8" s="26">
        <v>0.1956</v>
      </c>
      <c r="AAL8" s="188"/>
      <c r="AAM8" s="190"/>
      <c r="AAN8" s="10" t="s">
        <v>3</v>
      </c>
      <c r="AAO8">
        <f>SUMIF(AAG3:AAG55,"B09PR4LH24",AAI3:AAI55)</f>
        <v>105</v>
      </c>
      <c r="AAP8" s="26">
        <f>SUMIF(AAG3:AAG55,"B073HBKS4W",AAK3:AAK55)</f>
        <v>0.26740000000000003</v>
      </c>
      <c r="AAQ8">
        <f>SUMIF(AAG3:AAG55,"B073HBKS4W",AAJ3:AAJ55)</f>
        <v>123</v>
      </c>
      <c r="AAR8" s="25"/>
      <c r="AAS8" t="s">
        <v>88</v>
      </c>
      <c r="AAT8">
        <v>186</v>
      </c>
      <c r="AAU8">
        <v>110</v>
      </c>
      <c r="AAV8">
        <v>38</v>
      </c>
      <c r="AAW8" s="26">
        <v>0.12839999999999999</v>
      </c>
      <c r="AAX8" s="188"/>
      <c r="AAY8" s="190"/>
      <c r="AAZ8" s="10" t="s">
        <v>3</v>
      </c>
      <c r="ABA8">
        <f>SUMIF(AAS3:AAS55,"B09PR4LH24",AAU3:AAU55)</f>
        <v>110</v>
      </c>
      <c r="ABB8" s="26">
        <f>SUMIF(AAS3:AAS55,"B073HBKS4W",AAW3:AAW55)</f>
        <v>0.23430000000000001</v>
      </c>
      <c r="ABC8">
        <f>SUMIF(AAS3:AAS55,"B073HBKS4W",AAV3:AAV55)</f>
        <v>112</v>
      </c>
      <c r="ABD8" s="25"/>
      <c r="ABE8" t="s">
        <v>88</v>
      </c>
      <c r="ABF8">
        <v>204</v>
      </c>
      <c r="ABG8">
        <v>108</v>
      </c>
      <c r="ABH8">
        <v>32</v>
      </c>
      <c r="ABI8" s="26">
        <v>0.1026</v>
      </c>
      <c r="ABJ8" s="188"/>
      <c r="ABK8" s="190"/>
      <c r="ABL8" s="10" t="s">
        <v>3</v>
      </c>
      <c r="ABM8">
        <f>SUMIF(ABE3:ABE55,"B09PR4LH24",ABG3:ABG55)</f>
        <v>108</v>
      </c>
      <c r="ABN8" s="26">
        <f>SUMIF(ABE3:ABE55,"B073HBKS4W",ABI3:ABI55)</f>
        <v>0.23480000000000001</v>
      </c>
      <c r="ABO8">
        <f>SUMIF(ABE3:ABE55,"B073HBKS4W",ABH3:ABH55)</f>
        <v>120</v>
      </c>
      <c r="ABP8" s="25"/>
      <c r="ABQ8" t="s">
        <v>92</v>
      </c>
      <c r="ABR8">
        <v>81</v>
      </c>
      <c r="ABS8">
        <v>60</v>
      </c>
      <c r="ABT8">
        <v>33</v>
      </c>
      <c r="ABU8" s="26">
        <v>0.23400000000000001</v>
      </c>
      <c r="ABV8" s="188"/>
      <c r="ABW8" s="190"/>
      <c r="ABX8" s="10" t="s">
        <v>3</v>
      </c>
      <c r="ABY8">
        <f>SUMIF(ABQ3:ABQ55,"B09PR4LH24",ABS3:ABS55)</f>
        <v>101</v>
      </c>
      <c r="ABZ8" s="26">
        <f>SUMIF(ABQ3:ABQ55,"B073HBKS4W",ABU3:ABU55)</f>
        <v>0.24660000000000001</v>
      </c>
      <c r="ACA8">
        <f>SUMIF(ABQ3:ABQ55,"B073HBKS4W",ABT3:ABT55)</f>
        <v>143</v>
      </c>
      <c r="ACB8" s="25"/>
      <c r="ACC8" t="s">
        <v>87</v>
      </c>
      <c r="ACD8">
        <v>106</v>
      </c>
      <c r="ACE8">
        <v>49</v>
      </c>
      <c r="ACF8">
        <v>26</v>
      </c>
      <c r="ACG8" s="26">
        <v>0.16769999999999999</v>
      </c>
      <c r="ACH8" s="188"/>
      <c r="ACI8" s="190"/>
      <c r="ACJ8" s="10" t="s">
        <v>3</v>
      </c>
      <c r="ACK8">
        <f>SUMIF(ACC3:ACC55,"B09PR4LH24",ACE3:ACE55)</f>
        <v>93</v>
      </c>
      <c r="ACL8" s="26">
        <f>SUMIF(ACC3:ACC55,"B073HBKS4W",ACG3:ACG55)</f>
        <v>0.1744</v>
      </c>
      <c r="ACM8">
        <f>SUMIF(ACC3:ACC55,"B073HBKS4W",ACF3:ACF55)</f>
        <v>60</v>
      </c>
      <c r="ACN8" s="25"/>
      <c r="ACO8" t="s">
        <v>88</v>
      </c>
      <c r="ACP8">
        <v>163</v>
      </c>
      <c r="ACQ8">
        <v>97</v>
      </c>
      <c r="ACR8">
        <v>30</v>
      </c>
      <c r="ACS8" s="26">
        <v>0.1154</v>
      </c>
      <c r="ACT8" s="188"/>
      <c r="ACU8" s="190"/>
      <c r="ACV8" s="10" t="s">
        <v>3</v>
      </c>
      <c r="ACW8">
        <f>SUMIF(ACO3:ACO55,"B09PR4LH24",ACQ3:ACQ55)</f>
        <v>97</v>
      </c>
      <c r="ACX8" s="26">
        <f>SUMIF(ACO3:ACO55,"B073HBKS4W",ACS3:ACS55)</f>
        <v>0.248</v>
      </c>
      <c r="ACY8">
        <f>SUMIF(ACO3:ACO55,"B073HBKS4W",ACR3:ACR55)</f>
        <v>62</v>
      </c>
      <c r="ACZ8" s="25"/>
      <c r="ADA8" t="s">
        <v>89</v>
      </c>
      <c r="ADB8">
        <v>269</v>
      </c>
      <c r="ADC8">
        <v>141</v>
      </c>
      <c r="ADD8">
        <v>26</v>
      </c>
      <c r="ADE8" s="26">
        <v>6.3399999999999998E-2</v>
      </c>
      <c r="ADF8" s="188"/>
      <c r="ADG8" s="190"/>
      <c r="ADH8" s="10" t="s">
        <v>3</v>
      </c>
      <c r="ADI8">
        <f>SUMIF(ADA3:ADA55,"B09PR4LH24",ADC3:ADC55)</f>
        <v>91</v>
      </c>
      <c r="ADJ8" s="26">
        <f>SUMIF(ADA3:ADA55,"B073HBKS4W",ADE3:ADE55)</f>
        <v>0.1525</v>
      </c>
      <c r="ADK8">
        <f>SUMIF(ADA3:ADA55,"B073HBKS4W",ADD3:ADD55)</f>
        <v>34</v>
      </c>
      <c r="ADL8" s="25"/>
      <c r="ADM8" t="s">
        <v>87</v>
      </c>
      <c r="ADN8">
        <v>109</v>
      </c>
      <c r="ADO8">
        <v>41</v>
      </c>
      <c r="ADP8">
        <v>21</v>
      </c>
      <c r="ADQ8" s="26">
        <v>0.14000000000000001</v>
      </c>
      <c r="ADR8" s="188"/>
      <c r="ADS8" s="190"/>
      <c r="ADT8" s="10" t="s">
        <v>3</v>
      </c>
      <c r="ADU8">
        <f>SUMIF(ADM3:ADM55,"B09PR4LH24",ADO3:ADO55)</f>
        <v>83</v>
      </c>
      <c r="ADV8" s="26">
        <f>SUMIF(ADM3:ADM55,"B073HBKS4W",ADQ3:ADQ55)</f>
        <v>0.1726</v>
      </c>
      <c r="ADW8">
        <f>SUMIF(ADM3:ADM55,"B073HBKS4W",ADP3:ADP55)</f>
        <v>29</v>
      </c>
      <c r="ADX8" s="25"/>
      <c r="ADY8" t="s">
        <v>90</v>
      </c>
      <c r="ADZ8">
        <v>122</v>
      </c>
      <c r="AEA8">
        <v>82</v>
      </c>
      <c r="AEB8">
        <v>19</v>
      </c>
      <c r="AEC8" s="26">
        <v>9.3100000000000002E-2</v>
      </c>
      <c r="AED8" s="188"/>
      <c r="AEE8" s="190"/>
      <c r="AEF8" s="10" t="s">
        <v>3</v>
      </c>
      <c r="AEG8">
        <f>SUMIF(ADY3:ADY55,"B09PR4LH24",AEA3:AEA55)</f>
        <v>72</v>
      </c>
      <c r="AEH8" s="26">
        <f>SUMIF(ADY3:ADY55,"B073HBKS4W",AEC3:AEC55)</f>
        <v>0.25</v>
      </c>
      <c r="AEI8">
        <f>SUMIF(ADY3:ADY55,"B073HBKS4W",AEB3:AEB55)</f>
        <v>40</v>
      </c>
      <c r="AEJ8" s="25"/>
      <c r="AEK8" t="s">
        <v>90</v>
      </c>
      <c r="AEL8">
        <v>105</v>
      </c>
      <c r="AEM8">
        <v>61</v>
      </c>
      <c r="AEN8">
        <v>15</v>
      </c>
      <c r="AEO8" s="26">
        <v>9.0399999999999994E-2</v>
      </c>
      <c r="AEP8" s="188"/>
      <c r="AEQ8" s="190"/>
      <c r="AER8" s="10" t="s">
        <v>3</v>
      </c>
      <c r="AES8">
        <f>SUMIF(AEK3:AEK55,"B09PR4LH24",AEM3:AEM55)</f>
        <v>68</v>
      </c>
      <c r="AET8" s="26">
        <f>SUMIF(AEK3:AEK55,"B073HBKS4W",AEO3:AEO55)</f>
        <v>0.13289999999999999</v>
      </c>
      <c r="AEU8">
        <f>SUMIF(AEK3:AEK55,"B073HBKS4W",AEN3:AEN55)</f>
        <v>21</v>
      </c>
      <c r="AEV8" s="25"/>
      <c r="AEW8" t="s">
        <v>90</v>
      </c>
      <c r="AEX8">
        <v>126</v>
      </c>
      <c r="AEY8">
        <v>85</v>
      </c>
      <c r="AEZ8">
        <v>21</v>
      </c>
      <c r="AFA8" s="26">
        <v>9.9500000000000005E-2</v>
      </c>
      <c r="AFB8" s="188"/>
      <c r="AFC8" s="190"/>
      <c r="AFD8" s="10" t="s">
        <v>3</v>
      </c>
      <c r="AFE8">
        <f>SUMIF(AEW3:AEW55,"B09PR4LH24",AEY3:AEY55)</f>
        <v>66</v>
      </c>
      <c r="AFF8" s="26">
        <f>SUMIF(AEW3:AEW55,"B073HBKS4W",AFA3:AFA55)</f>
        <v>0.17649999999999999</v>
      </c>
      <c r="AFG8">
        <f>SUMIF(AEW3:AEW55,"B073HBKS4W",AEZ3:AEZ55)</f>
        <v>30</v>
      </c>
      <c r="AFH8" s="25"/>
      <c r="AFI8" t="s">
        <v>88</v>
      </c>
      <c r="AFJ8">
        <v>138</v>
      </c>
      <c r="AFK8">
        <v>81</v>
      </c>
      <c r="AFL8">
        <v>24</v>
      </c>
      <c r="AFM8" s="26">
        <v>0.1096</v>
      </c>
      <c r="AFN8" s="188"/>
      <c r="AFO8" s="190"/>
      <c r="AFP8" s="10" t="s">
        <v>3</v>
      </c>
      <c r="AFQ8">
        <f>SUMIF(AFI3:AFI55,"B09PR4LH24",AFK3:AFK55)</f>
        <v>81</v>
      </c>
      <c r="AFR8" s="26">
        <f>SUMIF(AFI3:AFI55,"B073HBKS4W",AFM3:AFM55)</f>
        <v>0.1895</v>
      </c>
      <c r="AFS8">
        <f>SUMIF(AFI3:AFI55,"B073HBKS4W",AFL3:AFL55)</f>
        <v>36</v>
      </c>
      <c r="AFT8" s="25"/>
      <c r="AFU8" t="s">
        <v>88</v>
      </c>
      <c r="AFV8">
        <v>175</v>
      </c>
      <c r="AFW8">
        <v>114</v>
      </c>
      <c r="AFX8">
        <v>28</v>
      </c>
      <c r="AFY8" s="26">
        <v>9.69E-2</v>
      </c>
      <c r="AFZ8" s="188"/>
      <c r="AGA8" s="190"/>
      <c r="AGB8" s="10" t="s">
        <v>3</v>
      </c>
      <c r="AGC8">
        <f>SUMIF(AFU3:AFU55,"B09PR4LH24",AFW3:AFW55)</f>
        <v>114</v>
      </c>
      <c r="AGD8" s="26">
        <f>SUMIF(AFU3:AFU55,"B073HBKS4W",AFY3:AFY55)</f>
        <v>0.18990000000000001</v>
      </c>
      <c r="AGE8">
        <f>SUMIF(AFU3:AFU55,"B073HBKS4W",AFX3:AFX55)</f>
        <v>30</v>
      </c>
      <c r="AGF8" s="25"/>
      <c r="AGG8" t="s">
        <v>86</v>
      </c>
      <c r="AGH8">
        <v>69</v>
      </c>
      <c r="AGI8">
        <v>62</v>
      </c>
      <c r="AGJ8">
        <v>19</v>
      </c>
      <c r="AGK8" s="26">
        <v>0.14499999999999999</v>
      </c>
      <c r="AGL8" s="188"/>
      <c r="AGM8" s="190"/>
      <c r="AGN8" s="10" t="s">
        <v>3</v>
      </c>
      <c r="AGO8">
        <f>SUMIF(AGG3:AGG55,"B09PR4LH24",AGI3:AGI55)</f>
        <v>110</v>
      </c>
      <c r="AGP8" s="26">
        <f>SUMIF(AGG3:AGG55,"B073HBKS4W",AGK3:AGK55)</f>
        <v>0.14499999999999999</v>
      </c>
      <c r="AGQ8">
        <f>SUMIF(AGG3:AGG55,"B073HBKS4W",AGJ3:AGJ55)</f>
        <v>19</v>
      </c>
      <c r="AGR8" s="25"/>
      <c r="AGS8" t="s">
        <v>86</v>
      </c>
      <c r="AGT8">
        <v>93</v>
      </c>
      <c r="AGU8">
        <v>57</v>
      </c>
      <c r="AGV8">
        <v>23</v>
      </c>
      <c r="AGW8" s="26">
        <v>0.15329999999999999</v>
      </c>
      <c r="AGX8" s="188"/>
      <c r="AGY8" s="190"/>
      <c r="AGZ8" s="10" t="s">
        <v>3</v>
      </c>
      <c r="AHA8">
        <f>SUMIF(AGS3:AGS55,"B09PR4LH24",AGU3:AGU55)</f>
        <v>72</v>
      </c>
      <c r="AHB8" s="26">
        <f>SUMIF(AGS3:AGS55,"B073HBKS4W",AGW3:AGW55)</f>
        <v>0.15329999999999999</v>
      </c>
      <c r="AHC8">
        <f>SUMIF(AGS3:AGS55,"B073HBKS4W",AGV3:AGV55)</f>
        <v>23</v>
      </c>
      <c r="AHD8" s="25"/>
      <c r="AHE8" t="s">
        <v>88</v>
      </c>
      <c r="AHF8">
        <v>149</v>
      </c>
      <c r="AHG8">
        <v>57</v>
      </c>
      <c r="AHH8">
        <v>15</v>
      </c>
      <c r="AHI8" s="26">
        <v>7.2800000000000004E-2</v>
      </c>
      <c r="AHJ8" s="188"/>
      <c r="AHK8" s="190"/>
      <c r="AHL8" s="10" t="s">
        <v>3</v>
      </c>
      <c r="AHM8">
        <f>SUMIF(AHE3:AHE55,"B09PR4LH24",AHG3:AHG55)</f>
        <v>57</v>
      </c>
      <c r="AHN8" s="26">
        <f>SUMIF(AHE3:AHE55,"B073HBKS4W",AHI3:AHI55)</f>
        <v>0.22520000000000001</v>
      </c>
      <c r="AHO8">
        <f>SUMIF(AHE3:AHE55,"B073HBKS4W",AHH3:AHH55)</f>
        <v>25</v>
      </c>
      <c r="AHP8" s="25"/>
      <c r="AHQ8" t="s">
        <v>90</v>
      </c>
      <c r="AHR8">
        <v>172</v>
      </c>
      <c r="AHS8">
        <v>67</v>
      </c>
      <c r="AHT8">
        <v>16</v>
      </c>
      <c r="AHU8" s="26">
        <v>6.6900000000000001E-2</v>
      </c>
      <c r="AHV8" s="188"/>
      <c r="AHW8" s="190"/>
      <c r="AHX8" s="10" t="s">
        <v>3</v>
      </c>
      <c r="AHY8">
        <f>SUMIF(AHQ3:AHQ55,"B09PR4LH24",AHS3:AHS55)</f>
        <v>71</v>
      </c>
      <c r="AHZ8" s="26">
        <f>SUMIF(AHQ3:AHQ55,"B073HBKS4W",AHU3:AHU55)</f>
        <v>0.14879999999999999</v>
      </c>
      <c r="AIA8">
        <f>SUMIF(AHQ3:AHQ55,"B073HBKS4W",AHT3:AHT55)</f>
        <v>18</v>
      </c>
      <c r="AIB8" s="25"/>
      <c r="AIC8" t="s">
        <v>88</v>
      </c>
      <c r="AID8">
        <v>159</v>
      </c>
      <c r="AIE8">
        <v>68</v>
      </c>
      <c r="AIF8">
        <v>17</v>
      </c>
      <c r="AIG8" s="26">
        <v>7.4899999999999994E-2</v>
      </c>
      <c r="AIH8" s="188"/>
      <c r="AII8" s="190"/>
      <c r="AIJ8" s="10" t="s">
        <v>3</v>
      </c>
      <c r="AIK8">
        <f>SUMIF(AIC3:AIC55,"B09PR4LH24",AIE3:AIE55)</f>
        <v>68</v>
      </c>
      <c r="AIL8" s="26">
        <f>SUMIF(AIC3:AIC55,"B073HBKS4W",AIG3:AIG55)</f>
        <v>0.14649999999999999</v>
      </c>
      <c r="AIM8">
        <f>SUMIF(AIC3:AIC55,"B073HBKS4W",AIF3:AIF55)</f>
        <v>23</v>
      </c>
      <c r="AIN8" s="25"/>
      <c r="AIO8" t="s">
        <v>89</v>
      </c>
      <c r="AIP8">
        <v>72</v>
      </c>
      <c r="AIQ8">
        <v>63</v>
      </c>
      <c r="AIR8">
        <v>10</v>
      </c>
      <c r="AIS8" s="26">
        <v>7.4099999999999999E-2</v>
      </c>
      <c r="AIT8" s="188"/>
      <c r="AIU8" s="190"/>
      <c r="AIV8" s="10" t="s">
        <v>3</v>
      </c>
      <c r="AIW8">
        <f>SUMIF(AIO3:AIO55,"B09PR4LH24",AIQ3:AIQ55)</f>
        <v>74</v>
      </c>
      <c r="AIX8" s="26">
        <f>SUMIF(AIO3:AIO55,"B073HBKS4W",AIS3:AIS55)</f>
        <v>0.1176</v>
      </c>
      <c r="AIY8">
        <f>SUMIF(AIO3:AIO55,"B073HBKS4W",AIR3:AIR55)</f>
        <v>10</v>
      </c>
      <c r="AIZ8" s="25"/>
      <c r="AJA8" t="s">
        <v>86</v>
      </c>
      <c r="AJB8">
        <v>37</v>
      </c>
      <c r="AJC8">
        <v>48</v>
      </c>
      <c r="AJD8">
        <v>16</v>
      </c>
      <c r="AJE8" s="26">
        <v>0.18820000000000001</v>
      </c>
      <c r="AJF8" s="188"/>
      <c r="AJG8" s="190"/>
      <c r="AJH8" s="10" t="s">
        <v>3</v>
      </c>
      <c r="AJI8">
        <f>SUMIF(AJA3:AJA55,"B09PR4LH24",AJC3:AJC55)</f>
        <v>75</v>
      </c>
      <c r="AJJ8" s="26">
        <f>SUMIF(AJA3:AJA55,"B073HBKS4W",AJE3:AJE55)</f>
        <v>0.18820000000000001</v>
      </c>
      <c r="AJK8">
        <f>SUMIF(AJA3:AJA55,"B073HBKS4W",AJD3:AJD55)</f>
        <v>16</v>
      </c>
      <c r="AJL8" s="25"/>
      <c r="AJM8" t="s">
        <v>90</v>
      </c>
      <c r="AJN8">
        <v>106</v>
      </c>
      <c r="AJO8">
        <v>60</v>
      </c>
      <c r="AJP8">
        <v>19</v>
      </c>
      <c r="AJQ8" s="26">
        <v>0.1145</v>
      </c>
      <c r="AJR8" s="188"/>
      <c r="AJS8" s="190"/>
      <c r="AJT8" s="10" t="s">
        <v>3</v>
      </c>
      <c r="AJU8">
        <f>SUMIF(AJM3:AJM55,"B09PR4LH24",AJO3:AJO55)</f>
        <v>60</v>
      </c>
      <c r="AJV8" s="26">
        <f>SUMIF(AJM3:AJM55,"B073HBKS4W",AJQ3:AJQ55)</f>
        <v>0.24049999999999999</v>
      </c>
      <c r="AJW8">
        <f>SUMIF(AJM3:AJM55,"B073HBKS4W",AJP3:AJP55)</f>
        <v>19</v>
      </c>
      <c r="AJX8" s="25"/>
      <c r="AJY8" t="s">
        <v>86</v>
      </c>
      <c r="AJZ8">
        <v>36</v>
      </c>
      <c r="AKA8">
        <v>26</v>
      </c>
      <c r="AKB8">
        <v>12</v>
      </c>
      <c r="AKC8" s="26">
        <v>0.19350000000000001</v>
      </c>
      <c r="AKD8" s="188"/>
      <c r="AKE8" s="190"/>
      <c r="AKF8" s="10" t="s">
        <v>3</v>
      </c>
      <c r="AKG8">
        <f>SUMIF(AJY3:AJY55,"B09PR4LH24",AKA3:AKA55)</f>
        <v>54</v>
      </c>
      <c r="AKH8" s="26">
        <f>SUMIF(AJY3:AJY55,"B073HBKS4W",AKC3:AKC55)</f>
        <v>0.19350000000000001</v>
      </c>
      <c r="AKI8">
        <f>SUMIF(AJY3:AJY55,"B073HBKS4W",AKB3:AKB55)</f>
        <v>12</v>
      </c>
      <c r="AKJ8" s="25"/>
      <c r="AKK8" t="s">
        <v>86</v>
      </c>
      <c r="AKL8">
        <v>28</v>
      </c>
      <c r="AKM8">
        <v>27</v>
      </c>
      <c r="AKN8">
        <v>14</v>
      </c>
      <c r="AKO8" s="26">
        <v>0.2545</v>
      </c>
      <c r="AKP8" s="188"/>
      <c r="AKQ8" s="190"/>
      <c r="AKR8" s="10" t="s">
        <v>3</v>
      </c>
      <c r="AKS8">
        <f>SUMIF(AKK3:AKK55,"B09PR4LH24",AKM3:AKM55)</f>
        <v>61</v>
      </c>
      <c r="AKT8" s="26">
        <f>SUMIF(AKK3:AKK55,"B073HBKS4W",AKO3:AKO55)</f>
        <v>0.2545</v>
      </c>
      <c r="AKU8">
        <f>SUMIF(AKK3:AKK55,"B073HBKS4W",AKN3:AKN55)</f>
        <v>14</v>
      </c>
      <c r="AKV8" s="25"/>
      <c r="AKW8" t="s">
        <v>86</v>
      </c>
      <c r="AKX8">
        <v>22</v>
      </c>
      <c r="AKY8">
        <v>38</v>
      </c>
      <c r="AKZ8">
        <v>10</v>
      </c>
      <c r="ALA8" s="26">
        <v>0.16669999999999999</v>
      </c>
      <c r="ALB8" s="188"/>
      <c r="ALC8" s="190"/>
      <c r="ALD8" s="10" t="s">
        <v>3</v>
      </c>
      <c r="ALE8">
        <f>SUMIF(AKW3:AKW55,"B09PR4LH24",AKY3:AKY55)</f>
        <v>50</v>
      </c>
      <c r="ALF8" s="26">
        <f>SUMIF(AKW3:AKW55,"B073HBKS4W",ALA3:ALA55)</f>
        <v>0.16669999999999999</v>
      </c>
      <c r="ALG8">
        <f>SUMIF(AKW3:AKW55,"B073HBKS4W",AKZ3:AKZ55)</f>
        <v>10</v>
      </c>
      <c r="ALH8" s="25"/>
      <c r="ALI8" t="s">
        <v>91</v>
      </c>
      <c r="ALJ8">
        <v>27</v>
      </c>
      <c r="ALK8">
        <v>17</v>
      </c>
      <c r="ALL8">
        <v>11</v>
      </c>
      <c r="ALM8" s="26">
        <v>0.25</v>
      </c>
      <c r="ALN8" s="188"/>
      <c r="ALO8" s="190"/>
      <c r="ALP8" s="10" t="s">
        <v>3</v>
      </c>
      <c r="ALQ8">
        <f>SUMIF(ALI3:ALI55,"B09PR4LH24",ALK3:ALK55)</f>
        <v>69</v>
      </c>
      <c r="ALR8" s="26">
        <f>SUMIF(ALI3:ALI55,"B073HBKS4W",ALM3:ALM55)</f>
        <v>0.125</v>
      </c>
      <c r="ALS8">
        <f>SUMIF(ALI3:ALI55,"B073HBKS4W",ALL3:ALL55)</f>
        <v>9</v>
      </c>
      <c r="ALT8" s="25"/>
      <c r="ALU8" t="s">
        <v>89</v>
      </c>
      <c r="ALV8">
        <v>37</v>
      </c>
      <c r="ALW8">
        <v>34</v>
      </c>
      <c r="ALX8">
        <v>5</v>
      </c>
      <c r="ALY8" s="26">
        <v>7.0400000000000004E-2</v>
      </c>
      <c r="ALZ8" s="188"/>
      <c r="AMA8" s="190"/>
      <c r="AMB8" s="10" t="s">
        <v>3</v>
      </c>
      <c r="AMC8">
        <f>SUMIF(ALU3:ALU55,"B09PR4LH24",ALW3:ALW55)</f>
        <v>81</v>
      </c>
      <c r="AMD8" s="26">
        <f>SUMIF(ALU3:ALU55,"B073HBKS4W",ALY3:ALY55)</f>
        <v>0.12820000000000001</v>
      </c>
      <c r="AME8">
        <f>SUMIF(ALU3:ALU55,"B073HBKS4W",ALX3:ALX55)</f>
        <v>5</v>
      </c>
      <c r="AMF8" s="25"/>
      <c r="AMG8" t="s">
        <v>86</v>
      </c>
      <c r="AMH8">
        <v>25</v>
      </c>
      <c r="AMI8">
        <v>33</v>
      </c>
      <c r="AMJ8">
        <v>9</v>
      </c>
      <c r="AMK8" s="26">
        <v>0.1552</v>
      </c>
      <c r="AML8" s="188"/>
      <c r="AMM8" s="190"/>
      <c r="AMN8" s="10" t="s">
        <v>3</v>
      </c>
      <c r="AMO8">
        <f>SUMIF(AMG3:AMG55,"B09PR4LH24",AMI3:AMI55)</f>
        <v>91</v>
      </c>
      <c r="AMP8" s="26">
        <f>SUMIF(AMG3:AMG55,"B073HBKS4W",AMK3:AMK55)</f>
        <v>0.1552</v>
      </c>
      <c r="AMQ8">
        <f>SUMIF(AMG3:AMG55,"B073HBKS4W",AMJ3:AMJ55)</f>
        <v>9</v>
      </c>
      <c r="AMR8" s="25"/>
      <c r="AMS8" t="s">
        <v>92</v>
      </c>
      <c r="AMT8">
        <v>10</v>
      </c>
      <c r="AMU8">
        <v>12</v>
      </c>
      <c r="AMV8">
        <v>7</v>
      </c>
      <c r="AMW8" s="26">
        <v>0.31819999999999998</v>
      </c>
      <c r="AMX8" s="188"/>
      <c r="AMY8" s="190"/>
      <c r="AMZ8" s="10" t="s">
        <v>3</v>
      </c>
      <c r="ANA8">
        <f>SUMIF(AMS3:AMS55,"B09PR4LH24",AMU3:AMU55)</f>
        <v>84</v>
      </c>
      <c r="ANB8" s="26">
        <f>SUMIF(AMS3:AMS55,"B073HBKS4W",AMW3:AMW55)</f>
        <v>0.1176</v>
      </c>
      <c r="ANC8">
        <f>SUMIF(AMS3:AMS55,"B073HBKS4W",AMV3:AMV55)</f>
        <v>6</v>
      </c>
      <c r="AND8" s="25"/>
      <c r="ANE8" t="s">
        <v>86</v>
      </c>
      <c r="ANF8">
        <v>30</v>
      </c>
      <c r="ANG8">
        <v>25</v>
      </c>
      <c r="ANH8">
        <v>8</v>
      </c>
      <c r="ANI8" s="26">
        <v>0.14549999999999999</v>
      </c>
      <c r="ANJ8" s="188"/>
      <c r="ANK8" s="190"/>
      <c r="ANL8" s="10" t="s">
        <v>3</v>
      </c>
      <c r="ANM8">
        <f>SUMIF(ANE3:ANE55,"B09PR4LH24",ANG3:ANG55)</f>
        <v>79</v>
      </c>
      <c r="ANN8" s="26">
        <f>SUMIF(ANE3:ANE55,"B073HBKS4W",ANI3:ANI55)</f>
        <v>0.14549999999999999</v>
      </c>
      <c r="ANO8">
        <f>SUMIF(ANE3:ANE55,"B073HBKS4W",ANH3:ANH55)</f>
        <v>8</v>
      </c>
      <c r="ANP8" s="25"/>
      <c r="ANQ8" t="s">
        <v>86</v>
      </c>
      <c r="ANR8">
        <v>16</v>
      </c>
      <c r="ANS8">
        <v>20</v>
      </c>
      <c r="ANT8">
        <v>6</v>
      </c>
      <c r="ANU8" s="26">
        <v>0.16669999999999999</v>
      </c>
      <c r="ANV8" s="188"/>
      <c r="ANW8" s="190"/>
      <c r="ANX8" s="10" t="s">
        <v>3</v>
      </c>
      <c r="ANY8">
        <f>SUMIF(ANQ3:ANQ55,"B09PR4LH24",ANS3:ANS55)</f>
        <v>79</v>
      </c>
      <c r="ANZ8" s="26">
        <f>SUMIF(ANQ3:ANQ55,"B073HBKS4W",ANU3:ANU55)</f>
        <v>0.16669999999999999</v>
      </c>
      <c r="AOA8">
        <f>SUMIF(ANQ3:ANQ55,"B073HBKS4W",ANT3:ANT55)</f>
        <v>6</v>
      </c>
      <c r="AOB8" s="25"/>
      <c r="AOC8" t="s">
        <v>86</v>
      </c>
      <c r="AOD8">
        <v>19</v>
      </c>
      <c r="AOE8">
        <v>33</v>
      </c>
      <c r="AOF8">
        <v>8</v>
      </c>
      <c r="AOG8" s="26">
        <v>0.15379999999999999</v>
      </c>
      <c r="AOH8" s="188"/>
      <c r="AOI8" s="190"/>
      <c r="AOJ8" s="10" t="s">
        <v>3</v>
      </c>
      <c r="AOK8">
        <f>SUMIF(AOC3:AOC55,"B09PR4LH24",AOE3:AOE55)</f>
        <v>74</v>
      </c>
      <c r="AOL8" s="26">
        <f>SUMIF(AOC3:AOC55,"B073HBKS4W",AOG3:AOG55)</f>
        <v>0.15379999999999999</v>
      </c>
      <c r="AOM8">
        <f>SUMIF(AOC3:AOC55,"B073HBKS4W",AOF3:AOF55)</f>
        <v>8</v>
      </c>
      <c r="AON8" s="25"/>
      <c r="AOO8" t="s">
        <v>86</v>
      </c>
      <c r="AOP8">
        <v>27</v>
      </c>
      <c r="AOQ8">
        <v>20</v>
      </c>
      <c r="AOR8">
        <v>6</v>
      </c>
      <c r="AOS8" s="26">
        <v>0.12770000000000001</v>
      </c>
      <c r="AOT8" s="188"/>
      <c r="AOU8" s="190"/>
      <c r="AOV8" s="10" t="s">
        <v>3</v>
      </c>
      <c r="AOW8">
        <f>SUMIF(AOO3:AOO55,"B09PR4LH24",AOQ3:AOQ55)</f>
        <v>90</v>
      </c>
      <c r="AOX8" s="26">
        <f>SUMIF(AOO3:AOO55,"B073HBKS4W",AOS3:AOS55)</f>
        <v>0.12770000000000001</v>
      </c>
      <c r="AOY8">
        <f>SUMIF(AOO3:AOO55,"B073HBKS4W",AOR3:AOR55)</f>
        <v>6</v>
      </c>
      <c r="AOZ8" s="25"/>
      <c r="APA8" t="s">
        <v>86</v>
      </c>
      <c r="APB8">
        <v>19</v>
      </c>
      <c r="APC8">
        <v>31</v>
      </c>
      <c r="APD8">
        <v>3</v>
      </c>
      <c r="APE8" s="26">
        <v>0.06</v>
      </c>
      <c r="APF8" s="188"/>
      <c r="APG8" s="190"/>
      <c r="APH8" s="10" t="s">
        <v>3</v>
      </c>
      <c r="API8">
        <f>SUMIF(APA3:APA55,"B09PR4LH24",APC3:APC55)</f>
        <v>62</v>
      </c>
      <c r="APJ8" s="26">
        <f>SUMIF(APA3:APA55,"B073HBKS4W",APE3:APE55)</f>
        <v>0.06</v>
      </c>
      <c r="APK8">
        <f>SUMIF(APA3:APA55,"B073HBKS4W",APD3:APD55)</f>
        <v>3</v>
      </c>
      <c r="APL8" s="25"/>
      <c r="APM8" t="s">
        <v>86</v>
      </c>
      <c r="APN8">
        <v>21</v>
      </c>
      <c r="APO8">
        <v>32</v>
      </c>
      <c r="APP8">
        <v>6</v>
      </c>
      <c r="APQ8" s="26">
        <v>0.1132</v>
      </c>
      <c r="APR8" s="188"/>
      <c r="APS8" s="190"/>
      <c r="APT8" s="10" t="s">
        <v>3</v>
      </c>
      <c r="APU8">
        <f>SUMIF(APM3:APM55,"B09PR4LH24",APO3:APO55)</f>
        <v>100</v>
      </c>
      <c r="APV8" s="26">
        <f>SUMIF(APM3:APM55,"B073HBKS4W",APQ3:APQ55)</f>
        <v>0.1132</v>
      </c>
      <c r="APW8">
        <f>SUMIF(APM3:APM55,"B073HBKS4W",APP3:APP55)</f>
        <v>6</v>
      </c>
      <c r="APX8" s="25"/>
      <c r="APY8" t="s">
        <v>89</v>
      </c>
      <c r="APZ8">
        <v>22</v>
      </c>
      <c r="AQA8">
        <v>25</v>
      </c>
      <c r="AQB8">
        <v>7</v>
      </c>
      <c r="AQC8" s="26">
        <v>0.1489</v>
      </c>
      <c r="AQD8" s="188"/>
      <c r="AQE8" s="190"/>
      <c r="AQF8" s="10" t="s">
        <v>3</v>
      </c>
      <c r="AQG8">
        <f>SUMIF(APY3:APY55,"B09PR4LH24",AQA3:AQA55)</f>
        <v>85</v>
      </c>
      <c r="AQH8" s="26">
        <f>SUMIF(APY3:APY55,"B073HBKS4W",AQC3:AQC55)</f>
        <v>8.5699999999999998E-2</v>
      </c>
      <c r="AQI8">
        <f>SUMIF(APY3:APY55,"B073HBKS4W",AQB3:AQB55)</f>
        <v>3</v>
      </c>
      <c r="AQJ8" s="25"/>
      <c r="AQK8" t="s">
        <v>86</v>
      </c>
      <c r="AQL8">
        <v>19</v>
      </c>
      <c r="AQM8">
        <v>9</v>
      </c>
      <c r="AQN8">
        <v>2</v>
      </c>
      <c r="AQO8" s="26">
        <v>7.1400000000000005E-2</v>
      </c>
      <c r="AQP8" s="188"/>
      <c r="AQQ8" s="190"/>
      <c r="AQR8" s="10" t="s">
        <v>3</v>
      </c>
      <c r="AQS8">
        <f>SUMIF(AQK3:AQK55,"B09PR4LH24",AQM3:AQM55)</f>
        <v>48</v>
      </c>
      <c r="AQT8" s="26">
        <f>SUMIF(AQK3:AQK55,"B073HBKS4W",AQO3:AQO55)</f>
        <v>7.1400000000000005E-2</v>
      </c>
      <c r="AQU8">
        <f>SUMIF(AQK3:AQK55,"B073HBKS4W",AQN3:AQN55)</f>
        <v>2</v>
      </c>
      <c r="AQV8" s="25"/>
      <c r="AQW8" t="s">
        <v>86</v>
      </c>
      <c r="AQX8">
        <v>14</v>
      </c>
      <c r="AQY8">
        <v>17</v>
      </c>
      <c r="AQZ8">
        <v>6</v>
      </c>
      <c r="ARA8" s="26">
        <v>0.19350000000000001</v>
      </c>
      <c r="ARB8" s="188"/>
      <c r="ARC8" s="190"/>
      <c r="ARD8" s="10" t="s">
        <v>3</v>
      </c>
      <c r="ARE8">
        <f>SUMIF(AQW3:AQW55,"B09PR4LH24",AQY3:AQY55)</f>
        <v>47</v>
      </c>
      <c r="ARF8" s="26">
        <f>SUMIF(AQW3:AQW55,"B073HBKS4W",ARA3:ARA55)</f>
        <v>0.19350000000000001</v>
      </c>
      <c r="ARG8">
        <f>SUMIF(AQW3:AQW55,"B073HBKS4W",AQZ3:AQZ55)</f>
        <v>6</v>
      </c>
      <c r="ARH8" s="25"/>
      <c r="ARI8" t="s">
        <v>91</v>
      </c>
      <c r="ARJ8">
        <v>8</v>
      </c>
      <c r="ARK8">
        <v>7</v>
      </c>
      <c r="ARL8">
        <v>4</v>
      </c>
      <c r="ARM8" s="26">
        <v>0.26669999999999999</v>
      </c>
      <c r="ARN8" s="188"/>
      <c r="ARO8" s="190"/>
      <c r="ARP8" s="10" t="s">
        <v>3</v>
      </c>
      <c r="ARQ8">
        <f>SUMIF(ARI3:ARI55,"B09PR4LH24",ARK3:ARK55)</f>
        <v>43</v>
      </c>
      <c r="ARR8" s="26">
        <f>SUMIF(ARI3:ARI55,"B073HBKS4W",ARM3:ARM55)</f>
        <v>3.6999999999999998E-2</v>
      </c>
      <c r="ARS8">
        <f>SUMIF(ARI3:ARI55,"B073HBKS4W",ARL3:ARL55)</f>
        <v>1</v>
      </c>
      <c r="ART8" s="25"/>
      <c r="ARU8" t="s">
        <v>92</v>
      </c>
      <c r="ARV8">
        <v>3</v>
      </c>
      <c r="ARW8">
        <v>4</v>
      </c>
      <c r="ARX8">
        <v>2</v>
      </c>
      <c r="ARY8" s="26">
        <v>0.28570000000000001</v>
      </c>
      <c r="ARZ8" s="188"/>
      <c r="ASA8" s="190"/>
      <c r="ASB8" s="10" t="s">
        <v>3</v>
      </c>
      <c r="ASC8">
        <f>SUMIF(ARU3:ARU55,"B09PR4LH24",ARW3:ARW55)</f>
        <v>35</v>
      </c>
      <c r="ASD8" s="26">
        <f>SUMIF(ARU3:ARU55,"B073HBKS4W",ARY3:ARY55)</f>
        <v>0</v>
      </c>
      <c r="ASE8">
        <f>SUMIF(ARU3:ARU55,"B073HBKS4W",ARX3:ARX55)</f>
        <v>0</v>
      </c>
      <c r="ASF8" s="25"/>
      <c r="ASG8" t="s">
        <v>89</v>
      </c>
      <c r="ASH8">
        <v>19</v>
      </c>
      <c r="ASI8">
        <v>19</v>
      </c>
      <c r="ASJ8">
        <v>3</v>
      </c>
      <c r="ASK8" s="26">
        <v>7.8899999999999998E-2</v>
      </c>
      <c r="ASL8" s="188"/>
      <c r="ASM8" s="190"/>
      <c r="ASN8" s="10" t="s">
        <v>3</v>
      </c>
      <c r="ASO8">
        <f>SUMIF(ASG3:ASG55,"B09PR4LH24",ASI3:ASI55)</f>
        <v>60</v>
      </c>
      <c r="ASP8" s="26">
        <f>SUMIF(ASG3:ASG55,"B073HBKS4W",ASK3:ASK55)</f>
        <v>0.08</v>
      </c>
      <c r="ASQ8">
        <f>SUMIF(ASG3:ASG55,"B073HBKS4W",ASJ3:ASJ55)</f>
        <v>2</v>
      </c>
      <c r="ASR8" s="25"/>
      <c r="ASS8" t="s">
        <v>91</v>
      </c>
      <c r="AST8">
        <v>15</v>
      </c>
      <c r="ASU8">
        <v>11</v>
      </c>
      <c r="ASV8">
        <v>4</v>
      </c>
      <c r="ASW8" s="26">
        <v>0.15379999999999999</v>
      </c>
      <c r="ASX8" s="188"/>
      <c r="ASY8" s="190"/>
      <c r="ASZ8" s="10" t="s">
        <v>3</v>
      </c>
      <c r="ATA8">
        <f>SUMIF(ASS3:ASS55,"B09PR4LH24",ASU3:ASU55)</f>
        <v>66</v>
      </c>
      <c r="ATB8" s="26">
        <f>SUMIF(ASS3:ASS55,"B073HBKS4W",ASW3:ASW55)</f>
        <v>0</v>
      </c>
      <c r="ATC8">
        <f>SUMIF(ASS3:ASS55,"B073HBKS4W",ASV3:ASV55)</f>
        <v>0</v>
      </c>
      <c r="ATD8" s="25"/>
      <c r="ATE8" t="s">
        <v>89</v>
      </c>
      <c r="ATF8">
        <v>7</v>
      </c>
      <c r="ATG8">
        <v>13</v>
      </c>
      <c r="ATH8">
        <v>2</v>
      </c>
      <c r="ATI8" s="26">
        <v>0.1</v>
      </c>
      <c r="ATJ8" s="188"/>
      <c r="ATK8" s="190"/>
      <c r="ATL8" s="10" t="s">
        <v>3</v>
      </c>
      <c r="ATM8">
        <f>SUMIF(ATE3:ATE55,"B09PR4LH24",ATG3:ATG55)</f>
        <v>59</v>
      </c>
      <c r="ATN8" s="26">
        <f>SUMIF(ATE3:ATE55,"B073HBKS4W",ATI3:ATI55)</f>
        <v>0</v>
      </c>
      <c r="ATO8">
        <f>SUMIF(ATE3:ATE55,"B073HBKS4W",ATH3:ATH55)</f>
        <v>0</v>
      </c>
      <c r="ATP8" s="25"/>
      <c r="ATQ8" t="s">
        <v>92</v>
      </c>
      <c r="ATR8">
        <v>6</v>
      </c>
      <c r="ATS8">
        <v>4</v>
      </c>
      <c r="ATT8">
        <v>2</v>
      </c>
      <c r="ATU8" s="26">
        <v>0.2</v>
      </c>
      <c r="ATV8" s="188"/>
      <c r="ATW8" s="190"/>
      <c r="ATX8" s="10" t="s">
        <v>3</v>
      </c>
      <c r="ATY8">
        <f>SUMIF(ATQ3:ATQ55,"B09PR4LH24",ATS3:ATS55)</f>
        <v>51</v>
      </c>
      <c r="ATZ8" s="26">
        <f>SUMIF(ATQ3:ATQ55,"B073HBKS4W",ATU3:ATU55)</f>
        <v>0.04</v>
      </c>
      <c r="AUA8">
        <f>SUMIF(ATQ3:ATQ55,"B073HBKS4W",ATT3:ATT55)</f>
        <v>1</v>
      </c>
      <c r="AUB8" s="25"/>
      <c r="AUC8" t="s">
        <v>91</v>
      </c>
      <c r="AUD8">
        <v>8</v>
      </c>
      <c r="AUE8">
        <v>5</v>
      </c>
      <c r="AUF8">
        <v>2</v>
      </c>
      <c r="AUG8" s="26">
        <v>0.15379999999999999</v>
      </c>
      <c r="AUH8" s="188"/>
      <c r="AUI8" s="190"/>
      <c r="AUJ8" s="10" t="s">
        <v>3</v>
      </c>
      <c r="AUK8">
        <f>SUMIF(AUC3:AUC55,"B09PR4LH24",AUE3:AUE55)</f>
        <v>68</v>
      </c>
      <c r="AUL8" s="26">
        <f>SUMIF(AUC3:AUC55,"B073HBKS4W",AUG3:AUG55)</f>
        <v>3.0300000000000001E-2</v>
      </c>
      <c r="AUM8">
        <f>SUMIF(AUC3:AUC55,"B073HBKS4W",AUF3:AUF55)</f>
        <v>1</v>
      </c>
      <c r="AUN8" s="25"/>
      <c r="AUO8" t="s">
        <v>91</v>
      </c>
      <c r="AUP8">
        <v>16</v>
      </c>
      <c r="AUQ8">
        <v>5</v>
      </c>
      <c r="AUR8">
        <v>4</v>
      </c>
      <c r="AUS8" s="26">
        <v>0.1905</v>
      </c>
      <c r="AUT8" s="188"/>
      <c r="AUU8" s="190"/>
      <c r="AUV8" s="10" t="s">
        <v>3</v>
      </c>
      <c r="AUW8">
        <f>SUMIF(AUO3:AUO55,"B09PR4LH24",AUQ3:AUQ55)</f>
        <v>48</v>
      </c>
      <c r="AUX8" s="26">
        <f>SUMIF(AUO3:AUO55,"B073HBKS4W",AUS3:AUS55)</f>
        <v>6.8199999999999997E-2</v>
      </c>
      <c r="AUY8">
        <f>SUMIF(AUO3:AUO55,"B073HBKS4W",AUR3:AUR55)</f>
        <v>3</v>
      </c>
      <c r="AUZ8" s="25"/>
      <c r="AVA8" t="s">
        <v>86</v>
      </c>
      <c r="AVB8">
        <v>16</v>
      </c>
      <c r="AVC8">
        <v>19</v>
      </c>
      <c r="AVD8">
        <v>6</v>
      </c>
      <c r="AVE8" s="26">
        <v>0.1714</v>
      </c>
      <c r="AVF8" s="188"/>
      <c r="AVG8" s="190"/>
      <c r="AVH8" s="10" t="s">
        <v>3</v>
      </c>
      <c r="AVI8">
        <f>SUMIF(AVA3:AVA55,"B09PR4LH24",AVC3:AVC55)</f>
        <v>77</v>
      </c>
      <c r="AVJ8" s="26">
        <f>SUMIF(AVA3:AVA55,"B073HBKS4W",AVE3:AVE55)</f>
        <v>0.1714</v>
      </c>
      <c r="AVK8">
        <f>SUMIF(AVA3:AVA55,"B073HBKS4W",AVD3:AVD55)</f>
        <v>6</v>
      </c>
      <c r="AVL8" s="25"/>
      <c r="AVM8" t="s">
        <v>91</v>
      </c>
      <c r="AVN8">
        <v>8</v>
      </c>
      <c r="AVO8">
        <v>8</v>
      </c>
      <c r="AVP8">
        <v>3</v>
      </c>
      <c r="AVQ8" s="26">
        <v>0.1875</v>
      </c>
      <c r="AVR8" s="188"/>
      <c r="AVS8" s="190"/>
      <c r="AVT8" s="10" t="s">
        <v>3</v>
      </c>
      <c r="AVU8">
        <f>SUMIF(AVM3:AVM55,"B09PR4LH24",AVO3:AVO55)</f>
        <v>66</v>
      </c>
      <c r="AVV8" s="26">
        <f>SUMIF(AVM3:AVM55,"B073HBKS4W",AVQ3:AVQ55)</f>
        <v>7.4099999999999999E-2</v>
      </c>
      <c r="AVW8">
        <f>SUMIF(AVM3:AVM55,"B073HBKS4W",AVP3:AVP55)</f>
        <v>2</v>
      </c>
      <c r="AVX8" s="25"/>
      <c r="AVY8" t="s">
        <v>86</v>
      </c>
      <c r="AVZ8">
        <v>13</v>
      </c>
      <c r="AWA8">
        <v>12</v>
      </c>
      <c r="AWB8">
        <v>4</v>
      </c>
      <c r="AWC8" s="26">
        <v>0.16</v>
      </c>
      <c r="AWD8" s="188"/>
      <c r="AWE8" s="190"/>
      <c r="AWF8" s="10" t="s">
        <v>3</v>
      </c>
      <c r="AWG8">
        <f>SUMIF(AVY3:AVY55,"B09PR4LH24",AWA3:AWA55)</f>
        <v>64</v>
      </c>
      <c r="AWH8" s="26">
        <f>SUMIF(AVY3:AVY55,"B073HBKS4W",AWC3:AWC55)</f>
        <v>0.16</v>
      </c>
      <c r="AWI8">
        <f>SUMIF(AVY3:AVY55,"B073HBKS4W",AWB3:AWB55)</f>
        <v>4</v>
      </c>
      <c r="AWJ8" s="25"/>
      <c r="AWK8" t="s">
        <v>92</v>
      </c>
      <c r="AWL8">
        <v>3</v>
      </c>
      <c r="AWM8">
        <v>0</v>
      </c>
      <c r="AWN8">
        <v>2</v>
      </c>
      <c r="AWO8" s="26">
        <v>0.66669999999999996</v>
      </c>
      <c r="AWP8" s="188"/>
      <c r="AWQ8" s="190"/>
      <c r="AWR8" s="10" t="s">
        <v>3</v>
      </c>
      <c r="AWS8">
        <f>SUMIF(AWK3:AWK55,"B09PR4LH24",AWM3:AWM55)</f>
        <v>46</v>
      </c>
      <c r="AWT8" s="26">
        <f>SUMIF(AWK3:AWK55,"B073HBKS4W",AWO3:AWO55)</f>
        <v>6.0600000000000001E-2</v>
      </c>
      <c r="AWU8">
        <f>SUMIF(AWK3:AWK55,"B073HBKS4W",AWN3:AWN55)</f>
        <v>2</v>
      </c>
      <c r="AWV8" s="25"/>
      <c r="AWW8" t="s">
        <v>92</v>
      </c>
      <c r="AWX8">
        <v>3</v>
      </c>
      <c r="AWY8">
        <v>4</v>
      </c>
      <c r="AWZ8">
        <v>2</v>
      </c>
      <c r="AXA8" s="26">
        <v>0.28570000000000001</v>
      </c>
      <c r="AXB8" s="188"/>
      <c r="AXC8" s="190"/>
      <c r="AXD8" s="10" t="s">
        <v>3</v>
      </c>
      <c r="AXE8">
        <f>SUMIF(AWW3:AWW55,"B09PR4LH24",AWY3:AWY55)</f>
        <v>41</v>
      </c>
      <c r="AXF8" s="26">
        <f>SUMIF(AWW3:AWW55,"B073HBKS4W",AXA3:AXA55)</f>
        <v>0.1429</v>
      </c>
      <c r="AXG8">
        <f>SUMIF(AWW3:AWW55,"B073HBKS4W",AWZ3:AWZ55)</f>
        <v>3</v>
      </c>
      <c r="AXH8" s="25"/>
      <c r="AXI8" t="s">
        <v>93</v>
      </c>
      <c r="AXJ8">
        <v>5</v>
      </c>
      <c r="AXK8">
        <v>1</v>
      </c>
      <c r="AXL8">
        <v>2</v>
      </c>
      <c r="AXM8" s="26">
        <v>0.33329999999999999</v>
      </c>
      <c r="AXN8" s="188"/>
      <c r="AXO8" s="190"/>
      <c r="AXP8" s="10" t="s">
        <v>3</v>
      </c>
      <c r="AXQ8">
        <f>SUMIF(AXI3:AXI55,"B09PR4LH24",AXK3:AXK55)</f>
        <v>34</v>
      </c>
      <c r="AXR8" s="26">
        <f>SUMIF(AXI3:AXI55,"B073HBKS4W",AXM3:AXM55)</f>
        <v>0</v>
      </c>
      <c r="AXS8">
        <f>SUMIF(AXI3:AXI55,"B073HBKS4W",AXL3:AXL55)</f>
        <v>0</v>
      </c>
      <c r="AXT8" s="25"/>
      <c r="AXU8" t="s">
        <v>91</v>
      </c>
      <c r="AXV8">
        <v>13</v>
      </c>
      <c r="AXW8">
        <v>7</v>
      </c>
      <c r="AXX8">
        <v>4</v>
      </c>
      <c r="AXY8" s="26">
        <v>0.2</v>
      </c>
      <c r="AXZ8" s="188"/>
      <c r="AYA8" s="190"/>
      <c r="AYB8" s="10" t="s">
        <v>3</v>
      </c>
      <c r="AYC8">
        <f>SUMIF(AXU3:AXU55,"B09PR4LH24",AXW3:AXW55)</f>
        <v>46</v>
      </c>
      <c r="AYD8" s="26">
        <f>SUMIF(AXU3:AXU55,"B073HBKS4W",AXY3:AXY55)</f>
        <v>3.4500000000000003E-2</v>
      </c>
      <c r="AYE8">
        <f>SUMIF(AXU3:AXU55,"B073HBKS4W",AXX3:AXX55)</f>
        <v>1</v>
      </c>
      <c r="AYF8" s="25"/>
      <c r="AYG8" t="s">
        <v>94</v>
      </c>
      <c r="AYH8">
        <v>20</v>
      </c>
      <c r="AYI8">
        <v>13</v>
      </c>
      <c r="AYJ8">
        <v>5</v>
      </c>
      <c r="AYK8" s="26">
        <v>0.1515</v>
      </c>
      <c r="AYL8" s="188"/>
      <c r="AYM8" s="190"/>
      <c r="AYN8" s="10" t="s">
        <v>3</v>
      </c>
      <c r="AYO8">
        <f>SUMIF(AYG3:AYG55,"B09PR4LH24",AYI3:AYI55)</f>
        <v>46</v>
      </c>
      <c r="AYP8" s="26">
        <f>SUMIF(AYG3:AYG55,"B073HBKS4W",AYK3:AYK55)</f>
        <v>7.3200000000000001E-2</v>
      </c>
      <c r="AYQ8">
        <f>SUMIF(AYG3:AYG55,"B073HBKS4W",AYJ3:AYJ55)</f>
        <v>3</v>
      </c>
      <c r="AYR8" s="25"/>
      <c r="AYS8" t="s">
        <v>86</v>
      </c>
      <c r="AYT8">
        <v>11</v>
      </c>
      <c r="AYU8">
        <v>10</v>
      </c>
      <c r="AYV8">
        <v>3</v>
      </c>
      <c r="AYW8" s="26">
        <v>0.1429</v>
      </c>
      <c r="AYX8" s="188"/>
      <c r="AYY8" s="190"/>
      <c r="AYZ8" s="10" t="s">
        <v>3</v>
      </c>
      <c r="AZA8">
        <f>SUMIF(AYS3:AYS55,"B09PR4LH24",AYU3:AYU55)</f>
        <v>48</v>
      </c>
      <c r="AZB8" s="26">
        <f>SUMIF(AYS3:AYS55,"B073HBKS4W",AYW3:AYW55)</f>
        <v>0.1429</v>
      </c>
      <c r="AZC8">
        <f>SUMIF(AYS3:AYS55,"B073HBKS4W",AYV3:AYV55)</f>
        <v>3</v>
      </c>
      <c r="AZD8" s="25"/>
      <c r="AZE8" t="s">
        <v>91</v>
      </c>
      <c r="AZF8">
        <v>8</v>
      </c>
      <c r="AZG8">
        <v>8</v>
      </c>
      <c r="AZH8">
        <v>3</v>
      </c>
      <c r="AZI8" s="26">
        <v>0.1875</v>
      </c>
      <c r="AZJ8" s="188"/>
      <c r="AZK8" s="190"/>
      <c r="AZL8" s="10" t="s">
        <v>3</v>
      </c>
      <c r="AZM8">
        <f>SUMIF(AZE3:AZE55,"B09PR4LH24",AZG3:AZG55)</f>
        <v>40</v>
      </c>
      <c r="AZN8" s="26">
        <f>SUMIF(AZE3:AZE55,"B073HBKS4W",AZI3:AZI55)</f>
        <v>0</v>
      </c>
      <c r="AZO8">
        <f>SUMIF(AZE3:AZE55,"B073HBKS4W",AZH3:AZH55)</f>
        <v>0</v>
      </c>
      <c r="AZP8" s="25"/>
      <c r="AZQ8" t="s">
        <v>91</v>
      </c>
      <c r="AZR8">
        <v>10</v>
      </c>
      <c r="AZS8">
        <v>9</v>
      </c>
      <c r="AZT8">
        <v>2</v>
      </c>
      <c r="AZU8" s="26">
        <v>0.1053</v>
      </c>
      <c r="AZV8" s="188"/>
      <c r="AZW8" s="190"/>
      <c r="AZX8" s="10" t="s">
        <v>3</v>
      </c>
      <c r="AZY8">
        <f>SUMIF(AZQ3:AZQ55,"B09PR4LH24",AZS3:AZS55)</f>
        <v>42</v>
      </c>
      <c r="AZZ8" s="26">
        <f>SUMIF(AZQ3:AZQ55,"B073HBKS4W",AZU3:AZU55)</f>
        <v>0.04</v>
      </c>
      <c r="BAA8">
        <f>SUMIF(AZQ3:AZQ55,"B073HBKS4W",AZT3:AZT55)</f>
        <v>1</v>
      </c>
      <c r="BAB8" s="25"/>
      <c r="BAC8" t="s">
        <v>86</v>
      </c>
      <c r="BAD8">
        <v>11</v>
      </c>
      <c r="BAE8">
        <v>18</v>
      </c>
      <c r="BAF8">
        <v>4</v>
      </c>
      <c r="BAG8" s="26">
        <v>0.13789999999999999</v>
      </c>
      <c r="BAH8" s="188"/>
      <c r="BAI8" s="190"/>
      <c r="BAJ8" s="10" t="s">
        <v>3</v>
      </c>
      <c r="BAK8">
        <f>SUMIF(BAC3:BAC55,"B09PR4LH24",BAE3:BAE55)</f>
        <v>52</v>
      </c>
      <c r="BAL8" s="26">
        <f>SUMIF(BAC3:BAC55,"B073HBKS4W",BAG3:BAG55)</f>
        <v>0.13789999999999999</v>
      </c>
      <c r="BAM8">
        <f>SUMIF(BAC3:BAC55,"B073HBKS4W",BAF3:BAF55)</f>
        <v>4</v>
      </c>
      <c r="BAN8" s="25"/>
      <c r="BAO8" t="s">
        <v>86</v>
      </c>
      <c r="BAP8">
        <v>7</v>
      </c>
      <c r="BAQ8">
        <v>16</v>
      </c>
      <c r="BAR8">
        <v>2</v>
      </c>
      <c r="BAS8" s="26">
        <v>8.6999999999999994E-2</v>
      </c>
      <c r="BAT8" s="188"/>
      <c r="BAU8" s="190"/>
      <c r="BAV8" s="10" t="s">
        <v>3</v>
      </c>
      <c r="BAW8">
        <f>SUMIF(BAO3:BAO55,"B09PR4LH24",BAQ3:BAQ55)</f>
        <v>43</v>
      </c>
      <c r="BAX8" s="26">
        <f>SUMIF(BAO3:BAO55,"B073HBKS4W",BAS3:BAS55)</f>
        <v>8.6999999999999994E-2</v>
      </c>
      <c r="BAY8">
        <f>SUMIF(BAO3:BAO55,"B073HBKS4W",BAR3:BAR55)</f>
        <v>2</v>
      </c>
      <c r="BAZ8" s="25"/>
      <c r="BBA8" t="s">
        <v>86</v>
      </c>
      <c r="BBB8">
        <v>7</v>
      </c>
      <c r="BBC8">
        <v>18</v>
      </c>
      <c r="BBD8">
        <v>3</v>
      </c>
      <c r="BBE8" s="26">
        <v>0.12</v>
      </c>
      <c r="BBF8" s="188"/>
      <c r="BBG8" s="190"/>
      <c r="BBH8" s="10" t="s">
        <v>3</v>
      </c>
      <c r="BBI8">
        <f>SUMIF(BBA3:BBA55,"B09PR4LH24",BBC3:BBC55)</f>
        <v>54</v>
      </c>
      <c r="BBJ8" s="26">
        <f>SUMIF(BBA3:BBA55,"B073HBKS4W",BBE3:BBE55)</f>
        <v>0.12</v>
      </c>
      <c r="BBK8">
        <f>SUMIF(BBA3:BBA55,"B073HBKS4W",BBD3:BBD55)</f>
        <v>3</v>
      </c>
      <c r="BBL8" s="25"/>
      <c r="BBM8" t="s">
        <v>92</v>
      </c>
      <c r="BBN8">
        <v>6</v>
      </c>
      <c r="BBO8">
        <v>5</v>
      </c>
      <c r="BBP8">
        <v>4</v>
      </c>
      <c r="BBQ8" s="26">
        <v>0.36359999999999998</v>
      </c>
      <c r="BBR8" s="188"/>
      <c r="BBS8" s="190"/>
      <c r="BBT8" s="10" t="s">
        <v>3</v>
      </c>
      <c r="BBU8">
        <f>SUMIF(BBM3:BBM55,"B09PR4LH24",BBO3:BBO55)</f>
        <v>46</v>
      </c>
      <c r="BBV8" s="26">
        <f>SUMIF(BBM3:BBM55,"B073HBKS4W",BBQ3:BBQ55)</f>
        <v>4.8800000000000003E-2</v>
      </c>
      <c r="BBW8">
        <f>SUMIF(BBM3:BBM55,"B073HBKS4W",BBP3:BBP55)</f>
        <v>2</v>
      </c>
      <c r="BBX8" s="25"/>
      <c r="BBY8" t="s">
        <v>90</v>
      </c>
      <c r="BBZ8">
        <v>33</v>
      </c>
      <c r="BCA8">
        <v>27</v>
      </c>
      <c r="BCB8">
        <v>3</v>
      </c>
      <c r="BCC8" s="26">
        <v>0.05</v>
      </c>
      <c r="BCD8" s="188"/>
      <c r="BCE8" s="190"/>
      <c r="BCF8" s="10" t="s">
        <v>3</v>
      </c>
      <c r="BCG8">
        <f>SUMIF(BBY3:BBY55,"B09PR4LH24",BCA3:BCA55)</f>
        <v>54</v>
      </c>
      <c r="BCH8" s="26">
        <f>SUMIF(BBY3:BBY55,"B073HBKS4W",BCC3:BCC55)</f>
        <v>0.1923</v>
      </c>
      <c r="BCI8">
        <f>SUMIF(BBY3:BBY55,"B073HBKS4W",BCB3:BCB55)</f>
        <v>5</v>
      </c>
      <c r="BCJ8" s="25"/>
      <c r="BCK8" t="s">
        <v>86</v>
      </c>
      <c r="BCL8">
        <v>5</v>
      </c>
      <c r="BCM8">
        <v>14</v>
      </c>
      <c r="BCN8">
        <v>3</v>
      </c>
      <c r="BCO8" s="26">
        <v>0.15790000000000001</v>
      </c>
      <c r="BCP8" s="188"/>
      <c r="BCQ8" s="190"/>
      <c r="BCR8" s="10" t="s">
        <v>3</v>
      </c>
      <c r="BCS8">
        <f>SUMIF(BCK3:BCK55,"B09PR4LH24",BCM3:BCM55)</f>
        <v>50</v>
      </c>
      <c r="BCT8" s="26">
        <f>SUMIF(BCK3:BCK55,"B073HBKS4W",BCO3:BCO55)</f>
        <v>0.15790000000000001</v>
      </c>
      <c r="BCU8">
        <f>SUMIF(BCK3:BCK55,"B073HBKS4W",BCN3:BCN55)</f>
        <v>3</v>
      </c>
      <c r="BCV8" s="25"/>
      <c r="BCW8" t="s">
        <v>91</v>
      </c>
      <c r="BCX8">
        <v>5</v>
      </c>
      <c r="BCY8">
        <v>6</v>
      </c>
      <c r="BCZ8">
        <v>2</v>
      </c>
      <c r="BDA8" s="26">
        <v>0.18179999999999999</v>
      </c>
      <c r="BDB8" s="188"/>
      <c r="BDC8" s="190"/>
      <c r="BDD8" s="10" t="s">
        <v>3</v>
      </c>
      <c r="BDE8">
        <f>SUMIF(BCW3:BCW55,"B09PR4LH24",BCY3:BCY55)</f>
        <v>47</v>
      </c>
      <c r="BDF8" s="26">
        <f>SUMIF(BCW3:BCW55,"B073HBKS4W",BDA3:BDA55)</f>
        <v>0</v>
      </c>
      <c r="BDG8">
        <f>SUMIF(BCW3:BCW55,"B073HBKS4W",BCZ3:BCZ55)</f>
        <v>0</v>
      </c>
      <c r="BDH8" s="25"/>
      <c r="BDI8" t="s">
        <v>92</v>
      </c>
      <c r="BDJ8">
        <v>4</v>
      </c>
      <c r="BDK8">
        <v>4</v>
      </c>
      <c r="BDL8">
        <v>2</v>
      </c>
      <c r="BDM8" s="26">
        <v>0.25</v>
      </c>
      <c r="BDN8" s="188"/>
      <c r="BDO8" s="190"/>
      <c r="BDP8" s="10" t="s">
        <v>3</v>
      </c>
      <c r="BDQ8">
        <f>SUMIF(BDI3:BDI55,"B09PR4LH24",BDK3:BDK55)</f>
        <v>60</v>
      </c>
      <c r="BDR8" s="26">
        <f>SUMIF(BDI3:BDI55,"B073HBKS4W",BDM3:BDM55)</f>
        <v>8.3299999999999999E-2</v>
      </c>
      <c r="BDS8">
        <f>SUMIF(BDI3:BDI55,"B073HBKS4W",BDL3:BDL55)</f>
        <v>2</v>
      </c>
      <c r="BDT8" s="25"/>
      <c r="BDU8" t="s">
        <v>86</v>
      </c>
      <c r="BDV8">
        <v>11</v>
      </c>
      <c r="BDW8">
        <v>15</v>
      </c>
      <c r="BDX8">
        <v>3</v>
      </c>
      <c r="BDY8" s="26">
        <v>0.1154</v>
      </c>
      <c r="BDZ8" s="188"/>
      <c r="BEA8" s="190"/>
      <c r="BEB8" s="10" t="s">
        <v>3</v>
      </c>
      <c r="BEC8">
        <f>SUMIF(BDU3:BDU55,"B09PR4LH24",BDW3:BDW55)</f>
        <v>36</v>
      </c>
      <c r="BED8" s="26">
        <f>SUMIF(BDU3:BDU55,"B073HBKS4W",BDY3:BDY55)</f>
        <v>0.1154</v>
      </c>
      <c r="BEE8">
        <f>SUMIF(BDU3:BDU55,"B073HBKS4W",BDX3:BDX55)</f>
        <v>3</v>
      </c>
      <c r="BEF8" s="25"/>
      <c r="BEG8" t="s">
        <v>89</v>
      </c>
      <c r="BEH8">
        <v>16</v>
      </c>
      <c r="BEI8">
        <v>13</v>
      </c>
      <c r="BEJ8">
        <v>3</v>
      </c>
      <c r="BEK8" s="26">
        <v>0.10340000000000001</v>
      </c>
      <c r="BEL8" s="188"/>
      <c r="BEM8" s="190"/>
      <c r="BEN8" s="10" t="s">
        <v>3</v>
      </c>
      <c r="BEO8">
        <f>SUMIF(BEG3:BEG55,"B09PR4LH24",BEI3:BEI55)</f>
        <v>42</v>
      </c>
      <c r="BEP8" s="26">
        <f>SUMIF(BEG3:BEG55,"B073HBKS4W",BEK3:BEK55)</f>
        <v>0.15790000000000001</v>
      </c>
      <c r="BEQ8">
        <f>SUMIF(BEG3:BEG55,"B073HBKS4W",BEJ3:BEJ55)</f>
        <v>3</v>
      </c>
      <c r="BER8" s="25"/>
      <c r="BES8" t="s">
        <v>92</v>
      </c>
      <c r="BET8">
        <v>1</v>
      </c>
      <c r="BEU8">
        <v>3</v>
      </c>
      <c r="BEV8">
        <v>2</v>
      </c>
      <c r="BEW8" s="26">
        <v>0.5</v>
      </c>
      <c r="BEX8" s="188"/>
      <c r="BEY8" s="190"/>
      <c r="BEZ8" s="10" t="s">
        <v>3</v>
      </c>
      <c r="BFA8">
        <f>SUMIF(BES3:BES55,"B09PR4LH24",BEU3:BEU55)</f>
        <v>55</v>
      </c>
      <c r="BFB8" s="26">
        <f>SUMIF(BES3:BES55,"B073HBKS4W",BEW3:BEW55)</f>
        <v>3.6999999999999998E-2</v>
      </c>
      <c r="BFC8">
        <f>SUMIF(BES3:BES55,"B073HBKS4W",BEV3:BEV55)</f>
        <v>1</v>
      </c>
      <c r="BFD8" s="25"/>
      <c r="BFE8" t="s">
        <v>89</v>
      </c>
      <c r="BFF8">
        <v>14</v>
      </c>
      <c r="BFG8">
        <v>5</v>
      </c>
      <c r="BFH8">
        <v>2</v>
      </c>
      <c r="BFI8" s="26">
        <v>0.1053</v>
      </c>
      <c r="BFJ8" s="188"/>
      <c r="BFK8" s="190"/>
      <c r="BFL8" s="10" t="s">
        <v>3</v>
      </c>
      <c r="BFM8">
        <f>SUMIF(BFE3:BFE55,"B09PR4LH24",BFG3:BFG55)</f>
        <v>49</v>
      </c>
      <c r="BFN8" s="26">
        <f>SUMIF(BFE3:BFE55,"B073HBKS4W",BFI3:BFI55)</f>
        <v>0.05</v>
      </c>
      <c r="BFO8">
        <f>SUMIF(BFE3:BFE55,"B073HBKS4W",BFH3:BFH55)</f>
        <v>1</v>
      </c>
      <c r="BFP8" s="25"/>
      <c r="BFQ8" t="s">
        <v>86</v>
      </c>
      <c r="BFR8">
        <v>5</v>
      </c>
      <c r="BFS8">
        <v>7</v>
      </c>
      <c r="BFT8">
        <v>3</v>
      </c>
      <c r="BFU8" s="26">
        <v>0.25</v>
      </c>
      <c r="BFV8" s="188"/>
      <c r="BFW8" s="190"/>
      <c r="BFX8" s="10" t="s">
        <v>3</v>
      </c>
      <c r="BFY8">
        <f>SUMIF(BFQ3:BFQ55,"B09PR4LH24",BFS3:BFS55)</f>
        <v>58</v>
      </c>
      <c r="BFZ8" s="26">
        <f>SUMIF(BFQ3:BFQ55,"B073HBKS4W",BFU3:BFU55)</f>
        <v>0.25</v>
      </c>
      <c r="BGA8">
        <f>SUMIF(BFQ3:BFQ55,"B073HBKS4W",BFT3:BFT55)</f>
        <v>3</v>
      </c>
      <c r="BGB8" s="25"/>
      <c r="BGC8" t="s">
        <v>95</v>
      </c>
      <c r="BGD8">
        <v>6</v>
      </c>
      <c r="BGE8">
        <v>5</v>
      </c>
      <c r="BGF8">
        <v>1</v>
      </c>
      <c r="BGG8" s="26">
        <v>9.0899999999999995E-2</v>
      </c>
      <c r="BGH8" s="188"/>
      <c r="BGI8" s="190"/>
      <c r="BGJ8" s="10" t="s">
        <v>3</v>
      </c>
      <c r="BGK8">
        <f>SUMIF(BGC3:BGC55,"B09PR4LH24",BGE3:BGE55)</f>
        <v>44</v>
      </c>
      <c r="BGL8" s="26">
        <f>SUMIF(BGC3:BGC55,"B073HBKS4W",BGG3:BGG55)</f>
        <v>7.1400000000000005E-2</v>
      </c>
      <c r="BGM8">
        <f>SUMIF(BGC3:BGC55,"B073HBKS4W",BGF3:BGF55)</f>
        <v>1</v>
      </c>
      <c r="BGN8" s="25"/>
      <c r="BGO8" t="s">
        <v>96</v>
      </c>
      <c r="BGP8">
        <v>2</v>
      </c>
      <c r="BGQ8">
        <v>3</v>
      </c>
      <c r="BGR8">
        <v>2</v>
      </c>
      <c r="BGS8" s="26">
        <v>0.4</v>
      </c>
      <c r="BGT8" s="188"/>
      <c r="BGU8" s="190"/>
      <c r="BGV8" s="10" t="s">
        <v>3</v>
      </c>
      <c r="BGW8">
        <f>SUMIF(BGO3:BGO55,"B09PR4LH24",BGQ3:BGQ55)</f>
        <v>47</v>
      </c>
      <c r="BGX8" s="26">
        <f>SUMIF(BGO3:BGO55,"B073HBKS4W",BGS3:BGS55)</f>
        <v>0</v>
      </c>
      <c r="BGY8">
        <f>SUMIF(BGO3:BGO55,"B073HBKS4W",BGR3:BGR55)</f>
        <v>0</v>
      </c>
      <c r="BGZ8" s="25"/>
      <c r="BHA8" t="s">
        <v>86</v>
      </c>
      <c r="BHB8">
        <v>3</v>
      </c>
      <c r="BHC8">
        <v>9</v>
      </c>
      <c r="BHD8">
        <v>2</v>
      </c>
      <c r="BHE8" s="26">
        <v>0.16669999999999999</v>
      </c>
      <c r="BHF8" s="188"/>
      <c r="BHG8" s="190"/>
      <c r="BHH8" s="10" t="s">
        <v>3</v>
      </c>
      <c r="BHI8">
        <f>SUMIF(BHA3:BHA55,"B09PR4LH24",BHC3:BHC55)</f>
        <v>35</v>
      </c>
      <c r="BHJ8" s="26">
        <f>SUMIF(BHA3:BHA55,"B073HBKS4W",BHE3:BHE55)</f>
        <v>0.16669999999999999</v>
      </c>
      <c r="BHK8">
        <f>SUMIF(BHA3:BHA55,"B073HBKS4W",BHD3:BHD55)</f>
        <v>2</v>
      </c>
      <c r="BHL8" s="25"/>
      <c r="BHM8" t="s">
        <v>96</v>
      </c>
      <c r="BHN8">
        <v>2</v>
      </c>
      <c r="BHO8">
        <v>1</v>
      </c>
      <c r="BHP8">
        <v>4</v>
      </c>
      <c r="BHQ8" s="26">
        <v>1.3332999999999999</v>
      </c>
      <c r="BHR8" s="188"/>
      <c r="BHS8" s="190"/>
      <c r="BHT8" s="10" t="s">
        <v>3</v>
      </c>
      <c r="BHU8">
        <f>SUMIF(BHM3:BHM55,"B09PR4LH24",BHO3:BHO55)</f>
        <v>35</v>
      </c>
      <c r="BHV8" s="26">
        <f>SUMIF(BHM3:BHM55,"B073HBKS4W",BHQ3:BHQ55)</f>
        <v>0</v>
      </c>
      <c r="BHW8">
        <f>SUMIF(BHM3:BHM55,"B073HBKS4W",BHP3:BHP55)</f>
        <v>0</v>
      </c>
      <c r="BHX8" s="25"/>
      <c r="BHY8" t="s">
        <v>86</v>
      </c>
      <c r="BHZ8">
        <v>18</v>
      </c>
      <c r="BIA8">
        <v>11</v>
      </c>
      <c r="BIB8">
        <v>2</v>
      </c>
      <c r="BIC8" s="26">
        <v>6.9000000000000006E-2</v>
      </c>
      <c r="BID8" s="188"/>
      <c r="BIE8" s="190"/>
      <c r="BIF8" s="10" t="s">
        <v>3</v>
      </c>
      <c r="BIG8">
        <f>SUMIF(BHY3:BHY55,"B09PR4LH24",BIA3:BIA55)</f>
        <v>48</v>
      </c>
      <c r="BIH8" s="26">
        <f>SUMIF(BHY3:BHY55,"B073HBKS4W",BIC3:BIC55)</f>
        <v>6.9000000000000006E-2</v>
      </c>
      <c r="BII8">
        <f>SUMIF(BHY3:BHY55,"B073HBKS4W",BIB3:BIB55)</f>
        <v>2</v>
      </c>
      <c r="BIJ8" s="25"/>
      <c r="BIK8" t="s">
        <v>90</v>
      </c>
      <c r="BIL8">
        <v>42</v>
      </c>
      <c r="BIM8">
        <v>37</v>
      </c>
      <c r="BIN8">
        <v>5</v>
      </c>
      <c r="BIO8" s="26">
        <v>6.3299999999999995E-2</v>
      </c>
      <c r="BIP8" s="188"/>
      <c r="BIQ8" s="190"/>
      <c r="BIR8" s="10" t="s">
        <v>3</v>
      </c>
      <c r="BIS8">
        <f>SUMIF(BIK3:BIK55,"B09PR4LH24",BIM3:BIM55)</f>
        <v>83</v>
      </c>
      <c r="BIT8" s="26">
        <f>SUMIF(BIK3:BIK55,"B073HBKS4W",BIO3:BIO55)</f>
        <v>0.14580000000000001</v>
      </c>
      <c r="BIU8">
        <f>SUMIF(BIK3:BIK55,"B073HBKS4W",BIN3:BIN55)</f>
        <v>7</v>
      </c>
      <c r="BIV8" s="25"/>
      <c r="BIW8" t="s">
        <v>86</v>
      </c>
      <c r="BIX8">
        <v>18</v>
      </c>
      <c r="BIY8">
        <v>19</v>
      </c>
      <c r="BIZ8">
        <v>6</v>
      </c>
      <c r="BJA8" s="26">
        <v>0.16220000000000001</v>
      </c>
      <c r="BJB8" s="188"/>
      <c r="BJC8" s="190"/>
      <c r="BJD8" s="10" t="s">
        <v>3</v>
      </c>
      <c r="BJE8">
        <f>SUMIF(BIW3:BIW55,"B09PR4LH24",BIY3:BIY55)</f>
        <v>78</v>
      </c>
      <c r="BJF8" s="26">
        <f>SUMIF(BIW3:BIW55,"B073HBKS4W",BJA3:BJA55)</f>
        <v>0.16220000000000001</v>
      </c>
      <c r="BJG8">
        <f>SUMIF(BIW3:BIW55,"B073HBKS4W",BIZ3:BIZ55)</f>
        <v>6</v>
      </c>
      <c r="BJH8" s="25"/>
      <c r="BJI8" t="s">
        <v>86</v>
      </c>
      <c r="BJJ8">
        <v>23</v>
      </c>
      <c r="BJK8">
        <v>20</v>
      </c>
      <c r="BJL8">
        <v>6</v>
      </c>
      <c r="BJM8" s="26">
        <v>0.13950000000000001</v>
      </c>
      <c r="BJN8" s="188"/>
      <c r="BJO8" s="190"/>
      <c r="BJP8" s="10" t="s">
        <v>3</v>
      </c>
      <c r="BJQ8">
        <f>SUMIF(BJI3:BJI55,"B09PR4LH24",BJK3:BJK55)</f>
        <v>63</v>
      </c>
      <c r="BJR8" s="26">
        <f>SUMIF(BJI3:BJI55,"B073HBKS4W",BJM3:BJM55)</f>
        <v>0.13950000000000001</v>
      </c>
      <c r="BJS8">
        <f>SUMIF(BJI3:BJI55,"B073HBKS4W",BJL3:BJL55)</f>
        <v>6</v>
      </c>
      <c r="BJT8" s="25"/>
      <c r="BJU8" s="22" t="s">
        <v>86</v>
      </c>
      <c r="BJV8" s="22">
        <v>24</v>
      </c>
      <c r="BJW8" s="22">
        <v>12</v>
      </c>
      <c r="BJX8" s="22">
        <v>7</v>
      </c>
      <c r="BJY8" s="24">
        <v>0.19439999999999999</v>
      </c>
      <c r="BJZ8" s="188"/>
      <c r="BKA8" s="190"/>
      <c r="BKB8" s="10" t="s">
        <v>3</v>
      </c>
      <c r="BKC8">
        <f>SUMIF(BJU3:BJU55,"B09PR4LH24",BJW3:BJW55)</f>
        <v>90</v>
      </c>
      <c r="BKD8" s="26">
        <f>SUMIF(BJU3:BJU55,"B073HBKS4W",BJY3:BJY55)</f>
        <v>0.19439999999999999</v>
      </c>
      <c r="BKE8">
        <f>SUMIF(BJU3:BJU55,"B073HBKS4W",BJX3:BJX55)</f>
        <v>7</v>
      </c>
      <c r="BKF8" s="25"/>
      <c r="BKG8" s="22" t="s">
        <v>86</v>
      </c>
      <c r="BKH8" s="22">
        <v>24</v>
      </c>
      <c r="BKI8" s="22">
        <v>32</v>
      </c>
      <c r="BKJ8" s="22">
        <v>18</v>
      </c>
      <c r="BKK8" s="24">
        <v>0.32140000000000002</v>
      </c>
      <c r="BKL8" s="188"/>
      <c r="BKM8" s="190"/>
      <c r="BKN8" s="10" t="s">
        <v>3</v>
      </c>
      <c r="BKO8">
        <f>SUMIF(BKG3:BKG55,"B09PR4LH24",BKI3:BKI55)</f>
        <v>119</v>
      </c>
      <c r="BKP8" s="26">
        <f>SUMIF(BKG3:BKG55,"B073HBKS4W",BKK3:BKK55)</f>
        <v>0.32140000000000002</v>
      </c>
      <c r="BKQ8">
        <f>SUMIF(BKG3:BKG55,"B073HBKS4W",BKJ3:BKJ55)</f>
        <v>18</v>
      </c>
      <c r="BKR8" s="25"/>
      <c r="BKS8" s="22" t="s">
        <v>86</v>
      </c>
      <c r="BKT8" s="22">
        <v>25</v>
      </c>
      <c r="BKU8" s="22">
        <v>14</v>
      </c>
      <c r="BKV8" s="22">
        <v>5</v>
      </c>
      <c r="BKW8" s="24">
        <v>0.12820000000000001</v>
      </c>
      <c r="BKX8" s="188"/>
      <c r="BKY8" s="190"/>
      <c r="BKZ8" s="10" t="s">
        <v>3</v>
      </c>
      <c r="BLA8">
        <f>SUMIF(BKS3:BKS55,"B09PR4LH24",BKU3:BKU55)</f>
        <v>84</v>
      </c>
      <c r="BLB8" s="26">
        <f>SUMIF(BKS3:BKS55,"B073HBKS4W",BKW3:BKW55)</f>
        <v>0.12820000000000001</v>
      </c>
      <c r="BLC8">
        <f>SUMIF(BKS3:BKS55,"B073HBKS4W",BKV3:BKV55)</f>
        <v>5</v>
      </c>
      <c r="BLD8" s="25"/>
      <c r="BLE8" s="22" t="s">
        <v>92</v>
      </c>
      <c r="BLF8" s="22">
        <v>5</v>
      </c>
      <c r="BLG8" s="22">
        <v>7</v>
      </c>
      <c r="BLH8" s="22">
        <v>3</v>
      </c>
      <c r="BLI8" s="24">
        <v>0.25</v>
      </c>
      <c r="BLJ8" s="188"/>
      <c r="BLK8" s="190"/>
      <c r="BLL8" s="10" t="s">
        <v>3</v>
      </c>
      <c r="BLM8">
        <f>SUMIF(BLE3:BLE55,"B09PR4LH24",BLG3:BLG55)</f>
        <v>110</v>
      </c>
      <c r="BLN8" s="26">
        <f>SUMIF(BLE3:BLE55,"B073HBKS4W",BLI3:BLI55)</f>
        <v>6.25E-2</v>
      </c>
      <c r="BLO8">
        <f>SUMIF(BLE3:BLE55,"B073HBKS4W",BLH3:BLH55)</f>
        <v>3</v>
      </c>
      <c r="BLP8" s="25"/>
      <c r="BLQ8" s="22" t="s">
        <v>86</v>
      </c>
      <c r="BLR8" s="22">
        <v>8</v>
      </c>
      <c r="BLS8" s="22">
        <v>12</v>
      </c>
      <c r="BLT8" s="22">
        <v>4</v>
      </c>
      <c r="BLU8" s="24">
        <v>0.2</v>
      </c>
      <c r="BLV8" s="188"/>
      <c r="BLW8" s="190"/>
      <c r="BLX8" s="10" t="s">
        <v>3</v>
      </c>
      <c r="BLY8">
        <f>SUMIF(BLQ3:BLQ55,"B09PR4LH24",BLS3:BLS55)</f>
        <v>60</v>
      </c>
      <c r="BLZ8" s="26">
        <f>SUMIF(BLQ3:BLQ55,"B073HBKS4W",BLU3:BLU55)</f>
        <v>0.2</v>
      </c>
      <c r="BMA8">
        <f>SUMIF(BLQ3:BLQ55,"B073HBKS4W",BLT3:BLT55)</f>
        <v>4</v>
      </c>
      <c r="BMB8" s="25"/>
      <c r="BMC8" s="22" t="s">
        <v>86</v>
      </c>
      <c r="BMD8" s="22">
        <v>18</v>
      </c>
      <c r="BME8" s="22">
        <v>13</v>
      </c>
      <c r="BMF8" s="22">
        <v>5</v>
      </c>
      <c r="BMG8" s="24">
        <v>0.1613</v>
      </c>
      <c r="BMH8" s="188"/>
      <c r="BMI8" s="190"/>
      <c r="BMJ8" s="10" t="s">
        <v>3</v>
      </c>
      <c r="BMK8">
        <f>SUMIF(BMC3:BMC55,"B09PR4LH24",BME3:BME55)</f>
        <v>39</v>
      </c>
      <c r="BML8" s="26">
        <f>SUMIF(BMC3:BMC55,"B073HBKS4W",BMG3:BMG55)</f>
        <v>0.1613</v>
      </c>
      <c r="BMM8">
        <f>SUMIF(BMC3:BMC55,"B073HBKS4W",BMF3:BMF55)</f>
        <v>5</v>
      </c>
      <c r="BMN8" s="25"/>
      <c r="BMO8" s="22" t="s">
        <v>89</v>
      </c>
      <c r="BMP8" s="22">
        <v>14</v>
      </c>
      <c r="BMQ8" s="22">
        <v>6</v>
      </c>
      <c r="BMR8" s="22">
        <v>2</v>
      </c>
      <c r="BMS8" s="24">
        <v>0.1</v>
      </c>
      <c r="BMT8" s="188"/>
      <c r="BMU8" s="190"/>
      <c r="BMV8" s="10" t="s">
        <v>3</v>
      </c>
      <c r="BMW8">
        <f>SUMIF(BMO3:BMO55,"B09PR4LH24",BMQ3:BMQ55)</f>
        <v>44</v>
      </c>
      <c r="BMX8" s="26">
        <f>SUMIF(BMO3:BMO55,"B073HBKS4W",BMS3:BMS55)</f>
        <v>0</v>
      </c>
      <c r="BMY8">
        <f>SUMIF(BMO3:BMO55,"B073HBKS4W",BMR3:BMR55)</f>
        <v>0</v>
      </c>
      <c r="BMZ8" s="25"/>
      <c r="BNA8" s="22" t="s">
        <v>92</v>
      </c>
      <c r="BNB8" s="22">
        <v>3</v>
      </c>
      <c r="BNC8" s="22">
        <v>5</v>
      </c>
      <c r="BND8" s="22">
        <v>1</v>
      </c>
      <c r="BNE8" s="24">
        <v>0.125</v>
      </c>
      <c r="BNF8" s="188"/>
      <c r="BNG8" s="190"/>
      <c r="BNH8" s="10" t="s">
        <v>3</v>
      </c>
      <c r="BNI8">
        <f>SUMIF(BNA3:BNA55,"B09PR4LH24",BNC3:BNC55)</f>
        <v>51</v>
      </c>
      <c r="BNJ8" s="26">
        <f>SUMIF(BNA3:BNA55,"B073HBKS4W",BNE3:BNE55)</f>
        <v>5.8799999999999998E-2</v>
      </c>
      <c r="BNK8">
        <f>SUMIF(BNA3:BNA55,"B073HBKS4W",BND3:BND55)</f>
        <v>1</v>
      </c>
      <c r="BNL8" s="25"/>
      <c r="BNM8" s="22" t="s">
        <v>89</v>
      </c>
      <c r="BNN8" s="22">
        <v>12</v>
      </c>
      <c r="BNO8" s="22">
        <v>15</v>
      </c>
      <c r="BNP8" s="22">
        <v>1</v>
      </c>
      <c r="BNQ8" s="24">
        <v>3.6999999999999998E-2</v>
      </c>
      <c r="BNR8" s="188"/>
      <c r="BNS8" s="190"/>
      <c r="BNT8" s="10" t="s">
        <v>3</v>
      </c>
      <c r="BNU8">
        <f>SUMIF(BNM3:BNM55,"B09PR4LH24",BNO3:BNO55)</f>
        <v>21</v>
      </c>
      <c r="BNV8" s="26">
        <f>SUMIF(BNM3:BNM55,"B073HBKS4W",BNQ3:BNQ55)</f>
        <v>5.5599999999999997E-2</v>
      </c>
      <c r="BNW8">
        <f>SUMIF(BNM3:BNM55,"B073HBKS4W",BNP3:BNP55)</f>
        <v>1</v>
      </c>
      <c r="BNX8" s="25"/>
      <c r="BNY8" s="22" t="s">
        <v>86</v>
      </c>
      <c r="BNZ8" s="22">
        <v>8</v>
      </c>
      <c r="BOA8" s="22">
        <v>13</v>
      </c>
      <c r="BOB8" s="22">
        <v>2</v>
      </c>
      <c r="BOC8" s="24">
        <v>9.5200000000000007E-2</v>
      </c>
      <c r="BOD8" s="188"/>
      <c r="BOE8" s="190"/>
      <c r="BOF8" s="10" t="s">
        <v>3</v>
      </c>
      <c r="BOG8">
        <f>SUMIF(BNY3:BNY55,"B09PR4LH24",BOA3:BOA55)</f>
        <v>28</v>
      </c>
      <c r="BOH8" s="26">
        <f>SUMIF(BNY3:BNY55,"B073HBKS4W",BOC3:BOC55)</f>
        <v>9.5200000000000007E-2</v>
      </c>
      <c r="BOI8">
        <f>SUMIF(BNY3:BNY55,"B073HBKS4W",BOB3:BOB55)</f>
        <v>2</v>
      </c>
      <c r="BOJ8" s="25"/>
      <c r="BOK8" s="22" t="s">
        <v>86</v>
      </c>
      <c r="BOL8" s="22">
        <v>8</v>
      </c>
      <c r="BOM8" s="22">
        <v>12</v>
      </c>
      <c r="BON8" s="22">
        <v>2</v>
      </c>
      <c r="BOO8" s="24">
        <v>0.1</v>
      </c>
      <c r="BOP8" s="188"/>
      <c r="BOQ8" s="190"/>
      <c r="BOR8" s="10" t="s">
        <v>3</v>
      </c>
      <c r="BOS8">
        <f>SUMIF(BOK3:BOK55,"B09PR4LH24",BOM3:BOM55)</f>
        <v>38</v>
      </c>
      <c r="BOT8" s="26">
        <f>SUMIF(BOK3:BOK55,"B073HBKS4W",BOO3:BOO55)</f>
        <v>0.1</v>
      </c>
      <c r="BOU8">
        <f>SUMIF(BOK3:BOK55,"B073HBKS4W",BON3:BON55)</f>
        <v>2</v>
      </c>
      <c r="BOV8" s="25"/>
      <c r="BOW8" s="22" t="s">
        <v>91</v>
      </c>
      <c r="BOX8" s="22">
        <v>7</v>
      </c>
      <c r="BOY8" s="22">
        <v>6</v>
      </c>
      <c r="BOZ8" s="22">
        <v>3</v>
      </c>
      <c r="BPA8" s="24">
        <v>0.23080000000000001</v>
      </c>
      <c r="BPB8" s="188"/>
      <c r="BPC8" s="190"/>
      <c r="BPD8" s="10" t="s">
        <v>3</v>
      </c>
      <c r="BPE8">
        <f>SUMIF(BOW3:BOW55,"B09PR4LH24",BOY3:BOY55)</f>
        <v>33</v>
      </c>
      <c r="BPF8" s="26">
        <f>SUMIF(BOW3:BOW55,"B073HBKS4W",BPA3:BPA55)</f>
        <v>0.13039999999999999</v>
      </c>
      <c r="BPG8">
        <f>SUMIF(BOW3:BOW55,"B073HBKS4W",BOZ3:BOZ55)</f>
        <v>3</v>
      </c>
      <c r="BPH8" s="25"/>
      <c r="BPI8" s="22" t="s">
        <v>86</v>
      </c>
      <c r="BPJ8" s="22">
        <v>15</v>
      </c>
      <c r="BPK8" s="22">
        <v>15</v>
      </c>
      <c r="BPL8" s="22">
        <v>4</v>
      </c>
      <c r="BPM8" s="24">
        <v>0.1333</v>
      </c>
      <c r="BPN8" s="188"/>
      <c r="BPO8" s="190"/>
      <c r="BPP8" s="10" t="s">
        <v>3</v>
      </c>
      <c r="BPQ8">
        <f>SUMIF(BPI3:BPI55,"B09PR4LH24",BPK3:BPK55)</f>
        <v>37</v>
      </c>
      <c r="BPR8" s="26">
        <f>SUMIF(BPI3:BPI55,"B073HBKS4W",BPM3:BPM55)</f>
        <v>0.1333</v>
      </c>
      <c r="BPS8">
        <f>SUMIF(BPI3:BPI55,"B073HBKS4W",BPL3:BPL55)</f>
        <v>4</v>
      </c>
      <c r="BPT8" s="25"/>
      <c r="BPU8" s="22" t="s">
        <v>89</v>
      </c>
      <c r="BPV8" s="22">
        <v>14</v>
      </c>
      <c r="BPW8" s="22">
        <v>11</v>
      </c>
      <c r="BPX8" s="22">
        <v>2</v>
      </c>
      <c r="BPY8" s="24">
        <v>0.08</v>
      </c>
      <c r="BPZ8" s="188"/>
      <c r="BQA8" s="190"/>
      <c r="BQB8" s="10" t="s">
        <v>3</v>
      </c>
      <c r="BQC8">
        <f>SUMIF(BPU3:BPU55,"B09PR4LH24",BPW3:BPW55)</f>
        <v>62</v>
      </c>
      <c r="BQD8" s="26">
        <f>SUMIF(BPU3:BPU55,"B073HBKS4W",BPY3:BPY55)</f>
        <v>0.1429</v>
      </c>
      <c r="BQE8">
        <f>SUMIF(BPU3:BPU55,"B073HBKS4W",BPX3:BPX55)</f>
        <v>3</v>
      </c>
      <c r="BQF8" s="25"/>
      <c r="BQG8" t="s">
        <v>97</v>
      </c>
      <c r="BQH8">
        <v>10</v>
      </c>
      <c r="BQI8">
        <v>8</v>
      </c>
      <c r="BQJ8">
        <v>3</v>
      </c>
      <c r="BQK8" s="26">
        <v>0.16669999999999999</v>
      </c>
      <c r="BQL8" s="188"/>
      <c r="BQM8" s="190"/>
      <c r="BQN8" s="10" t="s">
        <v>3</v>
      </c>
      <c r="BQO8">
        <f>SUMIF(BQG3:BQG55,"B09PR4LH24",BQI3:BQI55)</f>
        <v>35</v>
      </c>
      <c r="BQP8" s="26">
        <f>SUMIF(BQG3:BQG55,"B073HBKS4W",BQK3:BQK55)</f>
        <v>6.6699999999999995E-2</v>
      </c>
      <c r="BQQ8">
        <f>SUMIF(BQG3:BQG55,"B073HBKS4W",BQJ3:BQJ55)</f>
        <v>1</v>
      </c>
      <c r="BQR8" s="25"/>
      <c r="BQS8" t="s">
        <v>95</v>
      </c>
      <c r="BQT8">
        <v>6</v>
      </c>
      <c r="BQU8">
        <v>7</v>
      </c>
      <c r="BQV8">
        <v>1</v>
      </c>
      <c r="BQW8" s="26">
        <v>7.6899999999999996E-2</v>
      </c>
      <c r="BQX8" s="188"/>
      <c r="BQY8" s="190"/>
      <c r="BQZ8" s="10" t="s">
        <v>3</v>
      </c>
      <c r="BRA8">
        <f>SUMIF(BQS3:BQS55,"B09PR4LH24",BQU3:BQU55)</f>
        <v>37</v>
      </c>
      <c r="BRB8" s="26">
        <f>SUMIF(BQS3:BQS55,"B073HBKS4W",BQW3:BQW55)</f>
        <v>0.16669999999999999</v>
      </c>
      <c r="BRC8">
        <f>SUMIF(BQS3:BQS55,"B073HBKS4W",BQV3:BQV55)</f>
        <v>1</v>
      </c>
      <c r="BRD8" s="25"/>
      <c r="BRE8" s="22" t="s">
        <v>86</v>
      </c>
      <c r="BRF8" s="22">
        <v>6</v>
      </c>
      <c r="BRG8" s="22">
        <v>13</v>
      </c>
      <c r="BRH8" s="22">
        <v>2</v>
      </c>
      <c r="BRI8" s="24">
        <v>0.1053</v>
      </c>
      <c r="BRJ8" s="188"/>
      <c r="BRK8" s="190"/>
      <c r="BRL8" s="10" t="s">
        <v>3</v>
      </c>
      <c r="BRM8">
        <f>SUMIF(BRE3:BRE55,"B09PR4LH24",BRG3:BRG55)</f>
        <v>37</v>
      </c>
      <c r="BRN8" s="26">
        <f>SUMIF(BRE3:BRE55,"B073HBKS4W",BRI3:BRI55)</f>
        <v>0.1053</v>
      </c>
      <c r="BRO8">
        <f>SUMIF(BRE3:BRE55,"B073HBKS4W",BRH3:BRH55)</f>
        <v>2</v>
      </c>
      <c r="BRP8" s="25"/>
      <c r="BRQ8" s="22" t="s">
        <v>86</v>
      </c>
      <c r="BRR8" s="22">
        <v>14</v>
      </c>
      <c r="BRS8" s="22">
        <v>6</v>
      </c>
      <c r="BRT8" s="22">
        <v>3</v>
      </c>
      <c r="BRU8" s="24">
        <v>0.15</v>
      </c>
      <c r="BRV8" s="188"/>
      <c r="BRW8" s="190"/>
      <c r="BRX8" s="10" t="s">
        <v>3</v>
      </c>
      <c r="BRY8">
        <f>SUMIF(BRQ3:BRQ55,"B09PR4LH24",BRS3:BRS55)</f>
        <v>42</v>
      </c>
      <c r="BRZ8" s="26">
        <f>SUMIF(BRQ3:BRQ55,"B073HBKS4W",BRU3:BRU55)</f>
        <v>0.15</v>
      </c>
      <c r="BSA8">
        <f>SUMIF(BRQ3:BRQ55,"B073HBKS4W",BRT3:BRT55)</f>
        <v>3</v>
      </c>
      <c r="BSB8" s="25"/>
      <c r="BSC8" s="22" t="s">
        <v>97</v>
      </c>
      <c r="BSD8" s="22">
        <v>6</v>
      </c>
      <c r="BSE8" s="22">
        <v>12</v>
      </c>
      <c r="BSF8" s="22">
        <v>3</v>
      </c>
      <c r="BSG8" s="24">
        <v>0.16669999999999999</v>
      </c>
      <c r="BSH8" s="188"/>
      <c r="BSI8" s="190"/>
      <c r="BSJ8" s="10" t="s">
        <v>3</v>
      </c>
      <c r="BSK8">
        <f>SUMIF(BSC3:BSC55,"B09PR4LH24",BSE3:BSE55)</f>
        <v>53</v>
      </c>
      <c r="BSL8" s="26">
        <f>SUMIF(BSC3:BSC55,"B073HBKS4W",BSG3:BSG55)</f>
        <v>0.1875</v>
      </c>
      <c r="BSM8">
        <f>SUMIF(BSC3:BSC55,"B073HBKS4W",BSF3:BSF55)</f>
        <v>3</v>
      </c>
      <c r="BSN8" s="25"/>
      <c r="BSO8" s="22" t="s">
        <v>94</v>
      </c>
      <c r="BSP8" s="22">
        <v>9</v>
      </c>
      <c r="BSQ8" s="22">
        <v>13</v>
      </c>
      <c r="BSR8" s="22">
        <v>3</v>
      </c>
      <c r="BSS8" s="24">
        <v>0.13639999999999999</v>
      </c>
      <c r="BST8" s="188"/>
      <c r="BSU8" s="190"/>
      <c r="BSV8" s="10" t="s">
        <v>3</v>
      </c>
      <c r="BSW8">
        <f>SUMIF(BSO3:BSO55,"B09PR4LH24",BSQ3:BSQ55)</f>
        <v>45</v>
      </c>
      <c r="BSX8" s="26">
        <f>SUMIF(BSO3:BSO55,"B073HBKS4W",BSS3:BSS55)</f>
        <v>0.1429</v>
      </c>
      <c r="BSY8">
        <f>SUMIF(BSO3:BSO55,"B073HBKS4W",BSR3:BSR55)</f>
        <v>3</v>
      </c>
      <c r="BSZ8" s="25"/>
      <c r="BTA8" s="22" t="s">
        <v>91</v>
      </c>
      <c r="BTB8" s="22">
        <v>3</v>
      </c>
      <c r="BTC8" s="22">
        <v>8</v>
      </c>
      <c r="BTD8" s="22">
        <v>5</v>
      </c>
      <c r="BTE8" s="24">
        <v>0.45450000000000002</v>
      </c>
      <c r="BTF8" s="188"/>
      <c r="BTG8" s="190"/>
      <c r="BTH8" s="10" t="s">
        <v>3</v>
      </c>
      <c r="BTI8">
        <f>SUMIF(BTA3:BTA55,"B09PR4LH24",BTC3:BTC55)</f>
        <v>39</v>
      </c>
      <c r="BTJ8" s="26">
        <f>SUMIF(BTA3:BTA55,"B073HBKS4W",BTE3:BTE55)</f>
        <v>0.125</v>
      </c>
      <c r="BTK8">
        <f>SUMIF(BTA3:BTA55,"B073HBKS4W",BTD3:BTD55)</f>
        <v>2</v>
      </c>
      <c r="BTL8" s="25"/>
      <c r="BTM8" t="s">
        <v>86</v>
      </c>
      <c r="BTN8">
        <v>6</v>
      </c>
      <c r="BTO8">
        <v>8</v>
      </c>
      <c r="BTP8">
        <v>3</v>
      </c>
      <c r="BTQ8" s="26">
        <v>0.21429999999999999</v>
      </c>
      <c r="BTR8" s="188"/>
      <c r="BTS8" s="190"/>
      <c r="BTT8" s="10" t="s">
        <v>3</v>
      </c>
      <c r="BTU8">
        <f>SUMIF(BTM3:BTM55,"B09PR4LH24",BTO3:BTO55)</f>
        <v>25</v>
      </c>
      <c r="BTV8" s="26">
        <f>SUMIF(BTM3:BTM55,"B073HBKS4W",BTQ3:BTQ55)</f>
        <v>0.21429999999999999</v>
      </c>
      <c r="BTW8">
        <f>SUMIF(BTM3:BTM55,"B073HBKS4W",BTP3:BTP55)</f>
        <v>3</v>
      </c>
      <c r="BTX8" s="25"/>
      <c r="BTY8" s="22" t="s">
        <v>86</v>
      </c>
      <c r="BTZ8" s="22">
        <v>3</v>
      </c>
      <c r="BUA8" s="22">
        <v>10</v>
      </c>
      <c r="BUB8" s="22">
        <v>4</v>
      </c>
      <c r="BUC8" s="24">
        <v>0.30769999999999997</v>
      </c>
      <c r="BUD8" s="188"/>
      <c r="BUE8" s="190"/>
      <c r="BUF8" s="10" t="s">
        <v>3</v>
      </c>
      <c r="BUG8">
        <f>SUMIF(BTY3:BTY55,"B09PR4LH24",BUA3:BUA55)</f>
        <v>41</v>
      </c>
      <c r="BUH8" s="26">
        <f>SUMIF(BTY3:BTY55,"B073HBKS4W",BUC3:BUC55)</f>
        <v>0.30769999999999997</v>
      </c>
      <c r="BUI8">
        <f>SUMIF(BTY3:BTY55,"B073HBKS4W",BUB3:BUB55)</f>
        <v>4</v>
      </c>
      <c r="BUJ8" s="25"/>
      <c r="BUK8" s="22" t="s">
        <v>92</v>
      </c>
      <c r="BUL8" s="22">
        <v>2</v>
      </c>
      <c r="BUM8" s="22">
        <v>1</v>
      </c>
      <c r="BUN8" s="22">
        <v>1</v>
      </c>
      <c r="BUO8" s="24">
        <v>0.33329999999999999</v>
      </c>
      <c r="BUP8" s="188"/>
      <c r="BUQ8" s="190"/>
      <c r="BUR8" s="10" t="s">
        <v>3</v>
      </c>
      <c r="BUS8">
        <f>SUMIF(BUK3:BUK55,"B09PR4LH24",BUM3:BUM55)</f>
        <v>35</v>
      </c>
      <c r="BUT8" s="26">
        <f>SUMIF(BUK3:BUK55,"B073HBKS4W",BUO3:BUO55)</f>
        <v>0.05</v>
      </c>
      <c r="BUU8">
        <f>SUMIF(BUK3:BUK55,"B073HBKS4W",BUN3:BUN55)</f>
        <v>1</v>
      </c>
      <c r="BUV8" s="25"/>
      <c r="BUW8" s="22" t="s">
        <v>92</v>
      </c>
      <c r="BUX8" s="22">
        <v>0</v>
      </c>
      <c r="BUY8" s="22">
        <v>2</v>
      </c>
      <c r="BUZ8" s="22">
        <v>1</v>
      </c>
      <c r="BVA8" s="24">
        <v>0.5</v>
      </c>
      <c r="BVB8" s="188"/>
      <c r="BVC8" s="190"/>
      <c r="BVD8" s="10" t="s">
        <v>3</v>
      </c>
      <c r="BVE8">
        <f>SUMIF(BUW3:BUW55,"B09PR4LH24",BUY3:BUY55)</f>
        <v>37</v>
      </c>
      <c r="BVF8" s="26">
        <f>SUMIF(BUW3:BUW55,"B073HBKS4W",BVA3:BVA55)</f>
        <v>0.04</v>
      </c>
      <c r="BVG8">
        <f>SUMIF(BUW3:BUW55,"B073HBKS4W",BUZ3:BUZ55)</f>
        <v>1</v>
      </c>
      <c r="BVH8" s="25"/>
      <c r="BVI8" s="22" t="s">
        <v>89</v>
      </c>
      <c r="BVJ8" s="22">
        <v>8</v>
      </c>
      <c r="BVK8" s="22">
        <v>14</v>
      </c>
      <c r="BVL8" s="22">
        <v>4</v>
      </c>
      <c r="BVM8" s="24">
        <v>0.18179999999999999</v>
      </c>
      <c r="BVN8" s="188"/>
      <c r="BVO8" s="190"/>
      <c r="BVP8" s="10" t="s">
        <v>3</v>
      </c>
      <c r="BVQ8">
        <f>SUMIF(BVI3:BVI55,"B09PR4LH24",BVK3:BVK55)</f>
        <v>51</v>
      </c>
      <c r="BVR8" s="26">
        <f>SUMIF(BVI3:BVI55,"B073HBKS4W",BVM3:BVM55)</f>
        <v>0.1176</v>
      </c>
      <c r="BVS8">
        <f>SUMIF(BVI3:BVI55,"B073HBKS4W",BVL3:BVL55)</f>
        <v>2</v>
      </c>
      <c r="BVT8" s="25"/>
      <c r="BVU8" s="22" t="s">
        <v>90</v>
      </c>
      <c r="BVV8" s="22">
        <v>33</v>
      </c>
      <c r="BVW8" s="22">
        <v>32</v>
      </c>
      <c r="BVX8" s="22">
        <v>2</v>
      </c>
      <c r="BVY8" s="24">
        <v>3.0800000000000001E-2</v>
      </c>
      <c r="BVZ8" s="188"/>
      <c r="BWA8" s="190"/>
      <c r="BWB8" s="10" t="s">
        <v>3</v>
      </c>
      <c r="BWC8">
        <f>SUMIF(BVU3:BVU55,"B09PR4LH24",BVW3:BVW55)</f>
        <v>33</v>
      </c>
      <c r="BWD8" s="26">
        <f>SUMIF(BVU3:BVU55,"B073HBKS4W",BVY3:BVY55)</f>
        <v>0</v>
      </c>
      <c r="BWE8">
        <f>SUMIF(BVU3:BVU55,"B073HBKS4W",BVX3:BVX55)</f>
        <v>0</v>
      </c>
      <c r="BWF8" s="25"/>
      <c r="BWG8" s="22" t="s">
        <v>86</v>
      </c>
      <c r="BWH8" s="22">
        <v>8</v>
      </c>
      <c r="BWI8" s="22">
        <v>5</v>
      </c>
      <c r="BWJ8" s="22">
        <v>2</v>
      </c>
      <c r="BWK8" s="24">
        <v>0.15379999999999999</v>
      </c>
      <c r="BWL8" s="188"/>
      <c r="BWM8" s="190"/>
      <c r="BWN8" s="10" t="s">
        <v>3</v>
      </c>
      <c r="BWO8">
        <f>SUMIF(BWG3:BWG55,"B09PR4LH24",BWI3:BWI55)</f>
        <v>33</v>
      </c>
      <c r="BWP8" s="26">
        <f>SUMIF(BWG3:BWG55,"B073HBKS4W",BWK3:BWK55)</f>
        <v>0.15379999999999999</v>
      </c>
      <c r="BWQ8">
        <f>SUMIF(BWG3:BWG55,"B073HBKS4W",BWJ3:BWJ55)</f>
        <v>2</v>
      </c>
      <c r="BWR8" s="25"/>
      <c r="BWS8" s="22" t="s">
        <v>95</v>
      </c>
      <c r="BWT8" s="22">
        <v>9</v>
      </c>
      <c r="BWU8" s="22">
        <v>5</v>
      </c>
      <c r="BWV8" s="22">
        <v>3</v>
      </c>
      <c r="BWW8" s="24">
        <v>0.21429999999999999</v>
      </c>
      <c r="BWX8" s="188"/>
      <c r="BWY8" s="190"/>
      <c r="BWZ8" s="10" t="s">
        <v>3</v>
      </c>
      <c r="BXA8">
        <f>SUMIF(BWS3:BWS55,"B09PR4LH24",BWU3:BWU55)</f>
        <v>26</v>
      </c>
      <c r="BXB8" s="26">
        <f>SUMIF(BWS3:BWS55,"B073HBKS4W",BWW3:BWW55)</f>
        <v>7.1400000000000005E-2</v>
      </c>
      <c r="BXC8">
        <f>SUMIF(BWS3:BWS55,"B073HBKS4W",BWV3:BWV55)</f>
        <v>1</v>
      </c>
      <c r="BXD8" s="25"/>
      <c r="BXE8" s="22" t="s">
        <v>86</v>
      </c>
      <c r="BXF8" s="22">
        <v>3</v>
      </c>
      <c r="BXG8" s="22">
        <v>4</v>
      </c>
      <c r="BXH8" s="22">
        <v>2</v>
      </c>
      <c r="BXI8" s="24">
        <v>0.28570000000000001</v>
      </c>
      <c r="BXJ8" s="188"/>
      <c r="BXK8" s="190"/>
      <c r="BXL8" s="10" t="s">
        <v>3</v>
      </c>
      <c r="BXM8">
        <f>SUMIF(BXE3:BXE55,"B09PR4LH24",BXG3:BXG55)</f>
        <v>27</v>
      </c>
      <c r="BXN8" s="26">
        <f>SUMIF(BXE3:BXE55,"B073HBKS4W",BXI3:BXI55)</f>
        <v>0.28570000000000001</v>
      </c>
      <c r="BXO8">
        <f>SUMIF(BXE3:BXE55,"B073HBKS4W",BXH3:BXH55)</f>
        <v>2</v>
      </c>
      <c r="BXP8" s="25"/>
      <c r="BXQ8" s="22" t="s">
        <v>96</v>
      </c>
      <c r="BXR8" s="22">
        <v>0</v>
      </c>
      <c r="BXS8" s="22">
        <v>2</v>
      </c>
      <c r="BXT8" s="22">
        <v>2</v>
      </c>
      <c r="BXU8" s="24">
        <v>1</v>
      </c>
      <c r="BXV8" s="188"/>
      <c r="BXW8" s="190"/>
      <c r="BXX8" s="10" t="s">
        <v>3</v>
      </c>
      <c r="BXY8">
        <f>SUMIF(BXQ3:BXQ55,"B09PR4LH24",BXS3:BXS55)</f>
        <v>25</v>
      </c>
      <c r="BXZ8" s="26">
        <f>SUMIF(BXQ3:BXQ55,"B073HBKS4W",BXU3:BXU55)</f>
        <v>0</v>
      </c>
      <c r="BYA8">
        <f>SUMIF(BXQ3:BXQ55,"B073HBKS4W",BXT3:BXT55)</f>
        <v>0</v>
      </c>
      <c r="BYB8" s="25"/>
      <c r="BYC8" s="22" t="s">
        <v>89</v>
      </c>
      <c r="BYD8" s="22">
        <v>4</v>
      </c>
      <c r="BYE8" s="22">
        <v>4</v>
      </c>
      <c r="BYF8" s="22">
        <v>1</v>
      </c>
      <c r="BYG8" s="24">
        <v>0.125</v>
      </c>
      <c r="BYH8" s="188"/>
      <c r="BYI8" s="190"/>
      <c r="BYJ8" s="10" t="s">
        <v>3</v>
      </c>
      <c r="BYK8">
        <f>SUMIF(BYC3:BYC55,"B09PR4LH24",BYE3:BYE55)</f>
        <v>17</v>
      </c>
      <c r="BYL8" s="26">
        <f>SUMIF(BYC3:BYC55,"B073HBKS4W",BYG3:BYG55)</f>
        <v>0.1429</v>
      </c>
      <c r="BYM8">
        <f>SUMIF(BYC3:BYC55,"B073HBKS4W",BYF3:BYF55)</f>
        <v>1</v>
      </c>
      <c r="BYN8" s="25"/>
      <c r="BYO8" s="22" t="s">
        <v>92</v>
      </c>
      <c r="BYP8" s="22">
        <v>1</v>
      </c>
      <c r="BYQ8" s="22">
        <v>2</v>
      </c>
      <c r="BYR8" s="22">
        <v>2</v>
      </c>
      <c r="BYS8" s="24">
        <v>0.66669999999999996</v>
      </c>
      <c r="BYT8" s="188"/>
      <c r="BYU8" s="190"/>
      <c r="BYV8" s="10" t="s">
        <v>3</v>
      </c>
      <c r="BYW8">
        <f>SUMIF(BYO3:BYO55,"B09PR4LH24",BYQ3:BYQ55)</f>
        <v>24</v>
      </c>
      <c r="BYX8" s="26">
        <f>SUMIF(BYO3:BYO55,"B073HBKS4W",BYS3:BYS55)</f>
        <v>8.3299999999999999E-2</v>
      </c>
      <c r="BYY8">
        <f>SUMIF(BYO3:BYO55,"B073HBKS4W",BYR3:BYR55)</f>
        <v>1</v>
      </c>
      <c r="BYZ8" s="25"/>
      <c r="BZA8" s="22" t="s">
        <v>86</v>
      </c>
      <c r="BZB8" s="22">
        <v>11</v>
      </c>
      <c r="BZC8" s="22">
        <v>11</v>
      </c>
      <c r="BZD8" s="22">
        <v>3</v>
      </c>
      <c r="BZE8" s="24">
        <v>0.13639999999999999</v>
      </c>
      <c r="BZF8" s="188"/>
      <c r="BZG8" s="190"/>
      <c r="BZH8" s="10" t="s">
        <v>3</v>
      </c>
      <c r="BZI8">
        <f>SUMIF(BZA3:BZA55,"B09PR4LH24",BZC3:BZC55)</f>
        <v>28</v>
      </c>
      <c r="BZJ8" s="26">
        <f>SUMIF(BZA3:BZA55,"B073HBKS4W",BZE3:BZE55)</f>
        <v>0.13639999999999999</v>
      </c>
      <c r="BZK8">
        <f>SUMIF(BZA3:BZA55,"B073HBKS4W",BZD3:BZD55)</f>
        <v>3</v>
      </c>
      <c r="BZL8" s="25"/>
      <c r="BZM8" s="22" t="s">
        <v>86</v>
      </c>
      <c r="BZN8" s="22">
        <v>5</v>
      </c>
      <c r="BZO8" s="22">
        <v>8</v>
      </c>
      <c r="BZP8" s="22">
        <v>3</v>
      </c>
      <c r="BZQ8" s="24">
        <v>0.23080000000000001</v>
      </c>
      <c r="BZR8" s="188"/>
      <c r="BZS8" s="190"/>
      <c r="BZT8" s="10" t="s">
        <v>3</v>
      </c>
      <c r="BZU8">
        <f>SUMIF(BZM3:BZM55,"B09PR4LH24",BZO3:BZO55)</f>
        <v>41</v>
      </c>
      <c r="BZV8" s="26">
        <f>SUMIF(BZM3:BZM55,"B073HBKS4W",BZQ3:BZQ55)</f>
        <v>0.23080000000000001</v>
      </c>
      <c r="BZW8">
        <f>SUMIF(BZM3:BZM55,"B073HBKS4W",BZP3:BZP55)</f>
        <v>3</v>
      </c>
      <c r="BZX8" s="25"/>
      <c r="BZY8" s="22" t="s">
        <v>91</v>
      </c>
      <c r="BZZ8" s="22">
        <v>7</v>
      </c>
      <c r="CAA8" s="22">
        <v>1</v>
      </c>
      <c r="CAB8" s="22">
        <v>2</v>
      </c>
      <c r="CAC8" s="24">
        <v>0.25</v>
      </c>
      <c r="CAD8" s="188"/>
      <c r="CAE8" s="190"/>
      <c r="CAF8" s="10" t="s">
        <v>3</v>
      </c>
      <c r="CAG8">
        <f>SUMIF(BZY3:BZY55,"B09PR4LH24",CAA3:CAA55)</f>
        <v>42</v>
      </c>
      <c r="CAH8" s="26">
        <f>SUMIF(BZY3:BZY55,"B073HBKS4W",CAC3:CAC55)</f>
        <v>0</v>
      </c>
      <c r="CAI8">
        <f>SUMIF(BZY3:BZY55,"B073HBKS4W",CAB3:CAB55)</f>
        <v>0</v>
      </c>
      <c r="CAJ8" s="25"/>
      <c r="CAK8" s="22" t="s">
        <v>89</v>
      </c>
      <c r="CAL8" s="22">
        <v>4</v>
      </c>
      <c r="CAM8" s="22">
        <v>9</v>
      </c>
      <c r="CAN8" s="22">
        <v>1</v>
      </c>
      <c r="CAO8" s="24">
        <v>7.6899999999999996E-2</v>
      </c>
      <c r="CAP8" s="188"/>
      <c r="CAQ8" s="190"/>
      <c r="CAR8" s="10" t="s">
        <v>3</v>
      </c>
      <c r="CAS8">
        <f>SUMIF(CAK3:CAK55,"B09PR4LH24",CAM3:CAM55)</f>
        <v>38</v>
      </c>
      <c r="CAT8" s="26">
        <f>SUMIF(CAK3:CAK55,"B073HBKS4W",CAO3:CAO55)</f>
        <v>0</v>
      </c>
      <c r="CAU8">
        <f>SUMIF(CAK3:CAK55,"B073HBKS4W",CAN3:CAN55)</f>
        <v>0</v>
      </c>
      <c r="CAV8" s="25"/>
      <c r="CAW8" s="22" t="s">
        <v>95</v>
      </c>
      <c r="CAX8" s="22">
        <v>4</v>
      </c>
      <c r="CAY8" s="22">
        <v>2</v>
      </c>
      <c r="CAZ8" s="22">
        <v>1</v>
      </c>
      <c r="CBA8" s="24">
        <v>0.16669999999999999</v>
      </c>
      <c r="CBB8" s="188"/>
      <c r="CBC8" s="190"/>
      <c r="CBD8" s="10" t="s">
        <v>3</v>
      </c>
      <c r="CBE8">
        <f>SUMIF(CAW3:CAW55,"B09PR4LH24",CAY3:CAY55)</f>
        <v>34</v>
      </c>
      <c r="CBF8" s="26">
        <f>SUMIF(CAW3:CAW55,"B073HBKS4W",CBA3:CBA55)</f>
        <v>0</v>
      </c>
      <c r="CBG8">
        <f>SUMIF(CAW3:CAW55,"B073HBKS4W",CAZ3:CAZ55)</f>
        <v>0</v>
      </c>
      <c r="CBH8" s="25"/>
      <c r="CBI8" s="22" t="s">
        <v>89</v>
      </c>
      <c r="CBJ8" s="22">
        <v>6</v>
      </c>
      <c r="CBK8" s="22">
        <v>12</v>
      </c>
      <c r="CBL8" s="22">
        <v>1</v>
      </c>
      <c r="CBM8" s="24">
        <v>5.5599999999999997E-2</v>
      </c>
      <c r="CBN8" s="188"/>
      <c r="CBO8" s="190"/>
      <c r="CBP8" s="10" t="s">
        <v>3</v>
      </c>
      <c r="CBQ8">
        <f>SUMIF(CBI3:CBI55,"B09PR4LH24",CBK3:CBK55)</f>
        <v>22</v>
      </c>
      <c r="CBR8" s="26">
        <f>SUMIF(CBI3:CBI55,"B073HBKS4W",CBM3:CBM55)</f>
        <v>8.3299999999999999E-2</v>
      </c>
      <c r="CBS8">
        <f>SUMIF(CBI3:CBI55,"B073HBKS4W",CBL3:CBL55)</f>
        <v>1</v>
      </c>
      <c r="CBT8" s="25"/>
      <c r="CBU8" s="136" t="s">
        <v>91</v>
      </c>
      <c r="CBV8" s="136">
        <v>12</v>
      </c>
      <c r="CBW8" s="136">
        <v>6</v>
      </c>
      <c r="CBX8" s="136">
        <v>2</v>
      </c>
      <c r="CBY8" s="137">
        <v>0.1111</v>
      </c>
      <c r="CBZ8" s="188"/>
      <c r="CCA8" s="190"/>
      <c r="CCB8" s="10" t="s">
        <v>3</v>
      </c>
      <c r="CCC8">
        <f>SUMIF(CBU3:CBU55,"B09PR4LH24",CBW3:CBW55)</f>
        <v>35</v>
      </c>
      <c r="CCD8" s="26">
        <f>SUMIF(CBU3:CBU55,"B073HBKS4W",CBY3:CBY55)</f>
        <v>5.8799999999999998E-2</v>
      </c>
      <c r="CCE8">
        <f>SUMIF(CBU3:CBU55,"B073HBKS4W",CBX3:CBX55)</f>
        <v>1</v>
      </c>
      <c r="CCF8" s="25"/>
      <c r="CCG8" s="136" t="s">
        <v>91</v>
      </c>
      <c r="CCH8" s="136">
        <v>1</v>
      </c>
      <c r="CCI8" s="136">
        <v>10</v>
      </c>
      <c r="CCJ8" s="136">
        <v>2</v>
      </c>
      <c r="CCK8" s="137">
        <v>0.18179999999999999</v>
      </c>
      <c r="CCL8" s="188"/>
      <c r="CCM8" s="190"/>
      <c r="CCN8" s="10" t="s">
        <v>3</v>
      </c>
      <c r="CCO8">
        <f>SUMIF(CCG3:CCG55,"B09PR4LH24",CCI3:CCI55)</f>
        <v>46</v>
      </c>
      <c r="CCP8" s="26">
        <f>SUMIF(CCG3:CCG55,"B073HBKS4W",CCK3:CCK55)</f>
        <v>0</v>
      </c>
      <c r="CCQ8">
        <f>SUMIF(CCG3:CCG55,"B073HBKS4W",CCJ3:CCJ55)</f>
        <v>0</v>
      </c>
      <c r="CCR8" s="25"/>
      <c r="CCS8" s="136" t="s">
        <v>92</v>
      </c>
      <c r="CCT8" s="136">
        <v>0</v>
      </c>
      <c r="CCU8" s="136">
        <v>3</v>
      </c>
      <c r="CCV8" s="136">
        <v>1</v>
      </c>
      <c r="CCW8" s="137">
        <v>0.33329999999999999</v>
      </c>
      <c r="CCX8" s="188"/>
      <c r="CCY8" s="190"/>
      <c r="CCZ8" s="10" t="s">
        <v>3</v>
      </c>
      <c r="CDA8">
        <f>SUMIF(CCS3:CCS55,"B09PR4LH24",CCU3:CCU55)</f>
        <v>29</v>
      </c>
      <c r="CDB8" s="26">
        <f>SUMIF(CCS3:CCS55,"B073HBKS4W",CCW3:CCW55)</f>
        <v>0</v>
      </c>
      <c r="CDC8">
        <f>SUMIF(CCS3:CCS55,"B073HBKS4W",CCV3:CCV55)</f>
        <v>0</v>
      </c>
      <c r="CDD8" s="25"/>
      <c r="CDE8" s="136" t="s">
        <v>89</v>
      </c>
      <c r="CDF8" s="136">
        <v>7</v>
      </c>
      <c r="CDG8" s="136">
        <v>10</v>
      </c>
      <c r="CDH8" s="136">
        <v>3</v>
      </c>
      <c r="CDI8" s="137">
        <v>0.17649999999999999</v>
      </c>
      <c r="CDJ8" s="188"/>
      <c r="CDK8" s="190"/>
      <c r="CDL8" s="10" t="s">
        <v>3</v>
      </c>
      <c r="CDM8">
        <f>SUMIF(CDE3:CDE55,"B09PR4LH24",CDG3:CDG55)</f>
        <v>28</v>
      </c>
      <c r="CDN8" s="26">
        <f>SUMIF(CDE3:CDE55,"B073HBKS4W",CDI3:CDI55)</f>
        <v>5.2600000000000001E-2</v>
      </c>
      <c r="CDO8">
        <f>SUMIF(CDE3:CDE55,"B073HBKS4W",CDH3:CDH55)</f>
        <v>1</v>
      </c>
      <c r="CDP8" s="25"/>
      <c r="CDQ8" s="136" t="s">
        <v>97</v>
      </c>
      <c r="CDR8" s="136">
        <v>10</v>
      </c>
      <c r="CDS8" s="136">
        <v>4</v>
      </c>
      <c r="CDT8" s="136">
        <v>2</v>
      </c>
      <c r="CDU8" s="137">
        <v>0.1429</v>
      </c>
      <c r="CDV8" s="188"/>
      <c r="CDW8" s="190"/>
      <c r="CDX8" s="10" t="s">
        <v>3</v>
      </c>
      <c r="CDY8">
        <f>SUMIF(CDQ3:CDQ55,"B09PR4LH24",CDS3:CDS55)</f>
        <v>23</v>
      </c>
      <c r="CDZ8" s="26">
        <f>SUMIF(CDQ3:CDQ55,"B073HBKS4W",CDU3:CDU55)</f>
        <v>0.15379999999999999</v>
      </c>
      <c r="CEA8">
        <f>SUMIF(CDQ3:CDQ55,"B073HBKS4W",CDT3:CDT55)</f>
        <v>2</v>
      </c>
      <c r="CEB8" s="25"/>
      <c r="CEC8" s="136" t="s">
        <v>91</v>
      </c>
      <c r="CED8" s="136">
        <v>3</v>
      </c>
      <c r="CEE8" s="136">
        <v>5</v>
      </c>
      <c r="CEF8" s="136">
        <v>2</v>
      </c>
      <c r="CEG8" s="137">
        <v>0.25</v>
      </c>
      <c r="CEH8" s="188"/>
      <c r="CEI8" s="190"/>
      <c r="CEJ8" s="10" t="s">
        <v>3</v>
      </c>
      <c r="CEK8">
        <f>SUMIF(CEC3:CEC55,"B09PR4LH24",CEE3:CEE55)</f>
        <v>32</v>
      </c>
      <c r="CEL8" s="26">
        <f>SUMIF(CEC3:CEC55,"B073HBKS4W",CEG3:CEG55)</f>
        <v>0</v>
      </c>
      <c r="CEM8">
        <f>SUMIF(CEC3:CEC55,"B073HBKS4W",CEF3:CEF55)</f>
        <v>0</v>
      </c>
      <c r="CEN8" s="25"/>
      <c r="CEO8" s="136" t="s">
        <v>93</v>
      </c>
      <c r="CEP8" s="136">
        <v>8</v>
      </c>
      <c r="CEQ8" s="136">
        <v>6</v>
      </c>
      <c r="CER8" s="136">
        <v>4</v>
      </c>
      <c r="CES8" s="137">
        <v>0.28570000000000001</v>
      </c>
      <c r="CET8" s="188"/>
      <c r="CEU8" s="190"/>
      <c r="CEV8" s="10" t="s">
        <v>3</v>
      </c>
      <c r="CEW8">
        <f>SUMIF(CEO3:CEO55,"B09PR4LH24",CEQ3:CEQ55)</f>
        <v>34</v>
      </c>
      <c r="CEX8" s="26">
        <f>SUMIF(CEO3:CEO55,"B073HBKS4W",CES3:CES55)</f>
        <v>0.1176</v>
      </c>
      <c r="CEY8">
        <f>SUMIF(CEO3:CEO55,"B073HBKS4W",CER3:CER55)</f>
        <v>2</v>
      </c>
      <c r="CEZ8" s="25"/>
      <c r="CFA8" s="136" t="s">
        <v>96</v>
      </c>
      <c r="CFB8" s="136">
        <v>2</v>
      </c>
      <c r="CFC8" s="136">
        <v>1</v>
      </c>
      <c r="CFD8" s="136">
        <v>2</v>
      </c>
      <c r="CFE8" s="137">
        <v>0.66669999999999996</v>
      </c>
      <c r="CFF8" s="188"/>
      <c r="CFG8" s="190"/>
      <c r="CFH8" s="10" t="s">
        <v>3</v>
      </c>
      <c r="CFI8">
        <f>SUMIF(CFA3:CFA55,"B09PR4LH24",CFC3:CFC55)</f>
        <v>36</v>
      </c>
      <c r="CFJ8" s="26">
        <f>SUMIF(CFA3:CFA55,"B073HBKS4W",CFE3:CFE55)</f>
        <v>0</v>
      </c>
      <c r="CFK8">
        <f>SUMIF(CFA3:CFA55,"B073HBKS4W",CFD3:CFD55)</f>
        <v>0</v>
      </c>
      <c r="CFL8" s="25"/>
      <c r="CFM8" s="136" t="s">
        <v>97</v>
      </c>
      <c r="CFN8" s="136">
        <v>7</v>
      </c>
      <c r="CFO8" s="136">
        <v>5</v>
      </c>
      <c r="CFP8" s="136">
        <v>1</v>
      </c>
      <c r="CFQ8" s="137">
        <v>8.3299999999999999E-2</v>
      </c>
      <c r="CFR8" s="188"/>
      <c r="CFS8" s="190"/>
      <c r="CFT8" s="10" t="s">
        <v>3</v>
      </c>
      <c r="CFU8">
        <f>SUMIF(CFM3:CFM55,"B09PR4LH24",CFO3:CFO55)</f>
        <v>46</v>
      </c>
      <c r="CFV8" s="26">
        <f>SUMIF(CFM3:CFM55,"B073HBKS4W",CFQ3:CFQ55)</f>
        <v>0</v>
      </c>
      <c r="CFW8">
        <f>SUMIF(CFM3:CFM55,"B073HBKS4W",CFP3:CFP55)</f>
        <v>0</v>
      </c>
      <c r="CFX8" s="25"/>
      <c r="CFY8" s="136" t="s">
        <v>86</v>
      </c>
      <c r="CFZ8" s="136">
        <v>8</v>
      </c>
      <c r="CGA8" s="136">
        <v>8</v>
      </c>
      <c r="CGB8" s="136">
        <v>2</v>
      </c>
      <c r="CGC8" s="137">
        <v>0.125</v>
      </c>
      <c r="CGD8" s="188"/>
      <c r="CGE8" s="190"/>
      <c r="CGF8" s="10" t="s">
        <v>3</v>
      </c>
      <c r="CGG8">
        <f>SUMIF(CFY3:CFY55,"B09PR4LH24",CGA3:CGA55)</f>
        <v>39</v>
      </c>
      <c r="CGH8" s="26">
        <f>SUMIF(CFY3:CFY55,"B073HBKS4W",CGC3:CGC55)</f>
        <v>0.125</v>
      </c>
      <c r="CGI8">
        <f>SUMIF(CFY3:CFY55,"B073HBKS4W",CGB3:CGB55)</f>
        <v>2</v>
      </c>
      <c r="CGJ8" s="25"/>
      <c r="CGK8" s="136" t="s">
        <v>86</v>
      </c>
      <c r="CGL8" s="136">
        <v>11</v>
      </c>
      <c r="CGM8" s="136">
        <v>11</v>
      </c>
      <c r="CGN8" s="136">
        <v>1</v>
      </c>
      <c r="CGO8" s="137">
        <v>4.5499999999999999E-2</v>
      </c>
      <c r="CGP8" s="188"/>
      <c r="CGQ8" s="190"/>
      <c r="CGR8" s="10" t="s">
        <v>3</v>
      </c>
      <c r="CGS8">
        <f>SUMIF(CGK3:CGK55,"B09PR4LH24",CGM3:CGM55)</f>
        <v>42</v>
      </c>
      <c r="CGT8" s="26">
        <f>SUMIF(CGK3:CGK55,"B073HBKS4W",CGO3:CGO55)</f>
        <v>4.5499999999999999E-2</v>
      </c>
      <c r="CGU8">
        <f>SUMIF(CGK3:CGK55,"B073HBKS4W",CGN3:CGN55)</f>
        <v>1</v>
      </c>
      <c r="CGV8" s="25"/>
      <c r="CGW8" s="136" t="s">
        <v>91</v>
      </c>
      <c r="CGX8" s="136">
        <v>8</v>
      </c>
      <c r="CGY8" s="136">
        <v>4</v>
      </c>
      <c r="CGZ8" s="136">
        <v>2</v>
      </c>
      <c r="CHA8" s="137">
        <v>0.16669999999999999</v>
      </c>
      <c r="CHB8" s="188"/>
      <c r="CHC8" s="190"/>
      <c r="CHD8" s="10" t="s">
        <v>3</v>
      </c>
      <c r="CHE8">
        <f>SUMIF(CGW3:CGW55,"B09PR4LH24",CGY3:CGY55)</f>
        <v>31</v>
      </c>
      <c r="CHF8" s="26">
        <f>SUMIF(CGW3:CGW55,"B073HBKS4W",CHA3:CHA55)</f>
        <v>0</v>
      </c>
      <c r="CHG8">
        <f>SUMIF(CGW3:CGW55,"B073HBKS4W",CGZ3:CGZ55)</f>
        <v>0</v>
      </c>
      <c r="CHH8" s="25"/>
      <c r="CHI8" s="136" t="s">
        <v>96</v>
      </c>
      <c r="CHJ8" s="136">
        <v>4</v>
      </c>
      <c r="CHK8" s="136">
        <v>2</v>
      </c>
      <c r="CHL8" s="136">
        <v>1</v>
      </c>
      <c r="CHM8" s="137">
        <v>0.16669999999999999</v>
      </c>
      <c r="CHN8" s="188"/>
      <c r="CHO8" s="190"/>
      <c r="CHP8" s="10" t="s">
        <v>3</v>
      </c>
      <c r="CHQ8">
        <f>SUMIF(CHI3:CHI55,"B09PR4LH24",CHK3:CHK55)</f>
        <v>39</v>
      </c>
      <c r="CHR8" s="26">
        <f>SUMIF(CHI3:CHI55,"B073HBKS4W",CHM3:CHM55)</f>
        <v>0</v>
      </c>
      <c r="CHS8">
        <f>SUMIF(CHI3:CHI55,"B073HBKS4W",CHL3:CHL55)</f>
        <v>0</v>
      </c>
      <c r="CHT8" s="25"/>
      <c r="CHU8" s="136" t="s">
        <v>91</v>
      </c>
      <c r="CHV8" s="136">
        <v>13</v>
      </c>
      <c r="CHW8" s="136">
        <v>12</v>
      </c>
      <c r="CHX8" s="136">
        <v>2</v>
      </c>
      <c r="CHY8" s="137">
        <v>0.08</v>
      </c>
      <c r="CHZ8" s="188"/>
      <c r="CIA8" s="190"/>
      <c r="CIB8" s="10" t="s">
        <v>3</v>
      </c>
      <c r="CIC8">
        <f>SUMIF(CHU3:CHU55,"B09PR4LH24",CHW3:CHW55)</f>
        <v>51</v>
      </c>
      <c r="CID8" s="26">
        <f>SUMIF(CHU3:CHU55,"B073HBKS4W",CHY3:CHY55)</f>
        <v>3.6999999999999998E-2</v>
      </c>
      <c r="CIE8">
        <f>SUMIF(CHU3:CHU55,"B073HBKS4W",CHX3:CHX55)</f>
        <v>1</v>
      </c>
      <c r="CIF8" s="25"/>
      <c r="CIG8" s="136" t="s">
        <v>97</v>
      </c>
      <c r="CIH8" s="136">
        <v>4</v>
      </c>
      <c r="CII8" s="136">
        <v>7</v>
      </c>
      <c r="CIJ8" s="136">
        <v>1</v>
      </c>
      <c r="CIK8" s="137">
        <v>9.0899999999999995E-2</v>
      </c>
      <c r="CIL8" s="188"/>
      <c r="CIM8" s="190"/>
      <c r="CIN8" s="10" t="s">
        <v>3</v>
      </c>
      <c r="CIO8">
        <f>SUMIF(CIG3:CIG55,"B09PR4LH24",CII3:CII55)</f>
        <v>35</v>
      </c>
      <c r="CIP8" s="26">
        <f>SUMIF(CIG3:CIG55,"B073HBKS4W",CIK3:CIK55)</f>
        <v>0</v>
      </c>
      <c r="CIQ8">
        <f>SUMIF(CIG3:CIG55,"B073HBKS4W",CIJ3:CIJ55)</f>
        <v>0</v>
      </c>
      <c r="CIR8" s="25"/>
      <c r="CIS8" s="136" t="s">
        <v>86</v>
      </c>
      <c r="CIT8" s="136">
        <v>10</v>
      </c>
      <c r="CIU8" s="136">
        <v>13</v>
      </c>
      <c r="CIV8" s="136">
        <v>2</v>
      </c>
      <c r="CIW8" s="137">
        <v>8.6999999999999994E-2</v>
      </c>
      <c r="CIX8" s="188"/>
      <c r="CIY8" s="190"/>
      <c r="CIZ8" s="10" t="s">
        <v>3</v>
      </c>
      <c r="CJA8">
        <f>SUMIF(CIS3:CIS55,"B09PR4LH24",CIU3:CIU55)</f>
        <v>36</v>
      </c>
      <c r="CJB8" s="26">
        <f>SUMIF(CIS3:CIS55,"B073HBKS4W",CIW3:CIW55)</f>
        <v>8.6999999999999994E-2</v>
      </c>
      <c r="CJC8">
        <f>SUMIF(CIS3:CIS55,"B073HBKS4W",CIV3:CIV55)</f>
        <v>2</v>
      </c>
      <c r="CJD8" s="25"/>
      <c r="CJE8" s="136" t="s">
        <v>86</v>
      </c>
      <c r="CJF8" s="136">
        <v>7</v>
      </c>
      <c r="CJG8" s="136">
        <v>21</v>
      </c>
      <c r="CJH8" s="136">
        <v>3</v>
      </c>
      <c r="CJI8" s="137">
        <v>0.1071</v>
      </c>
      <c r="CJJ8" s="188"/>
      <c r="CJK8" s="190"/>
      <c r="CJL8" s="10" t="s">
        <v>3</v>
      </c>
      <c r="CJM8">
        <f>SUMIF(CJE3:CJE55,"B09PR4LH24",CJG3:CJG55)</f>
        <v>42</v>
      </c>
      <c r="CJN8" s="26">
        <f>SUMIF(CJE3:CJE55,"B073HBKS4W",CJI3:CJI55)</f>
        <v>0.1071</v>
      </c>
      <c r="CJO8">
        <f>SUMIF(CJE3:CJE55,"B073HBKS4W",CJH3:CJH55)</f>
        <v>3</v>
      </c>
      <c r="CJP8" s="25"/>
      <c r="CJQ8" s="136" t="s">
        <v>86</v>
      </c>
      <c r="CJR8" s="136">
        <v>7</v>
      </c>
      <c r="CJS8" s="136">
        <v>18</v>
      </c>
      <c r="CJT8" s="136">
        <v>2</v>
      </c>
      <c r="CJU8" s="137">
        <v>0.08</v>
      </c>
      <c r="CJV8" s="188"/>
      <c r="CJW8" s="190"/>
      <c r="CJX8" s="10" t="s">
        <v>3</v>
      </c>
      <c r="CJY8">
        <f>SUMIF(CJQ3:CJQ55,"B09PR4LH24",CJS3:CJS55)</f>
        <v>38</v>
      </c>
      <c r="CJZ8" s="26">
        <f>SUMIF(CJQ3:CJQ55,"B073HBKS4W",CJU3:CJU55)</f>
        <v>0.08</v>
      </c>
      <c r="CKA8">
        <f>SUMIF(CJQ3:CJQ55,"B073HBKS4W",CJT3:CJT55)</f>
        <v>2</v>
      </c>
      <c r="CKB8" s="25"/>
      <c r="CKC8" s="136" t="s">
        <v>86</v>
      </c>
      <c r="CKD8" s="136">
        <v>12</v>
      </c>
      <c r="CKE8" s="136">
        <v>7</v>
      </c>
      <c r="CKF8" s="136">
        <v>3</v>
      </c>
      <c r="CKG8" s="137">
        <v>0.15790000000000001</v>
      </c>
      <c r="CKH8" s="188"/>
      <c r="CKI8" s="190"/>
      <c r="CKJ8" s="10" t="s">
        <v>3</v>
      </c>
      <c r="CKK8">
        <f>SUMIF(CKC3:CKC55,"B09PR4LH24",CKE3:CKE55)</f>
        <v>36</v>
      </c>
      <c r="CKL8" s="26">
        <f>SUMIF(CKC3:CKC55,"B073HBKS4W",CKG3:CKG55)</f>
        <v>0.15790000000000001</v>
      </c>
      <c r="CKM8">
        <f>SUMIF(CKC3:CKC55,"B073HBKS4W",CKF3:CKF55)</f>
        <v>3</v>
      </c>
      <c r="CKN8" s="25"/>
      <c r="CKO8" s="136" t="s">
        <v>91</v>
      </c>
      <c r="CKP8" s="136">
        <v>13</v>
      </c>
      <c r="CKQ8" s="136">
        <v>6</v>
      </c>
      <c r="CKR8" s="136">
        <v>3</v>
      </c>
      <c r="CKS8" s="137">
        <v>0.15790000000000001</v>
      </c>
      <c r="CKT8" s="188"/>
      <c r="CKU8" s="190"/>
      <c r="CKV8" s="10" t="s">
        <v>3</v>
      </c>
      <c r="CKW8">
        <f>SUMIF(CKO3:CKO55,"B09PR4LH24",CKQ3:CKQ55)</f>
        <v>28</v>
      </c>
      <c r="CKX8" s="26">
        <f>SUMIF(CKO3:CKO55,"B073HBKS4W",CKS3:CKS55)</f>
        <v>4.3499999999999997E-2</v>
      </c>
      <c r="CKY8">
        <f>SUMIF(CKO3:CKO55,"B073HBKS4W",CKR3:CKR55)</f>
        <v>1</v>
      </c>
      <c r="CKZ8" s="25"/>
      <c r="CLA8" s="136" t="s">
        <v>89</v>
      </c>
      <c r="CLB8" s="136">
        <v>8</v>
      </c>
      <c r="CLC8" s="136">
        <v>17</v>
      </c>
      <c r="CLD8" s="136">
        <v>2</v>
      </c>
      <c r="CLE8" s="137">
        <v>0.08</v>
      </c>
      <c r="CLF8" s="188"/>
      <c r="CLG8" s="190"/>
      <c r="CLH8" s="10" t="s">
        <v>3</v>
      </c>
      <c r="CLI8">
        <f>SUMIF(CLA3:CLA55,"B09PR4LH24",CLC3:CLC55)</f>
        <v>33</v>
      </c>
      <c r="CLJ8" s="26">
        <f>SUMIF(CLA3:CLA55,"B073HBKS4W",CLE3:CLE55)</f>
        <v>5.4100000000000002E-2</v>
      </c>
      <c r="CLK8">
        <f>SUMIF(CLA3:CLA55,"B073HBKS4W",CLD3:CLD55)</f>
        <v>2</v>
      </c>
      <c r="CLL8" s="25"/>
      <c r="CLM8" s="136" t="s">
        <v>92</v>
      </c>
      <c r="CLN8" s="136">
        <v>1</v>
      </c>
      <c r="CLO8" s="136">
        <v>0</v>
      </c>
      <c r="CLP8" s="136">
        <v>1</v>
      </c>
      <c r="CLQ8" s="137">
        <v>1</v>
      </c>
      <c r="CLR8" s="188"/>
      <c r="CLS8" s="190"/>
      <c r="CLT8" s="10" t="s">
        <v>3</v>
      </c>
      <c r="CLU8">
        <f>SUMIF(CLM3:CLM55,"B09PR4LH24",CLO3:CLO55)</f>
        <v>18</v>
      </c>
      <c r="CLV8" s="26">
        <f>SUMIF(CLM3:CLM55,"B073HBKS4W",CLQ3:CLQ55)</f>
        <v>0</v>
      </c>
      <c r="CLW8">
        <f>SUMIF(CLM3:CLM55,"B073HBKS4W",CLP3:CLP55)</f>
        <v>0</v>
      </c>
      <c r="CLX8" s="25"/>
      <c r="CLY8" s="136" t="s">
        <v>92</v>
      </c>
      <c r="CLZ8" s="136">
        <v>0</v>
      </c>
      <c r="CMA8" s="136">
        <v>2</v>
      </c>
      <c r="CMB8" s="136">
        <v>1</v>
      </c>
      <c r="CMC8" s="137">
        <v>0.5</v>
      </c>
      <c r="CMD8" s="188"/>
      <c r="CME8" s="190"/>
      <c r="CMF8" s="10" t="s">
        <v>3</v>
      </c>
      <c r="CMG8">
        <f>SUMIF(CLY3:CLY55,"B09PR4LH24",CMA3:CMA55)</f>
        <v>32</v>
      </c>
      <c r="CMH8" s="26">
        <f>SUMIF(CLY3:CLY55,"B073HBKS4W",CMC3:CMC55)</f>
        <v>0.05</v>
      </c>
      <c r="CMI8">
        <f>SUMIF(CLY3:CLY55,"B073HBKS4W",CMB3:CMB55)</f>
        <v>1</v>
      </c>
      <c r="CMJ8" s="25"/>
      <c r="CMK8" s="136" t="s">
        <v>86</v>
      </c>
      <c r="CML8" s="136">
        <v>5</v>
      </c>
      <c r="CMM8" s="136">
        <v>7</v>
      </c>
      <c r="CMN8" s="136">
        <v>2</v>
      </c>
      <c r="CMO8" s="137">
        <v>0.16669999999999999</v>
      </c>
      <c r="CMP8" s="188"/>
      <c r="CMQ8" s="190"/>
      <c r="CMR8" s="10" t="s">
        <v>3</v>
      </c>
      <c r="CMS8">
        <f>SUMIF(CMK3:CMK55,"B09PR4LH24",CMM3:CMM55)</f>
        <v>25</v>
      </c>
      <c r="CMT8" s="26">
        <f>SUMIF(CMK3:CMK55,"B073HBKS4W",CMO3:CMO55)</f>
        <v>0.16669999999999999</v>
      </c>
      <c r="CMU8">
        <f>SUMIF(CMK3:CMK55,"B073HBKS4W",CMN3:CMN55)</f>
        <v>2</v>
      </c>
      <c r="CMV8" s="25"/>
      <c r="CMW8" s="136" t="s">
        <v>86</v>
      </c>
      <c r="CMX8" s="136">
        <v>7</v>
      </c>
      <c r="CMY8" s="136">
        <v>6</v>
      </c>
      <c r="CMZ8" s="136">
        <v>1</v>
      </c>
      <c r="CNA8" s="137">
        <v>7.6899999999999996E-2</v>
      </c>
      <c r="CNB8" s="188"/>
      <c r="CNC8" s="190"/>
      <c r="CND8" s="10" t="s">
        <v>3</v>
      </c>
      <c r="CNE8">
        <f>SUMIF(CMW3:CMW55,"B09PR4LH24",CMY3:CMY55)</f>
        <v>30</v>
      </c>
      <c r="CNF8" s="26">
        <f>SUMIF(CMW3:CMW55,"B073HBKS4W",CNA3:CNA55)</f>
        <v>7.6899999999999996E-2</v>
      </c>
      <c r="CNG8">
        <f>SUMIF(CMW3:CMW55,"B073HBKS4W",CMZ3:CMZ55)</f>
        <v>1</v>
      </c>
      <c r="CNH8" s="25"/>
      <c r="CNI8" s="136" t="s">
        <v>95</v>
      </c>
      <c r="CNJ8" s="136">
        <v>2</v>
      </c>
      <c r="CNK8" s="136">
        <v>0</v>
      </c>
      <c r="CNL8" s="136">
        <v>0</v>
      </c>
      <c r="CNM8" s="137">
        <v>0</v>
      </c>
      <c r="CNN8" s="188"/>
      <c r="CNO8" s="190"/>
      <c r="CNP8" s="10" t="s">
        <v>3</v>
      </c>
      <c r="CNQ8">
        <f>SUMIF(CNI3:CNI55,"B09PR4LH24",CNK3:CNK55)</f>
        <v>24</v>
      </c>
      <c r="CNR8" s="26">
        <f>SUMIF(CNI3:CNI55,"B073HBKS4W",CNM3:CNM55)</f>
        <v>0</v>
      </c>
      <c r="CNS8">
        <f>SUMIF(CNI3:CNI55,"B073HBKS4W",CNL3:CNL55)</f>
        <v>0</v>
      </c>
      <c r="CNT8" s="25"/>
      <c r="CNU8" s="136" t="s">
        <v>86</v>
      </c>
      <c r="CNV8" s="136">
        <v>10</v>
      </c>
      <c r="CNW8" s="136">
        <v>17</v>
      </c>
      <c r="CNX8" s="136">
        <v>2</v>
      </c>
      <c r="CNY8" s="137">
        <v>7.4099999999999999E-2</v>
      </c>
      <c r="CNZ8" s="188"/>
      <c r="COA8" s="190"/>
      <c r="COB8" s="10" t="s">
        <v>3</v>
      </c>
      <c r="COC8">
        <f>SUMIF(CNU3:CNU55,"B09PR4LH24",CNW3:CNW55)</f>
        <v>22</v>
      </c>
      <c r="COD8" s="26">
        <f>SUMIF(CNU3:CNU55,"B073HBKS4W",CNY3:CNY55)</f>
        <v>7.4099999999999999E-2</v>
      </c>
      <c r="COE8">
        <f>SUMIF(CNU3:CNU55,"B073HBKS4W",CNX3:CNX55)</f>
        <v>2</v>
      </c>
      <c r="COF8" s="25"/>
      <c r="COG8" s="136" t="s">
        <v>92</v>
      </c>
      <c r="COH8" s="136">
        <v>5</v>
      </c>
      <c r="COI8" s="136">
        <v>8</v>
      </c>
      <c r="COJ8" s="136">
        <v>3</v>
      </c>
      <c r="COK8" s="137">
        <v>0.23080000000000001</v>
      </c>
      <c r="COL8" s="188"/>
      <c r="COM8" s="190"/>
      <c r="CON8" s="10" t="s">
        <v>3</v>
      </c>
      <c r="COO8">
        <f>SUMIF(COG3:COG55,"B09PR4LH24",COI3:COI55)</f>
        <v>35</v>
      </c>
      <c r="COP8" s="26">
        <f>SUMIF(COG3:COG55,"B073HBKS4W",COK3:COK55)</f>
        <v>5.8799999999999998E-2</v>
      </c>
      <c r="COQ8">
        <f>SUMIF(COG3:COG55,"B073HBKS4W",COJ3:COJ55)</f>
        <v>1</v>
      </c>
      <c r="COR8" s="25"/>
      <c r="COS8" s="136" t="s">
        <v>89</v>
      </c>
      <c r="COT8" s="136">
        <v>26</v>
      </c>
      <c r="COU8" s="136">
        <v>25</v>
      </c>
      <c r="COV8" s="136">
        <v>2</v>
      </c>
      <c r="COW8" s="137">
        <v>3.9199999999999999E-2</v>
      </c>
      <c r="COX8" s="188"/>
      <c r="COY8" s="190"/>
      <c r="COZ8" s="10" t="s">
        <v>3</v>
      </c>
      <c r="CPA8">
        <f>SUMIF(COS3:COS55,"B09PR4LH24",COU3:COU55)</f>
        <v>38</v>
      </c>
      <c r="CPB8" s="26">
        <f>SUMIF(COS3:COS55,"B073HBKS4W",COW3:COW55)</f>
        <v>5.7099999999999998E-2</v>
      </c>
      <c r="CPC8">
        <f>SUMIF(COS3:COS55,"B073HBKS4W",COV3:COV55)</f>
        <v>2</v>
      </c>
      <c r="CPD8" s="25"/>
      <c r="CPE8" s="136" t="s">
        <v>86</v>
      </c>
      <c r="CPF8" s="136">
        <v>20</v>
      </c>
      <c r="CPG8" s="136">
        <v>12</v>
      </c>
      <c r="CPH8" s="136">
        <v>3</v>
      </c>
      <c r="CPI8" s="137">
        <v>9.3799999999999994E-2</v>
      </c>
      <c r="CPJ8" s="188"/>
      <c r="CPK8" s="190"/>
      <c r="CPL8" s="10" t="s">
        <v>3</v>
      </c>
      <c r="CPM8">
        <f>SUMIF(CPE3:CPE55,"B09PR4LH24",CPG3:CPG55)</f>
        <v>44</v>
      </c>
      <c r="CPN8" s="26">
        <f>SUMIF(CPE3:CPE55,"B073HBKS4W",CPI3:CPI55)</f>
        <v>9.3799999999999994E-2</v>
      </c>
      <c r="CPO8">
        <f>SUMIF(CPE3:CPE55,"B073HBKS4W",CPH3:CPH55)</f>
        <v>3</v>
      </c>
      <c r="CPP8" s="25"/>
      <c r="CPQ8" s="136" t="s">
        <v>86</v>
      </c>
      <c r="CPR8" s="136">
        <v>7</v>
      </c>
      <c r="CPS8" s="136">
        <v>13</v>
      </c>
      <c r="CPT8" s="136">
        <v>2</v>
      </c>
      <c r="CPU8" s="137">
        <v>0.1</v>
      </c>
      <c r="CPV8" s="188"/>
      <c r="CPW8" s="190"/>
      <c r="CPX8" s="10" t="s">
        <v>3</v>
      </c>
      <c r="CPY8">
        <f>SUMIF(CPQ3:CPQ55,"B09PR4LH24",CPS3:CPS55)</f>
        <v>36</v>
      </c>
      <c r="CPZ8" s="26">
        <f>SUMIF(CPQ3:CPQ55,"B073HBKS4W",CPU3:CPU55)</f>
        <v>0.1</v>
      </c>
      <c r="CQA8">
        <f>SUMIF(CPQ3:CPQ55,"B073HBKS4W",CPT3:CPT55)</f>
        <v>2</v>
      </c>
      <c r="CQB8" s="25"/>
      <c r="CQC8" t="s">
        <v>86</v>
      </c>
      <c r="CQD8">
        <v>8</v>
      </c>
      <c r="CQE8">
        <v>11</v>
      </c>
      <c r="CQF8">
        <v>1</v>
      </c>
      <c r="CQG8" s="26">
        <v>5.2600000000000001E-2</v>
      </c>
      <c r="CQH8" s="188"/>
      <c r="CQI8" s="190"/>
      <c r="CQJ8" s="10" t="s">
        <v>3</v>
      </c>
      <c r="CQK8">
        <f>SUMIF(CQC3:CQC55,"B09PR4LH24",CQE3:CQE55)</f>
        <v>36</v>
      </c>
      <c r="CQL8" s="26">
        <f>SUMIF(CQC3:CQC55,"B073HBKS4W",CQG3:CQG55)</f>
        <v>5.2600000000000001E-2</v>
      </c>
      <c r="CQM8">
        <f>SUMIF(CQC3:CQC55,"B073HBKS4W",CQF3:CQF55)</f>
        <v>1</v>
      </c>
      <c r="CQN8" s="25"/>
      <c r="CQO8" t="s">
        <v>94</v>
      </c>
      <c r="CQP8">
        <v>8</v>
      </c>
      <c r="CQQ8">
        <v>10</v>
      </c>
      <c r="CQR8">
        <v>2</v>
      </c>
      <c r="CQS8" s="26">
        <v>0.1111</v>
      </c>
      <c r="CQT8" s="188"/>
      <c r="CQU8" s="190"/>
      <c r="CQV8" s="10" t="s">
        <v>3</v>
      </c>
      <c r="CQW8">
        <f>SUMIF(CQO3:CQO55,"B09PR4LH24",CQQ3:CQQ55)</f>
        <v>32</v>
      </c>
      <c r="CQX8" s="26">
        <f>SUMIF(CQO3:CQO55,"B073HBKS4W",CQS3:CQS55)</f>
        <v>7.1400000000000005E-2</v>
      </c>
      <c r="CQY8">
        <f>SUMIF(CQO3:CQO55,"B073HBKS4W",CQR3:CQR55)</f>
        <v>1</v>
      </c>
      <c r="CQZ8" s="25"/>
      <c r="CRA8" t="s">
        <v>86</v>
      </c>
      <c r="CRB8">
        <v>12</v>
      </c>
      <c r="CRC8">
        <v>15</v>
      </c>
      <c r="CRD8">
        <v>4</v>
      </c>
      <c r="CRE8" s="26">
        <v>0.14810000000000001</v>
      </c>
      <c r="CRF8" s="188"/>
      <c r="CRG8" s="190"/>
      <c r="CRH8" s="10" t="s">
        <v>3</v>
      </c>
      <c r="CRI8">
        <f>SUMIF(CRA3:CRA55,"B09PR4LH24",CRC3:CRC55)</f>
        <v>40</v>
      </c>
      <c r="CRJ8" s="26">
        <f>SUMIF(CRA3:CRA55,"B073HBKS4W",CRE3:CRE55)</f>
        <v>0.14810000000000001</v>
      </c>
      <c r="CRK8">
        <f>SUMIF(CRA3:CRA55,"B073HBKS4W",CRD3:CRD55)</f>
        <v>4</v>
      </c>
      <c r="CRL8" s="25"/>
      <c r="CRM8" t="s">
        <v>91</v>
      </c>
      <c r="CRN8">
        <v>14</v>
      </c>
      <c r="CRO8">
        <v>7</v>
      </c>
      <c r="CRP8">
        <v>5</v>
      </c>
      <c r="CRQ8" s="26">
        <v>0.23810000000000001</v>
      </c>
      <c r="CRR8" s="188"/>
      <c r="CRS8" s="190"/>
      <c r="CRT8" s="10" t="s">
        <v>3</v>
      </c>
      <c r="CRU8">
        <f>SUMIF(CRM3:CRM55,"B09PR4LH24",CRO3:CRO55)</f>
        <v>45</v>
      </c>
      <c r="CRV8" s="26">
        <f>SUMIF(CRM3:CRM55,"B073HBKS4W",CRQ3:CRQ55)</f>
        <v>9.5200000000000007E-2</v>
      </c>
      <c r="CRW8">
        <f>SUMIF(CRM3:CRM55,"B073HBKS4W",CRP3:CRP55)</f>
        <v>2</v>
      </c>
      <c r="CRX8" s="25"/>
      <c r="CRY8" t="s">
        <v>89</v>
      </c>
      <c r="CRZ8">
        <v>7</v>
      </c>
      <c r="CSA8">
        <v>13</v>
      </c>
      <c r="CSB8">
        <v>3</v>
      </c>
      <c r="CSC8" s="26">
        <v>0.15</v>
      </c>
      <c r="CSD8" s="188"/>
      <c r="CSE8" s="190"/>
      <c r="CSF8" s="10" t="s">
        <v>3</v>
      </c>
      <c r="CSG8">
        <f>SUMIF(CRY3:CRY55,"B09PR4LH24",CSA3:CSA55)</f>
        <v>43</v>
      </c>
      <c r="CSH8" s="26">
        <f>SUMIF(CRY3:CRY55,"B073HBKS4W",CSC3:CSC55)</f>
        <v>0.1333</v>
      </c>
      <c r="CSI8">
        <f>SUMIF(CRY3:CRY55,"B073HBKS4W",CSB3:CSB55)</f>
        <v>2</v>
      </c>
      <c r="CSJ8" s="25"/>
      <c r="CSK8" t="s">
        <v>86</v>
      </c>
      <c r="CSL8">
        <v>6</v>
      </c>
      <c r="CSM8">
        <v>7</v>
      </c>
      <c r="CSN8">
        <v>1</v>
      </c>
      <c r="CSO8" s="26">
        <v>7.6899999999999996E-2</v>
      </c>
      <c r="CSP8" s="188"/>
      <c r="CSQ8" s="190"/>
      <c r="CSR8" s="10" t="s">
        <v>3</v>
      </c>
      <c r="CSS8">
        <f>SUMIF(CSK3:CSK55,"B09PR4LH24",CSM3:CSM55)</f>
        <v>48</v>
      </c>
      <c r="CST8" s="26">
        <f>SUMIF(CSK3:CSK55,"B073HBKS4W",CSO3:CSO55)</f>
        <v>7.6899999999999996E-2</v>
      </c>
      <c r="CSU8">
        <f>SUMIF(CSK3:CSK55,"B073HBKS4W",CSN3:CSN55)</f>
        <v>1</v>
      </c>
      <c r="CSV8" s="25"/>
      <c r="CSW8" t="s">
        <v>86</v>
      </c>
      <c r="CSX8">
        <v>9</v>
      </c>
      <c r="CSY8">
        <v>7</v>
      </c>
      <c r="CSZ8">
        <v>3</v>
      </c>
      <c r="CTA8" s="26">
        <v>0.1875</v>
      </c>
      <c r="CTB8" s="188"/>
      <c r="CTC8" s="190"/>
      <c r="CTD8" s="10" t="s">
        <v>3</v>
      </c>
      <c r="CTE8">
        <f>SUMIF(CSW3:CSW55,"B09PR4LH24",CSY3:CSY55)</f>
        <v>36</v>
      </c>
      <c r="CTF8" s="26">
        <f>SUMIF(CSW3:CSW55,"B073HBKS4W",CTA3:CTA55)</f>
        <v>0.1875</v>
      </c>
      <c r="CTG8">
        <f>SUMIF(CSW3:CSW55,"B073HBKS4W",CSZ3:CSZ55)</f>
        <v>3</v>
      </c>
      <c r="CTH8" s="25"/>
      <c r="CTI8" t="s">
        <v>91</v>
      </c>
      <c r="CTJ8">
        <v>10</v>
      </c>
      <c r="CTK8">
        <v>9</v>
      </c>
      <c r="CTL8">
        <v>3</v>
      </c>
      <c r="CTM8" s="26">
        <v>0.15790000000000001</v>
      </c>
      <c r="CTN8" s="188"/>
      <c r="CTO8" s="190"/>
      <c r="CTP8" s="10" t="s">
        <v>3</v>
      </c>
      <c r="CTQ8">
        <f>SUMIF(CTI3:CTI55,"B09PR4LH24",CTK3:CTK55)</f>
        <v>25</v>
      </c>
      <c r="CTR8" s="26">
        <f>SUMIF(CTI3:CTI55,"B073HBKS4W",CTM3:CTM55)</f>
        <v>0.15790000000000001</v>
      </c>
      <c r="CTS8">
        <f>SUMIF(CTI3:CTI55,"B073HBKS4W",CTL3:CTL55)</f>
        <v>3</v>
      </c>
      <c r="CTT8" s="25"/>
      <c r="CTU8" t="s">
        <v>104</v>
      </c>
      <c r="CTV8">
        <v>16</v>
      </c>
      <c r="CTW8">
        <v>18</v>
      </c>
      <c r="CTX8">
        <v>4</v>
      </c>
      <c r="CTY8" s="26">
        <v>0.1176</v>
      </c>
      <c r="CTZ8" s="188"/>
      <c r="CUA8" s="190"/>
      <c r="CUB8" s="10" t="s">
        <v>3</v>
      </c>
      <c r="CUC8">
        <f>SUMIF(CTU3:CTU55,"B09PR4LH24",CTW3:CTW55)</f>
        <v>37</v>
      </c>
      <c r="CUD8" s="26">
        <f>SUMIF(CTU3:CTU55,"B073HBKS4W",CTY3:CTY55)</f>
        <v>4.7600000000000003E-2</v>
      </c>
      <c r="CUE8">
        <f>SUMIF(CTU3:CTU55,"B073HBKS4W",CTX3:CTX55)</f>
        <v>1</v>
      </c>
      <c r="CUF8" s="25"/>
      <c r="CUG8" t="s">
        <v>91</v>
      </c>
      <c r="CUH8">
        <v>12</v>
      </c>
      <c r="CUI8">
        <v>9</v>
      </c>
      <c r="CUJ8">
        <v>4</v>
      </c>
      <c r="CUK8" s="26">
        <v>0.1905</v>
      </c>
      <c r="CUL8" s="188"/>
      <c r="CUM8" s="190"/>
      <c r="CUN8" s="10" t="s">
        <v>3</v>
      </c>
      <c r="CUO8">
        <f>SUMIF(CUG3:CUG55,"B09PR4LH24",CUI3:CUI55)</f>
        <v>31</v>
      </c>
      <c r="CUP8" s="26">
        <f>SUMIF(CUG3:CUG55,"B073HBKS4W",CUK3:CUK55)</f>
        <v>4.5499999999999999E-2</v>
      </c>
      <c r="CUQ8">
        <f>SUMIF(CUG3:CUG55,"B073HBKS4W",CUJ3:CUJ55)</f>
        <v>1</v>
      </c>
      <c r="CUR8" s="25"/>
      <c r="CUW8" s="26"/>
      <c r="CUX8" s="188"/>
      <c r="CUY8" s="190"/>
      <c r="CUZ8" s="10" t="s">
        <v>3</v>
      </c>
      <c r="CVA8">
        <f>SUMIF(CUS3:CUS55,"B09PR4LH24",CUU3:CUU55)</f>
        <v>0</v>
      </c>
      <c r="CVB8" s="26">
        <f>SUMIF(CUS3:CUS55,"B073HBKS4W",CUW3:CUW55)</f>
        <v>0</v>
      </c>
      <c r="CVC8">
        <f>SUMIF(CUS3:CUS55,"B073HBKS4W",CUV3:CUV55)</f>
        <v>0</v>
      </c>
      <c r="CVD8" s="25"/>
      <c r="CVI8" s="26"/>
      <c r="CVJ8" s="188"/>
      <c r="CVK8" s="190"/>
      <c r="CVL8" s="10" t="s">
        <v>3</v>
      </c>
      <c r="CVM8">
        <f>SUMIF(CVE3:CVE55,"B09PR4LH24",CVG3:CVG55)</f>
        <v>0</v>
      </c>
      <c r="CVN8" s="26">
        <f>SUMIF(CVE3:CVE55,"B073HBKS4W",CVI3:CVI55)</f>
        <v>0</v>
      </c>
      <c r="CVO8">
        <f>SUMIF(CVE3:CVE55,"B073HBKS4W",CVH3:CVH55)</f>
        <v>0</v>
      </c>
      <c r="CVP8" s="25"/>
      <c r="CVU8" s="26"/>
      <c r="CVV8" s="188"/>
      <c r="CVW8" s="190"/>
      <c r="CVX8" s="10" t="s">
        <v>3</v>
      </c>
      <c r="CVY8">
        <f>SUMIF(CVQ3:CVQ55,"B09PR4LH24",CVS3:CVS55)</f>
        <v>0</v>
      </c>
      <c r="CVZ8" s="26">
        <f>SUMIF(CVQ3:CVQ55,"B073HBKS4W",CVU3:CVU55)</f>
        <v>0</v>
      </c>
      <c r="CWA8">
        <f>SUMIF(CVQ3:CVQ55,"B073HBKS4W",CVT3:CVT55)</f>
        <v>0</v>
      </c>
      <c r="CWC8" s="22"/>
      <c r="CWD8" s="22"/>
      <c r="CWE8" s="22"/>
      <c r="CWF8" s="22"/>
      <c r="CWG8" s="24"/>
      <c r="CWH8" s="187"/>
      <c r="CWI8" s="183"/>
      <c r="CWJ8" s="140"/>
      <c r="CWL8" s="26"/>
      <c r="CWO8" s="22"/>
      <c r="CWP8" s="22"/>
      <c r="CWQ8" s="22"/>
      <c r="CWR8" s="22"/>
      <c r="CWS8" s="24"/>
      <c r="CWT8" s="187"/>
      <c r="CWU8" s="183"/>
      <c r="CWV8" s="140"/>
      <c r="CWX8" s="26"/>
      <c r="CXA8" s="22"/>
      <c r="CXB8" s="22"/>
      <c r="CXC8" s="22"/>
      <c r="CXD8" s="22"/>
      <c r="CXE8" s="24"/>
      <c r="CXF8" s="187"/>
      <c r="CXG8" s="183"/>
      <c r="CXH8" s="140"/>
      <c r="CXJ8" s="26"/>
      <c r="CXM8" s="22"/>
      <c r="CXN8" s="22"/>
      <c r="CXO8" s="22"/>
      <c r="CXP8" s="22"/>
      <c r="CXQ8" s="24"/>
      <c r="CXR8" s="187"/>
      <c r="CXS8" s="183"/>
      <c r="CXT8" s="140"/>
      <c r="CXV8" s="26"/>
      <c r="CXY8" s="22"/>
      <c r="CXZ8" s="22"/>
      <c r="CYA8" s="22"/>
      <c r="CYB8" s="22"/>
      <c r="CYC8" s="24"/>
      <c r="CYD8" s="187"/>
      <c r="CYE8" s="183"/>
      <c r="CYF8" s="140"/>
      <c r="CYH8" s="26"/>
    </row>
    <row r="9" spans="1:2916">
      <c r="A9" s="22" t="s">
        <v>92</v>
      </c>
      <c r="B9" s="22">
        <v>22</v>
      </c>
      <c r="C9" s="22">
        <v>35</v>
      </c>
      <c r="D9" s="22">
        <v>14</v>
      </c>
      <c r="E9" s="24">
        <v>0.24560000000000001</v>
      </c>
      <c r="F9" s="188"/>
      <c r="G9" s="191" t="s">
        <v>6</v>
      </c>
      <c r="H9" s="11" t="s">
        <v>7</v>
      </c>
      <c r="I9">
        <f>SUMIF(A3:A51,"B09PR4H3FD",B3:B56)</f>
        <v>203</v>
      </c>
      <c r="J9" s="26">
        <f>SUMIF(A9:A56,"B073H9DYV6",E9:E56)</f>
        <v>0.24560000000000001</v>
      </c>
      <c r="K9">
        <f>SUMIF(A3:A50,"B073H9DYV6",D3:D50)</f>
        <v>14</v>
      </c>
      <c r="M9" s="22" t="s">
        <v>89</v>
      </c>
      <c r="N9" s="22">
        <v>237</v>
      </c>
      <c r="O9" s="22">
        <v>181</v>
      </c>
      <c r="P9" s="22">
        <v>45</v>
      </c>
      <c r="Q9" s="24">
        <v>0.1077</v>
      </c>
      <c r="R9" s="188"/>
      <c r="S9" s="191" t="s">
        <v>6</v>
      </c>
      <c r="T9" s="11" t="s">
        <v>7</v>
      </c>
      <c r="U9">
        <f>SUMIF(M3:M51,"B09PR4H3FD",N3:N56)</f>
        <v>542</v>
      </c>
      <c r="V9" s="26">
        <f>SUMIF(M9:M56,"B073H9DYV6",Q9:Q56)</f>
        <v>0.1414</v>
      </c>
      <c r="W9">
        <f>SUMIF(M3:M50,"B073H9DYV6",P3:P50)</f>
        <v>14</v>
      </c>
      <c r="X9" s="25"/>
      <c r="Y9" s="22" t="s">
        <v>90</v>
      </c>
      <c r="Z9" s="22">
        <v>135</v>
      </c>
      <c r="AA9" s="22">
        <v>90</v>
      </c>
      <c r="AB9" s="22">
        <v>46</v>
      </c>
      <c r="AC9" s="24">
        <v>0.2044</v>
      </c>
      <c r="AD9" s="188"/>
      <c r="AE9" s="191" t="s">
        <v>6</v>
      </c>
      <c r="AF9" s="11" t="s">
        <v>7</v>
      </c>
      <c r="AG9">
        <f>SUMIF(Y3:Y51,"B09PR4H3FD",Z3:Z56)</f>
        <v>543</v>
      </c>
      <c r="AH9" s="26">
        <f>SUMIF(Y9:Y56,"B073H9DYV6",AC9:AC56)</f>
        <v>0.21360000000000001</v>
      </c>
      <c r="AI9">
        <f>SUMIF(Y3:Y50,"B073H9DYV6",AB3:AB50)</f>
        <v>22</v>
      </c>
      <c r="AJ9" s="25"/>
      <c r="AK9" s="22" t="s">
        <v>91</v>
      </c>
      <c r="AL9" s="22">
        <v>32</v>
      </c>
      <c r="AM9" s="22">
        <v>36</v>
      </c>
      <c r="AN9" s="22">
        <v>13</v>
      </c>
      <c r="AO9" s="24">
        <v>0.19120000000000001</v>
      </c>
      <c r="AP9" s="188"/>
      <c r="AQ9" s="191" t="s">
        <v>6</v>
      </c>
      <c r="AR9" s="11" t="s">
        <v>7</v>
      </c>
      <c r="AS9">
        <f>SUMIF(AK3:AK51,"B09PR4H3FD",AL3:AL56)</f>
        <v>201</v>
      </c>
      <c r="AT9" s="26">
        <f>SUMIF(AK9:AK56,"B073H9DYV6",AO9:AO56)</f>
        <v>0.122</v>
      </c>
      <c r="AU9">
        <f>SUMIF(AK3:AK50,"B073H9DYV6",AN3:AN50)</f>
        <v>5</v>
      </c>
      <c r="AV9" s="25"/>
      <c r="AW9" s="22" t="s">
        <v>91</v>
      </c>
      <c r="AX9" s="22">
        <v>41</v>
      </c>
      <c r="AY9" s="22">
        <v>26</v>
      </c>
      <c r="AZ9" s="22">
        <v>7</v>
      </c>
      <c r="BA9" s="24">
        <v>0.1045</v>
      </c>
      <c r="BB9" s="188"/>
      <c r="BC9" s="191" t="s">
        <v>6</v>
      </c>
      <c r="BD9" s="11" t="s">
        <v>7</v>
      </c>
      <c r="BE9">
        <f>SUMIF(AW3:AW51,"B09PR4H3FD",AX3:AX56)</f>
        <v>201</v>
      </c>
      <c r="BF9" s="26">
        <f>SUMIF(AW9:AW56,"B073H9DYV6",BA9:BA56)</f>
        <v>0.1</v>
      </c>
      <c r="BG9">
        <f>SUMIF(AW3:AW50,"B073H9DYV6",AZ3:AZ50)</f>
        <v>5</v>
      </c>
      <c r="BH9" s="25"/>
      <c r="BI9" s="22" t="s">
        <v>94</v>
      </c>
      <c r="BJ9" s="22">
        <v>149</v>
      </c>
      <c r="BK9" s="22">
        <v>74</v>
      </c>
      <c r="BL9" s="22">
        <v>15</v>
      </c>
      <c r="BM9" s="24">
        <v>6.7299999999999999E-2</v>
      </c>
      <c r="BN9" s="188"/>
      <c r="BO9" s="191" t="s">
        <v>6</v>
      </c>
      <c r="BP9" s="11" t="s">
        <v>7</v>
      </c>
      <c r="BQ9">
        <f>SUMIF(BI3:BI51,"B09PR4H3FD",BJ3:BJ56)</f>
        <v>238</v>
      </c>
      <c r="BR9" s="26">
        <f>SUMIF(BI9:BI56,"B073H9DYV6",BM9:BM56)</f>
        <v>0.17810000000000001</v>
      </c>
      <c r="BS9">
        <f>SUMIF(BI3:BI50,"B073H9DYV6",BL3:BL50)</f>
        <v>13</v>
      </c>
      <c r="BT9" s="25"/>
      <c r="BU9" s="22" t="s">
        <v>94</v>
      </c>
      <c r="BV9" s="22">
        <v>154</v>
      </c>
      <c r="BW9" s="22">
        <v>82</v>
      </c>
      <c r="BX9" s="22">
        <v>14</v>
      </c>
      <c r="BY9" s="24">
        <v>5.9299999999999999E-2</v>
      </c>
      <c r="BZ9" s="188"/>
      <c r="CA9" s="191" t="s">
        <v>6</v>
      </c>
      <c r="CB9" s="11" t="s">
        <v>7</v>
      </c>
      <c r="CC9">
        <f>SUMIF(BU3:BU51,"B09PR4H3FD",BV3:BV56)</f>
        <v>275</v>
      </c>
      <c r="CD9" s="26">
        <f>SUMIF(BU9:BU56,"B073H9DYV6",BY9:BY56)</f>
        <v>0.13159999999999999</v>
      </c>
      <c r="CE9">
        <f>SUMIF(BU3:BU50,"B073H9DYV6",BX3:BX50)</f>
        <v>10</v>
      </c>
      <c r="CF9" s="25"/>
      <c r="CG9" s="22" t="s">
        <v>92</v>
      </c>
      <c r="CH9" s="22">
        <v>22</v>
      </c>
      <c r="CI9" s="22">
        <v>31</v>
      </c>
      <c r="CJ9" s="22">
        <v>14</v>
      </c>
      <c r="CK9" s="24">
        <v>0.26419999999999999</v>
      </c>
      <c r="CL9" s="188"/>
      <c r="CM9" s="191" t="s">
        <v>6</v>
      </c>
      <c r="CN9" s="11" t="s">
        <v>7</v>
      </c>
      <c r="CO9">
        <f>SUMIF(CG3:CG51,"B09PR4H3FD",CH3:CH56)</f>
        <v>242</v>
      </c>
      <c r="CP9" s="26">
        <f>SUMIF(CG9:CG56,"B073H9DYV6",CK9:CK56)</f>
        <v>0.26419999999999999</v>
      </c>
      <c r="CQ9">
        <f>SUMIF(CG3:CG50,"B073H9DYV6",CJ3:CJ50)</f>
        <v>14</v>
      </c>
      <c r="CR9" s="25"/>
      <c r="CS9" s="22" t="s">
        <v>91</v>
      </c>
      <c r="CT9" s="22">
        <v>60</v>
      </c>
      <c r="CU9" s="22">
        <v>38</v>
      </c>
      <c r="CV9" s="22">
        <v>14</v>
      </c>
      <c r="CW9" s="24">
        <v>0.1429</v>
      </c>
      <c r="CX9" s="188"/>
      <c r="CY9" s="191" t="s">
        <v>6</v>
      </c>
      <c r="CZ9" s="11" t="s">
        <v>7</v>
      </c>
      <c r="DA9">
        <f>SUMIF(CS3:CS51,"B09PR4H3FD",CT3:CT56)</f>
        <v>217</v>
      </c>
      <c r="DB9" s="26">
        <f>SUMIF(CS9:CS56,"B073H9DYV6",CW9:CW56)</f>
        <v>4.6199999999999998E-2</v>
      </c>
      <c r="DC9">
        <f>SUMIF(CS3:CS50,"B073H9DYV6",CV3:CV50)</f>
        <v>3</v>
      </c>
      <c r="DD9" s="25"/>
      <c r="DE9" s="22" t="s">
        <v>92</v>
      </c>
      <c r="DF9" s="22">
        <v>39</v>
      </c>
      <c r="DG9" s="22">
        <v>20</v>
      </c>
      <c r="DH9" s="22">
        <v>10</v>
      </c>
      <c r="DI9" s="24">
        <v>0.16950000000000001</v>
      </c>
      <c r="DJ9" s="188"/>
      <c r="DK9" s="191" t="s">
        <v>6</v>
      </c>
      <c r="DL9" s="11" t="s">
        <v>7</v>
      </c>
      <c r="DM9">
        <f>SUMIF(DE3:DE51,"B09PR4H3FD",DF3:DF56)</f>
        <v>238</v>
      </c>
      <c r="DN9" s="26">
        <f>SUMIF(DE9:DE56,"B073H9DYV6",DI9:DI56)</f>
        <v>0.16950000000000001</v>
      </c>
      <c r="DO9">
        <f>SUMIF(DE3:DE50,"B073H9DYV6",DH3:DH50)</f>
        <v>10</v>
      </c>
      <c r="DP9" s="25"/>
      <c r="DQ9" s="22" t="s">
        <v>91</v>
      </c>
      <c r="DR9" s="22">
        <v>53</v>
      </c>
      <c r="DS9" s="22">
        <v>24</v>
      </c>
      <c r="DT9" s="22">
        <v>13</v>
      </c>
      <c r="DU9" s="24">
        <v>0.16880000000000001</v>
      </c>
      <c r="DV9" s="188"/>
      <c r="DW9" s="191" t="s">
        <v>6</v>
      </c>
      <c r="DX9" s="11" t="s">
        <v>7</v>
      </c>
      <c r="DY9">
        <f>SUMIF(DQ3:DQ51,"B09PR4H3FD",DR3:DR56)</f>
        <v>220</v>
      </c>
      <c r="DZ9" s="26">
        <f>SUMIF(DQ9:DQ56,"B073H9DYV6",DU9:DU56)</f>
        <v>0.129</v>
      </c>
      <c r="EA9">
        <f>SUMIF(DQ3:DQ50,"B073H9DYV6",DT3:DT50)</f>
        <v>8</v>
      </c>
      <c r="EB9" s="25"/>
      <c r="EC9" s="22" t="s">
        <v>92</v>
      </c>
      <c r="ED9" s="22">
        <v>20</v>
      </c>
      <c r="EE9" s="22">
        <v>21</v>
      </c>
      <c r="EF9" s="22">
        <v>12</v>
      </c>
      <c r="EG9" s="24">
        <v>0.29270000000000002</v>
      </c>
      <c r="EH9" s="188"/>
      <c r="EI9" s="191" t="s">
        <v>6</v>
      </c>
      <c r="EJ9" s="11" t="s">
        <v>7</v>
      </c>
      <c r="EK9">
        <f>SUMIF(EC3:EC51,"B09PR4H3FD",ED3:ED56)</f>
        <v>206</v>
      </c>
      <c r="EL9" s="26">
        <f>SUMIF(EC9:EC56,"B073H9DYV6",EG9:EG56)</f>
        <v>0.29270000000000002</v>
      </c>
      <c r="EM9">
        <f>SUMIF(EC3:EC50,"B073H9DYV6",EF3:EF50)</f>
        <v>12</v>
      </c>
      <c r="EN9" s="25"/>
      <c r="EO9" s="22" t="s">
        <v>92</v>
      </c>
      <c r="EP9" s="22">
        <v>38</v>
      </c>
      <c r="EQ9" s="22">
        <v>18</v>
      </c>
      <c r="ER9" s="22">
        <v>13</v>
      </c>
      <c r="ES9" s="24">
        <v>0.2321</v>
      </c>
      <c r="ET9" s="188"/>
      <c r="EU9" s="191" t="s">
        <v>6</v>
      </c>
      <c r="EV9" s="11" t="s">
        <v>7</v>
      </c>
      <c r="EW9">
        <f>SUMIF(EO3:EO51,"B09PR4H3FD",EP3:EP56)</f>
        <v>217</v>
      </c>
      <c r="EX9" s="26">
        <f>SUMIF(EO9:EO56,"B073H9DYV6",ES9:ES56)</f>
        <v>0.2321</v>
      </c>
      <c r="EY9">
        <f>SUMIF(EO3:EO50,"B073H9DYV6",ER3:ER50)</f>
        <v>13</v>
      </c>
      <c r="EZ9" s="25"/>
      <c r="FA9" s="22" t="s">
        <v>89</v>
      </c>
      <c r="FB9" s="22">
        <v>178</v>
      </c>
      <c r="FC9" s="22">
        <v>142</v>
      </c>
      <c r="FD9" s="22">
        <v>20</v>
      </c>
      <c r="FE9" s="24">
        <v>6.25E-2</v>
      </c>
      <c r="FF9" s="188"/>
      <c r="FG9" s="191" t="s">
        <v>6</v>
      </c>
      <c r="FH9" s="11" t="s">
        <v>7</v>
      </c>
      <c r="FI9">
        <f>SUMIF(FA3:FA51,"B09PR4H3FD",FB3:FB56)</f>
        <v>238</v>
      </c>
      <c r="FJ9" s="26">
        <f>SUMIF(FA9:FA56,"B073H9DYV6",FE9:FE56)</f>
        <v>0.15790000000000001</v>
      </c>
      <c r="FK9">
        <f>SUMIF(FA3:FA50,"B073H9DYV6",FD3:FD50)</f>
        <v>6</v>
      </c>
      <c r="FL9" s="25"/>
      <c r="FM9" s="22" t="s">
        <v>92</v>
      </c>
      <c r="FN9" s="22">
        <v>35</v>
      </c>
      <c r="FO9" s="22">
        <v>38</v>
      </c>
      <c r="FP9" s="22">
        <v>15</v>
      </c>
      <c r="FQ9" s="24">
        <v>0.20549999999999999</v>
      </c>
      <c r="FR9" s="188"/>
      <c r="FS9" s="191" t="s">
        <v>6</v>
      </c>
      <c r="FT9" s="11" t="s">
        <v>7</v>
      </c>
      <c r="FU9">
        <f>SUMIF(FM3:FM51,"B09PR4H3FD",FN3:FN56)</f>
        <v>213</v>
      </c>
      <c r="FV9" s="26">
        <f>SUMIF(FM9:FM56,"B073H9DYV6",FQ9:FQ56)</f>
        <v>0.20549999999999999</v>
      </c>
      <c r="FW9">
        <f>SUMIF(FM3:FM50,"B073H9DYV6",FP3:FP50)</f>
        <v>15</v>
      </c>
      <c r="FX9" s="25"/>
      <c r="FY9" s="22" t="s">
        <v>92</v>
      </c>
      <c r="FZ9" s="22">
        <v>29</v>
      </c>
      <c r="GA9" s="22">
        <v>33</v>
      </c>
      <c r="GB9" s="22">
        <v>12</v>
      </c>
      <c r="GC9" s="24">
        <v>0.19350000000000001</v>
      </c>
      <c r="GD9" s="188"/>
      <c r="GE9" s="191" t="s">
        <v>6</v>
      </c>
      <c r="GF9" s="11" t="s">
        <v>7</v>
      </c>
      <c r="GG9">
        <f>SUMIF(FY3:FY51,"B09PR4H3FD",FZ3:FZ56)</f>
        <v>242</v>
      </c>
      <c r="GH9" s="26">
        <f>SUMIF(FY9:FY56,"B073H9DYV6",GC9:GC56)</f>
        <v>0.19350000000000001</v>
      </c>
      <c r="GI9">
        <f>SUMIF(FY3:FY50,"B073H9DYV6",GB3:GB50)</f>
        <v>12</v>
      </c>
      <c r="GJ9" s="25"/>
      <c r="GK9" s="22" t="s">
        <v>91</v>
      </c>
      <c r="GL9" s="22">
        <v>53</v>
      </c>
      <c r="GM9" s="22">
        <v>37</v>
      </c>
      <c r="GN9" s="22">
        <v>10</v>
      </c>
      <c r="GO9" s="24">
        <v>0.1111</v>
      </c>
      <c r="GP9" s="188"/>
      <c r="GQ9" s="191" t="s">
        <v>6</v>
      </c>
      <c r="GR9" s="11" t="s">
        <v>7</v>
      </c>
      <c r="GS9">
        <f>SUMIF(GK3:GK51,"B09PR4H3FD",GL3:GL56)</f>
        <v>213</v>
      </c>
      <c r="GT9" s="26">
        <f>SUMIF(GK9:GK56,"B073H9DYV6",GO9:GO56)</f>
        <v>0.17949999999999999</v>
      </c>
      <c r="GU9">
        <f>SUMIF(GK3:GK50,"B073H9DYV6",GN3:GN50)</f>
        <v>7</v>
      </c>
      <c r="GV9" s="25"/>
      <c r="GW9" s="22" t="s">
        <v>91</v>
      </c>
      <c r="GX9" s="22">
        <v>57</v>
      </c>
      <c r="GY9" s="22">
        <v>47</v>
      </c>
      <c r="GZ9" s="22">
        <v>12</v>
      </c>
      <c r="HA9" s="24">
        <v>0.1154</v>
      </c>
      <c r="HB9" s="188"/>
      <c r="HC9" s="191" t="s">
        <v>6</v>
      </c>
      <c r="HD9" s="11" t="s">
        <v>7</v>
      </c>
      <c r="HE9">
        <f>SUMIF(GW3:GW51,"B09PR4H3FD",GX3:GX56)</f>
        <v>250</v>
      </c>
      <c r="HF9" s="26">
        <f>SUMIF(GW9:GW56,"B073H9DYV6",HA9:HA56)</f>
        <v>0.15379999999999999</v>
      </c>
      <c r="HG9">
        <f>SUMIF(GW3:GW50,"B073H9DYV6",GZ3:GZ50)</f>
        <v>8</v>
      </c>
      <c r="HH9" s="25"/>
      <c r="HI9" s="22" t="s">
        <v>92</v>
      </c>
      <c r="HJ9" s="22">
        <v>32</v>
      </c>
      <c r="HK9" s="22">
        <v>29</v>
      </c>
      <c r="HL9" s="22">
        <v>18</v>
      </c>
      <c r="HM9" s="24">
        <v>0.29509999999999997</v>
      </c>
      <c r="HN9" s="188"/>
      <c r="HO9" s="191" t="s">
        <v>6</v>
      </c>
      <c r="HP9" s="11" t="s">
        <v>7</v>
      </c>
      <c r="HQ9">
        <f>SUMIF(HI3:HI51,"B09PR4H3FD",HJ3:HJ56)</f>
        <v>218</v>
      </c>
      <c r="HR9" s="26">
        <f>SUMIF(HI9:HI56,"B073H9DYV6",HM9:HM56)</f>
        <v>0.29509999999999997</v>
      </c>
      <c r="HS9">
        <f>SUMIF(HI3:HI50,"B073H9DYV6",HL3:HL50)</f>
        <v>18</v>
      </c>
      <c r="HT9" s="25"/>
      <c r="HU9" s="22" t="s">
        <v>92</v>
      </c>
      <c r="HV9" s="22">
        <v>31</v>
      </c>
      <c r="HW9" s="22">
        <v>25</v>
      </c>
      <c r="HX9" s="22">
        <v>17</v>
      </c>
      <c r="HY9" s="24">
        <v>0.30359999999999998</v>
      </c>
      <c r="HZ9" s="188"/>
      <c r="IA9" s="191" t="s">
        <v>6</v>
      </c>
      <c r="IB9" s="11" t="s">
        <v>7</v>
      </c>
      <c r="IC9">
        <f>SUMIF(HU3:HU51,"B09PR4H3FD",HV3:HV56)</f>
        <v>248</v>
      </c>
      <c r="ID9" s="26">
        <f>SUMIF(HU9:HU56,"B073H9DYV6",HY9:HY56)</f>
        <v>0.30359999999999998</v>
      </c>
      <c r="IE9">
        <f>SUMIF(HU3:HU50,"B073H9DYV6",HX3:HX50)</f>
        <v>17</v>
      </c>
      <c r="IF9" s="25"/>
      <c r="IG9" s="22" t="s">
        <v>90</v>
      </c>
      <c r="IH9" s="22">
        <v>30</v>
      </c>
      <c r="II9" s="22">
        <v>37</v>
      </c>
      <c r="IJ9" s="22">
        <v>11</v>
      </c>
      <c r="IK9" s="24">
        <v>0.16420000000000001</v>
      </c>
      <c r="IL9" s="188"/>
      <c r="IM9" s="191" t="s">
        <v>6</v>
      </c>
      <c r="IN9" s="11" t="s">
        <v>7</v>
      </c>
      <c r="IO9">
        <f>SUMIF(IG3:IG51,"B09PR4H3FD",IH3:IH56)</f>
        <v>257</v>
      </c>
      <c r="IP9" s="26">
        <f>SUMIF(IG9:IG56,"B073H9DYV6",IK9:IK56)</f>
        <v>0.125</v>
      </c>
      <c r="IQ9">
        <f>SUMIF(IG3:IG50,"B073H9DYV6",IJ3:IJ50)</f>
        <v>5</v>
      </c>
      <c r="IR9" s="25"/>
      <c r="IS9" s="22" t="s">
        <v>91</v>
      </c>
      <c r="IT9" s="22">
        <v>68</v>
      </c>
      <c r="IU9" s="22">
        <v>51</v>
      </c>
      <c r="IV9" s="22">
        <v>24</v>
      </c>
      <c r="IW9" s="24">
        <v>0.20169999999999999</v>
      </c>
      <c r="IX9" s="188"/>
      <c r="IY9" s="191" t="s">
        <v>6</v>
      </c>
      <c r="IZ9" s="11" t="s">
        <v>7</v>
      </c>
      <c r="JA9">
        <f>SUMIF(IS3:IS51,"B09PR4H3FD",IT3:IT56)</f>
        <v>221</v>
      </c>
      <c r="JB9" s="26">
        <f>SUMIF(IS9:IS56,"B073H9DYV6",IW9:IW56)</f>
        <v>0.22620000000000001</v>
      </c>
      <c r="JC9">
        <f>SUMIF(IS3:IS50,"B073H9DYV6",IV3:IV50)</f>
        <v>19</v>
      </c>
      <c r="JD9" s="25"/>
      <c r="JE9" t="s">
        <v>91</v>
      </c>
      <c r="JF9">
        <v>112</v>
      </c>
      <c r="JG9">
        <v>52</v>
      </c>
      <c r="JH9">
        <v>25</v>
      </c>
      <c r="JI9" s="26">
        <v>0.15240000000000001</v>
      </c>
      <c r="JJ9" s="188"/>
      <c r="JK9" s="191" t="s">
        <v>6</v>
      </c>
      <c r="JL9" s="11" t="s">
        <v>7</v>
      </c>
      <c r="JM9">
        <f>SUMIF(JE3:JE51,"B09PR4H3FD",JF3:JF56)</f>
        <v>229</v>
      </c>
      <c r="JN9" s="26">
        <f>SUMIF(JE9:JE56,"B073H9DYV6",JI9:JI56)</f>
        <v>0.1724</v>
      </c>
      <c r="JO9">
        <f>SUMIF(JE3:JE50,"B073H9DYV6",JH3:JH50)</f>
        <v>15</v>
      </c>
      <c r="JP9" s="25"/>
      <c r="JQ9" t="s">
        <v>89</v>
      </c>
      <c r="JR9">
        <v>337</v>
      </c>
      <c r="JS9">
        <v>216</v>
      </c>
      <c r="JT9">
        <v>30</v>
      </c>
      <c r="JU9" s="26">
        <v>5.4199999999999998E-2</v>
      </c>
      <c r="JV9" s="188"/>
      <c r="JW9" s="191" t="s">
        <v>6</v>
      </c>
      <c r="JX9" s="11" t="s">
        <v>7</v>
      </c>
      <c r="JY9">
        <f>SUMIF(JQ3:JQ51,"B09PR4H3FD",JR3:JR56)</f>
        <v>204</v>
      </c>
      <c r="JZ9" s="26">
        <f>SUMIF(JQ9:JQ56,"B073H9DYV6",JU9:JU56)</f>
        <v>0.17910000000000001</v>
      </c>
      <c r="KA9">
        <f>SUMIF(JQ3:JQ50,"B073H9DYV6",JT3:JT50)</f>
        <v>12</v>
      </c>
      <c r="KB9" s="25"/>
      <c r="KC9" t="s">
        <v>91</v>
      </c>
      <c r="KD9">
        <v>132</v>
      </c>
      <c r="KE9">
        <v>61</v>
      </c>
      <c r="KF9">
        <v>40</v>
      </c>
      <c r="KG9" s="26">
        <v>0.20730000000000001</v>
      </c>
      <c r="KH9" s="188"/>
      <c r="KI9" s="191" t="s">
        <v>6</v>
      </c>
      <c r="KJ9" s="11" t="s">
        <v>7</v>
      </c>
      <c r="KK9">
        <f>SUMIF(KC3:KC51,"B09PR4H3FD",KD3:KD56)</f>
        <v>179</v>
      </c>
      <c r="KL9" s="26">
        <f>SUMIF(KC9:KC56,"B073H9DYV6",KG9:KG56)</f>
        <v>0.14580000000000001</v>
      </c>
      <c r="KM9">
        <f>SUMIF(KC3:KC50,"B073H9DYV6",KF3:KF50)</f>
        <v>14</v>
      </c>
      <c r="KN9" s="25"/>
      <c r="KO9" t="s">
        <v>94</v>
      </c>
      <c r="KP9">
        <v>242</v>
      </c>
      <c r="KQ9">
        <v>112</v>
      </c>
      <c r="KR9">
        <v>26</v>
      </c>
      <c r="KS9" s="26">
        <v>7.3400000000000007E-2</v>
      </c>
      <c r="KT9" s="188"/>
      <c r="KU9" s="191" t="s">
        <v>6</v>
      </c>
      <c r="KV9" s="11" t="s">
        <v>7</v>
      </c>
      <c r="KW9">
        <f>SUMIF(KO3:KO51,"B09PR4H3FD",KP3:KP56)</f>
        <v>182</v>
      </c>
      <c r="KX9" s="26">
        <f>SUMIF(KO9:KO56,"B073H9DYV6",KS9:KS56)</f>
        <v>0.2432</v>
      </c>
      <c r="KY9">
        <f>SUMIF(KO3:KO50,"B073H9DYV6",KR3:KR50)</f>
        <v>18</v>
      </c>
      <c r="KZ9" s="25"/>
      <c r="LA9" t="s">
        <v>91</v>
      </c>
      <c r="LB9">
        <v>110</v>
      </c>
      <c r="LC9">
        <v>62</v>
      </c>
      <c r="LD9">
        <v>26</v>
      </c>
      <c r="LE9" s="26">
        <v>0.1512</v>
      </c>
      <c r="LF9" s="188"/>
      <c r="LG9" s="191" t="s">
        <v>6</v>
      </c>
      <c r="LH9" s="11" t="s">
        <v>7</v>
      </c>
      <c r="LI9">
        <f>SUMIF(LA3:LA51,"B09PR4H3FD",LB3:LB56)</f>
        <v>197</v>
      </c>
      <c r="LJ9" s="26">
        <f>SUMIF(LA9:LA56,"B073H9DYV6",LE9:LE56)</f>
        <v>9.0899999999999995E-2</v>
      </c>
      <c r="LK9">
        <f>SUMIF(LA3:LA50,"B073H9DYV6",LD3:LD50)</f>
        <v>8</v>
      </c>
      <c r="LL9" s="25"/>
      <c r="LM9" t="s">
        <v>91</v>
      </c>
      <c r="LN9">
        <v>177</v>
      </c>
      <c r="LO9">
        <v>80</v>
      </c>
      <c r="LP9">
        <v>44</v>
      </c>
      <c r="LQ9" s="26">
        <v>0.17119999999999999</v>
      </c>
      <c r="LR9" s="188"/>
      <c r="LS9" s="191" t="s">
        <v>6</v>
      </c>
      <c r="LT9" s="11" t="s">
        <v>7</v>
      </c>
      <c r="LU9">
        <f>SUMIF(LM3:LM51,"B09PR4H3FD",LN3:LN56)</f>
        <v>242</v>
      </c>
      <c r="LV9" s="26">
        <f>SUMIF(LM9:LM56,"B073H9DYV6",LQ9:LQ56)</f>
        <v>0.17780000000000001</v>
      </c>
      <c r="LW9">
        <f>SUMIF(LM3:LM50,"B073H9DYV6",LP3:LP50)</f>
        <v>24</v>
      </c>
      <c r="LX9" s="25"/>
      <c r="LY9" t="s">
        <v>91</v>
      </c>
      <c r="LZ9">
        <v>77</v>
      </c>
      <c r="MA9">
        <v>59</v>
      </c>
      <c r="MB9">
        <v>25</v>
      </c>
      <c r="MC9" s="26">
        <v>0.18379999999999999</v>
      </c>
      <c r="MD9" s="188"/>
      <c r="ME9" s="191" t="s">
        <v>6</v>
      </c>
      <c r="MF9" s="11" t="s">
        <v>7</v>
      </c>
      <c r="MG9">
        <f>SUMIF(LY3:LY51,"B09PR4H3FD",LZ3:LZ56)</f>
        <v>186</v>
      </c>
      <c r="MH9" s="26">
        <f>SUMIF(LY9:LY56,"B073H9DYV6",MC9:MC56)</f>
        <v>0.13700000000000001</v>
      </c>
      <c r="MI9">
        <f>SUMIF(LY3:LY50,"B073H9DYV6",MB3:MB50)</f>
        <v>10</v>
      </c>
      <c r="MJ9" s="25"/>
      <c r="MK9" t="s">
        <v>91</v>
      </c>
      <c r="ML9">
        <v>64</v>
      </c>
      <c r="MM9">
        <v>40</v>
      </c>
      <c r="MN9">
        <v>19</v>
      </c>
      <c r="MO9" s="26">
        <v>0.1827</v>
      </c>
      <c r="MP9" s="188"/>
      <c r="MQ9" s="191" t="s">
        <v>6</v>
      </c>
      <c r="MR9" s="11" t="s">
        <v>7</v>
      </c>
      <c r="MS9">
        <f>SUMIF(MK3:MK51,"B09PR4H3FD",ML3:ML56)</f>
        <v>203</v>
      </c>
      <c r="MT9" s="26">
        <f>SUMIF(MK9:MK56,"B073H9DYV6",MO9:MO56)</f>
        <v>0.26150000000000001</v>
      </c>
      <c r="MU9">
        <f>SUMIF(MK3:MK50,"B073H9DYV6",MN3:MN50)</f>
        <v>17</v>
      </c>
      <c r="MV9" s="25"/>
      <c r="MW9" t="s">
        <v>91</v>
      </c>
      <c r="MX9">
        <v>76</v>
      </c>
      <c r="MY9">
        <v>37</v>
      </c>
      <c r="MZ9">
        <v>15</v>
      </c>
      <c r="NA9" s="26">
        <v>0.13270000000000001</v>
      </c>
      <c r="NB9" s="188"/>
      <c r="NC9" s="191" t="s">
        <v>6</v>
      </c>
      <c r="ND9" s="11" t="s">
        <v>7</v>
      </c>
      <c r="NE9">
        <f>SUMIF(MW3:MW51,"B09PR4H3FD",MX3:MX56)</f>
        <v>193</v>
      </c>
      <c r="NF9" s="26">
        <f>SUMIF(MW9:MW56,"B073H9DYV6",NA9:NA56)</f>
        <v>0.15479999999999999</v>
      </c>
      <c r="NG9">
        <f>SUMIF(MW3:MW50,"B073H9DYV6",MZ3:MZ50)</f>
        <v>13</v>
      </c>
      <c r="NH9" s="25"/>
      <c r="NI9" t="s">
        <v>94</v>
      </c>
      <c r="NJ9">
        <v>124</v>
      </c>
      <c r="NK9">
        <v>64</v>
      </c>
      <c r="NL9">
        <v>15</v>
      </c>
      <c r="NM9" s="26">
        <v>7.9799999999999996E-2</v>
      </c>
      <c r="NN9" s="188"/>
      <c r="NO9" s="191" t="s">
        <v>6</v>
      </c>
      <c r="NP9" s="11" t="s">
        <v>7</v>
      </c>
      <c r="NQ9">
        <f>SUMIF(NI3:NI51,"B09PR4H3FD",NJ3:NJ56)</f>
        <v>187</v>
      </c>
      <c r="NR9" s="26">
        <f>SUMIF(NI9:NI56,"B073H9DYV6",NM9:NM56)</f>
        <v>0.1842</v>
      </c>
      <c r="NS9">
        <f>SUMIF(NI3:NI50,"B073H9DYV6",NL3:NL50)</f>
        <v>14</v>
      </c>
      <c r="NT9" s="25"/>
      <c r="NU9" t="s">
        <v>92</v>
      </c>
      <c r="NV9">
        <v>36</v>
      </c>
      <c r="NW9">
        <v>28</v>
      </c>
      <c r="NX9">
        <v>14</v>
      </c>
      <c r="NY9" s="26">
        <v>0.21879999999999999</v>
      </c>
      <c r="NZ9" s="188"/>
      <c r="OA9" s="191" t="s">
        <v>6</v>
      </c>
      <c r="OB9" s="11" t="s">
        <v>7</v>
      </c>
      <c r="OC9">
        <f>SUMIF(NU3:NU51,"B09PR4H3FD",NV3:NV56)</f>
        <v>196</v>
      </c>
      <c r="OD9" s="26">
        <f>SUMIF(NU9:NU56,"B073H9DYV6",NY9:NY56)</f>
        <v>0.21879999999999999</v>
      </c>
      <c r="OE9">
        <f>SUMIF(NU3:NU50,"B073H9DYV6",NX3:NX50)</f>
        <v>14</v>
      </c>
      <c r="OF9" s="25"/>
      <c r="OG9" t="s">
        <v>92</v>
      </c>
      <c r="OH9">
        <v>39</v>
      </c>
      <c r="OI9">
        <v>42</v>
      </c>
      <c r="OJ9">
        <v>20</v>
      </c>
      <c r="OK9" s="26">
        <v>0.24690000000000001</v>
      </c>
      <c r="OL9" s="188"/>
      <c r="OM9" s="191" t="s">
        <v>6</v>
      </c>
      <c r="ON9" s="11" t="s">
        <v>7</v>
      </c>
      <c r="OO9">
        <f>SUMIF(OG3:OG51,"B09PR4H3FD",OH3:OH56)</f>
        <v>191</v>
      </c>
      <c r="OP9" s="26">
        <f>SUMIF(OG9:OG56,"B073H9DYV6",OK9:OK56)</f>
        <v>0.24690000000000001</v>
      </c>
      <c r="OQ9">
        <f>SUMIF(OG3:OG50,"B073H9DYV6",OJ3:OJ50)</f>
        <v>20</v>
      </c>
      <c r="OR9" s="25"/>
      <c r="OS9" t="s">
        <v>91</v>
      </c>
      <c r="OT9">
        <v>73</v>
      </c>
      <c r="OU9">
        <v>35</v>
      </c>
      <c r="OV9">
        <v>20</v>
      </c>
      <c r="OW9" s="26">
        <v>0.1852</v>
      </c>
      <c r="OX9" s="188"/>
      <c r="OY9" s="191" t="s">
        <v>6</v>
      </c>
      <c r="OZ9" s="11" t="s">
        <v>7</v>
      </c>
      <c r="PA9">
        <f>SUMIF(OS3:OS51,"B09PR4H3FD",OT3:OT56)</f>
        <v>248</v>
      </c>
      <c r="PB9" s="26">
        <f>SUMIF(OS9:OS56,"B073H9DYV6",OW9:OW56)</f>
        <v>0.1013</v>
      </c>
      <c r="PC9">
        <f>SUMIF(OS3:OS50,"B073H9DYV6",OV3:OV50)</f>
        <v>8</v>
      </c>
      <c r="PD9" s="25"/>
      <c r="PE9" t="s">
        <v>92</v>
      </c>
      <c r="PF9">
        <v>40</v>
      </c>
      <c r="PG9">
        <v>37</v>
      </c>
      <c r="PH9">
        <v>17</v>
      </c>
      <c r="PI9" s="26">
        <v>0.2208</v>
      </c>
      <c r="PJ9" s="188"/>
      <c r="PK9" s="191" t="s">
        <v>6</v>
      </c>
      <c r="PL9" s="11" t="s">
        <v>7</v>
      </c>
      <c r="PM9">
        <f>SUMIF(PE3:PE51,"B09PR4H3FD",PF3:PF56)</f>
        <v>205</v>
      </c>
      <c r="PN9" s="26">
        <f>SUMIF(PE9:PE56,"B073H9DYV6",PI9:PI56)</f>
        <v>0.2208</v>
      </c>
      <c r="PO9">
        <f>SUMIF(PE3:PE50,"B073H9DYV6",PH3:PH50)</f>
        <v>17</v>
      </c>
      <c r="PP9" s="25"/>
      <c r="PQ9" t="s">
        <v>92</v>
      </c>
      <c r="PR9">
        <v>33</v>
      </c>
      <c r="PS9">
        <v>25</v>
      </c>
      <c r="PT9">
        <v>11</v>
      </c>
      <c r="PU9" s="26">
        <v>0.18970000000000001</v>
      </c>
      <c r="PV9" s="188"/>
      <c r="PW9" s="191" t="s">
        <v>6</v>
      </c>
      <c r="PX9" s="11" t="s">
        <v>7</v>
      </c>
      <c r="PY9">
        <f>SUMIF(PQ3:PQ51,"B09PR4H3FD",PR3:PR56)</f>
        <v>190</v>
      </c>
      <c r="PZ9" s="26">
        <f>SUMIF(PQ9:PQ56,"B073H9DYV6",PU9:PU56)</f>
        <v>0.18970000000000001</v>
      </c>
      <c r="QA9">
        <f>SUMIF(PQ3:PQ50,"B073H9DYV6",PT3:PT50)</f>
        <v>11</v>
      </c>
      <c r="QB9" s="25"/>
      <c r="QC9" t="s">
        <v>91</v>
      </c>
      <c r="QD9">
        <v>33</v>
      </c>
      <c r="QE9">
        <v>20</v>
      </c>
      <c r="QF9">
        <v>13</v>
      </c>
      <c r="QG9" s="26">
        <v>0.24529999999999999</v>
      </c>
      <c r="QH9" s="188"/>
      <c r="QI9" s="191" t="s">
        <v>6</v>
      </c>
      <c r="QJ9" s="11" t="s">
        <v>7</v>
      </c>
      <c r="QK9">
        <f>SUMIF(QC3:QC51,"B09PR4H3FD",QD3:QD56)</f>
        <v>198</v>
      </c>
      <c r="QL9" s="26">
        <f>SUMIF(QC9:QC56,"B073H9DYV6",QG9:QG56)</f>
        <v>0.23910000000000001</v>
      </c>
      <c r="QM9">
        <f>SUMIF(QC3:QC50,"B073H9DYV6",QF3:QF50)</f>
        <v>11</v>
      </c>
      <c r="QN9" s="25"/>
      <c r="QO9" t="s">
        <v>90</v>
      </c>
      <c r="QP9">
        <v>22</v>
      </c>
      <c r="QQ9">
        <v>32</v>
      </c>
      <c r="QR9">
        <v>9</v>
      </c>
      <c r="QS9" s="26">
        <v>0.16669999999999999</v>
      </c>
      <c r="QT9" s="188"/>
      <c r="QU9" s="191" t="s">
        <v>6</v>
      </c>
      <c r="QV9" s="11" t="s">
        <v>7</v>
      </c>
      <c r="QW9">
        <f>SUMIF(QO3:QO51,"B09PR4H3FD",QP3:QP56)</f>
        <v>167</v>
      </c>
      <c r="QX9" s="26">
        <f>SUMIF(QO9:QO56,"B073H9DYV6",QS9:QS56)</f>
        <v>0.1522</v>
      </c>
      <c r="QY9">
        <f>SUMIF(QO3:QO50,"B073H9DYV6",QR3:QR50)</f>
        <v>7</v>
      </c>
      <c r="QZ9" s="25"/>
      <c r="RA9" t="s">
        <v>92</v>
      </c>
      <c r="RB9">
        <v>20</v>
      </c>
      <c r="RC9">
        <v>36</v>
      </c>
      <c r="RD9">
        <v>12</v>
      </c>
      <c r="RE9" s="26">
        <v>0.21429999999999999</v>
      </c>
      <c r="RF9" s="188"/>
      <c r="RG9" s="191" t="s">
        <v>6</v>
      </c>
      <c r="RH9" s="11" t="s">
        <v>7</v>
      </c>
      <c r="RI9">
        <f>SUMIF(RA3:RA51,"B09PR4H3FD",RB3:RB56)</f>
        <v>172</v>
      </c>
      <c r="RJ9" s="26">
        <f>SUMIF(RA9:RA56,"B073H9DYV6",RE9:RE56)</f>
        <v>0.21429999999999999</v>
      </c>
      <c r="RK9">
        <f>SUMIF(RA3:RA50,"B073H9DYV6",RD3:RD50)</f>
        <v>12</v>
      </c>
      <c r="RL9" s="25"/>
      <c r="RM9" t="s">
        <v>91</v>
      </c>
      <c r="RN9">
        <v>39</v>
      </c>
      <c r="RO9">
        <v>35</v>
      </c>
      <c r="RP9">
        <v>10</v>
      </c>
      <c r="RQ9" s="26">
        <v>0.1351</v>
      </c>
      <c r="RR9" s="188"/>
      <c r="RS9" s="191" t="s">
        <v>6</v>
      </c>
      <c r="RT9" s="11" t="s">
        <v>7</v>
      </c>
      <c r="RU9">
        <f>SUMIF(RM3:RM51,"B09PR4H3FD",RN3:RN56)</f>
        <v>170</v>
      </c>
      <c r="RV9" s="26">
        <f>SUMIF(RM9:RM56,"B073H9DYV6",RQ9:RQ56)</f>
        <v>0.13950000000000001</v>
      </c>
      <c r="RW9">
        <f>SUMIF(RM3:RM50,"B073H9DYV6",RP3:RP50)</f>
        <v>6</v>
      </c>
      <c r="RX9" s="25"/>
      <c r="RY9" t="s">
        <v>91</v>
      </c>
      <c r="RZ9">
        <v>42</v>
      </c>
      <c r="SA9">
        <v>34</v>
      </c>
      <c r="SB9">
        <v>13</v>
      </c>
      <c r="SC9" s="26">
        <v>0.1711</v>
      </c>
      <c r="SD9" s="188"/>
      <c r="SE9" s="191" t="s">
        <v>6</v>
      </c>
      <c r="SF9" s="11" t="s">
        <v>7</v>
      </c>
      <c r="SG9">
        <f>SUMIF(RY3:RY51,"B09PR4H3FD",RZ3:RZ56)</f>
        <v>168</v>
      </c>
      <c r="SH9" s="26">
        <f>SUMIF(RY9:RY56,"B073H9DYV6",SC9:SC56)</f>
        <v>0.1923</v>
      </c>
      <c r="SI9">
        <f>SUMIF(RY3:RY50,"B073H9DYV6",SB3:SB50)</f>
        <v>10</v>
      </c>
      <c r="SJ9" s="25"/>
      <c r="SK9" t="s">
        <v>94</v>
      </c>
      <c r="SL9">
        <v>104</v>
      </c>
      <c r="SM9">
        <v>44</v>
      </c>
      <c r="SN9">
        <v>16</v>
      </c>
      <c r="SO9" s="26">
        <v>0.1081</v>
      </c>
      <c r="SP9" s="188"/>
      <c r="SQ9" s="191" t="s">
        <v>6</v>
      </c>
      <c r="SR9" s="11" t="s">
        <v>7</v>
      </c>
      <c r="SS9">
        <f>SUMIF(SK3:SK51,"B09PR4H3FD",SL3:SL56)</f>
        <v>208</v>
      </c>
      <c r="ST9" s="26">
        <f>SUMIF(SK9:SK56,"B073H9DYV6",SO9:SO56)</f>
        <v>0.2407</v>
      </c>
      <c r="SU9">
        <f>SUMIF(SK3:SK50,"B073H9DYV6",SN3:SN50)</f>
        <v>13</v>
      </c>
      <c r="SV9" s="25"/>
      <c r="SW9" t="s">
        <v>91</v>
      </c>
      <c r="SX9">
        <v>26</v>
      </c>
      <c r="SY9">
        <v>26</v>
      </c>
      <c r="SZ9">
        <v>14</v>
      </c>
      <c r="TA9" s="26">
        <v>0.26919999999999999</v>
      </c>
      <c r="TB9" s="188"/>
      <c r="TC9" s="191" t="s">
        <v>6</v>
      </c>
      <c r="TD9" s="11" t="s">
        <v>7</v>
      </c>
      <c r="TE9">
        <f>SUMIF(SW3:SW51,"B09PR4H3FD",SX3:SX56)</f>
        <v>205</v>
      </c>
      <c r="TF9" s="26">
        <f>SUMIF(SW9:SW56,"B073H9DYV6",TA9:TA56)</f>
        <v>0.21540000000000001</v>
      </c>
      <c r="TG9">
        <f>SUMIF(SW3:SW50,"B073H9DYV6",SZ3:SZ50)</f>
        <v>14</v>
      </c>
      <c r="TH9" s="25"/>
      <c r="TI9" t="s">
        <v>92</v>
      </c>
      <c r="TJ9">
        <v>34</v>
      </c>
      <c r="TK9">
        <v>35</v>
      </c>
      <c r="TL9">
        <v>16</v>
      </c>
      <c r="TM9" s="26">
        <v>0.2319</v>
      </c>
      <c r="TN9" s="188"/>
      <c r="TO9" s="191" t="s">
        <v>6</v>
      </c>
      <c r="TP9" s="11" t="s">
        <v>7</v>
      </c>
      <c r="TQ9">
        <f>SUMIF(TI3:TI51,"B09PR4H3FD",TJ3:TJ56)</f>
        <v>195</v>
      </c>
      <c r="TR9" s="26">
        <f>SUMIF(TI9:TI56,"B073H9DYV6",TM9:TM56)</f>
        <v>0.2319</v>
      </c>
      <c r="TS9">
        <f>SUMIF(TI3:TI50,"B073H9DYV6",TL3:TL50)</f>
        <v>16</v>
      </c>
      <c r="TT9" s="25"/>
      <c r="TU9" t="s">
        <v>92</v>
      </c>
      <c r="TV9">
        <v>34</v>
      </c>
      <c r="TW9">
        <v>37</v>
      </c>
      <c r="TX9">
        <v>14</v>
      </c>
      <c r="TY9" s="26">
        <v>0.19719999999999999</v>
      </c>
      <c r="TZ9" s="188"/>
      <c r="UA9" s="191" t="s">
        <v>6</v>
      </c>
      <c r="UB9" s="11" t="s">
        <v>7</v>
      </c>
      <c r="UC9">
        <f>SUMIF(TU3:TU51,"B09PR4H3FD",TV3:TV56)</f>
        <v>188</v>
      </c>
      <c r="UD9" s="26">
        <f>SUMIF(TU9:TU56,"B073H9DYV6",TY9:TY56)</f>
        <v>0.19719999999999999</v>
      </c>
      <c r="UE9">
        <f>SUMIF(TU3:TU50,"B073H9DYV6",TX3:TX50)</f>
        <v>14</v>
      </c>
      <c r="UF9" s="25"/>
      <c r="UG9" t="s">
        <v>92</v>
      </c>
      <c r="UH9">
        <v>25</v>
      </c>
      <c r="UI9">
        <v>29</v>
      </c>
      <c r="UJ9">
        <v>10</v>
      </c>
      <c r="UK9" s="26">
        <v>0.1852</v>
      </c>
      <c r="UL9" s="188"/>
      <c r="UM9" s="191" t="s">
        <v>6</v>
      </c>
      <c r="UN9" s="11" t="s">
        <v>7</v>
      </c>
      <c r="UO9">
        <f>SUMIF(UG3:UG51,"B09PR4H3FD",UH3:UH56)</f>
        <v>181</v>
      </c>
      <c r="UP9" s="26">
        <f>SUMIF(UG9:UG56,"B073H9DYV6",UK9:UK56)</f>
        <v>0.1852</v>
      </c>
      <c r="UQ9">
        <f>SUMIF(UG3:UG50,"B073H9DYV6",UJ3:UJ50)</f>
        <v>10</v>
      </c>
      <c r="UR9" s="25"/>
      <c r="US9" t="s">
        <v>92</v>
      </c>
      <c r="UT9">
        <v>41</v>
      </c>
      <c r="UU9">
        <v>31</v>
      </c>
      <c r="UV9">
        <v>17</v>
      </c>
      <c r="UW9" s="26">
        <v>0.2361</v>
      </c>
      <c r="UX9" s="188"/>
      <c r="UY9" s="191" t="s">
        <v>6</v>
      </c>
      <c r="UZ9" s="11" t="s">
        <v>7</v>
      </c>
      <c r="VA9">
        <f>SUMIF(US3:US51,"B09PR4H3FD",UT3:UT56)</f>
        <v>230</v>
      </c>
      <c r="VB9" s="26">
        <f>SUMIF(US9:US56,"B073H9DYV6",UW9:UW56)</f>
        <v>0.2361</v>
      </c>
      <c r="VC9">
        <f>SUMIF(US3:US50,"B073H9DYV6",UV3:UV50)</f>
        <v>17</v>
      </c>
      <c r="VD9" s="25"/>
      <c r="VE9" t="s">
        <v>91</v>
      </c>
      <c r="VF9">
        <v>61</v>
      </c>
      <c r="VG9">
        <v>51</v>
      </c>
      <c r="VH9">
        <v>13</v>
      </c>
      <c r="VI9" s="26">
        <v>0.11609999999999999</v>
      </c>
      <c r="VJ9" s="188"/>
      <c r="VK9" s="191" t="s">
        <v>6</v>
      </c>
      <c r="VL9" s="11" t="s">
        <v>7</v>
      </c>
      <c r="VM9">
        <f>SUMIF(VE3:VE51,"B09PR4H3FD",VF3:VF56)</f>
        <v>265</v>
      </c>
      <c r="VN9" s="26">
        <f>SUMIF(VE9:VE56,"B073H9DYV6",VI9:VI56)</f>
        <v>0.15709999999999999</v>
      </c>
      <c r="VO9">
        <f>SUMIF(VE3:VE50,"B073H9DYV6",VH3:VH50)</f>
        <v>11</v>
      </c>
      <c r="VP9" s="25"/>
      <c r="VQ9" t="s">
        <v>91</v>
      </c>
      <c r="VR9">
        <v>50</v>
      </c>
      <c r="VS9">
        <v>37</v>
      </c>
      <c r="VT9">
        <v>13</v>
      </c>
      <c r="VU9" s="26">
        <v>0.14940000000000001</v>
      </c>
      <c r="VV9" s="188"/>
      <c r="VW9" s="191" t="s">
        <v>6</v>
      </c>
      <c r="VX9" s="11" t="s">
        <v>7</v>
      </c>
      <c r="VY9">
        <f>SUMIF(VQ3:VQ51,"B09PR4H3FD",VR3:VR56)</f>
        <v>176</v>
      </c>
      <c r="VZ9" s="26">
        <f>SUMIF(VQ9:VQ56,"B073H9DYV6",VU9:VU56)</f>
        <v>0.19400000000000001</v>
      </c>
      <c r="WA9">
        <f>SUMIF(VQ3:VQ50,"B073H9DYV6",VT3:VT50)</f>
        <v>13</v>
      </c>
      <c r="WB9" s="25"/>
      <c r="WC9" t="s">
        <v>92</v>
      </c>
      <c r="WD9">
        <v>31</v>
      </c>
      <c r="WE9">
        <v>35</v>
      </c>
      <c r="WF9">
        <v>15</v>
      </c>
      <c r="WG9" s="26">
        <v>0.2273</v>
      </c>
      <c r="WH9" s="188"/>
      <c r="WI9" s="191" t="s">
        <v>6</v>
      </c>
      <c r="WJ9" s="11" t="s">
        <v>7</v>
      </c>
      <c r="WK9">
        <f>SUMIF(WC3:WC51,"B09PR4H3FD",WD3:WD56)</f>
        <v>168</v>
      </c>
      <c r="WL9" s="26">
        <f>SUMIF(WC9:WC56,"B073H9DYV6",WG9:WG56)</f>
        <v>0.2273</v>
      </c>
      <c r="WM9">
        <f>SUMIF(WC3:WC50,"B073H9DYV6",WF3:WF50)</f>
        <v>15</v>
      </c>
      <c r="WN9" s="25"/>
      <c r="WO9" t="s">
        <v>94</v>
      </c>
      <c r="WP9">
        <v>98</v>
      </c>
      <c r="WQ9">
        <v>47</v>
      </c>
      <c r="WR9">
        <v>12</v>
      </c>
      <c r="WS9" s="26">
        <v>8.2799999999999999E-2</v>
      </c>
      <c r="WT9" s="188"/>
      <c r="WU9" s="191" t="s">
        <v>6</v>
      </c>
      <c r="WV9" s="11" t="s">
        <v>7</v>
      </c>
      <c r="WW9">
        <f>SUMIF(WO3:WO51,"B09PR4H3FD",WP3:WP56)</f>
        <v>154</v>
      </c>
      <c r="WX9" s="26">
        <f>SUMIF(WO9:WO56,"B073H9DYV6",WS9:WS56)</f>
        <v>0.18870000000000001</v>
      </c>
      <c r="WY9">
        <f>SUMIF(WO3:WO50,"B073H9DYV6",WR3:WR50)</f>
        <v>10</v>
      </c>
      <c r="WZ9" s="25"/>
      <c r="XA9" t="s">
        <v>92</v>
      </c>
      <c r="XB9">
        <v>22</v>
      </c>
      <c r="XC9">
        <v>27</v>
      </c>
      <c r="XD9">
        <v>24</v>
      </c>
      <c r="XE9" s="26">
        <v>0.48980000000000001</v>
      </c>
      <c r="XF9" s="188"/>
      <c r="XG9" s="191" t="s">
        <v>6</v>
      </c>
      <c r="XH9" s="11" t="s">
        <v>7</v>
      </c>
      <c r="XI9">
        <f>SUMIF(XA3:XA51,"B09PR4H3FD",XB3:XB56)</f>
        <v>183</v>
      </c>
      <c r="XJ9" s="26">
        <f>SUMIF(XA9:XA56,"B073H9DYV6",XE9:XE56)</f>
        <v>0.48980000000000001</v>
      </c>
      <c r="XK9">
        <f>SUMIF(XA3:XA50,"B073H9DYV6",XD3:XD50)</f>
        <v>24</v>
      </c>
      <c r="XL9" s="25"/>
      <c r="XM9" t="s">
        <v>91</v>
      </c>
      <c r="XN9">
        <v>37</v>
      </c>
      <c r="XO9">
        <v>24</v>
      </c>
      <c r="XP9">
        <v>15</v>
      </c>
      <c r="XQ9" s="26">
        <v>0.24590000000000001</v>
      </c>
      <c r="XR9" s="188"/>
      <c r="XS9" s="191" t="s">
        <v>6</v>
      </c>
      <c r="XT9" s="11" t="s">
        <v>7</v>
      </c>
      <c r="XU9">
        <f>SUMIF(XM3:XM51,"B09PR4H3FD",XN3:XN56)</f>
        <v>114</v>
      </c>
      <c r="XV9" s="26">
        <f>SUMIF(XM9:XM56,"B073H9DYV6",XQ9:XQ56)</f>
        <v>0.1026</v>
      </c>
      <c r="XW9">
        <f>SUMIF(XM3:XM50,"B073H9DYV6",XP3:XP50)</f>
        <v>4</v>
      </c>
      <c r="XX9" s="25"/>
      <c r="XY9" t="s">
        <v>92</v>
      </c>
      <c r="XZ9">
        <v>22</v>
      </c>
      <c r="YA9">
        <v>28</v>
      </c>
      <c r="YB9">
        <v>11</v>
      </c>
      <c r="YC9" s="26">
        <v>0.22</v>
      </c>
      <c r="YD9" s="188"/>
      <c r="YE9" s="191" t="s">
        <v>6</v>
      </c>
      <c r="YF9" s="11" t="s">
        <v>7</v>
      </c>
      <c r="YG9">
        <f>SUMIF(XY3:XY51,"B09PR4H3FD",XZ3:XZ56)</f>
        <v>162</v>
      </c>
      <c r="YH9" s="26">
        <f>SUMIF(XY9:XY56,"B073H9DYV6",YC9:YC56)</f>
        <v>0.22</v>
      </c>
      <c r="YI9">
        <f>SUMIF(XY3:XY50,"B073H9DYV6",YB3:YB50)</f>
        <v>11</v>
      </c>
      <c r="YJ9" s="25"/>
      <c r="YK9" t="s">
        <v>94</v>
      </c>
      <c r="YL9">
        <v>113</v>
      </c>
      <c r="YM9">
        <v>55</v>
      </c>
      <c r="YN9">
        <v>11</v>
      </c>
      <c r="YO9" s="26">
        <v>6.5500000000000003E-2</v>
      </c>
      <c r="YP9" s="188"/>
      <c r="YQ9" s="191" t="s">
        <v>6</v>
      </c>
      <c r="YR9" s="11" t="s">
        <v>7</v>
      </c>
      <c r="YS9">
        <f>SUMIF(YK3:YK51,"B09PR4H3FD",YL3:YL56)</f>
        <v>139</v>
      </c>
      <c r="YT9" s="26">
        <f>SUMIF(YK9:YK56,"B073H9DYV6",YO9:YO56)</f>
        <v>0.129</v>
      </c>
      <c r="YU9">
        <f>SUMIF(YK3:YK50,"B073H9DYV6",YN3:YN50)</f>
        <v>8</v>
      </c>
      <c r="YV9" s="25"/>
      <c r="YW9" t="s">
        <v>94</v>
      </c>
      <c r="YX9">
        <v>174</v>
      </c>
      <c r="YY9">
        <v>125</v>
      </c>
      <c r="YZ9">
        <v>28</v>
      </c>
      <c r="ZA9" s="26">
        <v>9.3600000000000003E-2</v>
      </c>
      <c r="ZB9" s="188"/>
      <c r="ZC9" s="191" t="s">
        <v>6</v>
      </c>
      <c r="ZD9" s="11" t="s">
        <v>7</v>
      </c>
      <c r="ZE9">
        <f>SUMIF(YW3:YW51,"B09PR4H3FD",YX3:YX56)</f>
        <v>170</v>
      </c>
      <c r="ZF9" s="26">
        <f>SUMIF(YW9:YW56,"B073H9DYV6",ZA9:ZA56)</f>
        <v>0.1648</v>
      </c>
      <c r="ZG9">
        <f>SUMIF(YW3:YW50,"B073H9DYV6",YZ3:YZ50)</f>
        <v>15</v>
      </c>
      <c r="ZH9" s="25"/>
      <c r="ZI9" t="s">
        <v>91</v>
      </c>
      <c r="ZJ9">
        <v>84</v>
      </c>
      <c r="ZK9">
        <v>54</v>
      </c>
      <c r="ZL9">
        <v>27</v>
      </c>
      <c r="ZM9" s="26">
        <v>0.19570000000000001</v>
      </c>
      <c r="ZN9" s="188"/>
      <c r="ZO9" s="191" t="s">
        <v>6</v>
      </c>
      <c r="ZP9" s="11" t="s">
        <v>7</v>
      </c>
      <c r="ZQ9">
        <f>SUMIF(ZI3:ZI51,"B09PR4H3FD",ZJ3:ZJ56)</f>
        <v>143</v>
      </c>
      <c r="ZR9" s="26">
        <f>SUMIF(ZI9:ZI56,"B073H9DYV6",ZM9:ZM56)</f>
        <v>0.16669999999999999</v>
      </c>
      <c r="ZS9">
        <f>SUMIF(ZI3:ZI50,"B073H9DYV6",ZL3:ZL50)</f>
        <v>13</v>
      </c>
      <c r="ZT9" s="25"/>
      <c r="ZU9" t="s">
        <v>94</v>
      </c>
      <c r="ZV9">
        <v>163</v>
      </c>
      <c r="ZW9">
        <v>130</v>
      </c>
      <c r="ZX9">
        <v>22</v>
      </c>
      <c r="ZY9" s="26">
        <v>7.51E-2</v>
      </c>
      <c r="ZZ9" s="188"/>
      <c r="AAA9" s="191" t="s">
        <v>6</v>
      </c>
      <c r="AAB9" s="11" t="s">
        <v>7</v>
      </c>
      <c r="AAC9">
        <f>SUMIF(ZU3:ZU51,"B09PR4H3FD",ZV3:ZV56)</f>
        <v>146</v>
      </c>
      <c r="AAD9" s="26">
        <f>SUMIF(ZU9:ZU56,"B073H9DYV6",ZY9:ZY56)</f>
        <v>0.2</v>
      </c>
      <c r="AAE9">
        <f>SUMIF(ZU3:ZU50,"B073H9DYV6",ZX3:ZX50)</f>
        <v>18</v>
      </c>
      <c r="AAF9" s="25"/>
      <c r="AAG9" t="s">
        <v>91</v>
      </c>
      <c r="AAH9">
        <v>82</v>
      </c>
      <c r="AAI9">
        <v>55</v>
      </c>
      <c r="AAJ9">
        <v>23</v>
      </c>
      <c r="AAK9" s="26">
        <v>0.16789999999999999</v>
      </c>
      <c r="AAL9" s="188"/>
      <c r="AAM9" s="191" t="s">
        <v>6</v>
      </c>
      <c r="AAN9" s="11" t="s">
        <v>7</v>
      </c>
      <c r="AAO9">
        <f>SUMIF(AAG3:AAG51,"B09PR4H3FD",AAH3:AAH56)</f>
        <v>159</v>
      </c>
      <c r="AAP9" s="26">
        <f>SUMIF(AAG9:AAG56,"B073H9DYV6",AAK9:AAK56)</f>
        <v>0.1593</v>
      </c>
      <c r="AAQ9">
        <f>SUMIF(AAG3:AAG50,"B073H9DYV6",AAJ3:AAJ50)</f>
        <v>18</v>
      </c>
      <c r="AAR9" s="25"/>
      <c r="AAS9" t="s">
        <v>91</v>
      </c>
      <c r="AAT9">
        <v>99</v>
      </c>
      <c r="AAU9">
        <v>64</v>
      </c>
      <c r="AAV9">
        <v>33</v>
      </c>
      <c r="AAW9" s="26">
        <v>0.20250000000000001</v>
      </c>
      <c r="AAX9" s="188"/>
      <c r="AAY9" s="191" t="s">
        <v>6</v>
      </c>
      <c r="AAZ9" s="11" t="s">
        <v>7</v>
      </c>
      <c r="ABA9">
        <f>SUMIF(AAS3:AAS51,"B09PR4H3FD",AAT3:AAT56)</f>
        <v>149</v>
      </c>
      <c r="ABB9" s="26">
        <f>SUMIF(AAS9:AAS56,"B073H9DYV6",AAW9:AAW56)</f>
        <v>0.1143</v>
      </c>
      <c r="ABC9">
        <f>SUMIF(AAS3:AAS50,"B073H9DYV6",AAV3:AAV50)</f>
        <v>12</v>
      </c>
      <c r="ABD9" s="25"/>
      <c r="ABE9" t="s">
        <v>91</v>
      </c>
      <c r="ABF9">
        <v>108</v>
      </c>
      <c r="ABG9">
        <v>49</v>
      </c>
      <c r="ABH9">
        <v>30</v>
      </c>
      <c r="ABI9" s="26">
        <v>0.19109999999999999</v>
      </c>
      <c r="ABJ9" s="188"/>
      <c r="ABK9" s="191" t="s">
        <v>6</v>
      </c>
      <c r="ABL9" s="11" t="s">
        <v>7</v>
      </c>
      <c r="ABM9">
        <f>SUMIF(ABE3:ABE51,"B09PR4H3FD",ABF3:ABF56)</f>
        <v>161</v>
      </c>
      <c r="ABN9" s="26">
        <f>SUMIF(ABE9:ABE56,"B073H9DYV6",ABI9:ABI56)</f>
        <v>0.25</v>
      </c>
      <c r="ABO9">
        <f>SUMIF(ABE3:ABE50,"B073H9DYV6",ABH3:ABH50)</f>
        <v>30</v>
      </c>
      <c r="ABP9" s="25"/>
      <c r="ABQ9" t="s">
        <v>88</v>
      </c>
      <c r="ABR9">
        <v>203</v>
      </c>
      <c r="ABS9">
        <v>101</v>
      </c>
      <c r="ABT9">
        <v>30</v>
      </c>
      <c r="ABU9" s="26">
        <v>9.8699999999999996E-2</v>
      </c>
      <c r="ABV9" s="188"/>
      <c r="ABW9" s="191" t="s">
        <v>6</v>
      </c>
      <c r="ABX9" s="11" t="s">
        <v>7</v>
      </c>
      <c r="ABY9">
        <f>SUMIF(ABQ3:ABQ51,"B09PR4H3FD",ABR3:ABR56)</f>
        <v>135</v>
      </c>
      <c r="ABZ9" s="26">
        <f>SUMIF(ABQ9:ABQ56,"B073H9DYV6",ABU9:ABU56)</f>
        <v>0</v>
      </c>
      <c r="ACA9">
        <f>SUMIF(ABQ3:ABQ50,"B073H9DYV6",ABT3:ABT50)</f>
        <v>33</v>
      </c>
      <c r="ACB9" s="25"/>
      <c r="ACC9" t="s">
        <v>91</v>
      </c>
      <c r="ACD9">
        <v>49</v>
      </c>
      <c r="ACE9">
        <v>27</v>
      </c>
      <c r="ACF9">
        <v>11</v>
      </c>
      <c r="ACG9" s="26">
        <v>0.1447</v>
      </c>
      <c r="ACH9" s="188"/>
      <c r="ACI9" s="191" t="s">
        <v>6</v>
      </c>
      <c r="ACJ9" s="11" t="s">
        <v>7</v>
      </c>
      <c r="ACK9">
        <f>SUMIF(ACC3:ACC51,"B09PR4H3FD",ACD3:ACD56)</f>
        <v>106</v>
      </c>
      <c r="ACL9" s="26">
        <f>SUMIF(ACC9:ACC56,"B073H9DYV6",ACG9:ACG56)</f>
        <v>8.6400000000000005E-2</v>
      </c>
      <c r="ACM9">
        <f>SUMIF(ACC3:ACC50,"B073H9DYV6",ACF3:ACF50)</f>
        <v>7</v>
      </c>
      <c r="ACN9" s="25"/>
      <c r="ACO9" t="s">
        <v>94</v>
      </c>
      <c r="ACP9">
        <v>128</v>
      </c>
      <c r="ACQ9">
        <v>53</v>
      </c>
      <c r="ACR9">
        <v>13</v>
      </c>
      <c r="ACS9" s="26">
        <v>7.1800000000000003E-2</v>
      </c>
      <c r="ACT9" s="188"/>
      <c r="ACU9" s="191" t="s">
        <v>6</v>
      </c>
      <c r="ACV9" s="11" t="s">
        <v>7</v>
      </c>
      <c r="ACW9">
        <f>SUMIF(ACO3:ACO51,"B09PR4H3FD",ACP3:ACP56)</f>
        <v>142</v>
      </c>
      <c r="ACX9" s="26">
        <f>SUMIF(ACO9:ACO56,"B073H9DYV6",ACS9:ACS56)</f>
        <v>0.19639999999999999</v>
      </c>
      <c r="ACY9">
        <f>SUMIF(ACO3:ACO50,"B073H9DYV6",ACR3:ACR50)</f>
        <v>11</v>
      </c>
      <c r="ACZ9" s="25"/>
      <c r="ADA9" t="s">
        <v>90</v>
      </c>
      <c r="ADB9">
        <v>104</v>
      </c>
      <c r="ADC9">
        <v>61</v>
      </c>
      <c r="ADD9">
        <v>20</v>
      </c>
      <c r="ADE9" s="26">
        <v>0.1212</v>
      </c>
      <c r="ADF9" s="188"/>
      <c r="ADG9" s="191" t="s">
        <v>6</v>
      </c>
      <c r="ADH9" s="11" t="s">
        <v>7</v>
      </c>
      <c r="ADI9">
        <f>SUMIF(ADA3:ADA51,"B09PR4H3FD",ADB3:ADB56)</f>
        <v>145</v>
      </c>
      <c r="ADJ9" s="26">
        <f>SUMIF(ADA9:ADA56,"B073H9DYV6",ADE9:ADE56)</f>
        <v>0.2069</v>
      </c>
      <c r="ADK9">
        <f>SUMIF(ADA3:ADA50,"B073H9DYV6",ADD3:ADD50)</f>
        <v>12</v>
      </c>
      <c r="ADL9" s="25"/>
      <c r="ADM9" t="s">
        <v>90</v>
      </c>
      <c r="ADN9">
        <v>130</v>
      </c>
      <c r="ADO9">
        <v>87</v>
      </c>
      <c r="ADP9">
        <v>20</v>
      </c>
      <c r="ADQ9" s="26">
        <v>9.2200000000000004E-2</v>
      </c>
      <c r="ADR9" s="188"/>
      <c r="ADS9" s="191" t="s">
        <v>6</v>
      </c>
      <c r="ADT9" s="11" t="s">
        <v>7</v>
      </c>
      <c r="ADU9">
        <f>SUMIF(ADM3:ADM51,"B09PR4H3FD",ADN3:ADN56)</f>
        <v>109</v>
      </c>
      <c r="ADV9" s="26">
        <f>SUMIF(ADM9:ADM56,"B073H9DYV6",ADQ9:ADQ56)</f>
        <v>0.21740000000000001</v>
      </c>
      <c r="ADW9">
        <f>SUMIF(ADM3:ADM50,"B073H9DYV6",ADP3:ADP50)</f>
        <v>10</v>
      </c>
      <c r="ADX9" s="25"/>
      <c r="ADY9" t="s">
        <v>89</v>
      </c>
      <c r="ADZ9">
        <v>192</v>
      </c>
      <c r="AEA9">
        <v>105</v>
      </c>
      <c r="AEB9">
        <v>10</v>
      </c>
      <c r="AEC9" s="26">
        <v>3.3700000000000001E-2</v>
      </c>
      <c r="AED9" s="188"/>
      <c r="AEE9" s="191" t="s">
        <v>6</v>
      </c>
      <c r="AEF9" s="11" t="s">
        <v>7</v>
      </c>
      <c r="AEG9">
        <f>SUMIF(ADY3:ADY51,"B09PR4H3FD",ADZ3:ADZ56)</f>
        <v>99</v>
      </c>
      <c r="AEH9" s="26">
        <f>SUMIF(ADY9:ADY56,"B073H9DYV6",AEC9:AEC56)</f>
        <v>0.1053</v>
      </c>
      <c r="AEI9">
        <f>SUMIF(ADY3:ADY50,"B073H9DYV6",AEB3:AEB50)</f>
        <v>4</v>
      </c>
      <c r="AEJ9" s="25"/>
      <c r="AEK9" t="s">
        <v>87</v>
      </c>
      <c r="AEL9">
        <v>86</v>
      </c>
      <c r="AEM9">
        <v>43</v>
      </c>
      <c r="AEN9">
        <v>15</v>
      </c>
      <c r="AEO9" s="26">
        <v>0.1163</v>
      </c>
      <c r="AEP9" s="188"/>
      <c r="AEQ9" s="191" t="s">
        <v>6</v>
      </c>
      <c r="AER9" s="11" t="s">
        <v>7</v>
      </c>
      <c r="AES9">
        <f>SUMIF(AEK3:AEK51,"B09PR4H3FD",AEL3:AEL56)</f>
        <v>86</v>
      </c>
      <c r="AET9" s="26">
        <f>SUMIF(AEK9:AEK56,"B073H9DYV6",AEO9:AEO56)</f>
        <v>0.04</v>
      </c>
      <c r="AEU9">
        <f>SUMIF(AEK3:AEK50,"B073H9DYV6",AEN3:AEN50)</f>
        <v>1</v>
      </c>
      <c r="AEV9" s="25"/>
      <c r="AEW9" t="s">
        <v>89</v>
      </c>
      <c r="AEX9">
        <v>173</v>
      </c>
      <c r="AEY9">
        <v>110</v>
      </c>
      <c r="AEZ9">
        <v>13</v>
      </c>
      <c r="AFA9" s="26">
        <v>4.5900000000000003E-2</v>
      </c>
      <c r="AFB9" s="188"/>
      <c r="AFC9" s="191" t="s">
        <v>6</v>
      </c>
      <c r="AFD9" s="11" t="s">
        <v>7</v>
      </c>
      <c r="AFE9">
        <f>SUMIF(AEW3:AEW51,"B09PR4H3FD",AEX3:AEX56)</f>
        <v>113</v>
      </c>
      <c r="AFF9" s="26">
        <f>SUMIF(AEW9:AEW56,"B073H9DYV6",AFA9:AFA56)</f>
        <v>0.1842</v>
      </c>
      <c r="AFG9">
        <f>SUMIF(AEW3:AEW50,"B073H9DYV6",AEZ3:AEZ50)</f>
        <v>7</v>
      </c>
      <c r="AFH9" s="25"/>
      <c r="AFI9" t="s">
        <v>87</v>
      </c>
      <c r="AFJ9">
        <v>96</v>
      </c>
      <c r="AFK9">
        <v>33</v>
      </c>
      <c r="AFL9">
        <v>24</v>
      </c>
      <c r="AFM9" s="26">
        <v>0.186</v>
      </c>
      <c r="AFN9" s="188"/>
      <c r="AFO9" s="191" t="s">
        <v>6</v>
      </c>
      <c r="AFP9" s="11" t="s">
        <v>7</v>
      </c>
      <c r="AFQ9">
        <f>SUMIF(AFI3:AFI51,"B09PR4H3FD",AFJ3:AFJ56)</f>
        <v>96</v>
      </c>
      <c r="AFR9" s="26">
        <f>SUMIF(AFI9:AFI56,"B073H9DYV6",AFM9:AFM56)</f>
        <v>0.26669999999999999</v>
      </c>
      <c r="AFS9">
        <f>SUMIF(AFI3:AFI50,"B073H9DYV6",AFL3:AFL50)</f>
        <v>12</v>
      </c>
      <c r="AFT9" s="25"/>
      <c r="AFU9" t="s">
        <v>89</v>
      </c>
      <c r="AFV9">
        <v>175</v>
      </c>
      <c r="AFW9">
        <v>103</v>
      </c>
      <c r="AFX9">
        <v>17</v>
      </c>
      <c r="AFY9" s="26">
        <v>6.1199999999999997E-2</v>
      </c>
      <c r="AFZ9" s="188"/>
      <c r="AGA9" s="191" t="s">
        <v>6</v>
      </c>
      <c r="AGB9" s="11" t="s">
        <v>7</v>
      </c>
      <c r="AGC9">
        <f>SUMIF(AFU3:AFU51,"B09PR4H3FD",AFV3:AFV56)</f>
        <v>131</v>
      </c>
      <c r="AGD9" s="26">
        <f>SUMIF(AFU9:AFU56,"B073H9DYV6",AFY9:AFY56)</f>
        <v>0.21740000000000001</v>
      </c>
      <c r="AGE9">
        <f>SUMIF(AFU3:AFU50,"B073H9DYV6",AFX3:AFX50)</f>
        <v>10</v>
      </c>
      <c r="AGF9" s="25"/>
      <c r="AGG9" t="s">
        <v>89</v>
      </c>
      <c r="AGH9">
        <v>167</v>
      </c>
      <c r="AGI9">
        <v>111</v>
      </c>
      <c r="AGJ9">
        <v>16</v>
      </c>
      <c r="AGK9" s="26">
        <v>5.7599999999999998E-2</v>
      </c>
      <c r="AGL9" s="188"/>
      <c r="AGM9" s="191" t="s">
        <v>6</v>
      </c>
      <c r="AGN9" s="11" t="s">
        <v>7</v>
      </c>
      <c r="AGO9">
        <f>SUMIF(AGG3:AGG51,"B09PR4H3FD",AGH3:AGH56)</f>
        <v>121</v>
      </c>
      <c r="AGP9" s="26">
        <f>SUMIF(AGG9:AGG56,"B073H9DYV6",AGK9:AGK56)</f>
        <v>8.5099999999999995E-2</v>
      </c>
      <c r="AGQ9">
        <f>SUMIF(AGG3:AGG50,"B073H9DYV6",AGJ3:AGJ50)</f>
        <v>4</v>
      </c>
      <c r="AGR9" s="25"/>
      <c r="AGS9" t="s">
        <v>94</v>
      </c>
      <c r="AGT9">
        <v>87</v>
      </c>
      <c r="AGU9">
        <v>38</v>
      </c>
      <c r="AGV9">
        <v>12</v>
      </c>
      <c r="AGW9" s="26">
        <v>9.6000000000000002E-2</v>
      </c>
      <c r="AGX9" s="188"/>
      <c r="AGY9" s="191" t="s">
        <v>6</v>
      </c>
      <c r="AGZ9" s="11" t="s">
        <v>7</v>
      </c>
      <c r="AHA9">
        <f>SUMIF(AGS3:AGS51,"B09PR4H3FD",AGT3:AGT56)</f>
        <v>126</v>
      </c>
      <c r="AHB9" s="26">
        <f>SUMIF(AGS9:AGS56,"B073H9DYV6",AGW9:AGW56)</f>
        <v>0.20449999999999999</v>
      </c>
      <c r="AHC9">
        <f>SUMIF(AGS3:AGS50,"B073H9DYV6",AGV3:AGV50)</f>
        <v>9</v>
      </c>
      <c r="AHD9" s="25"/>
      <c r="AHE9" t="s">
        <v>94</v>
      </c>
      <c r="AHF9">
        <v>60</v>
      </c>
      <c r="AHG9">
        <v>49</v>
      </c>
      <c r="AHH9">
        <v>9</v>
      </c>
      <c r="AHI9" s="26">
        <v>8.2600000000000007E-2</v>
      </c>
      <c r="AHJ9" s="188"/>
      <c r="AHK9" s="191" t="s">
        <v>6</v>
      </c>
      <c r="AHL9" s="11" t="s">
        <v>7</v>
      </c>
      <c r="AHM9">
        <f>SUMIF(AHE3:AHE51,"B09PR4H3FD",AHF3:AHF56)</f>
        <v>93</v>
      </c>
      <c r="AHN9" s="26">
        <f>SUMIF(AHE9:AHE56,"B073H9DYV6",AHI9:AHI56)</f>
        <v>0.1875</v>
      </c>
      <c r="AHO9">
        <f>SUMIF(AHE3:AHE50,"B073H9DYV6",AHH3:AHH50)</f>
        <v>6</v>
      </c>
      <c r="AHP9" s="25"/>
      <c r="AHQ9" t="s">
        <v>89</v>
      </c>
      <c r="AHR9">
        <v>140</v>
      </c>
      <c r="AHS9">
        <v>84</v>
      </c>
      <c r="AHT9">
        <v>7</v>
      </c>
      <c r="AHU9" s="26">
        <v>3.1300000000000001E-2</v>
      </c>
      <c r="AHV9" s="188"/>
      <c r="AHW9" s="191" t="s">
        <v>6</v>
      </c>
      <c r="AHX9" s="11" t="s">
        <v>7</v>
      </c>
      <c r="AHY9">
        <f>SUMIF(AHQ3:AHQ51,"B09PR4H3FD",AHR3:AHR56)</f>
        <v>108</v>
      </c>
      <c r="AHZ9" s="26">
        <f>SUMIF(AHQ9:AHQ56,"B073H9DYV6",AHU9:AHU56)</f>
        <v>0.1739</v>
      </c>
      <c r="AIA9">
        <f>SUMIF(AHQ3:AHQ50,"B073H9DYV6",AHT3:AHT50)</f>
        <v>8</v>
      </c>
      <c r="AIB9" s="25"/>
      <c r="AIC9" t="s">
        <v>94</v>
      </c>
      <c r="AID9">
        <v>126</v>
      </c>
      <c r="AIE9">
        <v>68</v>
      </c>
      <c r="AIF9">
        <v>11</v>
      </c>
      <c r="AIG9" s="26">
        <v>5.67E-2</v>
      </c>
      <c r="AIH9" s="188"/>
      <c r="AII9" s="191" t="s">
        <v>6</v>
      </c>
      <c r="AIJ9" s="11" t="s">
        <v>7</v>
      </c>
      <c r="AIK9">
        <f>SUMIF(AIC3:AIC51,"B09PR4H3FD",AID3:AID56)</f>
        <v>131</v>
      </c>
      <c r="AIL9" s="26">
        <f>SUMIF(AIC9:AIC56,"B073H9DYV6",AIG9:AIG56)</f>
        <v>0.10199999999999999</v>
      </c>
      <c r="AIM9">
        <f>SUMIF(AIC3:AIC50,"B073H9DYV6",AIF3:AIF50)</f>
        <v>5</v>
      </c>
      <c r="AIN9" s="25"/>
      <c r="AIO9" t="s">
        <v>86</v>
      </c>
      <c r="AIP9">
        <v>36</v>
      </c>
      <c r="AIQ9">
        <v>49</v>
      </c>
      <c r="AIR9">
        <v>10</v>
      </c>
      <c r="AIS9" s="26">
        <v>0.1176</v>
      </c>
      <c r="AIT9" s="188"/>
      <c r="AIU9" s="191" t="s">
        <v>6</v>
      </c>
      <c r="AIV9" s="11" t="s">
        <v>7</v>
      </c>
      <c r="AIW9">
        <f>SUMIF(AIO3:AIO51,"B09PR4H3FD",AIP3:AIP56)</f>
        <v>102</v>
      </c>
      <c r="AIX9" s="26">
        <f>SUMIF(AIO9:AIO56,"B073H9DYV6",AIS9:AIS56)</f>
        <v>0.1111</v>
      </c>
      <c r="AIY9">
        <f>SUMIF(AIO3:AIO50,"B073H9DYV6",AIR3:AIR50)</f>
        <v>3</v>
      </c>
      <c r="AIZ9" s="25"/>
      <c r="AJA9" t="s">
        <v>91</v>
      </c>
      <c r="AJB9">
        <v>35</v>
      </c>
      <c r="AJC9">
        <v>27</v>
      </c>
      <c r="AJD9">
        <v>9</v>
      </c>
      <c r="AJE9" s="26">
        <v>0.1452</v>
      </c>
      <c r="AJF9" s="188"/>
      <c r="AJG9" s="191" t="s">
        <v>6</v>
      </c>
      <c r="AJH9" s="11" t="s">
        <v>7</v>
      </c>
      <c r="AJI9">
        <f>SUMIF(AJA3:AJA51,"B09PR4H3FD",AJB3:AJB56)</f>
        <v>91</v>
      </c>
      <c r="AJJ9" s="26">
        <f>SUMIF(AJA9:AJA56,"B073H9DYV6",AJE9:AJE56)</f>
        <v>0.2286</v>
      </c>
      <c r="AJK9">
        <f>SUMIF(AJA3:AJA50,"B073H9DYV6",AJD3:AJD50)</f>
        <v>8</v>
      </c>
      <c r="AJL9" s="25"/>
      <c r="AJM9" t="s">
        <v>89</v>
      </c>
      <c r="AJN9">
        <v>48</v>
      </c>
      <c r="AJO9">
        <v>53</v>
      </c>
      <c r="AJP9">
        <v>14</v>
      </c>
      <c r="AJQ9" s="26">
        <v>0.1386</v>
      </c>
      <c r="AJR9" s="188"/>
      <c r="AJS9" s="191" t="s">
        <v>6</v>
      </c>
      <c r="AJT9" s="11" t="s">
        <v>7</v>
      </c>
      <c r="AJU9">
        <f>SUMIF(AJM3:AJM51,"B09PR4H3FD",AJN3:AJN56)</f>
        <v>95</v>
      </c>
      <c r="AJV9" s="26">
        <f>SUMIF(AJM9:AJM56,"B073H9DYV6",AJQ9:AJQ56)</f>
        <v>0.1515</v>
      </c>
      <c r="AJW9">
        <f>SUMIF(AJM3:AJM50,"B073H9DYV6",AJP3:AJP50)</f>
        <v>5</v>
      </c>
      <c r="AJX9" s="25"/>
      <c r="AJY9" t="s">
        <v>89</v>
      </c>
      <c r="AJZ9">
        <v>54</v>
      </c>
      <c r="AKA9">
        <v>45</v>
      </c>
      <c r="AKB9">
        <v>10</v>
      </c>
      <c r="AKC9" s="26">
        <v>0.10100000000000001</v>
      </c>
      <c r="AKD9" s="188"/>
      <c r="AKE9" s="191" t="s">
        <v>6</v>
      </c>
      <c r="AKF9" s="11" t="s">
        <v>7</v>
      </c>
      <c r="AKG9">
        <f>SUMIF(AJY3:AJY51,"B09PR4H3FD",AJZ3:AJZ56)</f>
        <v>70</v>
      </c>
      <c r="AKH9" s="26">
        <f>SUMIF(AJY9:AJY56,"B073H9DYV6",AKC9:AKC56)</f>
        <v>0.125</v>
      </c>
      <c r="AKI9">
        <f>SUMIF(AJY3:AJY50,"B073H9DYV6",AKB3:AKB50)</f>
        <v>3</v>
      </c>
      <c r="AKJ9" s="25"/>
      <c r="AKK9" t="s">
        <v>92</v>
      </c>
      <c r="AKL9">
        <v>9</v>
      </c>
      <c r="AKM9">
        <v>8</v>
      </c>
      <c r="AKN9">
        <v>7</v>
      </c>
      <c r="AKO9" s="26">
        <v>0.4118</v>
      </c>
      <c r="AKP9" s="188"/>
      <c r="AKQ9" s="191" t="s">
        <v>6</v>
      </c>
      <c r="AKR9" s="11" t="s">
        <v>7</v>
      </c>
      <c r="AKS9">
        <f>SUMIF(AKK3:AKK51,"B09PR4H3FD",AKL3:AKL56)</f>
        <v>57</v>
      </c>
      <c r="AKT9" s="26">
        <f>SUMIF(AKK9:AKK56,"B073H9DYV6",AKO9:AKO56)</f>
        <v>0.4118</v>
      </c>
      <c r="AKU9">
        <f>SUMIF(AKK3:AKK50,"B073H9DYV6",AKN3:AKN50)</f>
        <v>7</v>
      </c>
      <c r="AKV9" s="25"/>
      <c r="AKW9" t="s">
        <v>89</v>
      </c>
      <c r="AKX9">
        <v>60</v>
      </c>
      <c r="AKY9">
        <v>36</v>
      </c>
      <c r="AKZ9">
        <v>9</v>
      </c>
      <c r="ALA9" s="26">
        <v>9.3799999999999994E-2</v>
      </c>
      <c r="ALB9" s="188"/>
      <c r="ALC9" s="191" t="s">
        <v>6</v>
      </c>
      <c r="ALD9" s="11" t="s">
        <v>7</v>
      </c>
      <c r="ALE9">
        <f>SUMIF(AKW3:AKW51,"B09PR4H3FD",AKX3:AKX56)</f>
        <v>67</v>
      </c>
      <c r="ALF9" s="26">
        <f>SUMIF(AKW9:AKW56,"B073H9DYV6",ALA9:ALA56)</f>
        <v>0.15</v>
      </c>
      <c r="ALG9">
        <f>SUMIF(AKW3:AKW50,"B073H9DYV6",AKZ3:AKZ50)</f>
        <v>3</v>
      </c>
      <c r="ALH9" s="25"/>
      <c r="ALI9" t="s">
        <v>86</v>
      </c>
      <c r="ALJ9">
        <v>36</v>
      </c>
      <c r="ALK9">
        <v>36</v>
      </c>
      <c r="ALL9">
        <v>9</v>
      </c>
      <c r="ALM9" s="26">
        <v>0.125</v>
      </c>
      <c r="ALN9" s="188"/>
      <c r="ALO9" s="191" t="s">
        <v>6</v>
      </c>
      <c r="ALP9" s="11" t="s">
        <v>7</v>
      </c>
      <c r="ALQ9">
        <f>SUMIF(ALI3:ALI51,"B09PR4H3FD",ALJ3:ALJ56)</f>
        <v>102</v>
      </c>
      <c r="ALR9" s="26">
        <f>SUMIF(ALI9:ALI56,"B073H9DYV6",ALM9:ALM56)</f>
        <v>9.6799999999999997E-2</v>
      </c>
      <c r="ALS9">
        <f>SUMIF(ALI3:ALI50,"B073H9DYV6",ALL3:ALL50)</f>
        <v>3</v>
      </c>
      <c r="ALT9" s="25"/>
      <c r="ALU9" t="s">
        <v>86</v>
      </c>
      <c r="ALV9">
        <v>19</v>
      </c>
      <c r="ALW9">
        <v>20</v>
      </c>
      <c r="ALX9">
        <v>5</v>
      </c>
      <c r="ALY9" s="26">
        <v>0.12820000000000001</v>
      </c>
      <c r="ALZ9" s="188"/>
      <c r="AMA9" s="191" t="s">
        <v>6</v>
      </c>
      <c r="AMB9" s="11" t="s">
        <v>7</v>
      </c>
      <c r="AMC9">
        <f>SUMIF(ALU3:ALU51,"B09PR4H3FD",ALV3:ALV56)</f>
        <v>121</v>
      </c>
      <c r="AMD9" s="26">
        <f>SUMIF(ALU9:ALU56,"B073H9DYV6",ALY9:ALY56)</f>
        <v>9.0899999999999995E-2</v>
      </c>
      <c r="AME9">
        <f>SUMIF(ALU3:ALU50,"B073H9DYV6",ALX3:ALX50)</f>
        <v>2</v>
      </c>
      <c r="AMF9" s="25"/>
      <c r="AMG9" t="s">
        <v>89</v>
      </c>
      <c r="AMH9">
        <v>45</v>
      </c>
      <c r="AMI9">
        <v>49</v>
      </c>
      <c r="AMJ9">
        <v>5</v>
      </c>
      <c r="AMK9" s="26">
        <v>5.3199999999999997E-2</v>
      </c>
      <c r="AML9" s="188"/>
      <c r="AMM9" s="191" t="s">
        <v>6</v>
      </c>
      <c r="AMN9" s="11" t="s">
        <v>7</v>
      </c>
      <c r="AMO9">
        <f>SUMIF(AMG3:AMG51,"B09PR4H3FD",AMH3:AMH56)</f>
        <v>104</v>
      </c>
      <c r="AMP9" s="26">
        <f>SUMIF(AMG9:AMG56,"B073H9DYV6",AMK9:AMK56)</f>
        <v>0.125</v>
      </c>
      <c r="AMQ9">
        <f>SUMIF(AMG3:AMG50,"B073H9DYV6",AMJ3:AMJ50)</f>
        <v>2</v>
      </c>
      <c r="AMR9" s="25"/>
      <c r="AMS9" t="s">
        <v>86</v>
      </c>
      <c r="AMT9">
        <v>20</v>
      </c>
      <c r="AMU9">
        <v>31</v>
      </c>
      <c r="AMV9">
        <v>6</v>
      </c>
      <c r="AMW9" s="26">
        <v>0.1176</v>
      </c>
      <c r="AMX9" s="188"/>
      <c r="AMY9" s="191" t="s">
        <v>6</v>
      </c>
      <c r="AMZ9" s="11" t="s">
        <v>7</v>
      </c>
      <c r="ANA9">
        <f>SUMIF(AMS3:AMS51,"B09PR4H3FD",AMT3:AMT56)</f>
        <v>111</v>
      </c>
      <c r="ANB9" s="26">
        <f>SUMIF(AMS9:AMS56,"B073H9DYV6",AMW9:AMW56)</f>
        <v>0</v>
      </c>
      <c r="ANC9">
        <f>SUMIF(AMS3:AMS50,"B073H9DYV6",AMV3:AMV50)</f>
        <v>7</v>
      </c>
      <c r="AND9" s="25"/>
      <c r="ANE9" t="s">
        <v>94</v>
      </c>
      <c r="ANF9">
        <v>38</v>
      </c>
      <c r="ANG9">
        <v>31</v>
      </c>
      <c r="ANH9">
        <v>4</v>
      </c>
      <c r="ANI9" s="26">
        <v>5.8000000000000003E-2</v>
      </c>
      <c r="ANJ9" s="188"/>
      <c r="ANK9" s="191" t="s">
        <v>6</v>
      </c>
      <c r="ANL9" s="11" t="s">
        <v>7</v>
      </c>
      <c r="ANM9">
        <f>SUMIF(ANE3:ANE51,"B09PR4H3FD",ANF3:ANF56)</f>
        <v>111</v>
      </c>
      <c r="ANN9" s="26">
        <f>SUMIF(ANE9:ANE56,"B073H9DYV6",ANI9:ANI56)</f>
        <v>0.15379999999999999</v>
      </c>
      <c r="ANO9">
        <f>SUMIF(ANE3:ANE50,"B073H9DYV6",ANH3:ANH50)</f>
        <v>2</v>
      </c>
      <c r="ANP9" s="25"/>
      <c r="ANQ9" t="s">
        <v>91</v>
      </c>
      <c r="ANR9">
        <v>17</v>
      </c>
      <c r="ANS9">
        <v>10</v>
      </c>
      <c r="ANT9">
        <v>6</v>
      </c>
      <c r="ANU9" s="26">
        <v>0.22220000000000001</v>
      </c>
      <c r="ANV9" s="188"/>
      <c r="ANW9" s="191" t="s">
        <v>6</v>
      </c>
      <c r="ANX9" s="11" t="s">
        <v>7</v>
      </c>
      <c r="ANY9">
        <f>SUMIF(ANQ3:ANQ51,"B09PR4H3FD",ANR3:ANR56)</f>
        <v>90</v>
      </c>
      <c r="ANZ9" s="26">
        <f>SUMIF(ANQ9:ANQ56,"B073H9DYV6",ANU9:ANU56)</f>
        <v>0.2</v>
      </c>
      <c r="AOA9">
        <f>SUMIF(ANQ3:ANQ50,"B073H9DYV6",ANT3:ANT50)</f>
        <v>2</v>
      </c>
      <c r="AOB9" s="25"/>
      <c r="AOC9" t="s">
        <v>94</v>
      </c>
      <c r="AOD9">
        <v>39</v>
      </c>
      <c r="AOE9">
        <v>32</v>
      </c>
      <c r="AOF9">
        <v>5</v>
      </c>
      <c r="AOG9" s="26">
        <v>7.0400000000000004E-2</v>
      </c>
      <c r="AOH9" s="188"/>
      <c r="AOI9" s="191" t="s">
        <v>6</v>
      </c>
      <c r="AOJ9" s="11" t="s">
        <v>7</v>
      </c>
      <c r="AOK9">
        <f>SUMIF(AOC3:AOC51,"B09PR4H3FD",AOD3:AOD56)</f>
        <v>107</v>
      </c>
      <c r="AOL9" s="26">
        <f>SUMIF(AOC9:AOC56,"B073H9DYV6",AOG9:AOG56)</f>
        <v>0.1875</v>
      </c>
      <c r="AOM9">
        <f>SUMIF(AOC3:AOC50,"B073H9DYV6",AOF3:AOF50)</f>
        <v>3</v>
      </c>
      <c r="AON9" s="25"/>
      <c r="AOO9" t="s">
        <v>91</v>
      </c>
      <c r="AOP9">
        <v>20</v>
      </c>
      <c r="AOQ9">
        <v>21</v>
      </c>
      <c r="AOR9">
        <v>6</v>
      </c>
      <c r="AOS9" s="26">
        <v>0.14630000000000001</v>
      </c>
      <c r="AOT9" s="188"/>
      <c r="AOU9" s="191" t="s">
        <v>6</v>
      </c>
      <c r="AOV9" s="11" t="s">
        <v>7</v>
      </c>
      <c r="AOW9">
        <f>SUMIF(AOO3:AOO51,"B09PR4H3FD",AOP3:AOP56)</f>
        <v>107</v>
      </c>
      <c r="AOX9" s="26">
        <f>SUMIF(AOO9:AOO56,"B073H9DYV6",AOS9:AOS56)</f>
        <v>0.21740000000000001</v>
      </c>
      <c r="AOY9">
        <f>SUMIF(AOO3:AOO50,"B073H9DYV6",AOR3:AOR50)</f>
        <v>5</v>
      </c>
      <c r="AOZ9" s="25"/>
      <c r="APA9" t="s">
        <v>94</v>
      </c>
      <c r="APB9">
        <v>35</v>
      </c>
      <c r="APC9">
        <v>13</v>
      </c>
      <c r="APD9">
        <v>3</v>
      </c>
      <c r="APE9" s="26">
        <v>6.25E-2</v>
      </c>
      <c r="APF9" s="188"/>
      <c r="APG9" s="191" t="s">
        <v>6</v>
      </c>
      <c r="APH9" s="11" t="s">
        <v>7</v>
      </c>
      <c r="API9">
        <f>SUMIF(APA3:APA51,"B09PR4H3FD",APB3:APB56)</f>
        <v>96</v>
      </c>
      <c r="APJ9" s="26">
        <f>SUMIF(APA9:APA56,"B073H9DYV6",APE9:APE56)</f>
        <v>0.28570000000000001</v>
      </c>
      <c r="APK9">
        <f>SUMIF(APA3:APA50,"B073H9DYV6",APD3:APD50)</f>
        <v>2</v>
      </c>
      <c r="APL9" s="25"/>
      <c r="APM9" t="s">
        <v>91</v>
      </c>
      <c r="APN9">
        <v>14</v>
      </c>
      <c r="APO9">
        <v>19</v>
      </c>
      <c r="APP9">
        <v>3</v>
      </c>
      <c r="APQ9" s="26">
        <v>9.0899999999999995E-2</v>
      </c>
      <c r="APR9" s="188"/>
      <c r="APS9" s="191" t="s">
        <v>6</v>
      </c>
      <c r="APT9" s="11" t="s">
        <v>7</v>
      </c>
      <c r="APU9">
        <f>SUMIF(APM3:APM51,"B09PR4H3FD",APN3:APN56)</f>
        <v>133</v>
      </c>
      <c r="APV9" s="26">
        <f>SUMIF(APM9:APM56,"B073H9DYV6",APQ9:APQ56)</f>
        <v>9.0899999999999995E-2</v>
      </c>
      <c r="APW9">
        <f>SUMIF(APM3:APM50,"B073H9DYV6",APP3:APP50)</f>
        <v>2</v>
      </c>
      <c r="APX9" s="25"/>
      <c r="APY9" t="s">
        <v>91</v>
      </c>
      <c r="APZ9">
        <v>12</v>
      </c>
      <c r="AQA9">
        <v>7</v>
      </c>
      <c r="AQB9">
        <v>6</v>
      </c>
      <c r="AQC9" s="26">
        <v>0.31580000000000003</v>
      </c>
      <c r="AQD9" s="188"/>
      <c r="AQE9" s="191" t="s">
        <v>6</v>
      </c>
      <c r="AQF9" s="11" t="s">
        <v>7</v>
      </c>
      <c r="AQG9">
        <f>SUMIF(APY3:APY51,"B09PR4H3FD",APZ3:APZ56)</f>
        <v>123</v>
      </c>
      <c r="AQH9" s="26">
        <f>SUMIF(APY9:APY56,"B073H9DYV6",AQC9:AQC56)</f>
        <v>0</v>
      </c>
      <c r="AQI9">
        <f>SUMIF(APY3:APY50,"B073H9DYV6",AQB3:AQB50)</f>
        <v>0</v>
      </c>
      <c r="AQJ9" s="25"/>
      <c r="AQK9" t="s">
        <v>92</v>
      </c>
      <c r="AQL9">
        <v>3</v>
      </c>
      <c r="AQM9">
        <v>4</v>
      </c>
      <c r="AQN9">
        <v>1</v>
      </c>
      <c r="AQO9" s="26">
        <v>0.1429</v>
      </c>
      <c r="AQP9" s="188"/>
      <c r="AQQ9" s="191" t="s">
        <v>6</v>
      </c>
      <c r="AQR9" s="11" t="s">
        <v>7</v>
      </c>
      <c r="AQS9">
        <f>SUMIF(AQK3:AQK51,"B09PR4H3FD",AQL3:AQL56)</f>
        <v>77</v>
      </c>
      <c r="AQT9" s="26">
        <f>SUMIF(AQK9:AQK56,"B073H9DYV6",AQO9:AQO56)</f>
        <v>0.1429</v>
      </c>
      <c r="AQU9">
        <f>SUMIF(AQK3:AQK50,"B073H9DYV6",AQN3:AQN50)</f>
        <v>1</v>
      </c>
      <c r="AQV9" s="25"/>
      <c r="AQW9" t="s">
        <v>91</v>
      </c>
      <c r="AQX9">
        <v>7</v>
      </c>
      <c r="AQY9">
        <v>8</v>
      </c>
      <c r="AQZ9">
        <v>5</v>
      </c>
      <c r="ARA9" s="26">
        <v>0.33329999999999999</v>
      </c>
      <c r="ARB9" s="188"/>
      <c r="ARC9" s="191" t="s">
        <v>6</v>
      </c>
      <c r="ARD9" s="11" t="s">
        <v>7</v>
      </c>
      <c r="ARE9">
        <f>SUMIF(AQW3:AQW51,"B09PR4H3FD",AQX3:AQX56)</f>
        <v>55</v>
      </c>
      <c r="ARF9" s="26">
        <f>SUMIF(AQW9:AQW56,"B073H9DYV6",ARA9:ARA56)</f>
        <v>0</v>
      </c>
      <c r="ARG9">
        <f>SUMIF(AQW3:AQW50,"B073H9DYV6",AQZ3:AQZ50)</f>
        <v>0</v>
      </c>
      <c r="ARH9" s="25"/>
      <c r="ARI9" t="s">
        <v>94</v>
      </c>
      <c r="ARJ9">
        <v>35</v>
      </c>
      <c r="ARK9">
        <v>20</v>
      </c>
      <c r="ARL9">
        <v>2</v>
      </c>
      <c r="ARM9" s="26">
        <v>3.6400000000000002E-2</v>
      </c>
      <c r="ARN9" s="188"/>
      <c r="ARO9" s="191" t="s">
        <v>6</v>
      </c>
      <c r="ARP9" s="11" t="s">
        <v>7</v>
      </c>
      <c r="ARQ9">
        <f>SUMIF(ARI3:ARI51,"B09PR4H3FD",ARJ3:ARJ56)</f>
        <v>69</v>
      </c>
      <c r="ARR9" s="26">
        <f>SUMIF(ARI9:ARI56,"B073H9DYV6",ARM9:ARM56)</f>
        <v>0</v>
      </c>
      <c r="ARS9">
        <f>SUMIF(ARI3:ARI50,"B073H9DYV6",ARL3:ARL50)</f>
        <v>0</v>
      </c>
      <c r="ART9" s="25"/>
      <c r="ARU9" t="s">
        <v>89</v>
      </c>
      <c r="ARV9">
        <v>19</v>
      </c>
      <c r="ARW9">
        <v>20</v>
      </c>
      <c r="ARX9">
        <v>2</v>
      </c>
      <c r="ARY9" s="26">
        <v>5.1299999999999998E-2</v>
      </c>
      <c r="ARZ9" s="188"/>
      <c r="ASA9" s="191" t="s">
        <v>6</v>
      </c>
      <c r="ASB9" s="11" t="s">
        <v>7</v>
      </c>
      <c r="ASC9">
        <f>SUMIF(ARU3:ARU51,"B09PR4H3FD",ARV3:ARV56)</f>
        <v>87</v>
      </c>
      <c r="ASD9" s="26">
        <f>SUMIF(ARU9:ARU56,"B073H9DYV6",ARY9:ARY56)</f>
        <v>0</v>
      </c>
      <c r="ASE9">
        <f>SUMIF(ARU3:ARU50,"B073H9DYV6",ARX3:ARX50)</f>
        <v>2</v>
      </c>
      <c r="ASF9" s="25"/>
      <c r="ASG9" t="s">
        <v>86</v>
      </c>
      <c r="ASH9">
        <v>12</v>
      </c>
      <c r="ASI9">
        <v>13</v>
      </c>
      <c r="ASJ9">
        <v>2</v>
      </c>
      <c r="ASK9" s="26">
        <v>0.08</v>
      </c>
      <c r="ASL9" s="188"/>
      <c r="ASM9" s="191" t="s">
        <v>6</v>
      </c>
      <c r="ASN9" s="11" t="s">
        <v>7</v>
      </c>
      <c r="ASO9">
        <f>SUMIF(ASG3:ASG51,"B09PR4H3FD",ASH3:ASH56)</f>
        <v>85</v>
      </c>
      <c r="ASP9" s="26">
        <f>SUMIF(ASG9:ASG56,"B073H9DYV6",ASK9:ASK56)</f>
        <v>0.2</v>
      </c>
      <c r="ASQ9">
        <f>SUMIF(ASG3:ASG50,"B073H9DYV6",ASJ3:ASJ50)</f>
        <v>1</v>
      </c>
      <c r="ASR9" s="25"/>
      <c r="ASS9" t="s">
        <v>92</v>
      </c>
      <c r="AST9">
        <v>5</v>
      </c>
      <c r="ASU9">
        <v>4</v>
      </c>
      <c r="ASV9">
        <v>2</v>
      </c>
      <c r="ASW9" s="26">
        <v>0.22220000000000001</v>
      </c>
      <c r="ASX9" s="188"/>
      <c r="ASY9" s="191" t="s">
        <v>6</v>
      </c>
      <c r="ASZ9" s="11" t="s">
        <v>7</v>
      </c>
      <c r="ATA9">
        <f>SUMIF(ASS3:ASS51,"B09PR4H3FD",AST3:AST56)</f>
        <v>81</v>
      </c>
      <c r="ATB9" s="26">
        <f>SUMIF(ASS9:ASS56,"B073H9DYV6",ASW9:ASW56)</f>
        <v>0.22220000000000001</v>
      </c>
      <c r="ATC9">
        <f>SUMIF(ASS3:ASS50,"B073H9DYV6",ASV3:ASV50)</f>
        <v>2</v>
      </c>
      <c r="ATD9" s="25"/>
      <c r="ATE9" t="s">
        <v>92</v>
      </c>
      <c r="ATF9">
        <v>4</v>
      </c>
      <c r="ATG9">
        <v>4</v>
      </c>
      <c r="ATH9">
        <v>1</v>
      </c>
      <c r="ATI9" s="26">
        <v>0.125</v>
      </c>
      <c r="ATJ9" s="188"/>
      <c r="ATK9" s="191" t="s">
        <v>6</v>
      </c>
      <c r="ATL9" s="11" t="s">
        <v>7</v>
      </c>
      <c r="ATM9">
        <f>SUMIF(ATE3:ATE51,"B09PR4H3FD",ATF3:ATF56)</f>
        <v>92</v>
      </c>
      <c r="ATN9" s="26">
        <f>SUMIF(ATE9:ATE56,"B073H9DYV6",ATI9:ATI56)</f>
        <v>0.125</v>
      </c>
      <c r="ATO9">
        <f>SUMIF(ATE3:ATE50,"B073H9DYV6",ATH3:ATH50)</f>
        <v>1</v>
      </c>
      <c r="ATP9" s="25"/>
      <c r="ATQ9" t="s">
        <v>86</v>
      </c>
      <c r="ATR9">
        <v>13</v>
      </c>
      <c r="ATS9">
        <v>12</v>
      </c>
      <c r="ATT9">
        <v>1</v>
      </c>
      <c r="ATU9" s="26">
        <v>0.04</v>
      </c>
      <c r="ATV9" s="188"/>
      <c r="ATW9" s="191" t="s">
        <v>6</v>
      </c>
      <c r="ATX9" s="11" t="s">
        <v>7</v>
      </c>
      <c r="ATY9">
        <f>SUMIF(ATQ3:ATQ51,"B09PR4H3FD",ATR3:ATR56)</f>
        <v>67</v>
      </c>
      <c r="ATZ9" s="26">
        <f>SUMIF(ATQ9:ATQ56,"B073H9DYV6",ATU9:ATU56)</f>
        <v>0</v>
      </c>
      <c r="AUA9">
        <f>SUMIF(ATQ3:ATQ50,"B073H9DYV6",ATT3:ATT50)</f>
        <v>2</v>
      </c>
      <c r="AUB9" s="25"/>
      <c r="AUC9" t="s">
        <v>97</v>
      </c>
      <c r="AUD9">
        <v>2</v>
      </c>
      <c r="AUE9">
        <v>5</v>
      </c>
      <c r="AUF9">
        <v>1</v>
      </c>
      <c r="AUG9" s="26">
        <v>0.1429</v>
      </c>
      <c r="AUH9" s="188"/>
      <c r="AUI9" s="191" t="s">
        <v>6</v>
      </c>
      <c r="AUJ9" s="11" t="s">
        <v>7</v>
      </c>
      <c r="AUK9">
        <f>SUMIF(AUC3:AUC51,"B09PR4H3FD",AUD3:AUD56)</f>
        <v>76</v>
      </c>
      <c r="AUL9" s="26">
        <f>SUMIF(AUC9:AUC56,"B073H9DYV6",AUG9:AUG56)</f>
        <v>6.6699999999999995E-2</v>
      </c>
      <c r="AUM9">
        <f>SUMIF(AUC3:AUC50,"B073H9DYV6",AUF3:AUF50)</f>
        <v>1</v>
      </c>
      <c r="AUN9" s="25"/>
      <c r="AUO9" t="s">
        <v>86</v>
      </c>
      <c r="AUP9">
        <v>22</v>
      </c>
      <c r="AUQ9">
        <v>22</v>
      </c>
      <c r="AUR9">
        <v>3</v>
      </c>
      <c r="AUS9" s="26">
        <v>6.8199999999999997E-2</v>
      </c>
      <c r="AUT9" s="188"/>
      <c r="AUU9" s="191" t="s">
        <v>6</v>
      </c>
      <c r="AUV9" s="11" t="s">
        <v>7</v>
      </c>
      <c r="AUW9">
        <f>SUMIF(AUO3:AUO51,"B09PR4H3FD",AUP3:AUP56)</f>
        <v>108</v>
      </c>
      <c r="AUX9" s="26">
        <f>SUMIF(AUO9:AUO56,"B073H9DYV6",AUS9:AUS56)</f>
        <v>0.2</v>
      </c>
      <c r="AUY9">
        <f>SUMIF(AUO3:AUO50,"B073H9DYV6",AUR3:AUR50)</f>
        <v>2</v>
      </c>
      <c r="AUZ9" s="25"/>
      <c r="AVA9" t="s">
        <v>92</v>
      </c>
      <c r="AVB9">
        <v>10</v>
      </c>
      <c r="AVC9">
        <v>9</v>
      </c>
      <c r="AVD9">
        <v>3</v>
      </c>
      <c r="AVE9" s="26">
        <v>0.15790000000000001</v>
      </c>
      <c r="AVF9" s="188"/>
      <c r="AVG9" s="191" t="s">
        <v>6</v>
      </c>
      <c r="AVH9" s="11" t="s">
        <v>7</v>
      </c>
      <c r="AVI9">
        <f>SUMIF(AVA3:AVA51,"B09PR4H3FD",AVB3:AVB56)</f>
        <v>101</v>
      </c>
      <c r="AVJ9" s="26">
        <f>SUMIF(AVA9:AVA56,"B073H9DYV6",AVE9:AVE56)</f>
        <v>0.15790000000000001</v>
      </c>
      <c r="AVK9">
        <f>SUMIF(AVA3:AVA50,"B073H9DYV6",AVD3:AVD50)</f>
        <v>3</v>
      </c>
      <c r="AVL9" s="25"/>
      <c r="AVM9" t="s">
        <v>86</v>
      </c>
      <c r="AVN9">
        <v>11</v>
      </c>
      <c r="AVO9">
        <v>16</v>
      </c>
      <c r="AVP9">
        <v>2</v>
      </c>
      <c r="AVQ9" s="26">
        <v>7.4099999999999999E-2</v>
      </c>
      <c r="AVR9" s="188"/>
      <c r="AVS9" s="191" t="s">
        <v>6</v>
      </c>
      <c r="AVT9" s="11" t="s">
        <v>7</v>
      </c>
      <c r="AVU9">
        <f>SUMIF(AVM3:AVM51,"B09PR4H3FD",AVN3:AVN56)</f>
        <v>79</v>
      </c>
      <c r="AVV9" s="26">
        <f>SUMIF(AVM9:AVM56,"B073H9DYV6",AVQ9:AVQ56)</f>
        <v>0</v>
      </c>
      <c r="AVW9">
        <f>SUMIF(AVM3:AVM50,"B073H9DYV6",AVP3:AVP50)</f>
        <v>0</v>
      </c>
      <c r="AVX9" s="25"/>
      <c r="AVY9" t="s">
        <v>89</v>
      </c>
      <c r="AVZ9">
        <v>15</v>
      </c>
      <c r="AWA9">
        <v>17</v>
      </c>
      <c r="AWB9">
        <v>3</v>
      </c>
      <c r="AWC9" s="26">
        <v>9.3799999999999994E-2</v>
      </c>
      <c r="AWD9" s="188"/>
      <c r="AWE9" s="191" t="s">
        <v>6</v>
      </c>
      <c r="AWF9" s="11" t="s">
        <v>7</v>
      </c>
      <c r="AWG9">
        <f>SUMIF(AVY3:AVY51,"B09PR4H3FD",AVZ3:AVZ56)</f>
        <v>62</v>
      </c>
      <c r="AWH9" s="26">
        <f>SUMIF(AVY9:AVY56,"B073H9DYV6",AWC9:AWC56)</f>
        <v>0.16669999999999999</v>
      </c>
      <c r="AWI9">
        <f>SUMIF(AVY3:AVY50,"B073H9DYV6",AWB3:AWB50)</f>
        <v>1</v>
      </c>
      <c r="AWJ9" s="25"/>
      <c r="AWK9" t="s">
        <v>89</v>
      </c>
      <c r="AWL9">
        <v>10</v>
      </c>
      <c r="AWM9">
        <v>18</v>
      </c>
      <c r="AWN9">
        <v>2</v>
      </c>
      <c r="AWO9" s="26">
        <v>7.1400000000000005E-2</v>
      </c>
      <c r="AWP9" s="188"/>
      <c r="AWQ9" s="191" t="s">
        <v>6</v>
      </c>
      <c r="AWR9" s="11" t="s">
        <v>7</v>
      </c>
      <c r="AWS9">
        <f>SUMIF(AWK3:AWK51,"B09PR4H3FD",AWL3:AWL56)</f>
        <v>65</v>
      </c>
      <c r="AWT9" s="26">
        <f>SUMIF(AWK9:AWK56,"B073H9DYV6",AWO9:AWO56)</f>
        <v>0</v>
      </c>
      <c r="AWU9">
        <f>SUMIF(AWK3:AWK50,"B073H9DYV6",AWN3:AWN50)</f>
        <v>2</v>
      </c>
      <c r="AWV9" s="25"/>
      <c r="AWW9" t="s">
        <v>86</v>
      </c>
      <c r="AWX9">
        <v>7</v>
      </c>
      <c r="AWY9">
        <v>14</v>
      </c>
      <c r="AWZ9">
        <v>3</v>
      </c>
      <c r="AXA9" s="26">
        <v>0.1429</v>
      </c>
      <c r="AXB9" s="188"/>
      <c r="AXC9" s="191" t="s">
        <v>6</v>
      </c>
      <c r="AXD9" s="11" t="s">
        <v>7</v>
      </c>
      <c r="AXE9">
        <f>SUMIF(AWW3:AWW51,"B09PR4H3FD",AWX3:AWX56)</f>
        <v>76</v>
      </c>
      <c r="AXF9" s="26">
        <f>SUMIF(AWW9:AWW56,"B073H9DYV6",AXA9:AXA56)</f>
        <v>0</v>
      </c>
      <c r="AXG9">
        <f>SUMIF(AWW3:AWW50,"B073H9DYV6",AWZ3:AWZ50)</f>
        <v>2</v>
      </c>
      <c r="AXH9" s="25"/>
      <c r="AXI9" t="s">
        <v>95</v>
      </c>
      <c r="AXJ9">
        <v>5</v>
      </c>
      <c r="AXK9">
        <v>3</v>
      </c>
      <c r="AXL9">
        <v>1</v>
      </c>
      <c r="AXM9" s="26">
        <v>0.125</v>
      </c>
      <c r="AXN9" s="188"/>
      <c r="AXO9" s="191" t="s">
        <v>6</v>
      </c>
      <c r="AXP9" s="11" t="s">
        <v>7</v>
      </c>
      <c r="AXQ9">
        <f>SUMIF(AXI3:AXI51,"B09PR4H3FD",AXJ3:AXJ56)</f>
        <v>46</v>
      </c>
      <c r="AXR9" s="26">
        <f>SUMIF(AXI9:AXI56,"B073H9DYV6",AXM9:AXM56)</f>
        <v>0</v>
      </c>
      <c r="AXS9">
        <f>SUMIF(AXI3:AXI50,"B073H9DYV6",AXL3:AXL50)</f>
        <v>0</v>
      </c>
      <c r="AXT9" s="25"/>
      <c r="AXU9" t="s">
        <v>94</v>
      </c>
      <c r="AXV9">
        <v>17</v>
      </c>
      <c r="AXW9">
        <v>16</v>
      </c>
      <c r="AXX9">
        <v>3</v>
      </c>
      <c r="AXY9" s="26">
        <v>9.0899999999999995E-2</v>
      </c>
      <c r="AXZ9" s="188"/>
      <c r="AYA9" s="191" t="s">
        <v>6</v>
      </c>
      <c r="AYB9" s="11" t="s">
        <v>7</v>
      </c>
      <c r="AYC9">
        <f>SUMIF(AXU3:AXU51,"B09PR4H3FD",AXV3:AXV56)</f>
        <v>55</v>
      </c>
      <c r="AYD9" s="26">
        <f>SUMIF(AXU9:AXU56,"B073H9DYV6",AXY9:AXY56)</f>
        <v>0.5</v>
      </c>
      <c r="AYE9">
        <f>SUMIF(AXU3:AXU50,"B073H9DYV6",AXX3:AXX50)</f>
        <v>2</v>
      </c>
      <c r="AYF9" s="25"/>
      <c r="AYG9" t="s">
        <v>89</v>
      </c>
      <c r="AYH9">
        <v>13</v>
      </c>
      <c r="AYI9">
        <v>25</v>
      </c>
      <c r="AYJ9">
        <v>3</v>
      </c>
      <c r="AYK9" s="26">
        <v>7.8899999999999998E-2</v>
      </c>
      <c r="AYL9" s="188"/>
      <c r="AYM9" s="191" t="s">
        <v>6</v>
      </c>
      <c r="AYN9" s="11" t="s">
        <v>7</v>
      </c>
      <c r="AYO9">
        <f>SUMIF(AYG3:AYG51,"B09PR4H3FD",AYH3:AYH56)</f>
        <v>69</v>
      </c>
      <c r="AYP9" s="26">
        <f>SUMIF(AYG9:AYG56,"B073H9DYV6",AYK9:AYK56)</f>
        <v>0</v>
      </c>
      <c r="AYQ9">
        <f>SUMIF(AYG3:AYG50,"B073H9DYV6",AYJ3:AYJ50)</f>
        <v>0</v>
      </c>
      <c r="AYR9" s="25"/>
      <c r="AYS9" t="s">
        <v>97</v>
      </c>
      <c r="AYT9">
        <v>2</v>
      </c>
      <c r="AYU9">
        <v>5</v>
      </c>
      <c r="AYV9">
        <v>1</v>
      </c>
      <c r="AYW9" s="26">
        <v>0.1429</v>
      </c>
      <c r="AYX9" s="188"/>
      <c r="AYY9" s="191" t="s">
        <v>6</v>
      </c>
      <c r="AYZ9" s="11" t="s">
        <v>7</v>
      </c>
      <c r="AZA9">
        <f>SUMIF(AYS3:AYS51,"B09PR4H3FD",AYT3:AYT56)</f>
        <v>62</v>
      </c>
      <c r="AZB9" s="26">
        <f>SUMIF(AYS9:AYS56,"B073H9DYV6",AYW9:AYW56)</f>
        <v>0</v>
      </c>
      <c r="AZC9">
        <f>SUMIF(AYS3:AYS50,"B073H9DYV6",AYV3:AYV50)</f>
        <v>0</v>
      </c>
      <c r="AZD9" s="25"/>
      <c r="AZE9" t="s">
        <v>92</v>
      </c>
      <c r="AZF9">
        <v>0</v>
      </c>
      <c r="AZG9">
        <v>4</v>
      </c>
      <c r="AZH9">
        <v>1</v>
      </c>
      <c r="AZI9" s="26">
        <v>0.25</v>
      </c>
      <c r="AZJ9" s="188"/>
      <c r="AZK9" s="191" t="s">
        <v>6</v>
      </c>
      <c r="AZL9" s="11" t="s">
        <v>7</v>
      </c>
      <c r="AZM9">
        <f>SUMIF(AZE3:AZE51,"B09PR4H3FD",AZF3:AZF56)</f>
        <v>48</v>
      </c>
      <c r="AZN9" s="26">
        <f>SUMIF(AZE9:AZE56,"B073H9DYV6",AZI9:AZI56)</f>
        <v>0.25</v>
      </c>
      <c r="AZO9">
        <f>SUMIF(AZE3:AZE50,"B073H9DYV6",AZH3:AZH50)</f>
        <v>1</v>
      </c>
      <c r="AZP9" s="25"/>
      <c r="AZQ9" t="s">
        <v>86</v>
      </c>
      <c r="AZR9">
        <v>10</v>
      </c>
      <c r="AZS9">
        <v>15</v>
      </c>
      <c r="AZT9">
        <v>1</v>
      </c>
      <c r="AZU9" s="26">
        <v>0.04</v>
      </c>
      <c r="AZV9" s="188"/>
      <c r="AZW9" s="191" t="s">
        <v>6</v>
      </c>
      <c r="AZX9" s="11" t="s">
        <v>7</v>
      </c>
      <c r="AZY9">
        <f>SUMIF(AZQ3:AZQ51,"B09PR4H3FD",AZR3:AZR56)</f>
        <v>49</v>
      </c>
      <c r="AZZ9" s="26">
        <f>SUMIF(AZQ9:AZQ56,"B073H9DYV6",AZU9:AZU56)</f>
        <v>0</v>
      </c>
      <c r="BAA9">
        <f>SUMIF(AZQ3:AZQ50,"B073H9DYV6",AZT3:AZT50)</f>
        <v>0</v>
      </c>
      <c r="BAB9" s="25"/>
      <c r="BAC9" t="s">
        <v>95</v>
      </c>
      <c r="BAD9">
        <v>5</v>
      </c>
      <c r="BAE9">
        <v>0</v>
      </c>
      <c r="BAF9">
        <v>1</v>
      </c>
      <c r="BAG9" s="26">
        <v>0.2</v>
      </c>
      <c r="BAH9" s="188"/>
      <c r="BAI9" s="191" t="s">
        <v>6</v>
      </c>
      <c r="BAJ9" s="11" t="s">
        <v>7</v>
      </c>
      <c r="BAK9">
        <f>SUMIF(BAC3:BAC51,"B09PR4H3FD",BAD3:BAD56)</f>
        <v>55</v>
      </c>
      <c r="BAL9" s="26">
        <f>SUMIF(BAC9:BAC56,"B073H9DYV6",BAG9:BAG56)</f>
        <v>0</v>
      </c>
      <c r="BAM9">
        <f>SUMIF(BAC3:BAC50,"B073H9DYV6",BAF3:BAF50)</f>
        <v>0</v>
      </c>
      <c r="BAN9" s="25"/>
      <c r="BAO9" t="s">
        <v>91</v>
      </c>
      <c r="BAP9">
        <v>5</v>
      </c>
      <c r="BAQ9">
        <v>7</v>
      </c>
      <c r="BAR9">
        <v>2</v>
      </c>
      <c r="BAS9" s="26">
        <v>0.16669999999999999</v>
      </c>
      <c r="BAT9" s="188"/>
      <c r="BAU9" s="191" t="s">
        <v>6</v>
      </c>
      <c r="BAV9" s="11" t="s">
        <v>7</v>
      </c>
      <c r="BAW9">
        <f>SUMIF(BAO3:BAO51,"B09PR4H3FD",BAP3:BAP56)</f>
        <v>70</v>
      </c>
      <c r="BAX9" s="26">
        <f>SUMIF(BAO9:BAO56,"B073H9DYV6",BAS9:BAS56)</f>
        <v>0</v>
      </c>
      <c r="BAY9">
        <f>SUMIF(BAO3:BAO50,"B073H9DYV6",BAR3:BAR50)</f>
        <v>0</v>
      </c>
      <c r="BAZ9" s="25"/>
      <c r="BBA9" t="s">
        <v>89</v>
      </c>
      <c r="BBB9">
        <v>12</v>
      </c>
      <c r="BBC9">
        <v>18</v>
      </c>
      <c r="BBD9">
        <v>2</v>
      </c>
      <c r="BBE9" s="26">
        <v>6.6699999999999995E-2</v>
      </c>
      <c r="BBF9" s="188"/>
      <c r="BBG9" s="191" t="s">
        <v>6</v>
      </c>
      <c r="BBH9" s="11" t="s">
        <v>7</v>
      </c>
      <c r="BBI9">
        <f>SUMIF(BBA3:BBA51,"B09PR4H3FD",BBB3:BBB56)</f>
        <v>65</v>
      </c>
      <c r="BBJ9" s="26">
        <f>SUMIF(BBA9:BBA56,"B073H9DYV6",BBE9:BBE56)</f>
        <v>0.1</v>
      </c>
      <c r="BBK9">
        <f>SUMIF(BBA3:BBA50,"B073H9DYV6",BBD3:BBD50)</f>
        <v>1</v>
      </c>
      <c r="BBL9" s="25"/>
      <c r="BBM9" t="s">
        <v>91</v>
      </c>
      <c r="BBN9">
        <v>4</v>
      </c>
      <c r="BBO9">
        <v>9</v>
      </c>
      <c r="BBP9">
        <v>3</v>
      </c>
      <c r="BBQ9" s="26">
        <v>0.23080000000000001</v>
      </c>
      <c r="BBR9" s="188"/>
      <c r="BBS9" s="191" t="s">
        <v>6</v>
      </c>
      <c r="BBT9" s="11" t="s">
        <v>7</v>
      </c>
      <c r="BBU9">
        <f>SUMIF(BBM3:BBM51,"B09PR4H3FD",BBN3:BBN56)</f>
        <v>82</v>
      </c>
      <c r="BBV9" s="26">
        <f>SUMIF(BBM9:BBM56,"B073H9DYV6",BBQ9:BBQ56)</f>
        <v>0</v>
      </c>
      <c r="BBW9">
        <f>SUMIF(BBM3:BBM50,"B073H9DYV6",BBP3:BBP50)</f>
        <v>4</v>
      </c>
      <c r="BBX9" s="25"/>
      <c r="BBY9" t="s">
        <v>94</v>
      </c>
      <c r="BBZ9">
        <v>10</v>
      </c>
      <c r="BCA9">
        <v>9</v>
      </c>
      <c r="BCB9">
        <v>3</v>
      </c>
      <c r="BCC9" s="26">
        <v>0.15790000000000001</v>
      </c>
      <c r="BCD9" s="188"/>
      <c r="BCE9" s="191" t="s">
        <v>6</v>
      </c>
      <c r="BCF9" s="11" t="s">
        <v>7</v>
      </c>
      <c r="BCG9">
        <f>SUMIF(BBY3:BBY51,"B09PR4H3FD",BBZ3:BBZ56)</f>
        <v>59</v>
      </c>
      <c r="BCH9" s="26">
        <f>SUMIF(BBY9:BBY56,"B073H9DYV6",BCC9:BCC56)</f>
        <v>0</v>
      </c>
      <c r="BCI9">
        <f>SUMIF(BBY3:BBY50,"B073H9DYV6",BCB3:BCB50)</f>
        <v>0</v>
      </c>
      <c r="BCJ9" s="25"/>
      <c r="BCK9" t="s">
        <v>91</v>
      </c>
      <c r="BCL9">
        <v>7</v>
      </c>
      <c r="BCM9">
        <v>5</v>
      </c>
      <c r="BCN9">
        <v>3</v>
      </c>
      <c r="BCO9" s="26">
        <v>0.25</v>
      </c>
      <c r="BCP9" s="188"/>
      <c r="BCQ9" s="191" t="s">
        <v>6</v>
      </c>
      <c r="BCR9" s="11" t="s">
        <v>7</v>
      </c>
      <c r="BCS9">
        <f>SUMIF(BCK3:BCK51,"B09PR4H3FD",BCL3:BCL56)</f>
        <v>60</v>
      </c>
      <c r="BCT9" s="26">
        <f>SUMIF(BCK9:BCK56,"B073H9DYV6",BCO9:BCO56)</f>
        <v>0</v>
      </c>
      <c r="BCU9">
        <f>SUMIF(BCK3:BCK50,"B073H9DYV6",BCN3:BCN50)</f>
        <v>0</v>
      </c>
      <c r="BCV9" s="25"/>
      <c r="BCW9" t="s">
        <v>95</v>
      </c>
      <c r="BCX9">
        <v>4</v>
      </c>
      <c r="BCY9">
        <v>7</v>
      </c>
      <c r="BCZ9">
        <v>1</v>
      </c>
      <c r="BDA9" s="26">
        <v>9.0899999999999995E-2</v>
      </c>
      <c r="BDB9" s="188"/>
      <c r="BDC9" s="191" t="s">
        <v>6</v>
      </c>
      <c r="BDD9" s="11" t="s">
        <v>7</v>
      </c>
      <c r="BDE9">
        <f>SUMIF(BCW3:BCW51,"B09PR4H3FD",BCX3:BCX56)</f>
        <v>73</v>
      </c>
      <c r="BDF9" s="26">
        <f>SUMIF(BCW9:BCW56,"B073H9DYV6",BDA9:BDA56)</f>
        <v>0.125</v>
      </c>
      <c r="BDG9">
        <f>SUMIF(BCW3:BCW50,"B073H9DYV6",BCZ3:BCZ50)</f>
        <v>1</v>
      </c>
      <c r="BDH9" s="25"/>
      <c r="BDI9" t="s">
        <v>86</v>
      </c>
      <c r="BDJ9">
        <v>11</v>
      </c>
      <c r="BDK9">
        <v>13</v>
      </c>
      <c r="BDL9">
        <v>2</v>
      </c>
      <c r="BDM9" s="26">
        <v>8.3299999999999999E-2</v>
      </c>
      <c r="BDN9" s="188"/>
      <c r="BDO9" s="191" t="s">
        <v>6</v>
      </c>
      <c r="BDP9" s="11" t="s">
        <v>7</v>
      </c>
      <c r="BDQ9">
        <f>SUMIF(BDI3:BDI51,"B09PR4H3FD",BDJ3:BDJ56)</f>
        <v>46</v>
      </c>
      <c r="BDR9" s="26">
        <f>SUMIF(BDI9:BDI56,"B073H9DYV6",BDM9:BDM56)</f>
        <v>0</v>
      </c>
      <c r="BDS9">
        <f>SUMIF(BDI3:BDI50,"B073H9DYV6",BDL3:BDL50)</f>
        <v>2</v>
      </c>
      <c r="BDT9" s="25"/>
      <c r="BDU9" t="s">
        <v>89</v>
      </c>
      <c r="BDV9">
        <v>13</v>
      </c>
      <c r="BDW9">
        <v>13</v>
      </c>
      <c r="BDX9">
        <v>2</v>
      </c>
      <c r="BDY9" s="26">
        <v>7.6899999999999996E-2</v>
      </c>
      <c r="BDZ9" s="188"/>
      <c r="BEA9" s="191" t="s">
        <v>6</v>
      </c>
      <c r="BEB9" s="11" t="s">
        <v>7</v>
      </c>
      <c r="BEC9">
        <f>SUMIF(BDU3:BDU51,"B09PR4H3FD",BDV3:BDV56)</f>
        <v>65</v>
      </c>
      <c r="BED9" s="26">
        <f>SUMIF(BDU9:BDU56,"B073H9DYV6",BDY9:BDY56)</f>
        <v>0.1429</v>
      </c>
      <c r="BEE9">
        <f>SUMIF(BDU3:BDU50,"B073H9DYV6",BDX3:BDX50)</f>
        <v>1</v>
      </c>
      <c r="BEF9" s="25"/>
      <c r="BEG9" t="s">
        <v>86</v>
      </c>
      <c r="BEH9">
        <v>8</v>
      </c>
      <c r="BEI9">
        <v>11</v>
      </c>
      <c r="BEJ9">
        <v>3</v>
      </c>
      <c r="BEK9" s="26">
        <v>0.15790000000000001</v>
      </c>
      <c r="BEL9" s="188"/>
      <c r="BEM9" s="191" t="s">
        <v>6</v>
      </c>
      <c r="BEN9" s="11" t="s">
        <v>7</v>
      </c>
      <c r="BEO9">
        <f>SUMIF(BEG3:BEG51,"B09PR4H3FD",BEH3:BEH56)</f>
        <v>76</v>
      </c>
      <c r="BEP9" s="26">
        <f>SUMIF(BEG9:BEG56,"B073H9DYV6",BEK9:BEK56)</f>
        <v>0</v>
      </c>
      <c r="BEQ9">
        <f>SUMIF(BEG3:BEG50,"B073H9DYV6",BEJ3:BEJ50)</f>
        <v>0</v>
      </c>
      <c r="BER9" s="25"/>
      <c r="BES9" t="s">
        <v>91</v>
      </c>
      <c r="BET9">
        <v>11</v>
      </c>
      <c r="BEU9">
        <v>5</v>
      </c>
      <c r="BEV9">
        <v>2</v>
      </c>
      <c r="BEW9" s="26">
        <v>0.125</v>
      </c>
      <c r="BEX9" s="188"/>
      <c r="BEY9" s="191" t="s">
        <v>6</v>
      </c>
      <c r="BEZ9" s="11" t="s">
        <v>7</v>
      </c>
      <c r="BFA9">
        <f>SUMIF(BES3:BES51,"B09PR4H3FD",BET3:BET56)</f>
        <v>75</v>
      </c>
      <c r="BFB9" s="26">
        <f>SUMIF(BES9:BES56,"B073H9DYV6",BEW9:BEW56)</f>
        <v>0</v>
      </c>
      <c r="BFC9">
        <f>SUMIF(BES3:BES50,"B073H9DYV6",BEV3:BEV50)</f>
        <v>2</v>
      </c>
      <c r="BFD9" s="25"/>
      <c r="BFE9" t="s">
        <v>94</v>
      </c>
      <c r="BFF9">
        <v>5</v>
      </c>
      <c r="BFG9">
        <v>5</v>
      </c>
      <c r="BFH9">
        <v>2</v>
      </c>
      <c r="BFI9" s="26">
        <v>0.2</v>
      </c>
      <c r="BFJ9" s="188"/>
      <c r="BFK9" s="191" t="s">
        <v>6</v>
      </c>
      <c r="BFL9" s="11" t="s">
        <v>7</v>
      </c>
      <c r="BFM9">
        <f>SUMIF(BFE3:BFE51,"B09PR4H3FD",BFF3:BFF56)</f>
        <v>54</v>
      </c>
      <c r="BFN9" s="26">
        <f>SUMIF(BFE9:BFE56,"B073H9DYV6",BFI9:BFI56)</f>
        <v>0</v>
      </c>
      <c r="BFO9">
        <f>SUMIF(BFE3:BFE50,"B073H9DYV6",BFH3:BFH50)</f>
        <v>0</v>
      </c>
      <c r="BFP9" s="25"/>
      <c r="BFQ9" t="s">
        <v>89</v>
      </c>
      <c r="BFR9">
        <v>11</v>
      </c>
      <c r="BFS9">
        <v>8</v>
      </c>
      <c r="BFT9">
        <v>2</v>
      </c>
      <c r="BFU9" s="26">
        <v>0.1053</v>
      </c>
      <c r="BFV9" s="188"/>
      <c r="BFW9" s="191" t="s">
        <v>6</v>
      </c>
      <c r="BFX9" s="11" t="s">
        <v>7</v>
      </c>
      <c r="BFY9">
        <f>SUMIF(BFQ3:BFQ51,"B09PR4H3FD",BFR3:BFR56)</f>
        <v>71</v>
      </c>
      <c r="BFZ9" s="26">
        <f>SUMIF(BFQ9:BFQ56,"B073H9DYV6",BFU9:BFU56)</f>
        <v>0</v>
      </c>
      <c r="BGA9">
        <f>SUMIF(BFQ3:BFQ50,"B073H9DYV6",BFT3:BFT50)</f>
        <v>0</v>
      </c>
      <c r="BGB9" s="25"/>
      <c r="BGC9" t="s">
        <v>86</v>
      </c>
      <c r="BGD9">
        <v>6</v>
      </c>
      <c r="BGE9">
        <v>8</v>
      </c>
      <c r="BGF9">
        <v>1</v>
      </c>
      <c r="BGG9" s="26">
        <v>7.1400000000000005E-2</v>
      </c>
      <c r="BGH9" s="188"/>
      <c r="BGI9" s="191" t="s">
        <v>6</v>
      </c>
      <c r="BGJ9" s="11" t="s">
        <v>7</v>
      </c>
      <c r="BGK9">
        <f>SUMIF(BGC3:BGC51,"B09PR4H3FD",BGD3:BGD56)</f>
        <v>50</v>
      </c>
      <c r="BGL9" s="26">
        <f>SUMIF(BGC9:BGC56,"B073H9DYV6",BGG9:BGG56)</f>
        <v>0</v>
      </c>
      <c r="BGM9">
        <f>SUMIF(BGC3:BGC50,"B073H9DYV6",BGF3:BGF50)</f>
        <v>0</v>
      </c>
      <c r="BGN9" s="25"/>
      <c r="BGO9" t="s">
        <v>94</v>
      </c>
      <c r="BGP9">
        <v>8</v>
      </c>
      <c r="BGQ9">
        <v>9</v>
      </c>
      <c r="BGR9">
        <v>2</v>
      </c>
      <c r="BGS9" s="26">
        <v>0.1176</v>
      </c>
      <c r="BGT9" s="188"/>
      <c r="BGU9" s="191" t="s">
        <v>6</v>
      </c>
      <c r="BGV9" s="11" t="s">
        <v>7</v>
      </c>
      <c r="BGW9">
        <f>SUMIF(BGO3:BGO51,"B09PR4H3FD",BGP3:BGP56)</f>
        <v>54</v>
      </c>
      <c r="BGX9" s="26">
        <f>SUMIF(BGO9:BGO56,"B073H9DYV6",BGS9:BGS56)</f>
        <v>0</v>
      </c>
      <c r="BGY9">
        <f>SUMIF(BGO3:BGO50,"B073H9DYV6",BGR3:BGR50)</f>
        <v>0</v>
      </c>
      <c r="BGZ9" s="25"/>
      <c r="BHA9" t="s">
        <v>91</v>
      </c>
      <c r="BHB9">
        <v>1</v>
      </c>
      <c r="BHC9">
        <v>6</v>
      </c>
      <c r="BHD9">
        <v>2</v>
      </c>
      <c r="BHE9" s="26">
        <v>0.28570000000000001</v>
      </c>
      <c r="BHF9" s="188"/>
      <c r="BHG9" s="191" t="s">
        <v>6</v>
      </c>
      <c r="BHH9" s="11" t="s">
        <v>7</v>
      </c>
      <c r="BHI9">
        <f>SUMIF(BHA3:BHA51,"B09PR4H3FD",BHB3:BHB56)</f>
        <v>58</v>
      </c>
      <c r="BHJ9" s="26">
        <f>SUMIF(BHA9:BHA56,"B073H9DYV6",BHE9:BHE56)</f>
        <v>0.25</v>
      </c>
      <c r="BHK9">
        <f>SUMIF(BHA3:BHA50,"B073H9DYV6",BHD3:BHD50)</f>
        <v>1</v>
      </c>
      <c r="BHL9" s="25"/>
      <c r="BHM9" t="s">
        <v>94</v>
      </c>
      <c r="BHN9">
        <v>8</v>
      </c>
      <c r="BHO9">
        <v>8</v>
      </c>
      <c r="BHP9">
        <v>2</v>
      </c>
      <c r="BHQ9" s="26">
        <v>0.125</v>
      </c>
      <c r="BHR9" s="188"/>
      <c r="BHS9" s="191" t="s">
        <v>6</v>
      </c>
      <c r="BHT9" s="11" t="s">
        <v>7</v>
      </c>
      <c r="BHU9">
        <f>SUMIF(BHM3:BHM51,"B09PR4H3FD",BHN3:BHN56)</f>
        <v>60</v>
      </c>
      <c r="BHV9" s="26">
        <f>SUMIF(BHM9:BHM56,"B073H9DYV6",BHQ9:BHQ56)</f>
        <v>0</v>
      </c>
      <c r="BHW9">
        <f>SUMIF(BHM3:BHM50,"B073H9DYV6",BHP3:BHP50)</f>
        <v>0</v>
      </c>
      <c r="BHX9" s="25"/>
      <c r="BHY9" t="s">
        <v>94</v>
      </c>
      <c r="BHZ9">
        <v>20</v>
      </c>
      <c r="BIA9">
        <v>13</v>
      </c>
      <c r="BIB9">
        <v>2</v>
      </c>
      <c r="BIC9" s="26">
        <v>6.0600000000000001E-2</v>
      </c>
      <c r="BID9" s="188"/>
      <c r="BIE9" s="191" t="s">
        <v>6</v>
      </c>
      <c r="BIF9" s="11" t="s">
        <v>7</v>
      </c>
      <c r="BIG9">
        <f>SUMIF(BHY3:BHY51,"B09PR4H3FD",BHZ3:BHZ56)</f>
        <v>84</v>
      </c>
      <c r="BIH9" s="26">
        <f>SUMIF(BHY9:BHY56,"B073H9DYV6",BIC9:BIC56)</f>
        <v>0</v>
      </c>
      <c r="BII9">
        <f>SUMIF(BHY3:BHY50,"B073H9DYV6",BIB3:BIB50)</f>
        <v>0</v>
      </c>
      <c r="BIJ9" s="25"/>
      <c r="BIK9" t="s">
        <v>96</v>
      </c>
      <c r="BIL9">
        <v>6</v>
      </c>
      <c r="BIM9">
        <v>16</v>
      </c>
      <c r="BIN9">
        <v>4</v>
      </c>
      <c r="BIO9" s="26">
        <v>0.18179999999999999</v>
      </c>
      <c r="BIP9" s="188"/>
      <c r="BIQ9" s="191" t="s">
        <v>6</v>
      </c>
      <c r="BIR9" s="11" t="s">
        <v>7</v>
      </c>
      <c r="BIS9">
        <f>SUMIF(BIK3:BIK51,"B09PR4H3FD",BIL3:BIL56)</f>
        <v>96</v>
      </c>
      <c r="BIT9" s="26">
        <f>SUMIF(BIK9:BIK56,"B073H9DYV6",BIO9:BIO56)</f>
        <v>0.25</v>
      </c>
      <c r="BIU9">
        <f>SUMIF(BIK3:BIK50,"B073H9DYV6",BIN3:BIN50)</f>
        <v>2</v>
      </c>
      <c r="BIV9" s="25"/>
      <c r="BIW9" t="s">
        <v>89</v>
      </c>
      <c r="BIX9">
        <v>25</v>
      </c>
      <c r="BIY9">
        <v>22</v>
      </c>
      <c r="BIZ9">
        <v>4</v>
      </c>
      <c r="BJA9" s="26">
        <v>8.5099999999999995E-2</v>
      </c>
      <c r="BJB9" s="188"/>
      <c r="BJC9" s="191" t="s">
        <v>6</v>
      </c>
      <c r="BJD9" s="11" t="s">
        <v>7</v>
      </c>
      <c r="BJE9">
        <f>SUMIF(BIW3:BIW51,"B09PR4H3FD",BIX3:BIX56)</f>
        <v>85</v>
      </c>
      <c r="BJF9" s="26">
        <f>SUMIF(BIW9:BIW56,"B073H9DYV6",BJA9:BJA56)</f>
        <v>0</v>
      </c>
      <c r="BJG9">
        <f>SUMIF(BIW3:BIW50,"B073H9DYV6",BIZ3:BIZ50)</f>
        <v>0</v>
      </c>
      <c r="BJH9" s="25"/>
      <c r="BJI9" t="s">
        <v>89</v>
      </c>
      <c r="BJJ9">
        <v>15</v>
      </c>
      <c r="BJK9">
        <v>18</v>
      </c>
      <c r="BJL9">
        <v>4</v>
      </c>
      <c r="BJM9" s="26">
        <v>0.1212</v>
      </c>
      <c r="BJN9" s="188"/>
      <c r="BJO9" s="191" t="s">
        <v>6</v>
      </c>
      <c r="BJP9" s="11" t="s">
        <v>7</v>
      </c>
      <c r="BJQ9">
        <f>SUMIF(BJI3:BJI51,"B09PR4H3FD",BJJ3:BJJ56)</f>
        <v>67</v>
      </c>
      <c r="BJR9" s="26">
        <f>SUMIF(BJI9:BJI56,"B073H9DYV6",BJM9:BJM56)</f>
        <v>0.1111</v>
      </c>
      <c r="BJS9">
        <f>SUMIF(BJI3:BJI50,"B073H9DYV6",BJL3:BJL50)</f>
        <v>1</v>
      </c>
      <c r="BJT9" s="25"/>
      <c r="BJU9" s="22" t="s">
        <v>91</v>
      </c>
      <c r="BJV9" s="22">
        <v>11</v>
      </c>
      <c r="BJW9" s="22">
        <v>8</v>
      </c>
      <c r="BJX9" s="22">
        <v>3</v>
      </c>
      <c r="BJY9" s="24">
        <v>0.15790000000000001</v>
      </c>
      <c r="BJZ9" s="188"/>
      <c r="BKA9" s="191" t="s">
        <v>6</v>
      </c>
      <c r="BKB9" s="11" t="s">
        <v>7</v>
      </c>
      <c r="BKC9">
        <f>SUMIF(BJU3:BJU51,"B09PR4H3FD",BJV3:BJV56)</f>
        <v>93</v>
      </c>
      <c r="BKD9" s="26">
        <f>SUMIF(BJU9:BJU56,"B073H9DYV6",BJY9:BJY56)</f>
        <v>0.5</v>
      </c>
      <c r="BKE9">
        <f>SUMIF(BJU3:BJU50,"B073H9DYV6",BJX3:BJX50)</f>
        <v>3</v>
      </c>
      <c r="BKF9" s="25"/>
      <c r="BKG9" s="22" t="s">
        <v>89</v>
      </c>
      <c r="BKH9" s="22">
        <v>20</v>
      </c>
      <c r="BKI9" s="22">
        <v>27</v>
      </c>
      <c r="BKJ9" s="22">
        <v>5</v>
      </c>
      <c r="BKK9" s="24">
        <v>0.10639999999999999</v>
      </c>
      <c r="BKL9" s="188"/>
      <c r="BKM9" s="191" t="s">
        <v>6</v>
      </c>
      <c r="BKN9" s="11" t="s">
        <v>7</v>
      </c>
      <c r="BKO9">
        <f>SUMIF(BKG3:BKG51,"B09PR4H3FD",BKH3:BKH56)</f>
        <v>136</v>
      </c>
      <c r="BKP9" s="26">
        <f>SUMIF(BKG9:BKG56,"B073H9DYV6",BKK9:BKK56)</f>
        <v>0.33329999999999999</v>
      </c>
      <c r="BKQ9">
        <f>SUMIF(BKG3:BKG50,"B073H9DYV6",BKJ3:BKJ50)</f>
        <v>3</v>
      </c>
      <c r="BKR9" s="25"/>
      <c r="BKS9" s="22" t="s">
        <v>91</v>
      </c>
      <c r="BKT9" s="22">
        <v>19</v>
      </c>
      <c r="BKU9" s="22">
        <v>11</v>
      </c>
      <c r="BKV9" s="22">
        <v>5</v>
      </c>
      <c r="BKW9" s="24">
        <v>0.16669999999999999</v>
      </c>
      <c r="BKX9" s="188"/>
      <c r="BKY9" s="191" t="s">
        <v>6</v>
      </c>
      <c r="BKZ9" s="11" t="s">
        <v>7</v>
      </c>
      <c r="BLA9">
        <f>SUMIF(BKS3:BKS51,"B09PR4H3FD",BKT3:BKT56)</f>
        <v>107</v>
      </c>
      <c r="BLB9" s="26">
        <f>SUMIF(BKS9:BKS56,"B073H9DYV6",BKW9:BKW56)</f>
        <v>8.3299999999999999E-2</v>
      </c>
      <c r="BLC9">
        <f>SUMIF(BKS3:BKS50,"B073H9DYV6",BKV3:BKV50)</f>
        <v>1</v>
      </c>
      <c r="BLD9" s="25"/>
      <c r="BLE9" s="22" t="s">
        <v>86</v>
      </c>
      <c r="BLF9" s="22">
        <v>20</v>
      </c>
      <c r="BLG9" s="22">
        <v>28</v>
      </c>
      <c r="BLH9" s="22">
        <v>3</v>
      </c>
      <c r="BLI9" s="24">
        <v>6.25E-2</v>
      </c>
      <c r="BLJ9" s="188"/>
      <c r="BLK9" s="191" t="s">
        <v>6</v>
      </c>
      <c r="BLL9" s="11" t="s">
        <v>7</v>
      </c>
      <c r="BLM9">
        <f>SUMIF(BLE3:BLE51,"B09PR4H3FD",BLF3:BLF56)</f>
        <v>107</v>
      </c>
      <c r="BLN9" s="26">
        <f>SUMIF(BLE9:BLE56,"B073H9DYV6",BLI9:BLI56)</f>
        <v>0</v>
      </c>
      <c r="BLO9">
        <f>SUMIF(BLE3:BLE50,"B073H9DYV6",BLH3:BLH50)</f>
        <v>3</v>
      </c>
      <c r="BLP9" s="25"/>
      <c r="BLQ9" s="22" t="s">
        <v>97</v>
      </c>
      <c r="BLR9" s="22">
        <v>15</v>
      </c>
      <c r="BLS9" s="22">
        <v>10</v>
      </c>
      <c r="BLT9" s="22">
        <v>3</v>
      </c>
      <c r="BLU9" s="24">
        <v>0.12</v>
      </c>
      <c r="BLV9" s="188"/>
      <c r="BLW9" s="191" t="s">
        <v>6</v>
      </c>
      <c r="BLX9" s="11" t="s">
        <v>7</v>
      </c>
      <c r="BLY9">
        <f>SUMIF(BLQ3:BLQ51,"B09PR4H3FD",BLR3:BLR56)</f>
        <v>73</v>
      </c>
      <c r="BLZ9" s="26">
        <f>SUMIF(BLQ9:BLQ56,"B073H9DYV6",BLU9:BLU56)</f>
        <v>0</v>
      </c>
      <c r="BMA9">
        <f>SUMIF(BLQ3:BLQ50,"B073H9DYV6",BLT3:BLT50)</f>
        <v>0</v>
      </c>
      <c r="BMB9" s="25"/>
      <c r="BMC9" s="22" t="s">
        <v>96</v>
      </c>
      <c r="BMD9" s="22">
        <v>2</v>
      </c>
      <c r="BME9" s="22">
        <v>2</v>
      </c>
      <c r="BMF9" s="22">
        <v>2</v>
      </c>
      <c r="BMG9" s="24">
        <v>0.5</v>
      </c>
      <c r="BMH9" s="188"/>
      <c r="BMI9" s="191" t="s">
        <v>6</v>
      </c>
      <c r="BMJ9" s="11" t="s">
        <v>7</v>
      </c>
      <c r="BMK9">
        <f>SUMIF(BMC3:BMC51,"B09PR4H3FD",BMD3:BMD56)</f>
        <v>59</v>
      </c>
      <c r="BML9" s="26">
        <f>SUMIF(BMC9:BMC56,"B073H9DYV6",BMG9:BMG56)</f>
        <v>0</v>
      </c>
      <c r="BMM9">
        <f>SUMIF(BMC3:BMC50,"B073H9DYV6",BMF3:BMF50)</f>
        <v>0</v>
      </c>
      <c r="BMN9" s="25"/>
      <c r="BMO9" s="22" t="s">
        <v>94</v>
      </c>
      <c r="BMP9" s="22">
        <v>13</v>
      </c>
      <c r="BMQ9" s="22">
        <v>8</v>
      </c>
      <c r="BMR9" s="22">
        <v>2</v>
      </c>
      <c r="BMS9" s="24">
        <v>9.5200000000000007E-2</v>
      </c>
      <c r="BMT9" s="188"/>
      <c r="BMU9" s="191" t="s">
        <v>6</v>
      </c>
      <c r="BMV9" s="11" t="s">
        <v>7</v>
      </c>
      <c r="BMW9">
        <f>SUMIF(BMO3:BMO51,"B09PR4H3FD",BMP3:BMP56)</f>
        <v>50</v>
      </c>
      <c r="BMX9" s="26">
        <f>SUMIF(BMO9:BMO56,"B073H9DYV6",BMS9:BMS56)</f>
        <v>0</v>
      </c>
      <c r="BMY9">
        <f>SUMIF(BMO3:BMO50,"B073H9DYV6",BMR3:BMR50)</f>
        <v>0</v>
      </c>
      <c r="BMZ9" s="25"/>
      <c r="BNA9" s="22" t="s">
        <v>86</v>
      </c>
      <c r="BNB9" s="22">
        <v>6</v>
      </c>
      <c r="BNC9" s="22">
        <v>11</v>
      </c>
      <c r="BND9" s="22">
        <v>1</v>
      </c>
      <c r="BNE9" s="24">
        <v>5.8799999999999998E-2</v>
      </c>
      <c r="BNF9" s="188"/>
      <c r="BNG9" s="191" t="s">
        <v>6</v>
      </c>
      <c r="BNH9" s="11" t="s">
        <v>7</v>
      </c>
      <c r="BNI9">
        <f>SUMIF(BNA3:BNA51,"B09PR4H3FD",BNB3:BNB56)</f>
        <v>44</v>
      </c>
      <c r="BNJ9" s="26">
        <f>SUMIF(BNA9:BNA56,"B073H9DYV6",BNE9:BNE56)</f>
        <v>0</v>
      </c>
      <c r="BNK9">
        <f>SUMIF(BNA3:BNA50,"B073H9DYV6",BND3:BND50)</f>
        <v>1</v>
      </c>
      <c r="BNL9" s="25"/>
      <c r="BNM9" s="22" t="s">
        <v>86</v>
      </c>
      <c r="BNN9" s="22">
        <v>9</v>
      </c>
      <c r="BNO9" s="22">
        <v>9</v>
      </c>
      <c r="BNP9" s="22">
        <v>1</v>
      </c>
      <c r="BNQ9" s="24">
        <v>5.5599999999999997E-2</v>
      </c>
      <c r="BNR9" s="188"/>
      <c r="BNS9" s="191" t="s">
        <v>6</v>
      </c>
      <c r="BNT9" s="11" t="s">
        <v>7</v>
      </c>
      <c r="BNU9">
        <f>SUMIF(BNM3:BNM51,"B09PR4H3FD",BNN3:BNN56)</f>
        <v>35</v>
      </c>
      <c r="BNV9" s="26">
        <f>SUMIF(BNM9:BNM56,"B073H9DYV6",BNQ9:BNQ56)</f>
        <v>0</v>
      </c>
      <c r="BNW9">
        <f>SUMIF(BNM3:BNM50,"B073H9DYV6",BNP3:BNP50)</f>
        <v>0</v>
      </c>
      <c r="BNX9" s="25"/>
      <c r="BNY9" s="22" t="s">
        <v>91</v>
      </c>
      <c r="BNZ9" s="22">
        <v>7</v>
      </c>
      <c r="BOA9" s="22">
        <v>6</v>
      </c>
      <c r="BOB9" s="22">
        <v>1</v>
      </c>
      <c r="BOC9" s="24">
        <v>7.6899999999999996E-2</v>
      </c>
      <c r="BOD9" s="188"/>
      <c r="BOE9" s="191" t="s">
        <v>6</v>
      </c>
      <c r="BOF9" s="11" t="s">
        <v>7</v>
      </c>
      <c r="BOG9">
        <f>SUMIF(BNY3:BNY51,"B09PR4H3FD",BNZ3:BNZ56)</f>
        <v>50</v>
      </c>
      <c r="BOH9" s="26">
        <f>SUMIF(BNY9:BNY56,"B073H9DYV6",BOC9:BOC56)</f>
        <v>0</v>
      </c>
      <c r="BOI9">
        <f>SUMIF(BNY3:BNY50,"B073H9DYV6",BOB3:BOB50)</f>
        <v>0</v>
      </c>
      <c r="BOJ9" s="25"/>
      <c r="BOK9" s="22" t="s">
        <v>96</v>
      </c>
      <c r="BOL9" s="22">
        <v>3</v>
      </c>
      <c r="BOM9" s="22">
        <v>6</v>
      </c>
      <c r="BON9" s="22">
        <v>2</v>
      </c>
      <c r="BOO9" s="24">
        <v>0.22220000000000001</v>
      </c>
      <c r="BOP9" s="188"/>
      <c r="BOQ9" s="191" t="s">
        <v>6</v>
      </c>
      <c r="BOR9" s="11" t="s">
        <v>7</v>
      </c>
      <c r="BOS9">
        <f>SUMIF(BOK3:BOK51,"B09PR4H3FD",BOL3:BOL56)</f>
        <v>58</v>
      </c>
      <c r="BOT9" s="26">
        <f>SUMIF(BOK9:BOK56,"B073H9DYV6",BOO9:BOO56)</f>
        <v>0</v>
      </c>
      <c r="BOU9">
        <f>SUMIF(BOK3:BOK50,"B073H9DYV6",BON3:BON50)</f>
        <v>0</v>
      </c>
      <c r="BOV9" s="25"/>
      <c r="BOW9" s="22" t="s">
        <v>86</v>
      </c>
      <c r="BOX9" s="22">
        <v>15</v>
      </c>
      <c r="BOY9" s="22">
        <v>8</v>
      </c>
      <c r="BOZ9" s="22">
        <v>3</v>
      </c>
      <c r="BPA9" s="24">
        <v>0.13039999999999999</v>
      </c>
      <c r="BPB9" s="188"/>
      <c r="BPC9" s="191" t="s">
        <v>6</v>
      </c>
      <c r="BPD9" s="11" t="s">
        <v>7</v>
      </c>
      <c r="BPE9">
        <f>SUMIF(BOW3:BOW51,"B09PR4H3FD",BOX3:BOX56)</f>
        <v>46</v>
      </c>
      <c r="BPF9" s="26">
        <f>SUMIF(BOW9:BOW56,"B073H9DYV6",BPA9:BPA56)</f>
        <v>0.16669999999999999</v>
      </c>
      <c r="BPG9">
        <f>SUMIF(BOW3:BOW50,"B073H9DYV6",BOZ3:BOZ50)</f>
        <v>1</v>
      </c>
      <c r="BPH9" s="25"/>
      <c r="BPI9" s="22" t="s">
        <v>91</v>
      </c>
      <c r="BPJ9" s="22">
        <v>7</v>
      </c>
      <c r="BPK9" s="22">
        <v>3</v>
      </c>
      <c r="BPL9" s="22">
        <v>3</v>
      </c>
      <c r="BPM9" s="24">
        <v>0.3</v>
      </c>
      <c r="BPN9" s="188"/>
      <c r="BPO9" s="191" t="s">
        <v>6</v>
      </c>
      <c r="BPP9" s="11" t="s">
        <v>7</v>
      </c>
      <c r="BPQ9">
        <f>SUMIF(BPI3:BPI51,"B09PR4H3FD",BPJ3:BPJ56)</f>
        <v>66</v>
      </c>
      <c r="BPR9" s="26">
        <f>SUMIF(BPI9:BPI56,"B073H9DYV6",BPM9:BPM56)</f>
        <v>0</v>
      </c>
      <c r="BPS9">
        <f>SUMIF(BPI3:BPI50,"B073H9DYV6",BPL3:BPL50)</f>
        <v>0</v>
      </c>
      <c r="BPT9" s="25"/>
      <c r="BPU9" s="22" t="s">
        <v>86</v>
      </c>
      <c r="BPV9" s="22">
        <v>11</v>
      </c>
      <c r="BPW9" s="22">
        <v>10</v>
      </c>
      <c r="BPX9" s="22">
        <v>3</v>
      </c>
      <c r="BPY9" s="24">
        <v>0.1429</v>
      </c>
      <c r="BPZ9" s="188"/>
      <c r="BQA9" s="191" t="s">
        <v>6</v>
      </c>
      <c r="BQB9" s="11" t="s">
        <v>7</v>
      </c>
      <c r="BQC9">
        <f>SUMIF(BPU3:BPU51,"B09PR4H3FD",BPV3:BPV56)</f>
        <v>56</v>
      </c>
      <c r="BQD9" s="26">
        <f>SUMIF(BPU9:BPU56,"B073H9DYV6",BPY9:BPY56)</f>
        <v>0</v>
      </c>
      <c r="BQE9">
        <f>SUMIF(BPU3:BPU50,"B073H9DYV6",BPX3:BPX50)</f>
        <v>0</v>
      </c>
      <c r="BQF9" s="25"/>
      <c r="BQG9" t="s">
        <v>89</v>
      </c>
      <c r="BQH9">
        <v>7</v>
      </c>
      <c r="BQI9">
        <v>10</v>
      </c>
      <c r="BQJ9">
        <v>1</v>
      </c>
      <c r="BQK9" s="26">
        <v>5.8799999999999998E-2</v>
      </c>
      <c r="BQL9" s="188"/>
      <c r="BQM9" s="191" t="s">
        <v>6</v>
      </c>
      <c r="BQN9" s="11" t="s">
        <v>7</v>
      </c>
      <c r="BQO9">
        <f>SUMIF(BQG3:BQG51,"B09PR4H3FD",BQH3:BQH56)</f>
        <v>64</v>
      </c>
      <c r="BQP9" s="26">
        <f>SUMIF(BQG9:BQG56,"B073H9DYV6",BQK9:BQK56)</f>
        <v>0</v>
      </c>
      <c r="BQQ9">
        <f>SUMIF(BQG3:BQG50,"B073H9DYV6",BQJ3:BQJ50)</f>
        <v>0</v>
      </c>
      <c r="BQR9" s="25"/>
      <c r="BQS9" t="s">
        <v>97</v>
      </c>
      <c r="BQT9">
        <v>4</v>
      </c>
      <c r="BQU9">
        <v>4</v>
      </c>
      <c r="BQV9">
        <v>1</v>
      </c>
      <c r="BQW9" s="26">
        <v>0.125</v>
      </c>
      <c r="BQX9" s="188"/>
      <c r="BQY9" s="191" t="s">
        <v>6</v>
      </c>
      <c r="BQZ9" s="11" t="s">
        <v>7</v>
      </c>
      <c r="BRA9">
        <f>SUMIF(BQS3:BQS51,"B09PR4H3FD",BQT3:BQT56)</f>
        <v>53</v>
      </c>
      <c r="BRB9" s="26">
        <f>SUMIF(BQS9:BQS56,"B073H9DYV6",BQW9:BQW56)</f>
        <v>0.5</v>
      </c>
      <c r="BRC9">
        <f>SUMIF(BQS3:BQS50,"B073H9DYV6",BQV3:BQV50)</f>
        <v>1</v>
      </c>
      <c r="BRD9" s="25"/>
      <c r="BRE9" s="22" t="s">
        <v>95</v>
      </c>
      <c r="BRF9" s="22">
        <v>4</v>
      </c>
      <c r="BRG9" s="22">
        <v>10</v>
      </c>
      <c r="BRH9" s="22">
        <v>1</v>
      </c>
      <c r="BRI9" s="24">
        <v>7.1400000000000005E-2</v>
      </c>
      <c r="BRJ9" s="188"/>
      <c r="BRK9" s="191" t="s">
        <v>6</v>
      </c>
      <c r="BRL9" s="11" t="s">
        <v>7</v>
      </c>
      <c r="BRM9">
        <f>SUMIF(BRE3:BRE51,"B09PR4H3FD",BRF3:BRF56)</f>
        <v>73</v>
      </c>
      <c r="BRN9" s="26">
        <f>SUMIF(BRE9:BRE56,"B073H9DYV6",BRI9:BRI56)</f>
        <v>0</v>
      </c>
      <c r="BRO9">
        <f>SUMIF(BRE3:BRE50,"B073H9DYV6",BRH3:BRH50)</f>
        <v>0</v>
      </c>
      <c r="BRP9" s="25"/>
      <c r="BRQ9" s="22" t="s">
        <v>91</v>
      </c>
      <c r="BRR9" s="22">
        <v>9</v>
      </c>
      <c r="BRS9" s="22">
        <v>5</v>
      </c>
      <c r="BRT9" s="22">
        <v>2</v>
      </c>
      <c r="BRU9" s="24">
        <v>0.1429</v>
      </c>
      <c r="BRV9" s="188"/>
      <c r="BRW9" s="191" t="s">
        <v>6</v>
      </c>
      <c r="BRX9" s="11" t="s">
        <v>7</v>
      </c>
      <c r="BRY9">
        <f>SUMIF(BRQ3:BRQ51,"B09PR4H3FD",BRR3:BRR56)</f>
        <v>68</v>
      </c>
      <c r="BRZ9" s="26">
        <f>SUMIF(BRQ9:BRQ56,"B073H9DYV6",BRU9:BRU56)</f>
        <v>0.25</v>
      </c>
      <c r="BSA9">
        <f>SUMIF(BRQ3:BRQ50,"B073H9DYV6",BRT3:BRT50)</f>
        <v>1</v>
      </c>
      <c r="BSB9" s="25"/>
      <c r="BSC9" s="22" t="s">
        <v>86</v>
      </c>
      <c r="BSD9" s="22">
        <v>6</v>
      </c>
      <c r="BSE9" s="22">
        <v>10</v>
      </c>
      <c r="BSF9" s="22">
        <v>3</v>
      </c>
      <c r="BSG9" s="24">
        <v>0.1875</v>
      </c>
      <c r="BSH9" s="188"/>
      <c r="BSI9" s="191" t="s">
        <v>6</v>
      </c>
      <c r="BSJ9" s="11" t="s">
        <v>7</v>
      </c>
      <c r="BSK9">
        <f>SUMIF(BSC3:BSC51,"B09PR4H3FD",BSD3:BSD56)</f>
        <v>64</v>
      </c>
      <c r="BSL9" s="26">
        <f>SUMIF(BSC9:BSC56,"B073H9DYV6",BSG9:BSG56)</f>
        <v>0.4</v>
      </c>
      <c r="BSM9">
        <f>SUMIF(BSC3:BSC50,"B073H9DYV6",BSF3:BSF50)</f>
        <v>2</v>
      </c>
      <c r="BSN9" s="25"/>
      <c r="BSO9" s="22" t="s">
        <v>86</v>
      </c>
      <c r="BSP9" s="22">
        <v>9</v>
      </c>
      <c r="BSQ9" s="22">
        <v>12</v>
      </c>
      <c r="BSR9" s="22">
        <v>3</v>
      </c>
      <c r="BSS9" s="24">
        <v>0.1429</v>
      </c>
      <c r="BST9" s="188"/>
      <c r="BSU9" s="191" t="s">
        <v>6</v>
      </c>
      <c r="BSV9" s="11" t="s">
        <v>7</v>
      </c>
      <c r="BSW9">
        <f>SUMIF(BSO3:BSO51,"B09PR4H3FD",BSP3:BSP56)</f>
        <v>64</v>
      </c>
      <c r="BSX9" s="26">
        <f>SUMIF(BSO9:BSO56,"B073H9DYV6",BSS9:BSS56)</f>
        <v>0</v>
      </c>
      <c r="BSY9">
        <f>SUMIF(BSO3:BSO50,"B073H9DYV6",BSR3:BSR50)</f>
        <v>0</v>
      </c>
      <c r="BSZ9" s="25"/>
      <c r="BTA9" s="22" t="s">
        <v>97</v>
      </c>
      <c r="BTB9" s="22">
        <v>7</v>
      </c>
      <c r="BTC9" s="22">
        <v>7</v>
      </c>
      <c r="BTD9" s="22">
        <v>2</v>
      </c>
      <c r="BTE9" s="24">
        <v>0.1429</v>
      </c>
      <c r="BTF9" s="188"/>
      <c r="BTG9" s="191" t="s">
        <v>6</v>
      </c>
      <c r="BTH9" s="11" t="s">
        <v>7</v>
      </c>
      <c r="BTI9">
        <f>SUMIF(BTA3:BTA51,"B09PR4H3FD",BTB3:BTB56)</f>
        <v>57</v>
      </c>
      <c r="BTJ9" s="26">
        <f>SUMIF(BTA9:BTA56,"B073H9DYV6",BTE9:BTE56)</f>
        <v>0</v>
      </c>
      <c r="BTK9">
        <f>SUMIF(BTA3:BTA50,"B073H9DYV6",BTD3:BTD50)</f>
        <v>0</v>
      </c>
      <c r="BTL9" s="25"/>
      <c r="BTM9" t="s">
        <v>89</v>
      </c>
      <c r="BTN9">
        <v>12</v>
      </c>
      <c r="BTO9">
        <v>8</v>
      </c>
      <c r="BTP9">
        <v>1</v>
      </c>
      <c r="BTQ9" s="26">
        <v>0.05</v>
      </c>
      <c r="BTR9" s="188"/>
      <c r="BTS9" s="191" t="s">
        <v>6</v>
      </c>
      <c r="BTT9" s="11" t="s">
        <v>7</v>
      </c>
      <c r="BTU9">
        <f>SUMIF(BTM3:BTM51,"B09PR4H3FD",BTN3:BTN56)</f>
        <v>58</v>
      </c>
      <c r="BTV9" s="26">
        <f>SUMIF(BTM9:BTM56,"B073H9DYV6",BTQ9:BTQ56)</f>
        <v>0</v>
      </c>
      <c r="BTW9">
        <f>SUMIF(BTM3:BTM50,"B073H9DYV6",BTP3:BTP50)</f>
        <v>0</v>
      </c>
      <c r="BTX9" s="25"/>
      <c r="BTY9" s="22" t="s">
        <v>92</v>
      </c>
      <c r="BTZ9" s="22">
        <v>1</v>
      </c>
      <c r="BUA9" s="22">
        <v>0</v>
      </c>
      <c r="BUB9" s="22">
        <v>1</v>
      </c>
      <c r="BUC9" s="24">
        <v>1</v>
      </c>
      <c r="BUD9" s="188"/>
      <c r="BUE9" s="191" t="s">
        <v>6</v>
      </c>
      <c r="BUF9" s="11" t="s">
        <v>7</v>
      </c>
      <c r="BUG9">
        <f>SUMIF(BTY3:BTY51,"B09PR4H3FD",BTZ3:BTZ56)</f>
        <v>63</v>
      </c>
      <c r="BUH9" s="26">
        <f>SUMIF(BTY9:BTY56,"B073H9DYV6",BUC9:BUC56)</f>
        <v>1</v>
      </c>
      <c r="BUI9">
        <f>SUMIF(BTY3:BTY50,"B073H9DYV6",BUB3:BUB50)</f>
        <v>1</v>
      </c>
      <c r="BUJ9" s="25"/>
      <c r="BUK9" s="22" t="s">
        <v>89</v>
      </c>
      <c r="BUL9" s="22">
        <v>8</v>
      </c>
      <c r="BUM9" s="22">
        <v>9</v>
      </c>
      <c r="BUN9" s="22">
        <v>1</v>
      </c>
      <c r="BUO9" s="24">
        <v>5.8799999999999998E-2</v>
      </c>
      <c r="BUP9" s="188"/>
      <c r="BUQ9" s="191" t="s">
        <v>6</v>
      </c>
      <c r="BUR9" s="11" t="s">
        <v>7</v>
      </c>
      <c r="BUS9">
        <f>SUMIF(BUK3:BUK51,"B09PR4H3FD",BUL3:BUL56)</f>
        <v>63</v>
      </c>
      <c r="BUT9" s="26">
        <f>SUMIF(BUK9:BUK56,"B073H9DYV6",BUO9:BUO56)</f>
        <v>0</v>
      </c>
      <c r="BUU9">
        <f>SUMIF(BUK3:BUK50,"B073H9DYV6",BUN3:BUN50)</f>
        <v>1</v>
      </c>
      <c r="BUV9" s="25"/>
      <c r="BUW9" s="22" t="s">
        <v>89</v>
      </c>
      <c r="BUX9" s="22">
        <v>15</v>
      </c>
      <c r="BUY9" s="22">
        <v>10</v>
      </c>
      <c r="BUZ9" s="22">
        <v>1</v>
      </c>
      <c r="BVA9" s="24">
        <v>0.04</v>
      </c>
      <c r="BVB9" s="188"/>
      <c r="BVC9" s="191" t="s">
        <v>6</v>
      </c>
      <c r="BVD9" s="11" t="s">
        <v>7</v>
      </c>
      <c r="BVE9">
        <f>SUMIF(BUW3:BUW51,"B09PR4H3FD",BUX3:BUX56)</f>
        <v>70</v>
      </c>
      <c r="BVF9" s="26">
        <f>SUMIF(BUW9:BUW56,"B073H9DYV6",BVA9:BVA56)</f>
        <v>0</v>
      </c>
      <c r="BVG9">
        <f>SUMIF(BUW3:BUW50,"B073H9DYV6",BUZ3:BUZ50)</f>
        <v>1</v>
      </c>
      <c r="BVH9" s="25"/>
      <c r="BVI9" s="22" t="s">
        <v>86</v>
      </c>
      <c r="BVJ9" s="22">
        <v>6</v>
      </c>
      <c r="BVK9" s="22">
        <v>11</v>
      </c>
      <c r="BVL9" s="22">
        <v>2</v>
      </c>
      <c r="BVM9" s="24">
        <v>0.1176</v>
      </c>
      <c r="BVN9" s="188"/>
      <c r="BVO9" s="191" t="s">
        <v>6</v>
      </c>
      <c r="BVP9" s="11" t="s">
        <v>7</v>
      </c>
      <c r="BVQ9">
        <f>SUMIF(BVI3:BVI51,"B09PR4H3FD",BVJ3:BVJ56)</f>
        <v>64</v>
      </c>
      <c r="BVR9" s="26">
        <f>SUMIF(BVI9:BVI56,"B073H9DYV6",BVM9:BVM56)</f>
        <v>0</v>
      </c>
      <c r="BVS9">
        <f>SUMIF(BVI3:BVI50,"B073H9DYV6",BVL3:BVL50)</f>
        <v>0</v>
      </c>
      <c r="BVT9" s="25"/>
      <c r="BVU9" s="22" t="s">
        <v>95</v>
      </c>
      <c r="BVV9" s="22">
        <v>1</v>
      </c>
      <c r="BVW9" s="22">
        <v>9</v>
      </c>
      <c r="BVX9" s="22">
        <v>1</v>
      </c>
      <c r="BVY9" s="24">
        <v>0.1</v>
      </c>
      <c r="BVZ9" s="188"/>
      <c r="BWA9" s="191" t="s">
        <v>6</v>
      </c>
      <c r="BWB9" s="11" t="s">
        <v>7</v>
      </c>
      <c r="BWC9">
        <f>SUMIF(BVU3:BVU51,"B09PR4H3FD",BVV3:BVV56)</f>
        <v>46</v>
      </c>
      <c r="BWD9" s="26">
        <f>SUMIF(BVU9:BVU56,"B073H9DYV6",BVY9:BVY56)</f>
        <v>0</v>
      </c>
      <c r="BWE9">
        <f>SUMIF(BVU3:BVU50,"B073H9DYV6",BVX3:BVX50)</f>
        <v>0</v>
      </c>
      <c r="BWF9" s="25"/>
      <c r="BWG9" s="22" t="s">
        <v>92</v>
      </c>
      <c r="BWH9" s="22">
        <v>2</v>
      </c>
      <c r="BWI9" s="22">
        <v>3</v>
      </c>
      <c r="BWJ9" s="22">
        <v>1</v>
      </c>
      <c r="BWK9" s="24">
        <v>0.2</v>
      </c>
      <c r="BWL9" s="188"/>
      <c r="BWM9" s="191" t="s">
        <v>6</v>
      </c>
      <c r="BWN9" s="11" t="s">
        <v>7</v>
      </c>
      <c r="BWO9">
        <f>SUMIF(BWG3:BWG51,"B09PR4H3FD",BWH3:BWH56)</f>
        <v>59</v>
      </c>
      <c r="BWP9" s="26">
        <f>SUMIF(BWG9:BWG56,"B073H9DYV6",BWK9:BWK56)</f>
        <v>0.2</v>
      </c>
      <c r="BWQ9">
        <f>SUMIF(BWG3:BWG50,"B073H9DYV6",BWJ3:BWJ50)</f>
        <v>1</v>
      </c>
      <c r="BWR9" s="25"/>
      <c r="BWS9" s="22" t="s">
        <v>97</v>
      </c>
      <c r="BWT9" s="22">
        <v>7</v>
      </c>
      <c r="BWU9" s="22">
        <v>6</v>
      </c>
      <c r="BWV9" s="22">
        <v>2</v>
      </c>
      <c r="BWW9" s="24">
        <v>0.15379999999999999</v>
      </c>
      <c r="BWX9" s="188"/>
      <c r="BWY9" s="191" t="s">
        <v>6</v>
      </c>
      <c r="BWZ9" s="11" t="s">
        <v>7</v>
      </c>
      <c r="BXA9">
        <f>SUMIF(BWS3:BWS51,"B09PR4H3FD",BWT3:BWT56)</f>
        <v>43</v>
      </c>
      <c r="BXB9" s="26">
        <f>SUMIF(BWS9:BWS56,"B073H9DYV6",BWW9:BWW56)</f>
        <v>0</v>
      </c>
      <c r="BXC9">
        <f>SUMIF(BWS3:BWS50,"B073H9DYV6",BWV3:BWV50)</f>
        <v>0</v>
      </c>
      <c r="BXD9" s="25"/>
      <c r="BXE9" s="22" t="s">
        <v>91</v>
      </c>
      <c r="BXF9" s="22">
        <v>6</v>
      </c>
      <c r="BXG9" s="22">
        <v>3</v>
      </c>
      <c r="BXH9" s="22">
        <v>2</v>
      </c>
      <c r="BXI9" s="24">
        <v>0.22220000000000001</v>
      </c>
      <c r="BXJ9" s="188"/>
      <c r="BXK9" s="191" t="s">
        <v>6</v>
      </c>
      <c r="BXL9" s="11" t="s">
        <v>7</v>
      </c>
      <c r="BXM9">
        <f>SUMIF(BXE3:BXE51,"B09PR4H3FD",BXF3:BXF56)</f>
        <v>48</v>
      </c>
      <c r="BXN9" s="26">
        <f>SUMIF(BXE9:BXE56,"B073H9DYV6",BXI9:BXI56)</f>
        <v>0.33329999999999999</v>
      </c>
      <c r="BXO9">
        <f>SUMIF(BXE3:BXE50,"B073H9DYV6",BXH3:BXH50)</f>
        <v>1</v>
      </c>
      <c r="BXP9" s="25"/>
      <c r="BXQ9" s="22" t="s">
        <v>95</v>
      </c>
      <c r="BXR9" s="22">
        <v>5</v>
      </c>
      <c r="BXS9" s="22">
        <v>2</v>
      </c>
      <c r="BXT9" s="22">
        <v>0</v>
      </c>
      <c r="BXU9" s="24">
        <v>0</v>
      </c>
      <c r="BXV9" s="188"/>
      <c r="BXW9" s="191" t="s">
        <v>6</v>
      </c>
      <c r="BXX9" s="11" t="s">
        <v>7</v>
      </c>
      <c r="BXY9">
        <f>SUMIF(BXQ3:BXQ51,"B09PR4H3FD",BXR3:BXR56)</f>
        <v>37</v>
      </c>
      <c r="BXZ9" s="26">
        <f>SUMIF(BXQ9:BXQ56,"B073H9DYV6",BXU9:BXU56)</f>
        <v>0</v>
      </c>
      <c r="BYA9">
        <f>SUMIF(BXQ3:BXQ50,"B073H9DYV6",BXT3:BXT50)</f>
        <v>0</v>
      </c>
      <c r="BYB9" s="25"/>
      <c r="BYC9" s="22" t="s">
        <v>86</v>
      </c>
      <c r="BYD9" s="22">
        <v>3</v>
      </c>
      <c r="BYE9" s="22">
        <v>4</v>
      </c>
      <c r="BYF9" s="22">
        <v>1</v>
      </c>
      <c r="BYG9" s="24">
        <v>0.1429</v>
      </c>
      <c r="BYH9" s="188"/>
      <c r="BYI9" s="191" t="s">
        <v>6</v>
      </c>
      <c r="BYJ9" s="11" t="s">
        <v>7</v>
      </c>
      <c r="BYK9">
        <f>SUMIF(BYC3:BYC51,"B09PR4H3FD",BYD3:BYD56)</f>
        <v>33</v>
      </c>
      <c r="BYL9" s="26">
        <f>SUMIF(BYC9:BYC56,"B073H9DYV6",BYG9:BYG56)</f>
        <v>0</v>
      </c>
      <c r="BYM9">
        <f>SUMIF(BYC3:BYC50,"B073H9DYV6",BYF3:BYF50)</f>
        <v>0</v>
      </c>
      <c r="BYN9" s="25"/>
      <c r="BYO9" s="22" t="s">
        <v>89</v>
      </c>
      <c r="BYP9" s="22">
        <v>4</v>
      </c>
      <c r="BYQ9" s="22">
        <v>3</v>
      </c>
      <c r="BYR9" s="22">
        <v>1</v>
      </c>
      <c r="BYS9" s="24">
        <v>0.1429</v>
      </c>
      <c r="BYT9" s="188"/>
      <c r="BYU9" s="191" t="s">
        <v>6</v>
      </c>
      <c r="BYV9" s="11" t="s">
        <v>7</v>
      </c>
      <c r="BYW9">
        <f>SUMIF(BYO3:BYO51,"B09PR4H3FD",BYP3:BYP56)</f>
        <v>27</v>
      </c>
      <c r="BYX9" s="26">
        <f>SUMIF(BYO9:BYO56,"B073H9DYV6",BYS9:BYS56)</f>
        <v>0</v>
      </c>
      <c r="BYY9">
        <f>SUMIF(BYO3:BYO50,"B073H9DYV6",BYR3:BYR50)</f>
        <v>2</v>
      </c>
      <c r="BYZ9" s="25"/>
      <c r="BZA9" s="22" t="s">
        <v>95</v>
      </c>
      <c r="BZB9" s="22">
        <v>2</v>
      </c>
      <c r="BZC9" s="22">
        <v>2</v>
      </c>
      <c r="BZD9" s="22">
        <v>0</v>
      </c>
      <c r="BZE9" s="24">
        <v>0</v>
      </c>
      <c r="BZF9" s="188"/>
      <c r="BZG9" s="191" t="s">
        <v>6</v>
      </c>
      <c r="BZH9" s="11" t="s">
        <v>7</v>
      </c>
      <c r="BZI9">
        <f>SUMIF(BZA3:BZA51,"B09PR4H3FD",BZB3:BZB56)</f>
        <v>41</v>
      </c>
      <c r="BZJ9" s="26">
        <f>SUMIF(BZA9:BZA56,"B073H9DYV6",BZE9:BZE56)</f>
        <v>0</v>
      </c>
      <c r="BZK9">
        <f>SUMIF(BZA3:BZA50,"B073H9DYV6",BZD3:BZD50)</f>
        <v>0</v>
      </c>
      <c r="BZL9" s="25"/>
      <c r="BZM9" s="22" t="s">
        <v>91</v>
      </c>
      <c r="BZN9" s="22">
        <v>6</v>
      </c>
      <c r="BZO9" s="22">
        <v>10</v>
      </c>
      <c r="BZP9" s="22">
        <v>1</v>
      </c>
      <c r="BZQ9" s="24">
        <v>6.25E-2</v>
      </c>
      <c r="BZR9" s="188"/>
      <c r="BZS9" s="191" t="s">
        <v>6</v>
      </c>
      <c r="BZT9" s="11" t="s">
        <v>7</v>
      </c>
      <c r="BZU9">
        <f>SUMIF(BZM3:BZM51,"B09PR4H3FD",BZN3:BZN56)</f>
        <v>43</v>
      </c>
      <c r="BZV9" s="26">
        <f>SUMIF(BZM9:BZM56,"B073H9DYV6",BZQ9:BZQ56)</f>
        <v>0</v>
      </c>
      <c r="BZW9">
        <f>SUMIF(BZM3:BZM50,"B073H9DYV6",BZP3:BZP50)</f>
        <v>0</v>
      </c>
      <c r="BZX9" s="25"/>
      <c r="BZY9" s="22" t="s">
        <v>89</v>
      </c>
      <c r="BZZ9" s="22">
        <v>3</v>
      </c>
      <c r="CAA9" s="22">
        <v>4</v>
      </c>
      <c r="CAB9" s="22">
        <v>1</v>
      </c>
      <c r="CAC9" s="24">
        <v>0.1429</v>
      </c>
      <c r="CAD9" s="188"/>
      <c r="CAE9" s="191" t="s">
        <v>6</v>
      </c>
      <c r="CAF9" s="11" t="s">
        <v>7</v>
      </c>
      <c r="CAG9">
        <f>SUMIF(BZY3:BZY51,"B09PR4H3FD",BZZ3:BZZ56)</f>
        <v>43</v>
      </c>
      <c r="CAH9" s="26">
        <f>SUMIF(BZY9:BZY56,"B073H9DYV6",CAC9:CAC56)</f>
        <v>0</v>
      </c>
      <c r="CAI9">
        <f>SUMIF(BZY3:BZY50,"B073H9DYV6",CAB3:CAB50)</f>
        <v>0</v>
      </c>
      <c r="CAJ9" s="25"/>
      <c r="CAK9" s="22" t="s">
        <v>94</v>
      </c>
      <c r="CAL9" s="22">
        <v>7</v>
      </c>
      <c r="CAM9" s="22">
        <v>13</v>
      </c>
      <c r="CAN9" s="22">
        <v>1</v>
      </c>
      <c r="CAO9" s="24">
        <v>0.05</v>
      </c>
      <c r="CAP9" s="188"/>
      <c r="CAQ9" s="191" t="s">
        <v>6</v>
      </c>
      <c r="CAR9" s="11" t="s">
        <v>7</v>
      </c>
      <c r="CAS9">
        <f>SUMIF(CAK3:CAK51,"B09PR4H3FD",CAL3:CAL56)</f>
        <v>59</v>
      </c>
      <c r="CAT9" s="26">
        <f>SUMIF(CAK9:CAK56,"B073H9DYV6",CAO9:CAO56)</f>
        <v>0</v>
      </c>
      <c r="CAU9">
        <f>SUMIF(CAK3:CAK50,"B073H9DYV6",CAN3:CAN50)</f>
        <v>0</v>
      </c>
      <c r="CAV9" s="25"/>
      <c r="CAW9" s="22" t="s">
        <v>97</v>
      </c>
      <c r="CAX9" s="22">
        <v>7</v>
      </c>
      <c r="CAY9" s="22">
        <v>6</v>
      </c>
      <c r="CAZ9" s="22">
        <v>1</v>
      </c>
      <c r="CBA9" s="24">
        <v>7.6899999999999996E-2</v>
      </c>
      <c r="CBB9" s="188"/>
      <c r="CBC9" s="191" t="s">
        <v>6</v>
      </c>
      <c r="CBD9" s="11" t="s">
        <v>7</v>
      </c>
      <c r="CBE9">
        <f>SUMIF(CAW3:CAW51,"B09PR4H3FD",CAX3:CAX56)</f>
        <v>63</v>
      </c>
      <c r="CBF9" s="26">
        <f>SUMIF(CAW9:CAW56,"B073H9DYV6",CBA9:CBA56)</f>
        <v>0</v>
      </c>
      <c r="CBG9">
        <f>SUMIF(CAW3:CAW50,"B073H9DYV6",CAZ3:CAZ50)</f>
        <v>0</v>
      </c>
      <c r="CBH9" s="25"/>
      <c r="CBI9" s="22" t="s">
        <v>86</v>
      </c>
      <c r="CBJ9" s="22">
        <v>9</v>
      </c>
      <c r="CBK9" s="22">
        <v>3</v>
      </c>
      <c r="CBL9" s="22">
        <v>1</v>
      </c>
      <c r="CBM9" s="24">
        <v>8.3299999999999999E-2</v>
      </c>
      <c r="CBN9" s="188"/>
      <c r="CBO9" s="191" t="s">
        <v>6</v>
      </c>
      <c r="CBP9" s="11" t="s">
        <v>7</v>
      </c>
      <c r="CBQ9">
        <f>SUMIF(CBI3:CBI51,"B09PR4H3FD",CBJ3:CBJ56)</f>
        <v>41</v>
      </c>
      <c r="CBR9" s="26">
        <f>SUMIF(CBI9:CBI56,"B073H9DYV6",CBM9:CBM56)</f>
        <v>0</v>
      </c>
      <c r="CBS9">
        <f>SUMIF(CBI3:CBI50,"B073H9DYV6",CBL3:CBL50)</f>
        <v>0</v>
      </c>
      <c r="CBT9" s="25"/>
      <c r="CBU9" s="136" t="s">
        <v>86</v>
      </c>
      <c r="CBV9" s="136">
        <v>5</v>
      </c>
      <c r="CBW9" s="136">
        <v>12</v>
      </c>
      <c r="CBX9" s="136">
        <v>1</v>
      </c>
      <c r="CBY9" s="137">
        <v>5.8799999999999998E-2</v>
      </c>
      <c r="CBZ9" s="188"/>
      <c r="CCA9" s="191" t="s">
        <v>6</v>
      </c>
      <c r="CCB9" s="11" t="s">
        <v>7</v>
      </c>
      <c r="CCC9">
        <f>SUMIF(CBU3:CBU51,"B09PR4H3FD",CBV3:CBV56)</f>
        <v>56</v>
      </c>
      <c r="CCD9" s="26">
        <f>SUMIF(CBU9:CBU56,"B073H9DYV6",CBY9:CBY56)</f>
        <v>0</v>
      </c>
      <c r="CCE9">
        <f>SUMIF(CBU3:CBU50,"B073H9DYV6",CBX3:CBX50)</f>
        <v>0</v>
      </c>
      <c r="CCF9" s="25"/>
      <c r="CCG9" s="136" t="s">
        <v>89</v>
      </c>
      <c r="CCH9" s="136">
        <v>9</v>
      </c>
      <c r="CCI9" s="136">
        <v>8</v>
      </c>
      <c r="CCJ9" s="136">
        <v>1</v>
      </c>
      <c r="CCK9" s="137">
        <v>5.8799999999999998E-2</v>
      </c>
      <c r="CCL9" s="188"/>
      <c r="CCM9" s="191" t="s">
        <v>6</v>
      </c>
      <c r="CCN9" s="11" t="s">
        <v>7</v>
      </c>
      <c r="CCO9">
        <f>SUMIF(CCG3:CCG51,"B09PR4H3FD",CCH3:CCH56)</f>
        <v>35</v>
      </c>
      <c r="CCP9" s="26">
        <f>SUMIF(CCG9:CCG56,"B073H9DYV6",CCK9:CCK56)</f>
        <v>0</v>
      </c>
      <c r="CCQ9">
        <f>SUMIF(CCG3:CCG50,"B073H9DYV6",CCJ3:CCJ50)</f>
        <v>0</v>
      </c>
      <c r="CCR9" s="25"/>
      <c r="CCS9" s="136" t="s">
        <v>91</v>
      </c>
      <c r="CCT9" s="136">
        <v>2</v>
      </c>
      <c r="CCU9" s="136">
        <v>7</v>
      </c>
      <c r="CCV9" s="136">
        <v>1</v>
      </c>
      <c r="CCW9" s="137">
        <v>0.1111</v>
      </c>
      <c r="CCX9" s="188"/>
      <c r="CCY9" s="191" t="s">
        <v>6</v>
      </c>
      <c r="CCZ9" s="11" t="s">
        <v>7</v>
      </c>
      <c r="CDA9">
        <f>SUMIF(CCS3:CCS51,"B09PR4H3FD",CCT3:CCT56)</f>
        <v>46</v>
      </c>
      <c r="CDB9" s="26">
        <f>SUMIF(CCS9:CCS56,"B073H9DYV6",CCW9:CCW56)</f>
        <v>0</v>
      </c>
      <c r="CDC9">
        <f>SUMIF(CCS3:CCS50,"B073H9DYV6",CCV3:CCV50)</f>
        <v>1</v>
      </c>
      <c r="CDD9" s="25"/>
      <c r="CDE9" s="136" t="s">
        <v>86</v>
      </c>
      <c r="CDF9" s="136">
        <v>13</v>
      </c>
      <c r="CDG9" s="136">
        <v>6</v>
      </c>
      <c r="CDH9" s="136">
        <v>1</v>
      </c>
      <c r="CDI9" s="137">
        <v>5.2600000000000001E-2</v>
      </c>
      <c r="CDJ9" s="188"/>
      <c r="CDK9" s="191" t="s">
        <v>6</v>
      </c>
      <c r="CDL9" s="11" t="s">
        <v>7</v>
      </c>
      <c r="CDM9">
        <f>SUMIF(CDE3:CDE51,"B09PR4H3FD",CDF3:CDF56)</f>
        <v>48</v>
      </c>
      <c r="CDN9" s="26">
        <f>SUMIF(CDE9:CDE56,"B073H9DYV6",CDI9:CDI56)</f>
        <v>0</v>
      </c>
      <c r="CDO9">
        <f>SUMIF(CDE3:CDE50,"B073H9DYV6",CDH3:CDH50)</f>
        <v>0</v>
      </c>
      <c r="CDP9" s="25"/>
      <c r="CDQ9" s="136" t="s">
        <v>86</v>
      </c>
      <c r="CDR9" s="136">
        <v>6</v>
      </c>
      <c r="CDS9" s="136">
        <v>7</v>
      </c>
      <c r="CDT9" s="136">
        <v>2</v>
      </c>
      <c r="CDU9" s="137">
        <v>0.15379999999999999</v>
      </c>
      <c r="CDV9" s="188"/>
      <c r="CDW9" s="191" t="s">
        <v>6</v>
      </c>
      <c r="CDX9" s="11" t="s">
        <v>7</v>
      </c>
      <c r="CDY9">
        <f>SUMIF(CDQ3:CDQ51,"B09PR4H3FD",CDR3:CDR56)</f>
        <v>33</v>
      </c>
      <c r="CDZ9" s="26">
        <f>SUMIF(CDQ9:CDQ56,"B073H9DYV6",CDU9:CDU56)</f>
        <v>0.5</v>
      </c>
      <c r="CEA9">
        <f>SUMIF(CDQ3:CDQ50,"B073H9DYV6",CDT3:CDT50)</f>
        <v>1</v>
      </c>
      <c r="CEB9" s="25"/>
      <c r="CEC9" s="136" t="s">
        <v>96</v>
      </c>
      <c r="CED9" s="136">
        <v>1</v>
      </c>
      <c r="CEE9" s="136">
        <v>4</v>
      </c>
      <c r="CEF9" s="136">
        <v>2</v>
      </c>
      <c r="CEG9" s="137">
        <v>0.4</v>
      </c>
      <c r="CEH9" s="188"/>
      <c r="CEI9" s="191" t="s">
        <v>6</v>
      </c>
      <c r="CEJ9" s="11" t="s">
        <v>7</v>
      </c>
      <c r="CEK9">
        <f>SUMIF(CEC3:CEC51,"B09PR4H3FD",CED3:CED56)</f>
        <v>38</v>
      </c>
      <c r="CEL9" s="26">
        <f>SUMIF(CEC9:CEC56,"B073H9DYV6",CEG9:CEG56)</f>
        <v>0.1111</v>
      </c>
      <c r="CEM9">
        <f>SUMIF(CEC3:CEC50,"B073H9DYV6",CEF3:CEF50)</f>
        <v>1</v>
      </c>
      <c r="CEN9" s="25"/>
      <c r="CEO9" s="136" t="s">
        <v>86</v>
      </c>
      <c r="CEP9" s="136">
        <v>6</v>
      </c>
      <c r="CEQ9" s="136">
        <v>11</v>
      </c>
      <c r="CER9" s="136">
        <v>2</v>
      </c>
      <c r="CES9" s="137">
        <v>0.1176</v>
      </c>
      <c r="CET9" s="188"/>
      <c r="CEU9" s="191" t="s">
        <v>6</v>
      </c>
      <c r="CEV9" s="11" t="s">
        <v>7</v>
      </c>
      <c r="CEW9">
        <f>SUMIF(CEO3:CEO51,"B09PR4H3FD",CEP3:CEP56)</f>
        <v>55</v>
      </c>
      <c r="CEX9" s="26">
        <f>SUMIF(CEO9:CEO56,"B073H9DYV6",CES9:CES56)</f>
        <v>0</v>
      </c>
      <c r="CEY9">
        <f>SUMIF(CEO3:CEO50,"B073H9DYV6",CER3:CER50)</f>
        <v>0</v>
      </c>
      <c r="CEZ9" s="25"/>
      <c r="CFA9" s="136" t="s">
        <v>97</v>
      </c>
      <c r="CFB9" s="136">
        <v>9</v>
      </c>
      <c r="CFC9" s="136">
        <v>11</v>
      </c>
      <c r="CFD9" s="136">
        <v>1</v>
      </c>
      <c r="CFE9" s="137">
        <v>0.05</v>
      </c>
      <c r="CFF9" s="188"/>
      <c r="CFG9" s="191" t="s">
        <v>6</v>
      </c>
      <c r="CFH9" s="11" t="s">
        <v>7</v>
      </c>
      <c r="CFI9">
        <f>SUMIF(CFA3:CFA51,"B09PR4H3FD",CFB3:CFB56)</f>
        <v>43</v>
      </c>
      <c r="CFJ9" s="26">
        <f>SUMIF(CFA9:CFA56,"B073H9DYV6",CFE9:CFE56)</f>
        <v>0.16669999999999999</v>
      </c>
      <c r="CFK9">
        <f>SUMIF(CFA3:CFA50,"B073H9DYV6",CFD3:CFD50)</f>
        <v>1</v>
      </c>
      <c r="CFL9" s="25"/>
      <c r="CFM9" s="136" t="s">
        <v>92</v>
      </c>
      <c r="CFN9" s="136">
        <v>3</v>
      </c>
      <c r="CFO9" s="136">
        <v>4</v>
      </c>
      <c r="CFP9" s="136">
        <v>1</v>
      </c>
      <c r="CFQ9" s="137">
        <v>0.1429</v>
      </c>
      <c r="CFR9" s="188"/>
      <c r="CFS9" s="191" t="s">
        <v>6</v>
      </c>
      <c r="CFT9" s="11" t="s">
        <v>7</v>
      </c>
      <c r="CFU9">
        <f>SUMIF(CFM3:CFM51,"B09PR4H3FD",CFN3:CFN56)</f>
        <v>53</v>
      </c>
      <c r="CFV9" s="26">
        <f>SUMIF(CFM9:CFM56,"B073H9DYV6",CFQ9:CFQ56)</f>
        <v>0.1429</v>
      </c>
      <c r="CFW9">
        <f>SUMIF(CFM3:CFM50,"B073H9DYV6",CFP3:CFP50)</f>
        <v>1</v>
      </c>
      <c r="CFX9" s="25"/>
      <c r="CFY9" s="136" t="s">
        <v>93</v>
      </c>
      <c r="CFZ9" s="136">
        <v>2</v>
      </c>
      <c r="CGA9" s="136">
        <v>2</v>
      </c>
      <c r="CGB9" s="136">
        <v>1</v>
      </c>
      <c r="CGC9" s="137">
        <v>0.25</v>
      </c>
      <c r="CGD9" s="188"/>
      <c r="CGE9" s="191" t="s">
        <v>6</v>
      </c>
      <c r="CGF9" s="11" t="s">
        <v>7</v>
      </c>
      <c r="CGG9">
        <f>SUMIF(CFY3:CFY51,"B09PR4H3FD",CFZ3:CFZ56)</f>
        <v>49</v>
      </c>
      <c r="CGH9" s="26">
        <f>SUMIF(CFY9:CFY56,"B073H9DYV6",CGC9:CGC56)</f>
        <v>0</v>
      </c>
      <c r="CGI9">
        <f>SUMIF(CFY3:CFY50,"B073H9DYV6",CGB3:CGB50)</f>
        <v>0</v>
      </c>
      <c r="CGJ9" s="25"/>
      <c r="CGK9" s="136" t="s">
        <v>91</v>
      </c>
      <c r="CGL9" s="136">
        <v>9</v>
      </c>
      <c r="CGM9" s="136">
        <v>3</v>
      </c>
      <c r="CGN9" s="136">
        <v>1</v>
      </c>
      <c r="CGO9" s="137">
        <v>8.3299999999999999E-2</v>
      </c>
      <c r="CGP9" s="188"/>
      <c r="CGQ9" s="191" t="s">
        <v>6</v>
      </c>
      <c r="CGR9" s="11" t="s">
        <v>7</v>
      </c>
      <c r="CGS9">
        <f>SUMIF(CGK3:CGK51,"B09PR4H3FD",CGL3:CGL56)</f>
        <v>45</v>
      </c>
      <c r="CGT9" s="26">
        <f>SUMIF(CGK9:CGK56,"B073H9DYV6",CGO9:CGO56)</f>
        <v>0</v>
      </c>
      <c r="CGU9">
        <f>SUMIF(CGK3:CGK50,"B073H9DYV6",CGN3:CGN50)</f>
        <v>0</v>
      </c>
      <c r="CGV9" s="25"/>
      <c r="CGW9" s="136" t="s">
        <v>92</v>
      </c>
      <c r="CGX9" s="136">
        <v>2</v>
      </c>
      <c r="CGY9" s="136">
        <v>3</v>
      </c>
      <c r="CGZ9" s="136">
        <v>1</v>
      </c>
      <c r="CHA9" s="137">
        <v>0.2</v>
      </c>
      <c r="CHB9" s="188"/>
      <c r="CHC9" s="191" t="s">
        <v>6</v>
      </c>
      <c r="CHD9" s="11" t="s">
        <v>7</v>
      </c>
      <c r="CHE9">
        <f>SUMIF(CGW3:CGW51,"B09PR4H3FD",CGX3:CGX56)</f>
        <v>47</v>
      </c>
      <c r="CHF9" s="26">
        <f>SUMIF(CGW9:CGW56,"B073H9DYV6",CHA9:CHA56)</f>
        <v>0.2</v>
      </c>
      <c r="CHG9">
        <f>SUMIF(CGW3:CGW50,"B073H9DYV6",CGZ3:CGZ50)</f>
        <v>1</v>
      </c>
      <c r="CHH9" s="25"/>
      <c r="CHI9" s="136" t="s">
        <v>95</v>
      </c>
      <c r="CHJ9" s="136">
        <v>1</v>
      </c>
      <c r="CHK9" s="136">
        <v>1</v>
      </c>
      <c r="CHL9" s="136">
        <v>0</v>
      </c>
      <c r="CHM9" s="137">
        <v>0</v>
      </c>
      <c r="CHN9" s="188"/>
      <c r="CHO9" s="191" t="s">
        <v>6</v>
      </c>
      <c r="CHP9" s="11" t="s">
        <v>7</v>
      </c>
      <c r="CHQ9">
        <f>SUMIF(CHI3:CHI51,"B09PR4H3FD",CHJ3:CHJ56)</f>
        <v>43</v>
      </c>
      <c r="CHR9" s="26">
        <f>SUMIF(CHI9:CHI56,"B073H9DYV6",CHM9:CHM56)</f>
        <v>0</v>
      </c>
      <c r="CHS9">
        <f>SUMIF(CHI3:CHI50,"B073H9DYV6",CHL3:CHL50)</f>
        <v>0</v>
      </c>
      <c r="CHT9" s="25"/>
      <c r="CHU9" s="136" t="s">
        <v>94</v>
      </c>
      <c r="CHV9" s="136">
        <v>26</v>
      </c>
      <c r="CHW9" s="136">
        <v>23</v>
      </c>
      <c r="CHX9" s="136">
        <v>2</v>
      </c>
      <c r="CHY9" s="137">
        <v>4.0800000000000003E-2</v>
      </c>
      <c r="CHZ9" s="188"/>
      <c r="CIA9" s="191" t="s">
        <v>6</v>
      </c>
      <c r="CIB9" s="11" t="s">
        <v>7</v>
      </c>
      <c r="CIC9">
        <f>SUMIF(CHU3:CHU51,"B09PR4H3FD",CHV3:CHV56)</f>
        <v>53</v>
      </c>
      <c r="CID9" s="26">
        <f>SUMIF(CHU9:CHU56,"B073H9DYV6",CHY9:CHY56)</f>
        <v>0</v>
      </c>
      <c r="CIE9">
        <f>SUMIF(CHU3:CHU50,"B073H9DYV6",CHX3:CHX50)</f>
        <v>0</v>
      </c>
      <c r="CIF9" s="25"/>
      <c r="CIG9" s="136" t="s">
        <v>92</v>
      </c>
      <c r="CIH9" s="136">
        <v>4</v>
      </c>
      <c r="CII9" s="136">
        <v>4</v>
      </c>
      <c r="CIJ9" s="136">
        <v>1</v>
      </c>
      <c r="CIK9" s="137">
        <v>0.125</v>
      </c>
      <c r="CIL9" s="188"/>
      <c r="CIM9" s="191" t="s">
        <v>6</v>
      </c>
      <c r="CIN9" s="11" t="s">
        <v>7</v>
      </c>
      <c r="CIO9">
        <f>SUMIF(CIG3:CIG51,"B09PR4H3FD",CIH3:CIH56)</f>
        <v>56</v>
      </c>
      <c r="CIP9" s="26">
        <f>SUMIF(CIG9:CIG56,"B073H9DYV6",CIK9:CIK56)</f>
        <v>0.125</v>
      </c>
      <c r="CIQ9">
        <f>SUMIF(CIG3:CIG50,"B073H9DYV6",CIJ3:CIJ50)</f>
        <v>1</v>
      </c>
      <c r="CIR9" s="25"/>
      <c r="CIS9" s="136" t="s">
        <v>97</v>
      </c>
      <c r="CIT9" s="136">
        <v>4</v>
      </c>
      <c r="CIU9" s="136">
        <v>5</v>
      </c>
      <c r="CIV9" s="136">
        <v>1</v>
      </c>
      <c r="CIW9" s="137">
        <v>0.1111</v>
      </c>
      <c r="CIX9" s="188"/>
      <c r="CIY9" s="191" t="s">
        <v>6</v>
      </c>
      <c r="CIZ9" s="11" t="s">
        <v>7</v>
      </c>
      <c r="CJA9">
        <f>SUMIF(CIS3:CIS51,"B09PR4H3FD",CIT3:CIT56)</f>
        <v>45</v>
      </c>
      <c r="CJB9" s="26">
        <f>SUMIF(CIS9:CIS56,"B073H9DYV6",CIW9:CIW56)</f>
        <v>0</v>
      </c>
      <c r="CJC9">
        <f>SUMIF(CIS3:CIS50,"B073H9DYV6",CIV3:CIV50)</f>
        <v>0</v>
      </c>
      <c r="CJD9" s="25"/>
      <c r="CJE9" s="136" t="s">
        <v>91</v>
      </c>
      <c r="CJF9" s="136">
        <v>6</v>
      </c>
      <c r="CJG9" s="136">
        <v>8</v>
      </c>
      <c r="CJH9" s="136">
        <v>2</v>
      </c>
      <c r="CJI9" s="137">
        <v>0.1429</v>
      </c>
      <c r="CJJ9" s="188"/>
      <c r="CJK9" s="191" t="s">
        <v>6</v>
      </c>
      <c r="CJL9" s="11" t="s">
        <v>7</v>
      </c>
      <c r="CJM9">
        <f>SUMIF(CJE3:CJE51,"B09PR4H3FD",CJF3:CJF56)</f>
        <v>51</v>
      </c>
      <c r="CJN9" s="26">
        <f>SUMIF(CJE9:CJE56,"B073H9DYV6",CJI9:CJI56)</f>
        <v>0</v>
      </c>
      <c r="CJO9">
        <f>SUMIF(CJE3:CJE50,"B073H9DYV6",CJH3:CJH50)</f>
        <v>0</v>
      </c>
      <c r="CJP9" s="25"/>
      <c r="CJQ9" s="136" t="s">
        <v>95</v>
      </c>
      <c r="CJR9" s="136">
        <v>2</v>
      </c>
      <c r="CJS9" s="136">
        <v>4</v>
      </c>
      <c r="CJT9" s="136">
        <v>0</v>
      </c>
      <c r="CJU9" s="137">
        <v>0</v>
      </c>
      <c r="CJV9" s="188"/>
      <c r="CJW9" s="191" t="s">
        <v>6</v>
      </c>
      <c r="CJX9" s="11" t="s">
        <v>7</v>
      </c>
      <c r="CJY9">
        <f>SUMIF(CJQ3:CJQ51,"B09PR4H3FD",CJR3:CJR56)</f>
        <v>45</v>
      </c>
      <c r="CJZ9" s="26">
        <f>SUMIF(CJQ9:CJQ56,"B073H9DYV6",CJU9:CJU56)</f>
        <v>0</v>
      </c>
      <c r="CKA9">
        <f>SUMIF(CJQ3:CJQ50,"B073H9DYV6",CJT3:CJT50)</f>
        <v>0</v>
      </c>
      <c r="CKB9" s="25"/>
      <c r="CKC9" s="136" t="s">
        <v>91</v>
      </c>
      <c r="CKD9" s="136">
        <v>4</v>
      </c>
      <c r="CKE9" s="136">
        <v>4</v>
      </c>
      <c r="CKF9" s="136">
        <v>2</v>
      </c>
      <c r="CKG9" s="137">
        <v>0.25</v>
      </c>
      <c r="CKH9" s="188"/>
      <c r="CKI9" s="191" t="s">
        <v>6</v>
      </c>
      <c r="CKJ9" s="11" t="s">
        <v>7</v>
      </c>
      <c r="CKK9">
        <f>SUMIF(CKC3:CKC51,"B09PR4H3FD",CKD3:CKD56)</f>
        <v>52</v>
      </c>
      <c r="CKL9" s="26">
        <f>SUMIF(CKC9:CKC56,"B073H9DYV6",CKG9:CKG56)</f>
        <v>0</v>
      </c>
      <c r="CKM9">
        <f>SUMIF(CKC3:CKC50,"B073H9DYV6",CKF3:CKF50)</f>
        <v>0</v>
      </c>
      <c r="CKN9" s="25"/>
      <c r="CKO9" s="136" t="s">
        <v>92</v>
      </c>
      <c r="CKP9" s="136">
        <v>2</v>
      </c>
      <c r="CKQ9" s="136">
        <v>2</v>
      </c>
      <c r="CKR9" s="136">
        <v>1</v>
      </c>
      <c r="CKS9" s="137">
        <v>0.25</v>
      </c>
      <c r="CKT9" s="188"/>
      <c r="CKU9" s="191" t="s">
        <v>6</v>
      </c>
      <c r="CKV9" s="11" t="s">
        <v>7</v>
      </c>
      <c r="CKW9">
        <f>SUMIF(CKO3:CKO51,"B09PR4H3FD",CKP3:CKP56)</f>
        <v>45</v>
      </c>
      <c r="CKX9" s="26">
        <f>SUMIF(CKO9:CKO56,"B073H9DYV6",CKS9:CKS56)</f>
        <v>0.25</v>
      </c>
      <c r="CKY9">
        <f>SUMIF(CKO3:CKO50,"B073H9DYV6",CKR3:CKR50)</f>
        <v>1</v>
      </c>
      <c r="CKZ9" s="25"/>
      <c r="CLA9" s="136" t="s">
        <v>86</v>
      </c>
      <c r="CLB9" s="136">
        <v>11</v>
      </c>
      <c r="CLC9" s="136">
        <v>26</v>
      </c>
      <c r="CLD9" s="136">
        <v>2</v>
      </c>
      <c r="CLE9" s="137">
        <v>5.4100000000000002E-2</v>
      </c>
      <c r="CLF9" s="188"/>
      <c r="CLG9" s="191" t="s">
        <v>6</v>
      </c>
      <c r="CLH9" s="11" t="s">
        <v>7</v>
      </c>
      <c r="CLI9">
        <f>SUMIF(CLA3:CLA51,"B09PR4H3FD",CLB3:CLB56)</f>
        <v>47</v>
      </c>
      <c r="CLJ9" s="26">
        <f>SUMIF(CLA9:CLA56,"B073H9DYV6",CLE9:CLE56)</f>
        <v>0.2</v>
      </c>
      <c r="CLK9">
        <f>SUMIF(CLA3:CLA50,"B073H9DYV6",CLD3:CLD50)</f>
        <v>1</v>
      </c>
      <c r="CLL9" s="25"/>
      <c r="CLM9" s="136" t="s">
        <v>95</v>
      </c>
      <c r="CLN9" s="136">
        <v>1</v>
      </c>
      <c r="CLO9" s="136">
        <v>3</v>
      </c>
      <c r="CLP9" s="136">
        <v>0</v>
      </c>
      <c r="CLQ9" s="137">
        <v>0</v>
      </c>
      <c r="CLR9" s="188"/>
      <c r="CLS9" s="191" t="s">
        <v>6</v>
      </c>
      <c r="CLT9" s="11" t="s">
        <v>7</v>
      </c>
      <c r="CLU9">
        <f>SUMIF(CLM3:CLM51,"B09PR4H3FD",CLN3:CLN56)</f>
        <v>40</v>
      </c>
      <c r="CLV9" s="26">
        <f>SUMIF(CLM9:CLM56,"B073H9DYV6",CLQ9:CLQ56)</f>
        <v>0</v>
      </c>
      <c r="CLW9">
        <f>SUMIF(CLM3:CLM50,"B073H9DYV6",CLP3:CLP50)</f>
        <v>1</v>
      </c>
      <c r="CLX9" s="25"/>
      <c r="CLY9" s="136" t="s">
        <v>86</v>
      </c>
      <c r="CLZ9" s="136">
        <v>9</v>
      </c>
      <c r="CMA9" s="136">
        <v>11</v>
      </c>
      <c r="CMB9" s="136">
        <v>1</v>
      </c>
      <c r="CMC9" s="137">
        <v>0.05</v>
      </c>
      <c r="CMD9" s="188"/>
      <c r="CME9" s="191" t="s">
        <v>6</v>
      </c>
      <c r="CMF9" s="11" t="s">
        <v>7</v>
      </c>
      <c r="CMG9">
        <f>SUMIF(CLY3:CLY51,"B09PR4H3FD",CLZ3:CLZ56)</f>
        <v>45</v>
      </c>
      <c r="CMH9" s="26">
        <f>SUMIF(CLY9:CLY56,"B073H9DYV6",CMC9:CMC56)</f>
        <v>0</v>
      </c>
      <c r="CMI9">
        <f>SUMIF(CLY3:CLY50,"B073H9DYV6",CMB3:CMB50)</f>
        <v>1</v>
      </c>
      <c r="CMJ9" s="25"/>
      <c r="CMK9" s="136" t="s">
        <v>89</v>
      </c>
      <c r="CML9" s="136">
        <v>6</v>
      </c>
      <c r="CMM9" s="136">
        <v>9</v>
      </c>
      <c r="CMN9" s="136">
        <v>1</v>
      </c>
      <c r="CMO9" s="137">
        <v>6.6699999999999995E-2</v>
      </c>
      <c r="CMP9" s="188"/>
      <c r="CMQ9" s="191" t="s">
        <v>6</v>
      </c>
      <c r="CMR9" s="11" t="s">
        <v>7</v>
      </c>
      <c r="CMS9">
        <f>SUMIF(CMK3:CMK51,"B09PR4H3FD",CML3:CML56)</f>
        <v>36</v>
      </c>
      <c r="CMT9" s="26">
        <f>SUMIF(CMK9:CMK56,"B073H9DYV6",CMO9:CMO56)</f>
        <v>0</v>
      </c>
      <c r="CMU9">
        <f>SUMIF(CMK3:CMK50,"B073H9DYV6",CMN3:CMN50)</f>
        <v>0</v>
      </c>
      <c r="CMV9" s="25"/>
      <c r="CMW9" s="136" t="s">
        <v>95</v>
      </c>
      <c r="CMX9" s="136">
        <v>1</v>
      </c>
      <c r="CMY9" s="136">
        <v>1</v>
      </c>
      <c r="CMZ9" s="136">
        <v>0</v>
      </c>
      <c r="CNA9" s="137">
        <v>0</v>
      </c>
      <c r="CNB9" s="188"/>
      <c r="CNC9" s="191" t="s">
        <v>6</v>
      </c>
      <c r="CND9" s="11" t="s">
        <v>7</v>
      </c>
      <c r="CNE9">
        <f>SUMIF(CMW3:CMW51,"B09PR4H3FD",CMX3:CMX56)</f>
        <v>38</v>
      </c>
      <c r="CNF9" s="26">
        <f>SUMIF(CMW9:CMW56,"B073H9DYV6",CNA9:CNA56)</f>
        <v>0</v>
      </c>
      <c r="CNG9">
        <f>SUMIF(CMW3:CMW50,"B073H9DYV6",CMZ3:CMZ50)</f>
        <v>0</v>
      </c>
      <c r="CNH9" s="25"/>
      <c r="CNI9" s="136" t="s">
        <v>97</v>
      </c>
      <c r="CNJ9" s="136">
        <v>7</v>
      </c>
      <c r="CNK9" s="136">
        <v>4</v>
      </c>
      <c r="CNL9" s="136">
        <v>0</v>
      </c>
      <c r="CNM9" s="137">
        <v>0</v>
      </c>
      <c r="CNN9" s="188"/>
      <c r="CNO9" s="191" t="s">
        <v>6</v>
      </c>
      <c r="CNP9" s="11" t="s">
        <v>7</v>
      </c>
      <c r="CNQ9">
        <f>SUMIF(CNI3:CNI51,"B09PR4H3FD",CNJ3:CNJ56)</f>
        <v>31</v>
      </c>
      <c r="CNR9" s="26">
        <f>SUMIF(CNI9:CNI56,"B073H9DYV6",CNM9:CNM56)</f>
        <v>0</v>
      </c>
      <c r="CNS9">
        <f>SUMIF(CNI3:CNI50,"B073H9DYV6",CNL3:CNL50)</f>
        <v>0</v>
      </c>
      <c r="CNT9" s="25"/>
      <c r="CNU9" s="136" t="s">
        <v>91</v>
      </c>
      <c r="CNV9" s="136">
        <v>3</v>
      </c>
      <c r="CNW9" s="136">
        <v>5</v>
      </c>
      <c r="CNX9" s="136">
        <v>1</v>
      </c>
      <c r="CNY9" s="137">
        <v>0.125</v>
      </c>
      <c r="CNZ9" s="188"/>
      <c r="COA9" s="191" t="s">
        <v>6</v>
      </c>
      <c r="COB9" s="11" t="s">
        <v>7</v>
      </c>
      <c r="COC9">
        <f>SUMIF(CNU3:CNU51,"B09PR4H3FD",CNV3:CNV56)</f>
        <v>42</v>
      </c>
      <c r="COD9" s="26">
        <f>SUMIF(CNU9:CNU56,"B073H9DYV6",CNY9:CNY56)</f>
        <v>0</v>
      </c>
      <c r="COE9">
        <f>SUMIF(CNU3:CNU50,"B073H9DYV6",CNX3:CNX50)</f>
        <v>0</v>
      </c>
      <c r="COF9" s="25"/>
      <c r="COG9" s="136" t="s">
        <v>91</v>
      </c>
      <c r="COH9" s="136">
        <v>5</v>
      </c>
      <c r="COI9" s="136">
        <v>7</v>
      </c>
      <c r="COJ9" s="136">
        <v>2</v>
      </c>
      <c r="COK9" s="137">
        <v>0.16669999999999999</v>
      </c>
      <c r="COL9" s="188"/>
      <c r="COM9" s="191" t="s">
        <v>6</v>
      </c>
      <c r="CON9" s="11" t="s">
        <v>7</v>
      </c>
      <c r="COO9">
        <f>SUMIF(COG3:COG51,"B09PR4H3FD",COH3:COH56)</f>
        <v>39</v>
      </c>
      <c r="COP9" s="26">
        <f>SUMIF(COG9:COG56,"B073H9DYV6",COK9:COK56)</f>
        <v>0</v>
      </c>
      <c r="COQ9">
        <f>SUMIF(COG3:COG50,"B073H9DYV6",COJ3:COJ50)</f>
        <v>3</v>
      </c>
      <c r="COR9" s="25"/>
      <c r="COS9" s="136" t="s">
        <v>86</v>
      </c>
      <c r="COT9" s="136">
        <v>12</v>
      </c>
      <c r="COU9" s="136">
        <v>23</v>
      </c>
      <c r="COV9" s="136">
        <v>2</v>
      </c>
      <c r="COW9" s="137">
        <v>5.7099999999999998E-2</v>
      </c>
      <c r="COX9" s="188"/>
      <c r="COY9" s="191" t="s">
        <v>6</v>
      </c>
      <c r="COZ9" s="11" t="s">
        <v>7</v>
      </c>
      <c r="CPA9">
        <f>SUMIF(COS3:COS51,"B09PR4H3FD",COT3:COT56)</f>
        <v>50</v>
      </c>
      <c r="CPB9" s="26">
        <f>SUMIF(COS9:COS56,"B073H9DYV6",COW9:COW56)</f>
        <v>0</v>
      </c>
      <c r="CPC9">
        <f>SUMIF(COS3:COS50,"B073H9DYV6",COV3:COV50)</f>
        <v>0</v>
      </c>
      <c r="CPD9" s="25"/>
      <c r="CPE9" s="136" t="s">
        <v>91</v>
      </c>
      <c r="CPF9" s="136">
        <v>6</v>
      </c>
      <c r="CPG9" s="136">
        <v>9</v>
      </c>
      <c r="CPH9" s="136">
        <v>4</v>
      </c>
      <c r="CPI9" s="137">
        <v>0.26669999999999999</v>
      </c>
      <c r="CPJ9" s="188"/>
      <c r="CPK9" s="191" t="s">
        <v>6</v>
      </c>
      <c r="CPL9" s="11" t="s">
        <v>7</v>
      </c>
      <c r="CPM9">
        <f>SUMIF(CPE3:CPE51,"B09PR4H3FD",CPF3:CPF56)</f>
        <v>60</v>
      </c>
      <c r="CPN9" s="26">
        <f>SUMIF(CPE9:CPE56,"B073H9DYV6",CPI9:CPI56)</f>
        <v>7.1400000000000005E-2</v>
      </c>
      <c r="CPO9">
        <f>SUMIF(CPE3:CPE50,"B073H9DYV6",CPH3:CPH50)</f>
        <v>1</v>
      </c>
      <c r="CPP9" s="25"/>
      <c r="CPQ9" s="136" t="s">
        <v>89</v>
      </c>
      <c r="CPR9" s="136">
        <v>12</v>
      </c>
      <c r="CPS9" s="136">
        <v>10</v>
      </c>
      <c r="CPT9" s="136">
        <v>1</v>
      </c>
      <c r="CPU9" s="137">
        <v>4.5499999999999999E-2</v>
      </c>
      <c r="CPV9" s="188"/>
      <c r="CPW9" s="191" t="s">
        <v>6</v>
      </c>
      <c r="CPX9" s="11" t="s">
        <v>7</v>
      </c>
      <c r="CPY9">
        <f>SUMIF(CPQ3:CPQ51,"B09PR4H3FD",CPR3:CPR56)</f>
        <v>65</v>
      </c>
      <c r="CPZ9" s="26">
        <f>SUMIF(CPQ9:CPQ56,"B073H9DYV6",CPU9:CPU56)</f>
        <v>0</v>
      </c>
      <c r="CQA9">
        <f>SUMIF(CPQ3:CPQ50,"B073H9DYV6",CPT3:CPT50)</f>
        <v>0</v>
      </c>
      <c r="CQB9" s="25"/>
      <c r="CQC9" t="s">
        <v>94</v>
      </c>
      <c r="CQD9">
        <v>11</v>
      </c>
      <c r="CQE9">
        <v>9</v>
      </c>
      <c r="CQF9">
        <v>1</v>
      </c>
      <c r="CQG9" s="26">
        <v>0.05</v>
      </c>
      <c r="CQH9" s="188"/>
      <c r="CQI9" s="191" t="s">
        <v>6</v>
      </c>
      <c r="CQJ9" s="11" t="s">
        <v>7</v>
      </c>
      <c r="CQK9">
        <f>SUMIF(CQC3:CQC51,"B09PR4H3FD",CQD3:CQD56)</f>
        <v>76</v>
      </c>
      <c r="CQL9" s="26">
        <f>SUMIF(CQC9:CQC56,"B073H9DYV6",CQG9:CQG56)</f>
        <v>0</v>
      </c>
      <c r="CQM9">
        <f>SUMIF(CQC3:CQC50,"B073H9DYV6",CQF3:CQF50)</f>
        <v>0</v>
      </c>
      <c r="CQN9" s="25"/>
      <c r="CQO9" t="s">
        <v>86</v>
      </c>
      <c r="CQP9">
        <v>5</v>
      </c>
      <c r="CQQ9">
        <v>9</v>
      </c>
      <c r="CQR9">
        <v>1</v>
      </c>
      <c r="CQS9" s="26">
        <v>7.1400000000000005E-2</v>
      </c>
      <c r="CQT9" s="188"/>
      <c r="CQU9" s="191" t="s">
        <v>6</v>
      </c>
      <c r="CQV9" s="11" t="s">
        <v>7</v>
      </c>
      <c r="CQW9">
        <f>SUMIF(CQO3:CQO51,"B09PR4H3FD",CQP3:CQP56)</f>
        <v>43</v>
      </c>
      <c r="CQX9" s="26">
        <f>SUMIF(CQO9:CQO56,"B073H9DYV6",CQS9:CQS56)</f>
        <v>0</v>
      </c>
      <c r="CQY9">
        <f>SUMIF(CQO3:CQO50,"B073H9DYV6",CQR3:CQR50)</f>
        <v>0</v>
      </c>
      <c r="CQZ9" s="25"/>
      <c r="CRA9" t="s">
        <v>96</v>
      </c>
      <c r="CRB9">
        <v>21</v>
      </c>
      <c r="CRC9">
        <v>8</v>
      </c>
      <c r="CRD9">
        <v>3</v>
      </c>
      <c r="CRE9" s="26">
        <v>0.10340000000000001</v>
      </c>
      <c r="CRF9" s="188"/>
      <c r="CRG9" s="191" t="s">
        <v>6</v>
      </c>
      <c r="CRH9" s="11" t="s">
        <v>7</v>
      </c>
      <c r="CRI9">
        <f>SUMIF(CRA3:CRA51,"B09PR4H3FD",CRB3:CRB56)</f>
        <v>58</v>
      </c>
      <c r="CRJ9" s="26">
        <f>SUMIF(CRA9:CRA56,"B073H9DYV6",CRE9:CRE56)</f>
        <v>0</v>
      </c>
      <c r="CRK9">
        <f>SUMIF(CRA3:CRA50,"B073H9DYV6",CRD3:CRD50)</f>
        <v>0</v>
      </c>
      <c r="CRL9" s="25"/>
      <c r="CRM9" t="s">
        <v>89</v>
      </c>
      <c r="CRN9">
        <v>15</v>
      </c>
      <c r="CRO9">
        <v>19</v>
      </c>
      <c r="CRP9">
        <v>3</v>
      </c>
      <c r="CRQ9" s="26">
        <v>8.8200000000000001E-2</v>
      </c>
      <c r="CRR9" s="188"/>
      <c r="CRS9" s="191" t="s">
        <v>6</v>
      </c>
      <c r="CRT9" s="11" t="s">
        <v>7</v>
      </c>
      <c r="CRU9">
        <f>SUMIF(CRM3:CRM51,"B09PR4H3FD",CRN3:CRN56)</f>
        <v>86</v>
      </c>
      <c r="CRV9" s="26">
        <f>SUMIF(CRM9:CRM56,"B073H9DYV6",CRQ9:CRQ56)</f>
        <v>0.1</v>
      </c>
      <c r="CRW9">
        <f>SUMIF(CRM3:CRM50,"B073H9DYV6",CRP3:CRP50)</f>
        <v>1</v>
      </c>
      <c r="CRX9" s="25"/>
      <c r="CRY9" t="s">
        <v>86</v>
      </c>
      <c r="CRZ9">
        <v>6</v>
      </c>
      <c r="CSA9">
        <v>9</v>
      </c>
      <c r="CSB9">
        <v>2</v>
      </c>
      <c r="CSC9" s="26">
        <v>0.1333</v>
      </c>
      <c r="CSD9" s="188"/>
      <c r="CSE9" s="191" t="s">
        <v>6</v>
      </c>
      <c r="CSF9" s="11" t="s">
        <v>7</v>
      </c>
      <c r="CSG9">
        <f>SUMIF(CRY3:CRY51,"B09PR4H3FD",CRZ3:CRZ56)</f>
        <v>67</v>
      </c>
      <c r="CSH9" s="26">
        <f>SUMIF(CRY9:CRY56,"B073H9DYV6",CSC9:CSC56)</f>
        <v>0</v>
      </c>
      <c r="CSI9">
        <f>SUMIF(CRY3:CRY50,"B073H9DYV6",CSB3:CSB50)</f>
        <v>0</v>
      </c>
      <c r="CSJ9" s="25"/>
      <c r="CSK9" t="s">
        <v>96</v>
      </c>
      <c r="CSL9">
        <v>6</v>
      </c>
      <c r="CSM9">
        <v>5</v>
      </c>
      <c r="CSN9">
        <v>1</v>
      </c>
      <c r="CSO9" s="26">
        <v>9.0899999999999995E-2</v>
      </c>
      <c r="CSP9" s="188"/>
      <c r="CSQ9" s="191" t="s">
        <v>6</v>
      </c>
      <c r="CSR9" s="11" t="s">
        <v>7</v>
      </c>
      <c r="CSS9">
        <f>SUMIF(CSK3:CSK51,"B09PR4H3FD",CSL3:CSL56)</f>
        <v>63</v>
      </c>
      <c r="CST9" s="26">
        <f>SUMIF(CSK9:CSK56,"B073H9DYV6",CSO9:CSO56)</f>
        <v>0</v>
      </c>
      <c r="CSU9">
        <f>SUMIF(CSK3:CSK50,"B073H9DYV6",CSN3:CSN50)</f>
        <v>0</v>
      </c>
      <c r="CSV9" s="25"/>
      <c r="CSW9" t="s">
        <v>91</v>
      </c>
      <c r="CSX9">
        <v>11</v>
      </c>
      <c r="CSY9">
        <v>1</v>
      </c>
      <c r="CSZ9">
        <v>3</v>
      </c>
      <c r="CTA9" s="26">
        <v>0.25</v>
      </c>
      <c r="CTB9" s="188"/>
      <c r="CTC9" s="191" t="s">
        <v>6</v>
      </c>
      <c r="CTD9" s="11" t="s">
        <v>7</v>
      </c>
      <c r="CTE9">
        <f>SUMIF(CSW3:CSW51,"B09PR4H3FD",CSX3:CSX56)</f>
        <v>62</v>
      </c>
      <c r="CTF9" s="26">
        <f>SUMIF(CSW9:CSW56,"B073H9DYV6",CTA9:CTA56)</f>
        <v>0</v>
      </c>
      <c r="CTG9">
        <f>SUMIF(CSW3:CSW50,"B073H9DYV6",CSZ3:CSZ50)</f>
        <v>0</v>
      </c>
      <c r="CTH9" s="25"/>
      <c r="CTI9" t="s">
        <v>89</v>
      </c>
      <c r="CTJ9">
        <v>8</v>
      </c>
      <c r="CTK9">
        <v>7</v>
      </c>
      <c r="CTL9">
        <v>3</v>
      </c>
      <c r="CTM9" s="26">
        <v>0.2</v>
      </c>
      <c r="CTN9" s="188"/>
      <c r="CTO9" s="191" t="s">
        <v>6</v>
      </c>
      <c r="CTP9" s="11" t="s">
        <v>7</v>
      </c>
      <c r="CTQ9">
        <f>SUMIF(CTI3:CTI51,"B09PR4H3FD",CTJ3:CTJ56)</f>
        <v>36</v>
      </c>
      <c r="CTR9" s="26">
        <f>SUMIF(CTI9:CTI56,"B073H9DYV6",CTM9:CTM56)</f>
        <v>0</v>
      </c>
      <c r="CTS9">
        <f>SUMIF(CTI3:CTI50,"B073H9DYV6",CTL3:CTL50)</f>
        <v>0</v>
      </c>
      <c r="CTT9" s="25"/>
      <c r="CTU9" t="s">
        <v>103</v>
      </c>
      <c r="CTV9">
        <v>22</v>
      </c>
      <c r="CTW9">
        <v>26</v>
      </c>
      <c r="CTX9">
        <v>4</v>
      </c>
      <c r="CTY9" s="26">
        <v>8.3299999999999999E-2</v>
      </c>
      <c r="CTZ9" s="188"/>
      <c r="CUA9" s="191" t="s">
        <v>6</v>
      </c>
      <c r="CUB9" s="11" t="s">
        <v>7</v>
      </c>
      <c r="CUC9">
        <f>SUMIF(CTU3:CTU51,"B09PR4H3FD",CTV3:CTV56)</f>
        <v>33</v>
      </c>
      <c r="CUD9" s="26">
        <f>SUMIF(CTU9:CTU56,"B073H9DYV6",CTY9:CTY56)</f>
        <v>0.33329999999999999</v>
      </c>
      <c r="CUE9">
        <f>SUMIF(CTU3:CTU50,"B073H9DYV6",CTX3:CTX50)</f>
        <v>1</v>
      </c>
      <c r="CUF9" s="25"/>
      <c r="CUG9" t="s">
        <v>103</v>
      </c>
      <c r="CUH9">
        <v>31</v>
      </c>
      <c r="CUI9">
        <v>25</v>
      </c>
      <c r="CUJ9">
        <v>4</v>
      </c>
      <c r="CUK9" s="26">
        <v>7.1400000000000005E-2</v>
      </c>
      <c r="CUL9" s="188"/>
      <c r="CUM9" s="191" t="s">
        <v>6</v>
      </c>
      <c r="CUN9" s="11" t="s">
        <v>7</v>
      </c>
      <c r="CUO9">
        <f>SUMIF(CUG3:CUG51,"B09PR4H3FD",CUH3:CUH56)</f>
        <v>46</v>
      </c>
      <c r="CUP9" s="26">
        <f>SUMIF(CUG9:CUG56,"B073H9DYV6",CUK9:CUK56)</f>
        <v>0</v>
      </c>
      <c r="CUQ9">
        <f>SUMIF(CUG3:CUG50,"B073H9DYV6",CUJ3:CUJ50)</f>
        <v>0</v>
      </c>
      <c r="CUR9" s="25"/>
      <c r="CUW9" s="26"/>
      <c r="CUX9" s="188"/>
      <c r="CUY9" s="191" t="s">
        <v>6</v>
      </c>
      <c r="CUZ9" s="11" t="s">
        <v>7</v>
      </c>
      <c r="CVA9">
        <f>SUMIF(CUS3:CUS51,"B09PR4H3FD",CUT3:CUT56)</f>
        <v>0</v>
      </c>
      <c r="CVB9" s="26">
        <f>SUMIF(CUS9:CUS56,"B073H9DYV6",CUW9:CUW56)</f>
        <v>0</v>
      </c>
      <c r="CVC9">
        <f>SUMIF(CUS3:CUS50,"B073H9DYV6",CUV3:CUV50)</f>
        <v>0</v>
      </c>
      <c r="CVD9" s="25"/>
      <c r="CVI9" s="26"/>
      <c r="CVJ9" s="188"/>
      <c r="CVK9" s="191" t="s">
        <v>6</v>
      </c>
      <c r="CVL9" s="11" t="s">
        <v>7</v>
      </c>
      <c r="CVM9">
        <f>SUMIF(CVE3:CVE51,"B09PR4H3FD",CVF3:CVF56)</f>
        <v>0</v>
      </c>
      <c r="CVN9" s="26">
        <f>SUMIF(CVE9:CVE56,"B073H9DYV6",CVI9:CVI56)</f>
        <v>0</v>
      </c>
      <c r="CVO9">
        <f>SUMIF(CVE3:CVE50,"B073H9DYV6",CVH3:CVH50)</f>
        <v>0</v>
      </c>
      <c r="CVP9" s="25"/>
      <c r="CVU9" s="26"/>
      <c r="CVV9" s="188"/>
      <c r="CVW9" s="191" t="s">
        <v>6</v>
      </c>
      <c r="CVX9" s="11" t="s">
        <v>7</v>
      </c>
      <c r="CVY9">
        <f>SUMIF(CVQ3:CVQ51,"B09PR4H3FD",CVR3:CVR56)</f>
        <v>0</v>
      </c>
      <c r="CVZ9" s="26">
        <f>SUMIF(CVQ9:CVQ56,"B073H9DYV6",CVU9:CVU56)</f>
        <v>0</v>
      </c>
      <c r="CWA9">
        <f>SUMIF(CVQ3:CVQ50,"B073H9DYV6",CVT3:CVT50)</f>
        <v>0</v>
      </c>
      <c r="CWC9" s="22"/>
      <c r="CWD9" s="22"/>
      <c r="CWE9" s="22"/>
      <c r="CWF9" s="22"/>
      <c r="CWG9" s="24"/>
      <c r="CWH9" s="187"/>
      <c r="CWI9" s="183"/>
      <c r="CWJ9" s="140"/>
      <c r="CWL9" s="26"/>
      <c r="CWO9" s="22"/>
      <c r="CWP9" s="22"/>
      <c r="CWQ9" s="22"/>
      <c r="CWR9" s="22"/>
      <c r="CWS9" s="24"/>
      <c r="CWT9" s="187"/>
      <c r="CWU9" s="183"/>
      <c r="CWV9" s="140"/>
      <c r="CWX9" s="26"/>
      <c r="CXA9" s="22"/>
      <c r="CXB9" s="22"/>
      <c r="CXC9" s="22"/>
      <c r="CXD9" s="22"/>
      <c r="CXE9" s="24"/>
      <c r="CXF9" s="187"/>
      <c r="CXG9" s="183"/>
      <c r="CXH9" s="140"/>
      <c r="CXJ9" s="26"/>
      <c r="CXM9" s="22"/>
      <c r="CXN9" s="22"/>
      <c r="CXO9" s="22"/>
      <c r="CXP9" s="22"/>
      <c r="CXQ9" s="24"/>
      <c r="CXR9" s="187"/>
      <c r="CXS9" s="183"/>
      <c r="CXT9" s="140"/>
      <c r="CXV9" s="26"/>
      <c r="CXY9" s="22"/>
      <c r="CXZ9" s="22"/>
      <c r="CYA9" s="22"/>
      <c r="CYB9" s="22"/>
      <c r="CYC9" s="24"/>
      <c r="CYD9" s="187"/>
      <c r="CYE9" s="183"/>
      <c r="CYF9" s="140"/>
      <c r="CYH9" s="26"/>
    </row>
    <row r="10" spans="1:2916" ht="15" thickBot="1">
      <c r="A10" s="22" t="s">
        <v>91</v>
      </c>
      <c r="B10" s="22">
        <v>46</v>
      </c>
      <c r="C10" s="22">
        <v>37</v>
      </c>
      <c r="D10" s="22">
        <v>7</v>
      </c>
      <c r="E10" s="24">
        <v>8.43E-2</v>
      </c>
      <c r="F10" s="188"/>
      <c r="G10" s="192"/>
      <c r="H10" s="12" t="s">
        <v>3</v>
      </c>
      <c r="I10">
        <f>SUMIF(A3:A57,"B09PR4H3FD",C3:C57)</f>
        <v>88</v>
      </c>
      <c r="J10" s="26">
        <f>SUMIF(A2:A57,"B07NQ5ZLST",E2:E57)</f>
        <v>2.8400000000000002E-2</v>
      </c>
      <c r="K10">
        <f>SUMIF(A3:A58,"B07NQ5ZLST",D3:D58)</f>
        <v>5</v>
      </c>
      <c r="M10" s="22" t="s">
        <v>91</v>
      </c>
      <c r="N10" s="22">
        <v>91</v>
      </c>
      <c r="O10" s="22">
        <v>95</v>
      </c>
      <c r="P10" s="22">
        <v>30</v>
      </c>
      <c r="Q10" s="24">
        <v>0.1613</v>
      </c>
      <c r="R10" s="188"/>
      <c r="S10" s="192"/>
      <c r="T10" s="12" t="s">
        <v>3</v>
      </c>
      <c r="U10">
        <f>SUMIF(M3:M57,"B09PR4H3FD",O3:O57)</f>
        <v>292</v>
      </c>
      <c r="V10" s="26">
        <f>SUMIF(M2:M57,"B07NQ5ZLST",Q2:Q57)</f>
        <v>8.1299999999999997E-2</v>
      </c>
      <c r="W10">
        <f>SUMIF(M3:M58,"B07NQ5ZLST",P3:P58)</f>
        <v>30</v>
      </c>
      <c r="X10" s="25"/>
      <c r="Y10" s="22" t="s">
        <v>89</v>
      </c>
      <c r="Z10" s="22">
        <v>277</v>
      </c>
      <c r="AA10" s="22">
        <v>166</v>
      </c>
      <c r="AB10" s="22">
        <v>43</v>
      </c>
      <c r="AC10" s="24">
        <v>9.7100000000000006E-2</v>
      </c>
      <c r="AD10" s="188"/>
      <c r="AE10" s="192"/>
      <c r="AF10" s="12" t="s">
        <v>3</v>
      </c>
      <c r="AG10">
        <f>SUMIF(Y3:Y57,"B09PR4H3FD",AA3:AA57)</f>
        <v>203</v>
      </c>
      <c r="AH10" s="26">
        <f>SUMIF(Y2:Y57,"B07NQ5ZLST",AC2:AC57)</f>
        <v>8.0199999999999994E-2</v>
      </c>
      <c r="AI10">
        <f>SUMIF(Y3:Y58,"B07NQ5ZLST",AB3:AB58)</f>
        <v>38</v>
      </c>
      <c r="AJ10" s="25"/>
      <c r="AK10" s="22" t="s">
        <v>94</v>
      </c>
      <c r="AL10" s="22">
        <v>111</v>
      </c>
      <c r="AM10" s="22">
        <v>87</v>
      </c>
      <c r="AN10" s="22">
        <v>6</v>
      </c>
      <c r="AO10" s="24">
        <v>3.0300000000000001E-2</v>
      </c>
      <c r="AP10" s="188"/>
      <c r="AQ10" s="192"/>
      <c r="AR10" s="12" t="s">
        <v>3</v>
      </c>
      <c r="AS10">
        <f>SUMIF(AK3:AK57,"B09PR4H3FD",AM3:AM57)</f>
        <v>89</v>
      </c>
      <c r="AT10" s="26">
        <f>SUMIF(AK2:AK57,"B07NQ5ZLST",AO2:AO57)</f>
        <v>3.0300000000000001E-2</v>
      </c>
      <c r="AU10">
        <f>SUMIF(AK3:AK58,"B07NQ5ZLST",AN3:AN58)</f>
        <v>6</v>
      </c>
      <c r="AV10" s="25"/>
      <c r="AW10" s="22" t="s">
        <v>96</v>
      </c>
      <c r="AX10" s="22">
        <v>16</v>
      </c>
      <c r="AY10" s="22">
        <v>11</v>
      </c>
      <c r="AZ10" s="22">
        <v>6</v>
      </c>
      <c r="BA10" s="24">
        <v>0.22220000000000001</v>
      </c>
      <c r="BB10" s="188"/>
      <c r="BC10" s="192"/>
      <c r="BD10" s="12" t="s">
        <v>3</v>
      </c>
      <c r="BE10">
        <f>SUMIF(AW3:AW57,"B09PR4H3FD",AY3:AY57)</f>
        <v>68</v>
      </c>
      <c r="BF10" s="26">
        <f>SUMIF(AW2:AW57,"B07NQ5ZLST",BA2:BA57)</f>
        <v>3.9E-2</v>
      </c>
      <c r="BG10">
        <f>SUMIF(AW3:AW58,"B07NQ5ZLST",AZ3:AZ58)</f>
        <v>6</v>
      </c>
      <c r="BH10" s="25"/>
      <c r="BI10" s="22" t="s">
        <v>92</v>
      </c>
      <c r="BJ10" s="22">
        <v>44</v>
      </c>
      <c r="BK10" s="22">
        <v>29</v>
      </c>
      <c r="BL10" s="22">
        <v>13</v>
      </c>
      <c r="BM10" s="24">
        <v>0.17810000000000001</v>
      </c>
      <c r="BN10" s="188"/>
      <c r="BO10" s="192"/>
      <c r="BP10" s="12" t="s">
        <v>3</v>
      </c>
      <c r="BQ10">
        <f>SUMIF(BI3:BI57,"B09PR4H3FD",BK3:BK57)</f>
        <v>68</v>
      </c>
      <c r="BR10" s="26">
        <f>SUMIF(BI2:BI57,"B07NQ5ZLST",BM2:BM57)</f>
        <v>6.7299999999999999E-2</v>
      </c>
      <c r="BS10">
        <f>SUMIF(BI3:BI58,"B07NQ5ZLST",BL3:BL58)</f>
        <v>15</v>
      </c>
      <c r="BT10" s="25"/>
      <c r="BU10" s="22" t="s">
        <v>92</v>
      </c>
      <c r="BV10" s="22">
        <v>51</v>
      </c>
      <c r="BW10" s="22">
        <v>25</v>
      </c>
      <c r="BX10" s="22">
        <v>10</v>
      </c>
      <c r="BY10" s="24">
        <v>0.13159999999999999</v>
      </c>
      <c r="BZ10" s="188"/>
      <c r="CA10" s="192"/>
      <c r="CB10" s="12" t="s">
        <v>3</v>
      </c>
      <c r="CC10">
        <f>SUMIF(BU3:BU57,"B09PR4H3FD",BW3:BW57)</f>
        <v>99</v>
      </c>
      <c r="CD10" s="26">
        <f>SUMIF(BU2:BU57,"B07NQ5ZLST",BY2:BY57)</f>
        <v>5.9299999999999999E-2</v>
      </c>
      <c r="CE10">
        <f>SUMIF(BU3:BU58,"B07NQ5ZLST",BX3:BX58)</f>
        <v>14</v>
      </c>
      <c r="CF10" s="25"/>
      <c r="CG10" s="22" t="s">
        <v>91</v>
      </c>
      <c r="CH10" s="22">
        <v>53</v>
      </c>
      <c r="CI10" s="22">
        <v>39</v>
      </c>
      <c r="CJ10" s="22">
        <v>11</v>
      </c>
      <c r="CK10" s="24">
        <v>0.1196</v>
      </c>
      <c r="CL10" s="188"/>
      <c r="CM10" s="192"/>
      <c r="CN10" s="12" t="s">
        <v>3</v>
      </c>
      <c r="CO10">
        <f>SUMIF(CG3:CG57,"B09PR4H3FD",CI3:CI57)</f>
        <v>121</v>
      </c>
      <c r="CP10" s="26">
        <f>SUMIF(CG2:CG57,"B07NQ5ZLST",CK2:CK57)</f>
        <v>5.1799999999999999E-2</v>
      </c>
      <c r="CQ10">
        <f>SUMIF(CG3:CG58,"B07NQ5ZLST",CJ3:CJ58)</f>
        <v>10</v>
      </c>
      <c r="CR10" s="25"/>
      <c r="CS10" s="22" t="s">
        <v>90</v>
      </c>
      <c r="CT10" s="22">
        <v>54</v>
      </c>
      <c r="CU10" s="22">
        <v>46</v>
      </c>
      <c r="CV10" s="22">
        <v>8</v>
      </c>
      <c r="CW10" s="24">
        <v>0.08</v>
      </c>
      <c r="CX10" s="188"/>
      <c r="CY10" s="192"/>
      <c r="CZ10" s="12" t="s">
        <v>3</v>
      </c>
      <c r="DA10">
        <f>SUMIF(CS3:CS57,"B09PR4H3FD",CU3:CU57)</f>
        <v>74</v>
      </c>
      <c r="DB10" s="26">
        <f>SUMIF(CS2:CS57,"B07NQ5ZLST",CW2:CW57)</f>
        <v>3.4299999999999997E-2</v>
      </c>
      <c r="DC10">
        <f>SUMIF(CS3:CS58,"B07NQ5ZLST",CV3:CV58)</f>
        <v>8</v>
      </c>
      <c r="DD10" s="25"/>
      <c r="DE10" s="22" t="s">
        <v>94</v>
      </c>
      <c r="DF10" s="22">
        <v>126</v>
      </c>
      <c r="DG10" s="22">
        <v>57</v>
      </c>
      <c r="DH10" s="22">
        <v>9</v>
      </c>
      <c r="DI10" s="24">
        <v>4.9200000000000001E-2</v>
      </c>
      <c r="DJ10" s="188"/>
      <c r="DK10" s="192"/>
      <c r="DL10" s="12" t="s">
        <v>3</v>
      </c>
      <c r="DM10">
        <f>SUMIF(DE3:DE57,"B09PR4H3FD",DG3:DG57)</f>
        <v>81</v>
      </c>
      <c r="DN10" s="26">
        <f>SUMIF(DE2:DE57,"B07NQ5ZLST",DI2:DI57)</f>
        <v>4.9200000000000001E-2</v>
      </c>
      <c r="DO10">
        <f>SUMIF(DE3:DE58,"B07NQ5ZLST",DH3:DH58)</f>
        <v>9</v>
      </c>
      <c r="DP10" s="25"/>
      <c r="DQ10" s="22" t="s">
        <v>92</v>
      </c>
      <c r="DR10" s="22">
        <v>31</v>
      </c>
      <c r="DS10" s="22">
        <v>31</v>
      </c>
      <c r="DT10" s="22">
        <v>8</v>
      </c>
      <c r="DU10" s="24">
        <v>0.129</v>
      </c>
      <c r="DV10" s="188"/>
      <c r="DW10" s="192"/>
      <c r="DX10" s="12" t="s">
        <v>3</v>
      </c>
      <c r="DY10">
        <f>SUMIF(DQ3:DQ57,"B09PR4H3FD",DS3:DS57)</f>
        <v>87</v>
      </c>
      <c r="DZ10" s="26">
        <f>SUMIF(DQ2:DQ57,"B07NQ5ZLST",DU2:DU57)</f>
        <v>5.8099999999999999E-2</v>
      </c>
      <c r="EA10">
        <f>SUMIF(DQ3:DQ58,"B07NQ5ZLST",DT3:DT58)</f>
        <v>9</v>
      </c>
      <c r="EB10" s="25"/>
      <c r="EC10" s="22" t="s">
        <v>91</v>
      </c>
      <c r="ED10" s="22">
        <v>28</v>
      </c>
      <c r="EE10" s="22">
        <v>35</v>
      </c>
      <c r="EF10" s="22">
        <v>6</v>
      </c>
      <c r="EG10" s="24">
        <v>9.5200000000000007E-2</v>
      </c>
      <c r="EH10" s="188"/>
      <c r="EI10" s="192"/>
      <c r="EJ10" s="12" t="s">
        <v>3</v>
      </c>
      <c r="EK10">
        <f>SUMIF(EC3:EC57,"B09PR4H3FD",EE3:EE57)</f>
        <v>75</v>
      </c>
      <c r="EL10" s="26">
        <f>SUMIF(EC2:EC57,"B07NQ5ZLST",EG2:EG57)</f>
        <v>4.5499999999999999E-2</v>
      </c>
      <c r="EM10">
        <f>SUMIF(EC3:EC58,"B07NQ5ZLST",EF3:EF58)</f>
        <v>6</v>
      </c>
      <c r="EN10" s="25"/>
      <c r="EO10" s="22" t="s">
        <v>94</v>
      </c>
      <c r="EP10" s="22">
        <v>99</v>
      </c>
      <c r="EQ10" s="22">
        <v>53</v>
      </c>
      <c r="ER10" s="22">
        <v>9</v>
      </c>
      <c r="ES10" s="24">
        <v>5.9200000000000003E-2</v>
      </c>
      <c r="ET10" s="188"/>
      <c r="EU10" s="192"/>
      <c r="EV10" s="12" t="s">
        <v>3</v>
      </c>
      <c r="EW10">
        <f>SUMIF(EO3:EO57,"B09PR4H3FD",EQ3:EQ57)</f>
        <v>76</v>
      </c>
      <c r="EX10" s="26">
        <f>SUMIF(EO2:EO57,"B07NQ5ZLST",ES2:ES57)</f>
        <v>5.9200000000000003E-2</v>
      </c>
      <c r="EY10">
        <f>SUMIF(EO3:EO58,"B07NQ5ZLST",ER3:ER58)</f>
        <v>9</v>
      </c>
      <c r="EZ10" s="25"/>
      <c r="FA10" s="22" t="s">
        <v>94</v>
      </c>
      <c r="FB10" s="22">
        <v>122</v>
      </c>
      <c r="FC10" s="22">
        <v>66</v>
      </c>
      <c r="FD10" s="22">
        <v>9</v>
      </c>
      <c r="FE10" s="24">
        <v>4.7899999999999998E-2</v>
      </c>
      <c r="FF10" s="188"/>
      <c r="FG10" s="192"/>
      <c r="FH10" s="12" t="s">
        <v>3</v>
      </c>
      <c r="FI10">
        <f>SUMIF(FA3:FA57,"B09PR4H3FD",FC3:FC57)</f>
        <v>71</v>
      </c>
      <c r="FJ10" s="26">
        <f>SUMIF(FA2:FA57,"B07NQ5ZLST",FE2:FE57)</f>
        <v>4.7899999999999998E-2</v>
      </c>
      <c r="FK10">
        <f>SUMIF(FA3:FA58,"B07NQ5ZLST",FD3:FD58)</f>
        <v>9</v>
      </c>
      <c r="FL10" s="25"/>
      <c r="FM10" s="22" t="s">
        <v>90</v>
      </c>
      <c r="FN10" s="22">
        <v>54</v>
      </c>
      <c r="FO10" s="22">
        <v>39</v>
      </c>
      <c r="FP10" s="22">
        <v>10</v>
      </c>
      <c r="FQ10" s="24">
        <v>0.1075</v>
      </c>
      <c r="FR10" s="188"/>
      <c r="FS10" s="192"/>
      <c r="FT10" s="12" t="s">
        <v>3</v>
      </c>
      <c r="FU10">
        <f>SUMIF(FM3:FM57,"B09PR4H3FD",FO3:FO57)</f>
        <v>84</v>
      </c>
      <c r="FV10" s="26">
        <f>SUMIF(FM2:FM57,"B07NQ5ZLST",FQ2:FQ57)</f>
        <v>0.04</v>
      </c>
      <c r="FW10">
        <f>SUMIF(FM3:FM58,"B07NQ5ZLST",FP3:FP58)</f>
        <v>7</v>
      </c>
      <c r="FX10" s="25"/>
      <c r="FY10" s="22" t="s">
        <v>94</v>
      </c>
      <c r="FZ10" s="22">
        <v>99</v>
      </c>
      <c r="GA10" s="22">
        <v>49</v>
      </c>
      <c r="GB10" s="22">
        <v>9</v>
      </c>
      <c r="GC10" s="24">
        <v>6.08E-2</v>
      </c>
      <c r="GD10" s="188"/>
      <c r="GE10" s="192"/>
      <c r="GF10" s="12" t="s">
        <v>3</v>
      </c>
      <c r="GG10">
        <f>SUMIF(FY3:FY57,"B09PR4H3FD",GA3:GA57)</f>
        <v>108</v>
      </c>
      <c r="GH10" s="26">
        <f>SUMIF(FY2:FY57,"B07NQ5ZLST",GC2:GC57)</f>
        <v>6.08E-2</v>
      </c>
      <c r="GI10">
        <f>SUMIF(FY3:FY58,"B07NQ5ZLST",GB3:GB58)</f>
        <v>9</v>
      </c>
      <c r="GJ10" s="25"/>
      <c r="GK10" s="22" t="s">
        <v>92</v>
      </c>
      <c r="GL10" s="22">
        <v>20</v>
      </c>
      <c r="GM10" s="22">
        <v>19</v>
      </c>
      <c r="GN10" s="22">
        <v>7</v>
      </c>
      <c r="GO10" s="24">
        <v>0.17949999999999999</v>
      </c>
      <c r="GP10" s="188"/>
      <c r="GQ10" s="192"/>
      <c r="GR10" s="12" t="s">
        <v>3</v>
      </c>
      <c r="GS10">
        <f>SUMIF(GK3:GK57,"B09PR4H3FD",GM3:GM57)</f>
        <v>67</v>
      </c>
      <c r="GT10" s="26">
        <f>SUMIF(GK2:GK57,"B07NQ5ZLST",GO2:GO57)</f>
        <v>4.3700000000000003E-2</v>
      </c>
      <c r="GU10">
        <f>SUMIF(GK3:GK58,"B07NQ5ZLST",GN3:GN58)</f>
        <v>8</v>
      </c>
      <c r="GV10" s="25"/>
      <c r="GW10" s="22" t="s">
        <v>92</v>
      </c>
      <c r="GX10" s="22">
        <v>23</v>
      </c>
      <c r="GY10" s="22">
        <v>29</v>
      </c>
      <c r="GZ10" s="22">
        <v>8</v>
      </c>
      <c r="HA10" s="24">
        <v>0.15379999999999999</v>
      </c>
      <c r="HB10" s="188"/>
      <c r="HC10" s="192"/>
      <c r="HD10" s="12" t="s">
        <v>3</v>
      </c>
      <c r="HE10">
        <f>SUMIF(GW3:GW57,"B09PR4H3FD",GY3:GY57)</f>
        <v>88</v>
      </c>
      <c r="HF10" s="26">
        <f>SUMIF(GW2:GW57,"B07NQ5ZLST",HA2:HA57)</f>
        <v>3.5499999999999997E-2</v>
      </c>
      <c r="HG10">
        <f>SUMIF(GW3:GW58,"B07NQ5ZLST",GZ3:GZ58)</f>
        <v>7</v>
      </c>
      <c r="HH10" s="25"/>
      <c r="HI10" s="22" t="s">
        <v>91</v>
      </c>
      <c r="HJ10" s="22">
        <v>33</v>
      </c>
      <c r="HK10" s="22">
        <v>30</v>
      </c>
      <c r="HL10" s="22">
        <v>9</v>
      </c>
      <c r="HM10" s="24">
        <v>0.1429</v>
      </c>
      <c r="HN10" s="188"/>
      <c r="HO10" s="192"/>
      <c r="HP10" s="12" t="s">
        <v>3</v>
      </c>
      <c r="HQ10">
        <f>SUMIF(HI3:HI57,"B09PR4H3FD",HK3:HK57)</f>
        <v>86</v>
      </c>
      <c r="HR10" s="26">
        <f>SUMIF(HI2:HI57,"B07NQ5ZLST",HM2:HM57)</f>
        <v>5.5199999999999999E-2</v>
      </c>
      <c r="HS10">
        <f>SUMIF(HI3:HI58,"B07NQ5ZLST",HL3:HL58)</f>
        <v>8</v>
      </c>
      <c r="HT10" s="25"/>
      <c r="HU10" s="22" t="s">
        <v>90</v>
      </c>
      <c r="HV10" s="22">
        <v>29</v>
      </c>
      <c r="HW10" s="22">
        <v>31</v>
      </c>
      <c r="HX10" s="22">
        <v>13</v>
      </c>
      <c r="HY10" s="24">
        <v>0.2167</v>
      </c>
      <c r="HZ10" s="188"/>
      <c r="IA10" s="192"/>
      <c r="IB10" s="12" t="s">
        <v>3</v>
      </c>
      <c r="IC10">
        <f>SUMIF(HU3:HU57,"B09PR4H3FD",HW3:HW57)</f>
        <v>90</v>
      </c>
      <c r="ID10" s="26">
        <f>SUMIF(HU2:HU57,"B07NQ5ZLST",HY2:HY57)</f>
        <v>3.9699999999999999E-2</v>
      </c>
      <c r="IE10">
        <f>SUMIF(HU3:HU58,"B07NQ5ZLST",HX3:HX58)</f>
        <v>6</v>
      </c>
      <c r="IF10" s="25"/>
      <c r="IG10" s="22" t="s">
        <v>94</v>
      </c>
      <c r="IH10" s="22">
        <v>142</v>
      </c>
      <c r="II10" s="22">
        <v>74</v>
      </c>
      <c r="IJ10" s="22">
        <v>8</v>
      </c>
      <c r="IK10" s="24">
        <v>3.6999999999999998E-2</v>
      </c>
      <c r="IL10" s="188"/>
      <c r="IM10" s="192"/>
      <c r="IN10" s="12" t="s">
        <v>3</v>
      </c>
      <c r="IO10">
        <f>SUMIF(IG3:IG57,"B09PR4H3FD",II3:II57)</f>
        <v>87</v>
      </c>
      <c r="IP10" s="26">
        <f>SUMIF(IG2:IG57,"B07NQ5ZLST",IK2:IK57)</f>
        <v>3.6999999999999998E-2</v>
      </c>
      <c r="IQ10">
        <f>SUMIF(IG3:IG58,"B07NQ5ZLST",IJ3:IJ58)</f>
        <v>8</v>
      </c>
      <c r="IR10" s="25"/>
      <c r="IS10" s="22" t="s">
        <v>94</v>
      </c>
      <c r="IT10" s="22">
        <v>175</v>
      </c>
      <c r="IU10" s="22">
        <v>73</v>
      </c>
      <c r="IV10" s="22">
        <v>21</v>
      </c>
      <c r="IW10" s="24">
        <v>8.4699999999999998E-2</v>
      </c>
      <c r="IX10" s="188"/>
      <c r="IY10" s="192"/>
      <c r="IZ10" s="12" t="s">
        <v>3</v>
      </c>
      <c r="JA10">
        <f>SUMIF(IS3:IS57,"B09PR4H3FD",IU3:IU57)</f>
        <v>76</v>
      </c>
      <c r="JB10" s="26">
        <f>SUMIF(IS2:IS57,"B07NQ5ZLST",IW2:IW57)</f>
        <v>8.4699999999999998E-2</v>
      </c>
      <c r="JC10">
        <f>SUMIF(IS3:IS58,"B07NQ5ZLST",IV3:IV58)</f>
        <v>21</v>
      </c>
      <c r="JD10" s="25"/>
      <c r="JE10" t="s">
        <v>92</v>
      </c>
      <c r="JF10">
        <v>46</v>
      </c>
      <c r="JG10">
        <v>41</v>
      </c>
      <c r="JH10">
        <v>15</v>
      </c>
      <c r="JI10" s="26">
        <v>0.1724</v>
      </c>
      <c r="JJ10" s="188"/>
      <c r="JK10" s="192"/>
      <c r="JL10" s="12" t="s">
        <v>3</v>
      </c>
      <c r="JM10">
        <f>SUMIF(JE3:JE57,"B09PR4H3FD",JG3:JG57)</f>
        <v>90</v>
      </c>
      <c r="JN10" s="26">
        <f>SUMIF(JE2:JE57,"B07NQ5ZLST",JI2:JI57)</f>
        <v>4.1500000000000002E-2</v>
      </c>
      <c r="JO10">
        <f>SUMIF(JE3:JE58,"B07NQ5ZLST",JH3:JH58)</f>
        <v>11</v>
      </c>
      <c r="JP10" s="25"/>
      <c r="JQ10" t="s">
        <v>94</v>
      </c>
      <c r="JR10">
        <v>236</v>
      </c>
      <c r="JS10">
        <v>116</v>
      </c>
      <c r="JT10">
        <v>16</v>
      </c>
      <c r="JU10" s="26">
        <v>4.5499999999999999E-2</v>
      </c>
      <c r="JV10" s="188"/>
      <c r="JW10" s="192"/>
      <c r="JX10" s="12" t="s">
        <v>3</v>
      </c>
      <c r="JY10">
        <f>SUMIF(JQ3:JQ57,"B09PR4H3FD",JS3:JS57)</f>
        <v>79</v>
      </c>
      <c r="JZ10" s="26">
        <f>SUMIF(JQ2:JQ57,"B07NQ5ZLST",JU2:JU57)</f>
        <v>4.5499999999999999E-2</v>
      </c>
      <c r="KA10">
        <f>SUMIF(JQ3:JQ58,"B07NQ5ZLST",JT3:JT58)</f>
        <v>16</v>
      </c>
      <c r="KB10" s="25"/>
      <c r="KC10" t="s">
        <v>94</v>
      </c>
      <c r="KD10">
        <v>282</v>
      </c>
      <c r="KE10">
        <v>137</v>
      </c>
      <c r="KF10">
        <v>20</v>
      </c>
      <c r="KG10" s="26">
        <v>4.7699999999999999E-2</v>
      </c>
      <c r="KH10" s="188"/>
      <c r="KI10" s="192"/>
      <c r="KJ10" s="12" t="s">
        <v>3</v>
      </c>
      <c r="KK10">
        <f>SUMIF(KC3:KC57,"B09PR4H3FD",KE3:KE57)</f>
        <v>88</v>
      </c>
      <c r="KL10" s="26">
        <f>SUMIF(KC2:KC57,"B07NQ5ZLST",KG2:KG57)</f>
        <v>4.7699999999999999E-2</v>
      </c>
      <c r="KM10">
        <f>SUMIF(KC3:KC58,"B07NQ5ZLST",KF3:KF58)</f>
        <v>20</v>
      </c>
      <c r="KN10" s="25"/>
      <c r="KO10" t="s">
        <v>91</v>
      </c>
      <c r="KP10">
        <v>94</v>
      </c>
      <c r="KQ10">
        <v>50</v>
      </c>
      <c r="KR10">
        <v>25</v>
      </c>
      <c r="KS10" s="26">
        <v>0.1736</v>
      </c>
      <c r="KT10" s="188"/>
      <c r="KU10" s="192"/>
      <c r="KV10" s="12" t="s">
        <v>3</v>
      </c>
      <c r="KW10">
        <f>SUMIF(KO3:KO57,"B09PR4H3FD",KQ3:KQ57)</f>
        <v>81</v>
      </c>
      <c r="KX10" s="26">
        <f>SUMIF(KO2:KO57,"B07NQ5ZLST",KS2:KS57)</f>
        <v>7.3400000000000007E-2</v>
      </c>
      <c r="KY10">
        <f>SUMIF(KO3:KO58,"B07NQ5ZLST",KR3:KR58)</f>
        <v>26</v>
      </c>
      <c r="KZ10" s="25"/>
      <c r="LA10" t="s">
        <v>94</v>
      </c>
      <c r="LB10">
        <v>246</v>
      </c>
      <c r="LC10">
        <v>134</v>
      </c>
      <c r="LD10">
        <v>15</v>
      </c>
      <c r="LE10" s="26">
        <v>3.95E-2</v>
      </c>
      <c r="LF10" s="188"/>
      <c r="LG10" s="192"/>
      <c r="LH10" s="12" t="s">
        <v>3</v>
      </c>
      <c r="LI10">
        <f>SUMIF(LA3:LA57,"B09PR4H3FD",LC3:LC57)</f>
        <v>78</v>
      </c>
      <c r="LJ10" s="26">
        <f>SUMIF(LA2:LA57,"B07NQ5ZLST",LE2:LE57)</f>
        <v>3.95E-2</v>
      </c>
      <c r="LK10">
        <f>SUMIF(LA3:LA58,"B07NQ5ZLST",LD3:LD58)</f>
        <v>15</v>
      </c>
      <c r="LL10" s="25"/>
      <c r="LM10" t="s">
        <v>94</v>
      </c>
      <c r="LN10">
        <v>343</v>
      </c>
      <c r="LO10">
        <v>147</v>
      </c>
      <c r="LP10">
        <v>24</v>
      </c>
      <c r="LQ10" s="26">
        <v>4.9000000000000002E-2</v>
      </c>
      <c r="LR10" s="188"/>
      <c r="LS10" s="192"/>
      <c r="LT10" s="12" t="s">
        <v>3</v>
      </c>
      <c r="LU10">
        <f>SUMIF(LM3:LM57,"B09PR4H3FD",LO3:LO57)</f>
        <v>79</v>
      </c>
      <c r="LV10" s="26">
        <f>SUMIF(LM2:LM57,"B07NQ5ZLST",LQ2:LQ57)</f>
        <v>4.9000000000000002E-2</v>
      </c>
      <c r="LW10">
        <f>SUMIF(LM3:LM58,"B07NQ5ZLST",LP3:LP58)</f>
        <v>24</v>
      </c>
      <c r="LX10" s="25"/>
      <c r="LY10" t="s">
        <v>94</v>
      </c>
      <c r="LZ10">
        <v>185</v>
      </c>
      <c r="MA10">
        <v>104</v>
      </c>
      <c r="MB10">
        <v>19</v>
      </c>
      <c r="MC10" s="26">
        <v>6.5699999999999995E-2</v>
      </c>
      <c r="MD10" s="188"/>
      <c r="ME10" s="192"/>
      <c r="MF10" s="12" t="s">
        <v>3</v>
      </c>
      <c r="MG10">
        <f>SUMIF(LY3:LY57,"B09PR4H3FD",MA3:MA57)</f>
        <v>83</v>
      </c>
      <c r="MH10" s="26">
        <f>SUMIF(LY2:LY57,"B07NQ5ZLST",MC2:MC57)</f>
        <v>6.5699999999999995E-2</v>
      </c>
      <c r="MI10">
        <f>SUMIF(LY3:LY58,"B07NQ5ZLST",MB3:MB58)</f>
        <v>19</v>
      </c>
      <c r="MJ10" s="25"/>
      <c r="MK10" t="s">
        <v>92</v>
      </c>
      <c r="ML10">
        <v>32</v>
      </c>
      <c r="MM10">
        <v>33</v>
      </c>
      <c r="MN10">
        <v>17</v>
      </c>
      <c r="MO10" s="26">
        <v>0.26150000000000001</v>
      </c>
      <c r="MP10" s="188"/>
      <c r="MQ10" s="192"/>
      <c r="MR10" s="12" t="s">
        <v>3</v>
      </c>
      <c r="MS10">
        <f>SUMIF(MK3:MK57,"B09PR4H3FD",MM3:MM57)</f>
        <v>65</v>
      </c>
      <c r="MT10" s="26">
        <f>SUMIF(MK2:MK57,"B07NQ5ZLST",MO2:MO57)</f>
        <v>4.65E-2</v>
      </c>
      <c r="MU10">
        <f>SUMIF(MK3:MK58,"B07NQ5ZLST",MN3:MN58)</f>
        <v>12</v>
      </c>
      <c r="MV10" s="25"/>
      <c r="MW10" t="s">
        <v>92</v>
      </c>
      <c r="MX10">
        <v>44</v>
      </c>
      <c r="MY10">
        <v>40</v>
      </c>
      <c r="MZ10">
        <v>13</v>
      </c>
      <c r="NA10" s="26">
        <v>0.15479999999999999</v>
      </c>
      <c r="NB10" s="188"/>
      <c r="NC10" s="192"/>
      <c r="ND10" s="12" t="s">
        <v>3</v>
      </c>
      <c r="NE10">
        <f>SUMIF(MW3:MW57,"B09PR4H3FD",MY3:MY57)</f>
        <v>66</v>
      </c>
      <c r="NF10" s="26">
        <f>SUMIF(MW2:MW57,"B07NQ5ZLST",NA2:NA57)</f>
        <v>3.3300000000000003E-2</v>
      </c>
      <c r="NG10">
        <f>SUMIF(MW3:MW58,"B07NQ5ZLST",MZ3:MZ58)</f>
        <v>7</v>
      </c>
      <c r="NH10" s="25"/>
      <c r="NI10" t="s">
        <v>92</v>
      </c>
      <c r="NJ10">
        <v>37</v>
      </c>
      <c r="NK10">
        <v>39</v>
      </c>
      <c r="NL10">
        <v>14</v>
      </c>
      <c r="NM10" s="26">
        <v>0.1842</v>
      </c>
      <c r="NN10" s="188"/>
      <c r="NO10" s="192"/>
      <c r="NP10" s="12" t="s">
        <v>3</v>
      </c>
      <c r="NQ10">
        <f>SUMIF(NI3:NI57,"B09PR4H3FD",NK3:NK57)</f>
        <v>61</v>
      </c>
      <c r="NR10" s="26">
        <f>SUMIF(NI2:NI57,"B07NQ5ZLST",NM2:NM57)</f>
        <v>7.9799999999999996E-2</v>
      </c>
      <c r="NS10">
        <f>SUMIF(NI3:NI58,"B07NQ5ZLST",NL3:NL58)</f>
        <v>15</v>
      </c>
      <c r="NT10" s="25"/>
      <c r="NU10" t="s">
        <v>94</v>
      </c>
      <c r="NV10">
        <v>104</v>
      </c>
      <c r="NW10">
        <v>58</v>
      </c>
      <c r="NX10">
        <v>10</v>
      </c>
      <c r="NY10" s="26">
        <v>6.1699999999999998E-2</v>
      </c>
      <c r="NZ10" s="188"/>
      <c r="OA10" s="192"/>
      <c r="OB10" s="12" t="s">
        <v>3</v>
      </c>
      <c r="OC10">
        <f>SUMIF(NU3:NU57,"B09PR4H3FD",NW3:NW57)</f>
        <v>69</v>
      </c>
      <c r="OD10" s="26">
        <f>SUMIF(NU2:NU57,"B07NQ5ZLST",NY2:NY57)</f>
        <v>6.1699999999999998E-2</v>
      </c>
      <c r="OE10">
        <f>SUMIF(NU3:NU58,"B07NQ5ZLST",NX3:NX58)</f>
        <v>10</v>
      </c>
      <c r="OF10" s="25"/>
      <c r="OG10" t="s">
        <v>91</v>
      </c>
      <c r="OH10">
        <v>56</v>
      </c>
      <c r="OI10">
        <v>36</v>
      </c>
      <c r="OJ10">
        <v>15</v>
      </c>
      <c r="OK10" s="26">
        <v>0.16300000000000001</v>
      </c>
      <c r="OL10" s="188"/>
      <c r="OM10" s="192"/>
      <c r="ON10" s="12" t="s">
        <v>3</v>
      </c>
      <c r="OO10">
        <f>SUMIF(OG3:OG57,"B09PR4H3FD",OI3:OI57)</f>
        <v>82</v>
      </c>
      <c r="OP10" s="26">
        <f>SUMIF(OG2:OG57,"B07NQ5ZLST",OK2:OK57)</f>
        <v>4.4999999999999998E-2</v>
      </c>
      <c r="OQ10">
        <f>SUMIF(OG3:OG58,"B07NQ5ZLST",OJ3:OJ58)</f>
        <v>9</v>
      </c>
      <c r="OR10" s="25"/>
      <c r="OS10" t="s">
        <v>94</v>
      </c>
      <c r="OT10">
        <v>164</v>
      </c>
      <c r="OU10">
        <v>94</v>
      </c>
      <c r="OV10">
        <v>11</v>
      </c>
      <c r="OW10" s="26">
        <v>4.2599999999999999E-2</v>
      </c>
      <c r="OX10" s="188"/>
      <c r="OY10" s="192"/>
      <c r="OZ10" s="12" t="s">
        <v>3</v>
      </c>
      <c r="PA10">
        <f>SUMIF(OS3:OS57,"B09PR4H3FD",OU3:OU57)</f>
        <v>78</v>
      </c>
      <c r="PB10" s="26">
        <f>SUMIF(OS2:OS57,"B07NQ5ZLST",OW2:OW57)</f>
        <v>4.2599999999999999E-2</v>
      </c>
      <c r="PC10">
        <f>SUMIF(OS3:OS58,"B07NQ5ZLST",OV3:OV58)</f>
        <v>11</v>
      </c>
      <c r="PD10" s="25"/>
      <c r="PE10" t="s">
        <v>91</v>
      </c>
      <c r="PF10">
        <v>54</v>
      </c>
      <c r="PG10">
        <v>31</v>
      </c>
      <c r="PH10">
        <v>17</v>
      </c>
      <c r="PI10" s="26">
        <v>0.2</v>
      </c>
      <c r="PJ10" s="188"/>
      <c r="PK10" s="192"/>
      <c r="PL10" s="12" t="s">
        <v>3</v>
      </c>
      <c r="PM10">
        <f>SUMIF(PE3:PE57,"B09PR4H3FD",PG3:PG57)</f>
        <v>76</v>
      </c>
      <c r="PN10" s="26">
        <f>SUMIF(PE2:PE57,"B07NQ5ZLST",PI2:PI57)</f>
        <v>4.2200000000000001E-2</v>
      </c>
      <c r="PO10">
        <f>SUMIF(PE3:PE58,"B07NQ5ZLST",PH3:PH58)</f>
        <v>7</v>
      </c>
      <c r="PP10" s="25"/>
      <c r="PQ10" t="s">
        <v>90</v>
      </c>
      <c r="PR10">
        <v>27</v>
      </c>
      <c r="PS10">
        <v>26</v>
      </c>
      <c r="PT10">
        <v>9</v>
      </c>
      <c r="PU10" s="26">
        <v>0.16980000000000001</v>
      </c>
      <c r="PV10" s="188"/>
      <c r="PW10" s="192"/>
      <c r="PX10" s="12" t="s">
        <v>3</v>
      </c>
      <c r="PY10">
        <f>SUMIF(PQ3:PQ57,"B09PR4H3FD",PS3:PS57)</f>
        <v>79</v>
      </c>
      <c r="PZ10" s="26">
        <f>SUMIF(PQ2:PQ57,"B07NQ5ZLST",PU2:PU57)</f>
        <v>3.85E-2</v>
      </c>
      <c r="QA10">
        <f>SUMIF(PQ3:PQ58,"B07NQ5ZLST",PT3:PT58)</f>
        <v>5</v>
      </c>
      <c r="QB10" s="25"/>
      <c r="QC10" t="s">
        <v>92</v>
      </c>
      <c r="QD10">
        <v>30</v>
      </c>
      <c r="QE10">
        <v>16</v>
      </c>
      <c r="QF10">
        <v>11</v>
      </c>
      <c r="QG10" s="26">
        <v>0.23910000000000001</v>
      </c>
      <c r="QH10" s="188"/>
      <c r="QI10" s="192"/>
      <c r="QJ10" s="12" t="s">
        <v>3</v>
      </c>
      <c r="QK10">
        <f>SUMIF(QC3:QC57,"B09PR4H3FD",QE3:QE57)</f>
        <v>65</v>
      </c>
      <c r="QL10" s="26">
        <f>SUMIF(QC2:QC57,"B07NQ5ZLST",QG2:QG57)</f>
        <v>6.6199999999999995E-2</v>
      </c>
      <c r="QM10">
        <f>SUMIF(QC3:QC58,"B07NQ5ZLST",QF3:QF58)</f>
        <v>9</v>
      </c>
      <c r="QN10" s="25"/>
      <c r="QO10" t="s">
        <v>92</v>
      </c>
      <c r="QP10">
        <v>23</v>
      </c>
      <c r="QQ10">
        <v>23</v>
      </c>
      <c r="QR10">
        <v>7</v>
      </c>
      <c r="QS10" s="26">
        <v>0.1522</v>
      </c>
      <c r="QT10" s="188"/>
      <c r="QU10" s="192"/>
      <c r="QV10" s="12" t="s">
        <v>3</v>
      </c>
      <c r="QW10">
        <f>SUMIF(QO3:QO57,"B09PR4H3FD",QQ3:QQ57)</f>
        <v>83</v>
      </c>
      <c r="QX10" s="26">
        <f>SUMIF(QO2:QO57,"B07NQ5ZLST",QS2:QS57)</f>
        <v>6.5199999999999994E-2</v>
      </c>
      <c r="QY10">
        <f>SUMIF(QO3:QO58,"B07NQ5ZLST",QR3:QR58)</f>
        <v>6</v>
      </c>
      <c r="QZ10" s="25"/>
      <c r="RA10" t="s">
        <v>91</v>
      </c>
      <c r="RB10">
        <v>38</v>
      </c>
      <c r="RC10">
        <v>30</v>
      </c>
      <c r="RD10">
        <v>12</v>
      </c>
      <c r="RE10" s="26">
        <v>0.17649999999999999</v>
      </c>
      <c r="RF10" s="188"/>
      <c r="RG10" s="192"/>
      <c r="RH10" s="12" t="s">
        <v>3</v>
      </c>
      <c r="RI10">
        <f>SUMIF(RA3:RA57,"B09PR4H3FD",RC3:RC57)</f>
        <v>61</v>
      </c>
      <c r="RJ10" s="26">
        <f>SUMIF(RA2:RA57,"B07NQ5ZLST",RE2:RE57)</f>
        <v>4.65E-2</v>
      </c>
      <c r="RK10">
        <f>SUMIF(RA3:RA58,"B07NQ5ZLST",RD3:RD58)</f>
        <v>6</v>
      </c>
      <c r="RL10" s="25"/>
      <c r="RM10" t="s">
        <v>92</v>
      </c>
      <c r="RN10">
        <v>19</v>
      </c>
      <c r="RO10">
        <v>24</v>
      </c>
      <c r="RP10">
        <v>6</v>
      </c>
      <c r="RQ10" s="26">
        <v>0.13950000000000001</v>
      </c>
      <c r="RR10" s="188"/>
      <c r="RS10" s="192"/>
      <c r="RT10" s="12" t="s">
        <v>3</v>
      </c>
      <c r="RU10">
        <f>SUMIF(RM3:RM57,"B09PR4H3FD",RO3:RO57)</f>
        <v>79</v>
      </c>
      <c r="RV10" s="26">
        <f>SUMIF(RM2:RM57,"B07NQ5ZLST",RQ2:RQ57)</f>
        <v>3.8199999999999998E-2</v>
      </c>
      <c r="RW10">
        <f>SUMIF(RM3:RM58,"B07NQ5ZLST",RP3:RP58)</f>
        <v>5</v>
      </c>
      <c r="RX10" s="25"/>
      <c r="RY10" t="s">
        <v>92</v>
      </c>
      <c r="RZ10">
        <v>28</v>
      </c>
      <c r="SA10">
        <v>24</v>
      </c>
      <c r="SB10">
        <v>10</v>
      </c>
      <c r="SC10" s="26">
        <v>0.1923</v>
      </c>
      <c r="SD10" s="188"/>
      <c r="SE10" s="192"/>
      <c r="SF10" s="12" t="s">
        <v>3</v>
      </c>
      <c r="SG10">
        <f>SUMIF(RY3:RY57,"B09PR4H3FD",SA3:SA57)</f>
        <v>55</v>
      </c>
      <c r="SH10" s="26">
        <f>SUMIF(RY2:RY57,"B07NQ5ZLST",SC2:SC57)</f>
        <v>4.4299999999999999E-2</v>
      </c>
      <c r="SI10">
        <f>SUMIF(RY3:RY58,"B07NQ5ZLST",SB3:SB58)</f>
        <v>7</v>
      </c>
      <c r="SJ10" s="25"/>
      <c r="SK10" t="s">
        <v>92</v>
      </c>
      <c r="SL10">
        <v>25</v>
      </c>
      <c r="SM10">
        <v>29</v>
      </c>
      <c r="SN10">
        <v>13</v>
      </c>
      <c r="SO10" s="26">
        <v>0.2407</v>
      </c>
      <c r="SP10" s="188"/>
      <c r="SQ10" s="192"/>
      <c r="SR10" s="12" t="s">
        <v>3</v>
      </c>
      <c r="SS10">
        <f>SUMIF(SK3:SK57,"B09PR4H3FD",SM3:SM57)</f>
        <v>77</v>
      </c>
      <c r="ST10" s="26">
        <f>SUMIF(SK2:SK57,"B07NQ5ZLST",SO2:SO57)</f>
        <v>0.1081</v>
      </c>
      <c r="SU10">
        <f>SUMIF(SK3:SK58,"B07NQ5ZLST",SN3:SN58)</f>
        <v>16</v>
      </c>
      <c r="SV10" s="25"/>
      <c r="SW10" t="s">
        <v>92</v>
      </c>
      <c r="SX10">
        <v>31</v>
      </c>
      <c r="SY10">
        <v>34</v>
      </c>
      <c r="SZ10">
        <v>14</v>
      </c>
      <c r="TA10" s="26">
        <v>0.21540000000000001</v>
      </c>
      <c r="TB10" s="188"/>
      <c r="TC10" s="192"/>
      <c r="TD10" s="12" t="s">
        <v>3</v>
      </c>
      <c r="TE10">
        <f>SUMIF(SW3:SW57,"B09PR4H3FD",SY3:SY57)</f>
        <v>110</v>
      </c>
      <c r="TF10" s="26">
        <f>SUMIF(SW2:SW57,"B07NQ5ZLST",TA2:TA57)</f>
        <v>3.5999999999999997E-2</v>
      </c>
      <c r="TG10">
        <f>SUMIF(SW3:SW58,"B07NQ5ZLST",SZ3:SZ58)</f>
        <v>5</v>
      </c>
      <c r="TH10" s="25"/>
      <c r="TI10" t="s">
        <v>91</v>
      </c>
      <c r="TJ10">
        <v>45</v>
      </c>
      <c r="TK10">
        <v>31</v>
      </c>
      <c r="TL10">
        <v>11</v>
      </c>
      <c r="TM10" s="26">
        <v>0.1447</v>
      </c>
      <c r="TN10" s="188"/>
      <c r="TO10" s="192"/>
      <c r="TP10" s="12" t="s">
        <v>3</v>
      </c>
      <c r="TQ10">
        <f>SUMIF(TI3:TI57,"B09PR4H3FD",TK3:TK57)</f>
        <v>79</v>
      </c>
      <c r="TR10" s="26">
        <f>SUMIF(TI2:TI57,"B07NQ5ZLST",TM2:TM57)</f>
        <v>5.1999999999999998E-2</v>
      </c>
      <c r="TS10">
        <f>SUMIF(TI3:TI58,"B07NQ5ZLST",TL3:TL58)</f>
        <v>9</v>
      </c>
      <c r="TT10" s="25"/>
      <c r="TU10" t="s">
        <v>94</v>
      </c>
      <c r="TV10">
        <v>121</v>
      </c>
      <c r="TW10">
        <v>65</v>
      </c>
      <c r="TX10">
        <v>19</v>
      </c>
      <c r="TY10" s="26">
        <v>0.1022</v>
      </c>
      <c r="TZ10" s="188"/>
      <c r="UA10" s="192"/>
      <c r="UB10" s="12" t="s">
        <v>3</v>
      </c>
      <c r="UC10">
        <f>SUMIF(TU3:TU57,"B09PR4H3FD",TW3:TW57)</f>
        <v>89</v>
      </c>
      <c r="UD10" s="26">
        <f>SUMIF(TU2:TU57,"B07NQ5ZLST",TY2:TY57)</f>
        <v>0.1022</v>
      </c>
      <c r="UE10">
        <f>SUMIF(TU3:TU58,"B07NQ5ZLST",TX3:TX58)</f>
        <v>19</v>
      </c>
      <c r="UF10" s="25"/>
      <c r="UG10" t="s">
        <v>94</v>
      </c>
      <c r="UH10">
        <v>94</v>
      </c>
      <c r="UI10">
        <v>71</v>
      </c>
      <c r="UJ10">
        <v>9</v>
      </c>
      <c r="UK10" s="26">
        <v>5.45E-2</v>
      </c>
      <c r="UL10" s="188"/>
      <c r="UM10" s="192"/>
      <c r="UN10" s="12" t="s">
        <v>3</v>
      </c>
      <c r="UO10">
        <f>SUMIF(UG3:UG57,"B09PR4H3FD",UI3:UI57)</f>
        <v>95</v>
      </c>
      <c r="UP10" s="26">
        <f>SUMIF(UG2:UG57,"B07NQ5ZLST",UK2:UK57)</f>
        <v>5.45E-2</v>
      </c>
      <c r="UQ10">
        <f>SUMIF(UG3:UG58,"B07NQ5ZLST",UJ3:UJ58)</f>
        <v>9</v>
      </c>
      <c r="UR10" s="25"/>
      <c r="US10" t="s">
        <v>91</v>
      </c>
      <c r="UT10">
        <v>56</v>
      </c>
      <c r="UU10">
        <v>31</v>
      </c>
      <c r="UV10">
        <v>13</v>
      </c>
      <c r="UW10" s="26">
        <v>0.14940000000000001</v>
      </c>
      <c r="UX10" s="188"/>
      <c r="UY10" s="192"/>
      <c r="UZ10" s="12" t="s">
        <v>3</v>
      </c>
      <c r="VA10">
        <f>SUMIF(US3:US57,"B09PR4H3FD",UU3:UU57)</f>
        <v>93</v>
      </c>
      <c r="VB10" s="26">
        <f>SUMIF(US2:US57,"B07NQ5ZLST",UW2:UW57)</f>
        <v>4.8099999999999997E-2</v>
      </c>
      <c r="VC10">
        <f>SUMIF(US3:US58,"B07NQ5ZLST",UV3:UV58)</f>
        <v>9</v>
      </c>
      <c r="VD10" s="25"/>
      <c r="VE10" t="s">
        <v>94</v>
      </c>
      <c r="VF10">
        <v>174</v>
      </c>
      <c r="VG10">
        <v>93</v>
      </c>
      <c r="VH10">
        <v>15</v>
      </c>
      <c r="VI10" s="26">
        <v>5.62E-2</v>
      </c>
      <c r="VJ10" s="188"/>
      <c r="VK10" s="192"/>
      <c r="VL10" s="12" t="s">
        <v>3</v>
      </c>
      <c r="VM10">
        <f>SUMIF(VE3:VE57,"B09PR4H3FD",VG3:VG57)</f>
        <v>95</v>
      </c>
      <c r="VN10" s="26">
        <f>SUMIF(VE2:VE57,"B07NQ5ZLST",VI2:VI57)</f>
        <v>5.62E-2</v>
      </c>
      <c r="VO10">
        <f>SUMIF(VE3:VE58,"B07NQ5ZLST",VH3:VH58)</f>
        <v>15</v>
      </c>
      <c r="VP10" s="25"/>
      <c r="VQ10" t="s">
        <v>92</v>
      </c>
      <c r="VR10">
        <v>38</v>
      </c>
      <c r="VS10">
        <v>29</v>
      </c>
      <c r="VT10">
        <v>13</v>
      </c>
      <c r="VU10" s="26">
        <v>0.19400000000000001</v>
      </c>
      <c r="VV10" s="188"/>
      <c r="VW10" s="192"/>
      <c r="VX10" s="12" t="s">
        <v>3</v>
      </c>
      <c r="VY10">
        <f>SUMIF(VQ3:VQ57,"B09PR4H3FD",VS3:VS57)</f>
        <v>93</v>
      </c>
      <c r="VZ10" s="26">
        <f>SUMIF(VQ2:VQ57,"B07NQ5ZLST",VU2:VU57)</f>
        <v>6.3500000000000001E-2</v>
      </c>
      <c r="WA10">
        <f>SUMIF(VQ3:VQ58,"B07NQ5ZLST",VT3:VT58)</f>
        <v>12</v>
      </c>
      <c r="WB10" s="25"/>
      <c r="WC10" t="s">
        <v>90</v>
      </c>
      <c r="WD10">
        <v>34</v>
      </c>
      <c r="WE10">
        <v>19</v>
      </c>
      <c r="WF10">
        <v>6</v>
      </c>
      <c r="WG10" s="26">
        <v>0.1132</v>
      </c>
      <c r="WH10" s="188"/>
      <c r="WI10" s="192"/>
      <c r="WJ10" s="12" t="s">
        <v>3</v>
      </c>
      <c r="WK10">
        <f>SUMIF(WC3:WC57,"B09PR4H3FD",WE3:WE57)</f>
        <v>59</v>
      </c>
      <c r="WL10" s="26">
        <f>SUMIF(WC2:WC57,"B07NQ5ZLST",WG2:WG57)</f>
        <v>4.1200000000000001E-2</v>
      </c>
      <c r="WM10">
        <f>SUMIF(WC3:WC58,"B07NQ5ZLST",WF3:WF58)</f>
        <v>7</v>
      </c>
      <c r="WN10" s="25"/>
      <c r="WO10" t="s">
        <v>92</v>
      </c>
      <c r="WP10">
        <v>27</v>
      </c>
      <c r="WQ10">
        <v>26</v>
      </c>
      <c r="WR10">
        <v>10</v>
      </c>
      <c r="WS10" s="26">
        <v>0.18870000000000001</v>
      </c>
      <c r="WT10" s="188"/>
      <c r="WU10" s="192"/>
      <c r="WV10" s="12" t="s">
        <v>3</v>
      </c>
      <c r="WW10">
        <f>SUMIF(WO3:WO57,"B09PR4H3FD",WQ3:WQ57)</f>
        <v>74</v>
      </c>
      <c r="WX10" s="26">
        <f>SUMIF(WO2:WO57,"B07NQ5ZLST",WS2:WS57)</f>
        <v>8.2799999999999999E-2</v>
      </c>
      <c r="WY10">
        <f>SUMIF(WO3:WO58,"B07NQ5ZLST",WR3:WR58)</f>
        <v>12</v>
      </c>
      <c r="WZ10" s="25"/>
      <c r="XA10" t="s">
        <v>94</v>
      </c>
      <c r="XB10">
        <v>83</v>
      </c>
      <c r="XC10">
        <v>57</v>
      </c>
      <c r="XD10">
        <v>12</v>
      </c>
      <c r="XE10" s="26">
        <v>8.5699999999999998E-2</v>
      </c>
      <c r="XF10" s="188"/>
      <c r="XG10" s="192"/>
      <c r="XH10" s="12" t="s">
        <v>3</v>
      </c>
      <c r="XI10">
        <f>SUMIF(XA3:XA57,"B09PR4H3FD",XC3:XC57)</f>
        <v>65</v>
      </c>
      <c r="XJ10" s="26">
        <f>SUMIF(XA2:XA57,"B07NQ5ZLST",XE2:XE57)</f>
        <v>8.5699999999999998E-2</v>
      </c>
      <c r="XK10">
        <f>SUMIF(XA3:XA58,"B07NQ5ZLST",XD3:XD58)</f>
        <v>12</v>
      </c>
      <c r="XL10" s="25"/>
      <c r="XM10" t="s">
        <v>94</v>
      </c>
      <c r="XN10">
        <v>79</v>
      </c>
      <c r="XO10">
        <v>42</v>
      </c>
      <c r="XP10">
        <v>6</v>
      </c>
      <c r="XQ10" s="26">
        <v>4.9599999999999998E-2</v>
      </c>
      <c r="XR10" s="188"/>
      <c r="XS10" s="192"/>
      <c r="XT10" s="12" t="s">
        <v>3</v>
      </c>
      <c r="XU10">
        <f>SUMIF(XM3:XM57,"B09PR4H3FD",XO3:XO57)</f>
        <v>52</v>
      </c>
      <c r="XV10" s="26">
        <f>SUMIF(XM2:XM57,"B07NQ5ZLST",XQ2:XQ57)</f>
        <v>4.9599999999999998E-2</v>
      </c>
      <c r="XW10">
        <f>SUMIF(XM3:XM58,"B07NQ5ZLST",XP3:XP58)</f>
        <v>6</v>
      </c>
      <c r="XX10" s="25"/>
      <c r="XY10" t="s">
        <v>91</v>
      </c>
      <c r="XZ10">
        <v>41</v>
      </c>
      <c r="YA10">
        <v>24</v>
      </c>
      <c r="YB10">
        <v>11</v>
      </c>
      <c r="YC10" s="26">
        <v>0.16919999999999999</v>
      </c>
      <c r="YD10" s="188"/>
      <c r="YE10" s="192"/>
      <c r="YF10" s="12" t="s">
        <v>3</v>
      </c>
      <c r="YG10">
        <f>SUMIF(XY3:XY57,"B09PR4H3FD",YA3:YA57)</f>
        <v>46</v>
      </c>
      <c r="YH10" s="26">
        <f>SUMIF(XY2:XY57,"B07NQ5ZLST",YC2:YC57)</f>
        <v>5.4399999999999997E-2</v>
      </c>
      <c r="YI10">
        <f>SUMIF(XY3:XY58,"B07NQ5ZLST",YB3:YB58)</f>
        <v>8</v>
      </c>
      <c r="YJ10" s="25"/>
      <c r="YK10" t="s">
        <v>90</v>
      </c>
      <c r="YL10">
        <v>45</v>
      </c>
      <c r="YM10">
        <v>28</v>
      </c>
      <c r="YN10">
        <v>9</v>
      </c>
      <c r="YO10" s="26">
        <v>0.12330000000000001</v>
      </c>
      <c r="YP10" s="188"/>
      <c r="YQ10" s="192"/>
      <c r="YR10" s="12" t="s">
        <v>3</v>
      </c>
      <c r="YS10">
        <f>SUMIF(YK3:YK57,"B09PR4H3FD",YM3:YM57)</f>
        <v>58</v>
      </c>
      <c r="YT10" s="26">
        <f>SUMIF(YK2:YK57,"B07NQ5ZLST",YO2:YO57)</f>
        <v>6.5500000000000003E-2</v>
      </c>
      <c r="YU10">
        <f>SUMIF(YK3:YK58,"B07NQ5ZLST",YN3:YN58)</f>
        <v>11</v>
      </c>
      <c r="YV10" s="25"/>
      <c r="YW10" t="s">
        <v>91</v>
      </c>
      <c r="YX10">
        <v>79</v>
      </c>
      <c r="YY10">
        <v>64</v>
      </c>
      <c r="YZ10">
        <v>24</v>
      </c>
      <c r="ZA10" s="26">
        <v>0.1678</v>
      </c>
      <c r="ZB10" s="188"/>
      <c r="ZC10" s="192"/>
      <c r="ZD10" s="12" t="s">
        <v>3</v>
      </c>
      <c r="ZE10">
        <f>SUMIF(YW3:YW57,"B09PR4H3FD",YY3:YY57)</f>
        <v>69</v>
      </c>
      <c r="ZF10" s="26">
        <f>SUMIF(YW2:YW57,"B07NQ5ZLST",ZA2:ZA57)</f>
        <v>9.3600000000000003E-2</v>
      </c>
      <c r="ZG10">
        <f>SUMIF(YW3:YW58,"B07NQ5ZLST",YZ3:YZ58)</f>
        <v>28</v>
      </c>
      <c r="ZH10" s="25"/>
      <c r="ZI10" t="s">
        <v>94</v>
      </c>
      <c r="ZJ10">
        <v>156</v>
      </c>
      <c r="ZK10">
        <v>106</v>
      </c>
      <c r="ZL10">
        <v>17</v>
      </c>
      <c r="ZM10" s="26">
        <v>6.4899999999999999E-2</v>
      </c>
      <c r="ZN10" s="188"/>
      <c r="ZO10" s="192"/>
      <c r="ZP10" s="12" t="s">
        <v>3</v>
      </c>
      <c r="ZQ10">
        <f>SUMIF(ZI3:ZI57,"B09PR4H3FD",ZK3:ZK57)</f>
        <v>55</v>
      </c>
      <c r="ZR10" s="26">
        <f>SUMIF(ZI2:ZI57,"B07NQ5ZLST",ZM2:ZM57)</f>
        <v>6.4899999999999999E-2</v>
      </c>
      <c r="ZS10">
        <f>SUMIF(ZI3:ZI58,"B07NQ5ZLST",ZL3:ZL58)</f>
        <v>17</v>
      </c>
      <c r="ZT10" s="25"/>
      <c r="ZU10" t="s">
        <v>91</v>
      </c>
      <c r="ZV10">
        <v>83</v>
      </c>
      <c r="ZW10">
        <v>62</v>
      </c>
      <c r="ZX10">
        <v>21</v>
      </c>
      <c r="ZY10" s="26">
        <v>0.14480000000000001</v>
      </c>
      <c r="ZZ10" s="188"/>
      <c r="AAA10" s="192"/>
      <c r="AAB10" s="12" t="s">
        <v>3</v>
      </c>
      <c r="AAC10">
        <f>SUMIF(ZU3:ZU57,"B09PR4H3FD",ZW3:ZW57)</f>
        <v>56</v>
      </c>
      <c r="AAD10" s="26">
        <f>SUMIF(ZU2:ZU57,"B07NQ5ZLST",ZY2:ZY57)</f>
        <v>7.51E-2</v>
      </c>
      <c r="AAE10">
        <f>SUMIF(ZU3:ZU58,"B07NQ5ZLST",ZX3:ZX58)</f>
        <v>22</v>
      </c>
      <c r="AAF10" s="25"/>
      <c r="AAG10" t="s">
        <v>94</v>
      </c>
      <c r="AAH10">
        <v>191</v>
      </c>
      <c r="AAI10">
        <v>106</v>
      </c>
      <c r="AAJ10">
        <v>19</v>
      </c>
      <c r="AAK10" s="26">
        <v>6.4000000000000001E-2</v>
      </c>
      <c r="AAL10" s="188"/>
      <c r="AAM10" s="192"/>
      <c r="AAN10" s="12" t="s">
        <v>3</v>
      </c>
      <c r="AAO10">
        <f>SUMIF(AAG3:AAG57,"B09PR4H3FD",AAI3:AAI57)</f>
        <v>66</v>
      </c>
      <c r="AAP10" s="26">
        <f>SUMIF(AAG2:AAG57,"B07NQ5ZLST",AAK2:AAK57)</f>
        <v>6.4000000000000001E-2</v>
      </c>
      <c r="AAQ10">
        <f>SUMIF(AAG3:AAG58,"B07NQ5ZLST",AAJ3:AAJ58)</f>
        <v>19</v>
      </c>
      <c r="AAR10" s="25"/>
      <c r="AAS10" t="s">
        <v>94</v>
      </c>
      <c r="AAT10">
        <v>232</v>
      </c>
      <c r="AAU10">
        <v>120</v>
      </c>
      <c r="AAV10">
        <v>23</v>
      </c>
      <c r="AAW10" s="26">
        <v>6.5299999999999997E-2</v>
      </c>
      <c r="AAX10" s="188"/>
      <c r="AAY10" s="192"/>
      <c r="AAZ10" s="12" t="s">
        <v>3</v>
      </c>
      <c r="ABA10">
        <f>SUMIF(AAS3:AAS57,"B09PR4H3FD",AAU3:AAU57)</f>
        <v>80</v>
      </c>
      <c r="ABB10" s="26">
        <f>SUMIF(AAS2:AAS57,"B07NQ5ZLST",AAW2:AAW57)</f>
        <v>6.5299999999999997E-2</v>
      </c>
      <c r="ABC10">
        <f>SUMIF(AAS3:AAS58,"B07NQ5ZLST",AAV3:AAV58)</f>
        <v>23</v>
      </c>
      <c r="ABD10" s="25"/>
      <c r="ABE10" t="s">
        <v>92</v>
      </c>
      <c r="ABF10">
        <v>67</v>
      </c>
      <c r="ABG10">
        <v>53</v>
      </c>
      <c r="ABH10">
        <v>30</v>
      </c>
      <c r="ABI10" s="26">
        <v>0.25</v>
      </c>
      <c r="ABJ10" s="188"/>
      <c r="ABK10" s="192"/>
      <c r="ABL10" s="12" t="s">
        <v>3</v>
      </c>
      <c r="ABM10">
        <f>SUMIF(ABE3:ABE57,"B09PR4H3FD",ABG3:ABG57)</f>
        <v>81</v>
      </c>
      <c r="ABN10" s="26">
        <f>SUMIF(ABE2:ABE57,"B07NQ5ZLST",ABI2:ABI57)</f>
        <v>5.6099999999999997E-2</v>
      </c>
      <c r="ABO10">
        <f>SUMIF(ABE3:ABE58,"B07NQ5ZLST",ABH3:ABH58)</f>
        <v>21</v>
      </c>
      <c r="ABP10" s="25"/>
      <c r="ABQ10" t="s">
        <v>91</v>
      </c>
      <c r="ABR10">
        <v>114</v>
      </c>
      <c r="ABS10">
        <v>42</v>
      </c>
      <c r="ABT10">
        <v>26</v>
      </c>
      <c r="ABU10" s="26">
        <v>0.16669999999999999</v>
      </c>
      <c r="ABV10" s="188"/>
      <c r="ABW10" s="192"/>
      <c r="ABX10" s="12" t="s">
        <v>3</v>
      </c>
      <c r="ABY10">
        <f>SUMIF(ABQ3:ABQ57,"B09PR4H3FD",ABS3:ABS57)</f>
        <v>69</v>
      </c>
      <c r="ABZ10" s="26">
        <f>SUMIF(ABQ2:ABQ57,"B07NQ5ZLST",ABU2:ABU57)</f>
        <v>6.3600000000000004E-2</v>
      </c>
      <c r="ACA10">
        <f>SUMIF(ABQ3:ABQ58,"B07NQ5ZLST",ABT3:ABT58)</f>
        <v>22</v>
      </c>
      <c r="ACB10" s="25"/>
      <c r="ACC10" t="s">
        <v>94</v>
      </c>
      <c r="ACD10">
        <v>109</v>
      </c>
      <c r="ACE10">
        <v>59</v>
      </c>
      <c r="ACF10">
        <v>11</v>
      </c>
      <c r="ACG10" s="26">
        <v>6.5500000000000003E-2</v>
      </c>
      <c r="ACH10" s="188"/>
      <c r="ACI10" s="192"/>
      <c r="ACJ10" s="12" t="s">
        <v>3</v>
      </c>
      <c r="ACK10">
        <f>SUMIF(ACC3:ACC57,"B09PR4H3FD",ACE3:ACE57)</f>
        <v>49</v>
      </c>
      <c r="ACL10" s="26">
        <f>SUMIF(ACC2:ACC57,"B07NQ5ZLST",ACG2:ACG57)</f>
        <v>6.5500000000000003E-2</v>
      </c>
      <c r="ACM10">
        <f>SUMIF(ACC3:ACC58,"B07NQ5ZLST",ACF3:ACF58)</f>
        <v>11</v>
      </c>
      <c r="ACN10" s="25"/>
      <c r="ACO10" t="s">
        <v>92</v>
      </c>
      <c r="ACP10">
        <v>33</v>
      </c>
      <c r="ACQ10">
        <v>23</v>
      </c>
      <c r="ACR10">
        <v>11</v>
      </c>
      <c r="ACS10" s="26">
        <v>0.19639999999999999</v>
      </c>
      <c r="ACT10" s="188"/>
      <c r="ACU10" s="192"/>
      <c r="ACV10" s="12" t="s">
        <v>3</v>
      </c>
      <c r="ACW10">
        <f>SUMIF(ACO3:ACO57,"B09PR4H3FD",ACQ3:ACQ57)</f>
        <v>61</v>
      </c>
      <c r="ACX10" s="26">
        <f>SUMIF(ACO2:ACO57,"B07NQ5ZLST",ACS2:ACS57)</f>
        <v>7.1800000000000003E-2</v>
      </c>
      <c r="ACY10">
        <f>SUMIF(ACO3:ACO58,"B07NQ5ZLST",ACR3:ACR58)</f>
        <v>13</v>
      </c>
      <c r="ACZ10" s="25"/>
      <c r="ADA10" t="s">
        <v>92</v>
      </c>
      <c r="ADB10">
        <v>30</v>
      </c>
      <c r="ADC10">
        <v>28</v>
      </c>
      <c r="ADD10">
        <v>12</v>
      </c>
      <c r="ADE10" s="26">
        <v>0.2069</v>
      </c>
      <c r="ADF10" s="188"/>
      <c r="ADG10" s="192"/>
      <c r="ADH10" s="12" t="s">
        <v>3</v>
      </c>
      <c r="ADI10">
        <f>SUMIF(ADA3:ADA57,"B09PR4H3FD",ADC3:ADC57)</f>
        <v>44</v>
      </c>
      <c r="ADJ10" s="26">
        <f>SUMIF(ADA2:ADA57,"B07NQ5ZLST",ADE2:ADE57)</f>
        <v>3.9E-2</v>
      </c>
      <c r="ADK10">
        <f>SUMIF(ADA3:ADA58,"B07NQ5ZLST",ADD3:ADD58)</f>
        <v>6</v>
      </c>
      <c r="ADL10" s="25"/>
      <c r="ADM10" t="s">
        <v>96</v>
      </c>
      <c r="ADN10">
        <v>19</v>
      </c>
      <c r="ADO10">
        <v>17</v>
      </c>
      <c r="ADP10">
        <v>12</v>
      </c>
      <c r="ADQ10" s="26">
        <v>0.33329999999999999</v>
      </c>
      <c r="ADR10" s="188"/>
      <c r="ADS10" s="192"/>
      <c r="ADT10" s="12" t="s">
        <v>3</v>
      </c>
      <c r="ADU10">
        <f>SUMIF(ADM3:ADM57,"B09PR4H3FD",ADO3:ADO57)</f>
        <v>41</v>
      </c>
      <c r="ADV10" s="26">
        <f>SUMIF(ADM2:ADM57,"B07NQ5ZLST",ADQ2:ADQ57)</f>
        <v>6.7000000000000004E-2</v>
      </c>
      <c r="ADW10">
        <f>SUMIF(ADM3:ADM58,"B07NQ5ZLST",ADP3:ADP58)</f>
        <v>12</v>
      </c>
      <c r="ADX10" s="25"/>
      <c r="ADY10" t="s">
        <v>94</v>
      </c>
      <c r="ADZ10">
        <v>77</v>
      </c>
      <c r="AEA10">
        <v>36</v>
      </c>
      <c r="AEB10">
        <v>12</v>
      </c>
      <c r="AEC10" s="26">
        <v>0.1062</v>
      </c>
      <c r="AED10" s="188"/>
      <c r="AEE10" s="192"/>
      <c r="AEF10" s="12" t="s">
        <v>3</v>
      </c>
      <c r="AEG10">
        <f>SUMIF(ADY3:ADY57,"B09PR4H3FD",AEA3:AEA57)</f>
        <v>41</v>
      </c>
      <c r="AEH10" s="26">
        <f>SUMIF(ADY2:ADY57,"B07NQ5ZLST",AEC2:AEC57)</f>
        <v>0.1062</v>
      </c>
      <c r="AEI10">
        <f>SUMIF(ADY3:ADY58,"B07NQ5ZLST",AEB3:AEB58)</f>
        <v>12</v>
      </c>
      <c r="AEJ10" s="25"/>
      <c r="AEK10" t="s">
        <v>91</v>
      </c>
      <c r="AEL10">
        <v>31</v>
      </c>
      <c r="AEM10">
        <v>20</v>
      </c>
      <c r="AEN10">
        <v>8</v>
      </c>
      <c r="AEO10" s="26">
        <v>0.15690000000000001</v>
      </c>
      <c r="AEP10" s="188"/>
      <c r="AEQ10" s="192"/>
      <c r="AER10" s="12" t="s">
        <v>3</v>
      </c>
      <c r="AES10">
        <f>SUMIF(AEK3:AEK57,"B09PR4H3FD",AEM3:AEM57)</f>
        <v>43</v>
      </c>
      <c r="AET10" s="26">
        <f>SUMIF(AEK2:AEK57,"B07NQ5ZLST",AEO2:AEO57)</f>
        <v>7.3400000000000007E-2</v>
      </c>
      <c r="AEU10">
        <f>SUMIF(AEK3:AEK58,"B07NQ5ZLST",AEN3:AEN58)</f>
        <v>8</v>
      </c>
      <c r="AEV10" s="25"/>
      <c r="AEW10" t="s">
        <v>94</v>
      </c>
      <c r="AEX10">
        <v>84</v>
      </c>
      <c r="AEY10">
        <v>35</v>
      </c>
      <c r="AEZ10">
        <v>9</v>
      </c>
      <c r="AFA10" s="26">
        <v>7.5600000000000001E-2</v>
      </c>
      <c r="AFB10" s="188"/>
      <c r="AFC10" s="192"/>
      <c r="AFD10" s="12" t="s">
        <v>3</v>
      </c>
      <c r="AFE10">
        <f>SUMIF(AEW3:AEW57,"B09PR4H3FD",AEY3:AEY57)</f>
        <v>28</v>
      </c>
      <c r="AFF10" s="26">
        <f>SUMIF(AEW2:AEW57,"B07NQ5ZLST",AFA2:AFA57)</f>
        <v>7.5600000000000001E-2</v>
      </c>
      <c r="AFG10">
        <f>SUMIF(AEW3:AEW58,"B07NQ5ZLST",AEZ3:AEZ58)</f>
        <v>9</v>
      </c>
      <c r="AFH10" s="25"/>
      <c r="AFI10" t="s">
        <v>92</v>
      </c>
      <c r="AFJ10">
        <v>21</v>
      </c>
      <c r="AFK10">
        <v>24</v>
      </c>
      <c r="AFL10">
        <v>12</v>
      </c>
      <c r="AFM10" s="26">
        <v>0.26669999999999999</v>
      </c>
      <c r="AFN10" s="188"/>
      <c r="AFO10" s="192"/>
      <c r="AFP10" s="12" t="s">
        <v>3</v>
      </c>
      <c r="AFQ10">
        <f>SUMIF(AFI3:AFI57,"B09PR4H3FD",AFK3:AFK57)</f>
        <v>33</v>
      </c>
      <c r="AFR10" s="26">
        <f>SUMIF(AFI2:AFI57,"B07NQ5ZLST",AFM2:AFM57)</f>
        <v>5.4800000000000001E-2</v>
      </c>
      <c r="AFS10">
        <f>SUMIF(AFI3:AFI58,"B07NQ5ZLST",AFL3:AFL58)</f>
        <v>8</v>
      </c>
      <c r="AFT10" s="25"/>
      <c r="AFU10" t="s">
        <v>92</v>
      </c>
      <c r="AFV10">
        <v>20</v>
      </c>
      <c r="AFW10">
        <v>26</v>
      </c>
      <c r="AFX10">
        <v>10</v>
      </c>
      <c r="AFY10" s="26">
        <v>0.21740000000000001</v>
      </c>
      <c r="AFZ10" s="188"/>
      <c r="AGA10" s="192"/>
      <c r="AGB10" s="12" t="s">
        <v>3</v>
      </c>
      <c r="AGC10">
        <f>SUMIF(AFU3:AFU57,"B09PR4H3FD",AFW3:AFW57)</f>
        <v>77</v>
      </c>
      <c r="AGD10" s="26">
        <f>SUMIF(AFU2:AFU57,"B07NQ5ZLST",AFY2:AFY57)</f>
        <v>4.3900000000000002E-2</v>
      </c>
      <c r="AGE10">
        <f>SUMIF(AFU3:AFU58,"B07NQ5ZLST",AFX3:AFX58)</f>
        <v>5</v>
      </c>
      <c r="AGF10" s="25"/>
      <c r="AGG10" t="s">
        <v>91</v>
      </c>
      <c r="AGH10">
        <v>40</v>
      </c>
      <c r="AGI10">
        <v>27</v>
      </c>
      <c r="AGJ10">
        <v>7</v>
      </c>
      <c r="AGK10" s="26">
        <v>0.1045</v>
      </c>
      <c r="AGL10" s="188"/>
      <c r="AGM10" s="192"/>
      <c r="AGN10" s="12" t="s">
        <v>3</v>
      </c>
      <c r="AGO10">
        <f>SUMIF(AGG3:AGG57,"B09PR4H3FD",AGI3:AGI57)</f>
        <v>70</v>
      </c>
      <c r="AGP10" s="26">
        <f>SUMIF(AGG2:AGG57,"B07NQ5ZLST",AGK2:AGK57)</f>
        <v>4.0300000000000002E-2</v>
      </c>
      <c r="AGQ10">
        <f>SUMIF(AGG3:AGG58,"B07NQ5ZLST",AGJ3:AGJ58)</f>
        <v>6</v>
      </c>
      <c r="AGR10" s="25"/>
      <c r="AGS10" t="s">
        <v>89</v>
      </c>
      <c r="AGT10">
        <v>145</v>
      </c>
      <c r="AGU10">
        <v>93</v>
      </c>
      <c r="AGV10">
        <v>10</v>
      </c>
      <c r="AGW10" s="26">
        <v>4.2000000000000003E-2</v>
      </c>
      <c r="AGX10" s="188"/>
      <c r="AGY10" s="192"/>
      <c r="AGZ10" s="12" t="s">
        <v>3</v>
      </c>
      <c r="AHA10">
        <f>SUMIF(AGS3:AGS57,"B09PR4H3FD",AGU3:AGU57)</f>
        <v>36</v>
      </c>
      <c r="AHB10" s="26">
        <f>SUMIF(AGS2:AGS57,"B07NQ5ZLST",AGW2:AGW57)</f>
        <v>9.6000000000000002E-2</v>
      </c>
      <c r="AHC10">
        <f>SUMIF(AGS3:AGS58,"B07NQ5ZLST",AGV3:AGV58)</f>
        <v>12</v>
      </c>
      <c r="AHD10" s="25"/>
      <c r="AHE10" t="s">
        <v>91</v>
      </c>
      <c r="AHF10">
        <v>32</v>
      </c>
      <c r="AHG10">
        <v>24</v>
      </c>
      <c r="AHH10">
        <v>8</v>
      </c>
      <c r="AHI10" s="26">
        <v>0.1429</v>
      </c>
      <c r="AHJ10" s="188"/>
      <c r="AHK10" s="192"/>
      <c r="AHL10" s="12" t="s">
        <v>3</v>
      </c>
      <c r="AHM10">
        <f>SUMIF(AHE3:AHE57,"B09PR4H3FD",AHG3:AHG57)</f>
        <v>32</v>
      </c>
      <c r="AHN10" s="26">
        <f>SUMIF(AHE2:AHE57,"B07NQ5ZLST",AHI2:AHI57)</f>
        <v>8.2600000000000007E-2</v>
      </c>
      <c r="AHO10">
        <f>SUMIF(AHE3:AHE58,"B07NQ5ZLST",AHH3:AHH58)</f>
        <v>9</v>
      </c>
      <c r="AHP10" s="25"/>
      <c r="AHQ10" t="s">
        <v>92</v>
      </c>
      <c r="AHR10">
        <v>26</v>
      </c>
      <c r="AHS10">
        <v>20</v>
      </c>
      <c r="AHT10">
        <v>8</v>
      </c>
      <c r="AHU10" s="26">
        <v>0.1739</v>
      </c>
      <c r="AHV10" s="188"/>
      <c r="AHW10" s="192"/>
      <c r="AHX10" s="12" t="s">
        <v>3</v>
      </c>
      <c r="AHY10">
        <f>SUMIF(AHQ3:AHQ57,"B09PR4H3FD",AHS3:AHS57)</f>
        <v>36</v>
      </c>
      <c r="AHZ10" s="26">
        <f>SUMIF(AHQ2:AHQ57,"B07NQ5ZLST",AHU2:AHU57)</f>
        <v>4.3499999999999997E-2</v>
      </c>
      <c r="AIA10">
        <f>SUMIF(AHQ3:AHQ58,"B07NQ5ZLST",AHT3:AHT58)</f>
        <v>6</v>
      </c>
      <c r="AIB10" s="25"/>
      <c r="AIC10" t="s">
        <v>89</v>
      </c>
      <c r="AID10">
        <v>162</v>
      </c>
      <c r="AIE10">
        <v>87</v>
      </c>
      <c r="AIF10">
        <v>7</v>
      </c>
      <c r="AIG10" s="26">
        <v>2.81E-2</v>
      </c>
      <c r="AIH10" s="188"/>
      <c r="AII10" s="192"/>
      <c r="AIJ10" s="12" t="s">
        <v>3</v>
      </c>
      <c r="AIK10">
        <f>SUMIF(AIC3:AIC57,"B09PR4H3FD",AIE3:AIE57)</f>
        <v>37</v>
      </c>
      <c r="AIL10" s="26">
        <f>SUMIF(AIC2:AIC57,"B07NQ5ZLST",AIG2:AIG57)</f>
        <v>5.67E-2</v>
      </c>
      <c r="AIM10">
        <f>SUMIF(AIC3:AIC58,"B07NQ5ZLST",AIF3:AIF58)</f>
        <v>11</v>
      </c>
      <c r="AIN10" s="25"/>
      <c r="AIO10" t="s">
        <v>91</v>
      </c>
      <c r="AIP10">
        <v>34</v>
      </c>
      <c r="AIQ10">
        <v>20</v>
      </c>
      <c r="AIR10">
        <v>9</v>
      </c>
      <c r="AIS10" s="26">
        <v>0.16669999999999999</v>
      </c>
      <c r="AIT10" s="188"/>
      <c r="AIU10" s="192"/>
      <c r="AIV10" s="12" t="s">
        <v>3</v>
      </c>
      <c r="AIW10">
        <f>SUMIF(AIO3:AIO57,"B09PR4H3FD",AIQ3:AIQ57)</f>
        <v>42</v>
      </c>
      <c r="AIX10" s="26">
        <f>SUMIF(AIO2:AIO57,"B07NQ5ZLST",AIS2:AIS57)</f>
        <v>4.8599999999999997E-2</v>
      </c>
      <c r="AIY10">
        <f>SUMIF(AIO3:AIO58,"B07NQ5ZLST",AIR3:AIR58)</f>
        <v>7</v>
      </c>
      <c r="AIZ10" s="25"/>
      <c r="AJA10" t="s">
        <v>92</v>
      </c>
      <c r="AJB10">
        <v>18</v>
      </c>
      <c r="AJC10">
        <v>17</v>
      </c>
      <c r="AJD10">
        <v>8</v>
      </c>
      <c r="AJE10" s="26">
        <v>0.2286</v>
      </c>
      <c r="AJF10" s="188"/>
      <c r="AJG10" s="192"/>
      <c r="AJH10" s="12" t="s">
        <v>3</v>
      </c>
      <c r="AJI10">
        <f>SUMIF(AJA3:AJA57,"B09PR4H3FD",AJC3:AJC57)</f>
        <v>40</v>
      </c>
      <c r="AJJ10" s="26">
        <f>SUMIF(AJA2:AJA57,"B07NQ5ZLST",AJE2:AJE57)</f>
        <v>4.7600000000000003E-2</v>
      </c>
      <c r="AJK10">
        <f>SUMIF(AJA3:AJA58,"B07NQ5ZLST",AJD3:AJD58)</f>
        <v>7</v>
      </c>
      <c r="AJL10" s="25"/>
      <c r="AJM10" t="s">
        <v>91</v>
      </c>
      <c r="AJN10">
        <v>26</v>
      </c>
      <c r="AJO10">
        <v>14</v>
      </c>
      <c r="AJP10">
        <v>8</v>
      </c>
      <c r="AJQ10" s="26">
        <v>0.2</v>
      </c>
      <c r="AJR10" s="188"/>
      <c r="AJS10" s="192"/>
      <c r="AJT10" s="12" t="s">
        <v>3</v>
      </c>
      <c r="AJU10">
        <f>SUMIF(AJM3:AJM57,"B09PR4H3FD",AJO3:AJO57)</f>
        <v>44</v>
      </c>
      <c r="AJV10" s="26">
        <f>SUMIF(AJM2:AJM57,"B07NQ5ZLST",AJQ2:AJQ57)</f>
        <v>2.46E-2</v>
      </c>
      <c r="AJW10">
        <f>SUMIF(AJM3:AJM58,"B07NQ5ZLST",AJP3:AJP58)</f>
        <v>3</v>
      </c>
      <c r="AJX10" s="25"/>
      <c r="AJY10" t="s">
        <v>91</v>
      </c>
      <c r="AJZ10">
        <v>23</v>
      </c>
      <c r="AKA10">
        <v>17</v>
      </c>
      <c r="AKB10">
        <v>4</v>
      </c>
      <c r="AKC10" s="26">
        <v>0.1</v>
      </c>
      <c r="AKD10" s="188"/>
      <c r="AKE10" s="192"/>
      <c r="AKF10" s="12" t="s">
        <v>3</v>
      </c>
      <c r="AKG10">
        <f>SUMIF(AJY3:AJY57,"B09PR4H3FD",AKA3:AKA57)</f>
        <v>34</v>
      </c>
      <c r="AKH10" s="26">
        <f>SUMIF(AJY2:AJY57,"B07NQ5ZLST",AKC2:AKC57)</f>
        <v>1.35E-2</v>
      </c>
      <c r="AKI10">
        <f>SUMIF(AJY3:AJY58,"B07NQ5ZLST",AKB3:AKB58)</f>
        <v>1</v>
      </c>
      <c r="AKJ10" s="25"/>
      <c r="AKK10" t="s">
        <v>91</v>
      </c>
      <c r="AKL10">
        <v>19</v>
      </c>
      <c r="AKM10">
        <v>10</v>
      </c>
      <c r="AKN10">
        <v>6</v>
      </c>
      <c r="AKO10" s="26">
        <v>0.2069</v>
      </c>
      <c r="AKP10" s="188"/>
      <c r="AKQ10" s="192"/>
      <c r="AKR10" s="12" t="s">
        <v>3</v>
      </c>
      <c r="AKS10">
        <f>SUMIF(AKK3:AKK57,"B09PR4H3FD",AKM3:AKM57)</f>
        <v>30</v>
      </c>
      <c r="AKT10" s="26">
        <f>SUMIF(AKK2:AKK57,"B07NQ5ZLST",AKO2:AKO57)</f>
        <v>7.3499999999999996E-2</v>
      </c>
      <c r="AKU10">
        <f>SUMIF(AKK3:AKK58,"B07NQ5ZLST",AKN3:AKN58)</f>
        <v>5</v>
      </c>
      <c r="AKV10" s="25"/>
      <c r="AKW10" t="s">
        <v>92</v>
      </c>
      <c r="AKX10">
        <v>10</v>
      </c>
      <c r="AKY10">
        <v>10</v>
      </c>
      <c r="AKZ10">
        <v>3</v>
      </c>
      <c r="ALA10" s="26">
        <v>0.15</v>
      </c>
      <c r="ALB10" s="188"/>
      <c r="ALC10" s="192"/>
      <c r="ALD10" s="12" t="s">
        <v>3</v>
      </c>
      <c r="ALE10">
        <f>SUMIF(AKW3:AKW57,"B09PR4H3FD",AKY3:AKY57)</f>
        <v>27</v>
      </c>
      <c r="ALF10" s="26">
        <f>SUMIF(AKW2:AKW57,"B07NQ5ZLST",ALA2:ALA57)</f>
        <v>1.47E-2</v>
      </c>
      <c r="ALG10">
        <f>SUMIF(AKW3:AKW58,"B07NQ5ZLST",AKZ3:AKZ58)</f>
        <v>1</v>
      </c>
      <c r="ALH10" s="25"/>
      <c r="ALI10" t="s">
        <v>94</v>
      </c>
      <c r="ALJ10">
        <v>56</v>
      </c>
      <c r="ALK10">
        <v>27</v>
      </c>
      <c r="ALL10">
        <v>6</v>
      </c>
      <c r="ALM10" s="26">
        <v>7.2300000000000003E-2</v>
      </c>
      <c r="ALN10" s="188"/>
      <c r="ALO10" s="192"/>
      <c r="ALP10" s="12" t="s">
        <v>3</v>
      </c>
      <c r="ALQ10">
        <f>SUMIF(ALI3:ALI57,"B09PR4H3FD",ALK3:ALK57)</f>
        <v>39</v>
      </c>
      <c r="ALR10" s="26">
        <f>SUMIF(ALI2:ALI57,"B07NQ5ZLST",ALM2:ALM57)</f>
        <v>7.2300000000000003E-2</v>
      </c>
      <c r="ALS10">
        <f>SUMIF(ALI3:ALI58,"B07NQ5ZLST",ALL3:ALL58)</f>
        <v>6</v>
      </c>
      <c r="ALT10" s="25"/>
      <c r="ALU10" t="s">
        <v>91</v>
      </c>
      <c r="ALV10">
        <v>13</v>
      </c>
      <c r="ALW10">
        <v>12</v>
      </c>
      <c r="ALX10">
        <v>4</v>
      </c>
      <c r="ALY10" s="26">
        <v>0.16</v>
      </c>
      <c r="ALZ10" s="188"/>
      <c r="AMA10" s="192"/>
      <c r="AMB10" s="12" t="s">
        <v>3</v>
      </c>
      <c r="AMC10">
        <f>SUMIF(ALU3:ALU57,"B09PR4H3FD",ALW3:ALW57)</f>
        <v>40</v>
      </c>
      <c r="AMD10" s="26">
        <f>SUMIF(ALU2:ALU57,"B07NQ5ZLST",ALY2:ALY57)</f>
        <v>3.5700000000000003E-2</v>
      </c>
      <c r="AME10">
        <f>SUMIF(ALU3:ALU58,"B07NQ5ZLST",ALX3:ALX58)</f>
        <v>2</v>
      </c>
      <c r="AMF10" s="25"/>
      <c r="AMG10" t="s">
        <v>91</v>
      </c>
      <c r="AMH10">
        <v>17</v>
      </c>
      <c r="AMI10">
        <v>23</v>
      </c>
      <c r="AMJ10">
        <v>6</v>
      </c>
      <c r="AMK10" s="26">
        <v>0.15</v>
      </c>
      <c r="AML10" s="188"/>
      <c r="AMM10" s="192"/>
      <c r="AMN10" s="12" t="s">
        <v>3</v>
      </c>
      <c r="AMO10">
        <f>SUMIF(AMG3:AMG57,"B09PR4H3FD",AMI3:AMI57)</f>
        <v>34</v>
      </c>
      <c r="AMP10" s="26">
        <f>SUMIF(AMG2:AMG57,"B07NQ5ZLST",AMK2:AMK57)</f>
        <v>2.9399999999999999E-2</v>
      </c>
      <c r="AMQ10">
        <f>SUMIF(AMG3:AMG58,"B07NQ5ZLST",AMJ3:AMJ58)</f>
        <v>2</v>
      </c>
      <c r="AMR10" s="25"/>
      <c r="AMS10" t="s">
        <v>89</v>
      </c>
      <c r="AMT10">
        <v>65</v>
      </c>
      <c r="AMU10">
        <v>40</v>
      </c>
      <c r="AMV10">
        <v>5</v>
      </c>
      <c r="AMW10" s="26">
        <v>4.7600000000000003E-2</v>
      </c>
      <c r="AMX10" s="188"/>
      <c r="AMY10" s="192"/>
      <c r="AMZ10" s="12" t="s">
        <v>3</v>
      </c>
      <c r="ANA10">
        <f>SUMIF(AMS3:AMS57,"B09PR4H3FD",AMU3:AMU57)</f>
        <v>39</v>
      </c>
      <c r="ANB10" s="26">
        <f>SUMIF(AMS2:AMS57,"B07NQ5ZLST",AMW2:AMW57)</f>
        <v>2.1700000000000001E-2</v>
      </c>
      <c r="ANC10">
        <f>SUMIF(AMS3:AMS58,"B07NQ5ZLST",AMV3:AMV58)</f>
        <v>2</v>
      </c>
      <c r="AND10" s="25"/>
      <c r="ANE10" t="s">
        <v>91</v>
      </c>
      <c r="ANF10">
        <v>18</v>
      </c>
      <c r="ANG10">
        <v>14</v>
      </c>
      <c r="ANH10">
        <v>3</v>
      </c>
      <c r="ANI10" s="26">
        <v>9.3799999999999994E-2</v>
      </c>
      <c r="ANJ10" s="188"/>
      <c r="ANK10" s="192"/>
      <c r="ANL10" s="12" t="s">
        <v>3</v>
      </c>
      <c r="ANM10">
        <f>SUMIF(ANE3:ANE57,"B09PR4H3FD",ANG3:ANG57)</f>
        <v>40</v>
      </c>
      <c r="ANN10" s="26">
        <f>SUMIF(ANE2:ANE57,"B07NQ5ZLST",ANI2:ANI57)</f>
        <v>5.8000000000000003E-2</v>
      </c>
      <c r="ANO10">
        <f>SUMIF(ANE3:ANE58,"B07NQ5ZLST",ANH3:ANH58)</f>
        <v>4</v>
      </c>
      <c r="ANP10" s="25"/>
      <c r="ANQ10" t="s">
        <v>89</v>
      </c>
      <c r="ANR10">
        <v>36</v>
      </c>
      <c r="ANS10">
        <v>28</v>
      </c>
      <c r="ANT10">
        <v>4</v>
      </c>
      <c r="ANU10" s="26">
        <v>6.25E-2</v>
      </c>
      <c r="ANV10" s="188"/>
      <c r="ANW10" s="192"/>
      <c r="ANX10" s="12" t="s">
        <v>3</v>
      </c>
      <c r="ANY10">
        <f>SUMIF(ANQ3:ANQ57,"B09PR4H3FD",ANS3:ANS57)</f>
        <v>28</v>
      </c>
      <c r="ANZ10" s="26">
        <f>SUMIF(ANQ2:ANQ57,"B07NQ5ZLST",ANU2:ANU57)</f>
        <v>1.61E-2</v>
      </c>
      <c r="AOA10">
        <f>SUMIF(ANQ3:ANQ58,"B07NQ5ZLST",ANT3:ANT58)</f>
        <v>1</v>
      </c>
      <c r="AOB10" s="25"/>
      <c r="AOC10" t="s">
        <v>89</v>
      </c>
      <c r="AOD10">
        <v>39</v>
      </c>
      <c r="AOE10">
        <v>38</v>
      </c>
      <c r="AOF10">
        <v>4</v>
      </c>
      <c r="AOG10" s="26">
        <v>5.1900000000000002E-2</v>
      </c>
      <c r="AOH10" s="188"/>
      <c r="AOI10" s="192"/>
      <c r="AOJ10" s="12" t="s">
        <v>3</v>
      </c>
      <c r="AOK10">
        <f>SUMIF(AOC3:AOC57,"B09PR4H3FD",AOE3:AOE57)</f>
        <v>43</v>
      </c>
      <c r="AOL10" s="26">
        <f>SUMIF(AOC2:AOC57,"B07NQ5ZLST",AOG2:AOG57)</f>
        <v>7.0400000000000004E-2</v>
      </c>
      <c r="AOM10">
        <f>SUMIF(AOC3:AOC58,"B07NQ5ZLST",AOF3:AOF58)</f>
        <v>5</v>
      </c>
      <c r="AON10" s="25"/>
      <c r="AOO10" t="s">
        <v>92</v>
      </c>
      <c r="AOP10">
        <v>10</v>
      </c>
      <c r="AOQ10">
        <v>13</v>
      </c>
      <c r="AOR10">
        <v>5</v>
      </c>
      <c r="AOS10" s="26">
        <v>0.21740000000000001</v>
      </c>
      <c r="AOT10" s="188"/>
      <c r="AOU10" s="192"/>
      <c r="AOV10" s="12" t="s">
        <v>3</v>
      </c>
      <c r="AOW10">
        <f>SUMIF(AOO3:AOO57,"B09PR4H3FD",AOQ3:AOQ57)</f>
        <v>36</v>
      </c>
      <c r="AOX10" s="26">
        <f>SUMIF(AOO2:AOO57,"B07NQ5ZLST",AOS2:AOS57)</f>
        <v>0</v>
      </c>
      <c r="AOY10">
        <f>SUMIF(AOO3:AOO58,"B07NQ5ZLST",AOR3:AOR58)</f>
        <v>0</v>
      </c>
      <c r="AOZ10" s="25"/>
      <c r="APA10" t="s">
        <v>92</v>
      </c>
      <c r="APB10">
        <v>3</v>
      </c>
      <c r="APC10">
        <v>4</v>
      </c>
      <c r="APD10">
        <v>2</v>
      </c>
      <c r="APE10" s="26">
        <v>0.28570000000000001</v>
      </c>
      <c r="APF10" s="188"/>
      <c r="APG10" s="192"/>
      <c r="APH10" s="12" t="s">
        <v>3</v>
      </c>
      <c r="API10">
        <f>SUMIF(APA3:APA57,"B09PR4H3FD",APC3:APC57)</f>
        <v>53</v>
      </c>
      <c r="APJ10" s="26">
        <f>SUMIF(APA2:APA57,"B07NQ5ZLST",APE2:APE57)</f>
        <v>6.25E-2</v>
      </c>
      <c r="APK10">
        <f>SUMIF(APA3:APA58,"B07NQ5ZLST",APD3:APD58)</f>
        <v>3</v>
      </c>
      <c r="APL10" s="25"/>
      <c r="APM10" t="s">
        <v>92</v>
      </c>
      <c r="APN10">
        <v>13</v>
      </c>
      <c r="APO10">
        <v>9</v>
      </c>
      <c r="APP10">
        <v>2</v>
      </c>
      <c r="APQ10" s="26">
        <v>9.0899999999999995E-2</v>
      </c>
      <c r="APR10" s="188"/>
      <c r="APS10" s="192"/>
      <c r="APT10" s="12" t="s">
        <v>3</v>
      </c>
      <c r="APU10">
        <f>SUMIF(APM3:APM57,"B09PR4H3FD",APO3:APO57)</f>
        <v>49</v>
      </c>
      <c r="APV10" s="26">
        <f>SUMIF(APM2:APM57,"B07NQ5ZLST",APQ2:APQ57)</f>
        <v>2.86E-2</v>
      </c>
      <c r="APW10">
        <f>SUMIF(APM3:APM58,"B07NQ5ZLST",APP3:APP58)</f>
        <v>2</v>
      </c>
      <c r="APX10" s="25"/>
      <c r="APY10" t="s">
        <v>86</v>
      </c>
      <c r="APZ10">
        <v>15</v>
      </c>
      <c r="AQA10">
        <v>20</v>
      </c>
      <c r="AQB10">
        <v>3</v>
      </c>
      <c r="AQC10" s="26">
        <v>8.5699999999999998E-2</v>
      </c>
      <c r="AQD10" s="188"/>
      <c r="AQE10" s="192"/>
      <c r="AQF10" s="12" t="s">
        <v>3</v>
      </c>
      <c r="AQG10">
        <f>SUMIF(APY3:APY57,"B09PR4H3FD",AQA3:AQA57)</f>
        <v>74</v>
      </c>
      <c r="AQH10" s="26">
        <f>SUMIF(APY2:APY57,"B07NQ5ZLST",AQC2:AQC57)</f>
        <v>0</v>
      </c>
      <c r="AQI10">
        <f>SUMIF(APY3:APY58,"B07NQ5ZLST",AQB3:AQB58)</f>
        <v>0</v>
      </c>
      <c r="AQJ10" s="25"/>
      <c r="AQK10" t="s">
        <v>96</v>
      </c>
      <c r="AQL10">
        <v>3</v>
      </c>
      <c r="AQM10">
        <v>7</v>
      </c>
      <c r="AQN10">
        <v>1</v>
      </c>
      <c r="AQO10" s="26">
        <v>0.1</v>
      </c>
      <c r="AQP10" s="188"/>
      <c r="AQQ10" s="192"/>
      <c r="AQR10" s="12" t="s">
        <v>3</v>
      </c>
      <c r="AQS10">
        <f>SUMIF(AQK3:AQK57,"B09PR4H3FD",AQM3:AQM57)</f>
        <v>25</v>
      </c>
      <c r="AQT10" s="26">
        <f>SUMIF(AQK2:AQK57,"B07NQ5ZLST",AQO2:AQO57)</f>
        <v>2.63E-2</v>
      </c>
      <c r="AQU10">
        <f>SUMIF(AQK3:AQK58,"B07NQ5ZLST",AQN3:AQN58)</f>
        <v>1</v>
      </c>
      <c r="AQV10" s="25"/>
      <c r="AQW10" t="s">
        <v>93</v>
      </c>
      <c r="AQX10">
        <v>7</v>
      </c>
      <c r="AQY10">
        <v>4</v>
      </c>
      <c r="AQZ10">
        <v>2</v>
      </c>
      <c r="ARA10" s="26">
        <v>0.18179999999999999</v>
      </c>
      <c r="ARB10" s="188"/>
      <c r="ARC10" s="192"/>
      <c r="ARD10" s="12" t="s">
        <v>3</v>
      </c>
      <c r="ARE10">
        <f>SUMIF(AQW3:AQW57,"B09PR4H3FD",AQY3:AQY57)</f>
        <v>25</v>
      </c>
      <c r="ARF10" s="26">
        <f>SUMIF(AQW2:AQW57,"B07NQ5ZLST",ARA2:ARA57)</f>
        <v>0</v>
      </c>
      <c r="ARG10">
        <f>SUMIF(AQW3:AQW58,"B07NQ5ZLST",AQZ3:AQZ58)</f>
        <v>0</v>
      </c>
      <c r="ARH10" s="25"/>
      <c r="ARI10" t="s">
        <v>89</v>
      </c>
      <c r="ARJ10">
        <v>11</v>
      </c>
      <c r="ARK10">
        <v>16</v>
      </c>
      <c r="ARL10">
        <v>1</v>
      </c>
      <c r="ARM10" s="26">
        <v>3.6999999999999998E-2</v>
      </c>
      <c r="ARN10" s="188"/>
      <c r="ARO10" s="192"/>
      <c r="ARP10" s="12" t="s">
        <v>3</v>
      </c>
      <c r="ARQ10">
        <f>SUMIF(ARI3:ARI57,"B09PR4H3FD",ARK3:ARK57)</f>
        <v>25</v>
      </c>
      <c r="ARR10" s="26">
        <f>SUMIF(ARI2:ARI57,"B07NQ5ZLST",ARM2:ARM57)</f>
        <v>3.6400000000000002E-2</v>
      </c>
      <c r="ARS10">
        <f>SUMIF(ARI3:ARI58,"B07NQ5ZLST",ARL3:ARL58)</f>
        <v>2</v>
      </c>
      <c r="ART10" s="25"/>
      <c r="ARU10" t="s">
        <v>91</v>
      </c>
      <c r="ARV10">
        <v>10</v>
      </c>
      <c r="ARW10">
        <v>7</v>
      </c>
      <c r="ARX10">
        <v>2</v>
      </c>
      <c r="ARY10" s="26">
        <v>0.1176</v>
      </c>
      <c r="ARZ10" s="188"/>
      <c r="ASA10" s="192"/>
      <c r="ASB10" s="12" t="s">
        <v>3</v>
      </c>
      <c r="ASC10">
        <f>SUMIF(ARU3:ARU57,"B09PR4H3FD",ARW3:ARW57)</f>
        <v>28</v>
      </c>
      <c r="ASD10" s="26">
        <f>SUMIF(ARU2:ARU57,"B07NQ5ZLST",ARY2:ARY57)</f>
        <v>1.72E-2</v>
      </c>
      <c r="ASE10">
        <f>SUMIF(ARU3:ARU58,"B07NQ5ZLST",ARX3:ARX58)</f>
        <v>1</v>
      </c>
      <c r="ASF10" s="25"/>
      <c r="ASG10" t="s">
        <v>96</v>
      </c>
      <c r="ASH10">
        <v>3</v>
      </c>
      <c r="ASI10">
        <v>7</v>
      </c>
      <c r="ASJ10">
        <v>2</v>
      </c>
      <c r="ASK10" s="26">
        <v>0.2</v>
      </c>
      <c r="ASL10" s="188"/>
      <c r="ASM10" s="192"/>
      <c r="ASN10" s="12" t="s">
        <v>3</v>
      </c>
      <c r="ASO10">
        <f>SUMIF(ASG3:ASG57,"B09PR4H3FD",ASI3:ASI57)</f>
        <v>34</v>
      </c>
      <c r="ASP10" s="26">
        <f>SUMIF(ASG2:ASG57,"B07NQ5ZLST",ASK2:ASK57)</f>
        <v>4.5499999999999999E-2</v>
      </c>
      <c r="ASQ10">
        <f>SUMIF(ASG3:ASG58,"B07NQ5ZLST",ASJ3:ASJ58)</f>
        <v>2</v>
      </c>
      <c r="ASR10" s="25"/>
      <c r="ASS10" t="s">
        <v>89</v>
      </c>
      <c r="AST10">
        <v>18</v>
      </c>
      <c r="ASU10">
        <v>21</v>
      </c>
      <c r="ASV10">
        <v>2</v>
      </c>
      <c r="ASW10" s="26">
        <v>5.1299999999999998E-2</v>
      </c>
      <c r="ASX10" s="188"/>
      <c r="ASY10" s="192"/>
      <c r="ASZ10" s="12" t="s">
        <v>3</v>
      </c>
      <c r="ATA10">
        <f>SUMIF(ASS3:ASS57,"B09PR4H3FD",ASU3:ASU57)</f>
        <v>34</v>
      </c>
      <c r="ATB10" s="26">
        <f>SUMIF(ASS2:ASS57,"B07NQ5ZLST",ASW2:ASW57)</f>
        <v>3.3300000000000003E-2</v>
      </c>
      <c r="ATC10">
        <f>SUMIF(ASS3:ASS58,"B07NQ5ZLST",ASV3:ASV58)</f>
        <v>2</v>
      </c>
      <c r="ATD10" s="25"/>
      <c r="ATE10" t="s">
        <v>93</v>
      </c>
      <c r="ATF10">
        <v>4</v>
      </c>
      <c r="ATG10">
        <v>8</v>
      </c>
      <c r="ATH10">
        <v>1</v>
      </c>
      <c r="ATI10" s="26">
        <v>8.3299999999999999E-2</v>
      </c>
      <c r="ATJ10" s="188"/>
      <c r="ATK10" s="192"/>
      <c r="ATL10" s="12" t="s">
        <v>3</v>
      </c>
      <c r="ATM10">
        <f>SUMIF(ATE3:ATE57,"B09PR4H3FD",ATG3:ATG57)</f>
        <v>35</v>
      </c>
      <c r="ATN10" s="26">
        <f>SUMIF(ATE2:ATE57,"B07NQ5ZLST",ATI2:ATI57)</f>
        <v>0</v>
      </c>
      <c r="ATO10">
        <f>SUMIF(ATE3:ATE58,"B07NQ5ZLST",ATH3:ATH58)</f>
        <v>0</v>
      </c>
      <c r="ATP10" s="25"/>
      <c r="ATQ10" t="s">
        <v>93</v>
      </c>
      <c r="ATR10">
        <v>8</v>
      </c>
      <c r="ATS10">
        <v>4</v>
      </c>
      <c r="ATT10">
        <v>1</v>
      </c>
      <c r="ATU10" s="26">
        <v>8.3299999999999999E-2</v>
      </c>
      <c r="ATV10" s="188"/>
      <c r="ATW10" s="192"/>
      <c r="ATX10" s="12" t="s">
        <v>3</v>
      </c>
      <c r="ATY10">
        <f>SUMIF(ATQ3:ATQ57,"B09PR4H3FD",ATS3:ATS57)</f>
        <v>23</v>
      </c>
      <c r="ATZ10" s="26">
        <f>SUMIF(ATQ2:ATQ57,"B07NQ5ZLST",ATU2:ATU57)</f>
        <v>2.86E-2</v>
      </c>
      <c r="AUA10">
        <f>SUMIF(ATQ3:ATQ58,"B07NQ5ZLST",ATT3:ATT58)</f>
        <v>1</v>
      </c>
      <c r="AUB10" s="25"/>
      <c r="AUC10" t="s">
        <v>92</v>
      </c>
      <c r="AUD10">
        <v>7</v>
      </c>
      <c r="AUE10">
        <v>8</v>
      </c>
      <c r="AUF10">
        <v>1</v>
      </c>
      <c r="AUG10" s="26">
        <v>6.6699999999999995E-2</v>
      </c>
      <c r="AUH10" s="188"/>
      <c r="AUI10" s="192"/>
      <c r="AUJ10" s="12" t="s">
        <v>3</v>
      </c>
      <c r="AUK10">
        <f>SUMIF(AUC3:AUC57,"B09PR4H3FD",AUE3:AUE57)</f>
        <v>23</v>
      </c>
      <c r="AUL10" s="26">
        <f>SUMIF(AUC2:AUC57,"B07NQ5ZLST",AUG2:AUG57)</f>
        <v>0</v>
      </c>
      <c r="AUM10">
        <f>SUMIF(AUC3:AUC58,"B07NQ5ZLST",AUF3:AUF58)</f>
        <v>0</v>
      </c>
      <c r="AUN10" s="25"/>
      <c r="AUO10" t="s">
        <v>92</v>
      </c>
      <c r="AUP10">
        <v>4</v>
      </c>
      <c r="AUQ10">
        <v>6</v>
      </c>
      <c r="AUR10">
        <v>2</v>
      </c>
      <c r="AUS10" s="26">
        <v>0.2</v>
      </c>
      <c r="AUT10" s="188"/>
      <c r="AUU10" s="192"/>
      <c r="AUV10" s="12" t="s">
        <v>3</v>
      </c>
      <c r="AUW10">
        <f>SUMIF(AUO3:AUO57,"B09PR4H3FD",AUQ3:AUQ57)</f>
        <v>26</v>
      </c>
      <c r="AUX10" s="26">
        <f>SUMIF(AUO2:AUO57,"B07NQ5ZLST",AUS2:AUS57)</f>
        <v>2.3300000000000001E-2</v>
      </c>
      <c r="AUY10">
        <f>SUMIF(AUO3:AUO58,"B07NQ5ZLST",AUR3:AUR58)</f>
        <v>1</v>
      </c>
      <c r="AUZ10" s="25"/>
      <c r="AVA10" t="s">
        <v>91</v>
      </c>
      <c r="AVB10">
        <v>13</v>
      </c>
      <c r="AVC10">
        <v>12</v>
      </c>
      <c r="AVD10">
        <v>2</v>
      </c>
      <c r="AVE10" s="26">
        <v>0.08</v>
      </c>
      <c r="AVF10" s="188"/>
      <c r="AVG10" s="192"/>
      <c r="AVH10" s="12" t="s">
        <v>3</v>
      </c>
      <c r="AVI10">
        <f>SUMIF(AVA3:AVA57,"B09PR4H3FD",AVC3:AVC57)</f>
        <v>37</v>
      </c>
      <c r="AVJ10" s="26">
        <f>SUMIF(AVA2:AVA57,"B07NQ5ZLST",AVE2:AVE57)</f>
        <v>2.7E-2</v>
      </c>
      <c r="AVK10">
        <f>SUMIF(AVA3:AVA58,"B07NQ5ZLST",AVD3:AVD58)</f>
        <v>1</v>
      </c>
      <c r="AVL10" s="25"/>
      <c r="AVM10" t="s">
        <v>94</v>
      </c>
      <c r="AVN10">
        <v>15</v>
      </c>
      <c r="AVO10">
        <v>19</v>
      </c>
      <c r="AVP10">
        <v>2</v>
      </c>
      <c r="AVQ10" s="26">
        <v>5.8799999999999998E-2</v>
      </c>
      <c r="AVR10" s="188"/>
      <c r="AVS10" s="192"/>
      <c r="AVT10" s="12" t="s">
        <v>3</v>
      </c>
      <c r="AVU10">
        <f>SUMIF(AVM3:AVM57,"B09PR4H3FD",AVO3:AVO57)</f>
        <v>34</v>
      </c>
      <c r="AVV10" s="26">
        <f>SUMIF(AVM2:AVM57,"B07NQ5ZLST",AVQ2:AVQ57)</f>
        <v>5.8799999999999998E-2</v>
      </c>
      <c r="AVW10">
        <f>SUMIF(AVM3:AVM58,"B07NQ5ZLST",AVP3:AVP58)</f>
        <v>2</v>
      </c>
      <c r="AVX10" s="25"/>
      <c r="AVY10" t="s">
        <v>91</v>
      </c>
      <c r="AVZ10">
        <v>6</v>
      </c>
      <c r="AWA10">
        <v>11</v>
      </c>
      <c r="AWB10">
        <v>3</v>
      </c>
      <c r="AWC10" s="26">
        <v>0.17649999999999999</v>
      </c>
      <c r="AWD10" s="188"/>
      <c r="AWE10" s="192"/>
      <c r="AWF10" s="12" t="s">
        <v>3</v>
      </c>
      <c r="AWG10">
        <f>SUMIF(AVY3:AVY57,"B09PR4H3FD",AWA3:AWA57)</f>
        <v>31</v>
      </c>
      <c r="AWH10" s="26">
        <f>SUMIF(AVY2:AVY57,"B07NQ5ZLST",AWC2:AWC57)</f>
        <v>3.1300000000000001E-2</v>
      </c>
      <c r="AWI10">
        <f>SUMIF(AVY3:AVY58,"B07NQ5ZLST",AWB3:AWB58)</f>
        <v>1</v>
      </c>
      <c r="AWJ10" s="25"/>
      <c r="AWK10" t="s">
        <v>86</v>
      </c>
      <c r="AWL10">
        <v>12</v>
      </c>
      <c r="AWM10">
        <v>21</v>
      </c>
      <c r="AWN10">
        <v>2</v>
      </c>
      <c r="AWO10" s="26">
        <v>6.0600000000000001E-2</v>
      </c>
      <c r="AWP10" s="188"/>
      <c r="AWQ10" s="192"/>
      <c r="AWR10" s="12" t="s">
        <v>3</v>
      </c>
      <c r="AWS10">
        <f>SUMIF(AWK3:AWK57,"B09PR4H3FD",AWM3:AWM57)</f>
        <v>27</v>
      </c>
      <c r="AWT10" s="26">
        <f>SUMIF(AWK2:AWK57,"B07NQ5ZLST",AWO2:AWO57)</f>
        <v>6.25E-2</v>
      </c>
      <c r="AWU10">
        <f>SUMIF(AWK3:AWK58,"B07NQ5ZLST",AWN3:AWN58)</f>
        <v>2</v>
      </c>
      <c r="AWV10" s="25"/>
      <c r="AWW10" t="s">
        <v>94</v>
      </c>
      <c r="AWX10">
        <v>17</v>
      </c>
      <c r="AWY10">
        <v>10</v>
      </c>
      <c r="AWZ10">
        <v>2</v>
      </c>
      <c r="AXA10" s="26">
        <v>7.4099999999999999E-2</v>
      </c>
      <c r="AXB10" s="188"/>
      <c r="AXC10" s="192"/>
      <c r="AXD10" s="12" t="s">
        <v>3</v>
      </c>
      <c r="AXE10">
        <f>SUMIF(AWW3:AWW57,"B09PR4H3FD",AWY3:AWY57)</f>
        <v>22</v>
      </c>
      <c r="AXF10" s="26">
        <f>SUMIF(AWW2:AWW57,"B07NQ5ZLST",AXA2:AXA57)</f>
        <v>7.4099999999999999E-2</v>
      </c>
      <c r="AXG10">
        <f>SUMIF(AWW3:AWW58,"B07NQ5ZLST",AWZ3:AWZ58)</f>
        <v>2</v>
      </c>
      <c r="AXH10" s="25"/>
      <c r="AXI10" t="s">
        <v>94</v>
      </c>
      <c r="AXJ10">
        <v>20</v>
      </c>
      <c r="AXK10">
        <v>7</v>
      </c>
      <c r="AXL10">
        <v>1</v>
      </c>
      <c r="AXM10" s="26">
        <v>3.6999999999999998E-2</v>
      </c>
      <c r="AXN10" s="188"/>
      <c r="AXO10" s="192"/>
      <c r="AXP10" s="12" t="s">
        <v>3</v>
      </c>
      <c r="AXQ10">
        <f>SUMIF(AXI3:AXI57,"B09PR4H3FD",AXK3:AXK57)</f>
        <v>27</v>
      </c>
      <c r="AXR10" s="26">
        <f>SUMIF(AXI2:AXI57,"B07NQ5ZLST",AXM2:AXM57)</f>
        <v>3.6999999999999998E-2</v>
      </c>
      <c r="AXS10">
        <f>SUMIF(AXI3:AXI58,"B07NQ5ZLST",AXL3:AXL58)</f>
        <v>1</v>
      </c>
      <c r="AXT10" s="25"/>
      <c r="AXU10" t="s">
        <v>92</v>
      </c>
      <c r="AXV10">
        <v>0</v>
      </c>
      <c r="AXW10">
        <v>4</v>
      </c>
      <c r="AXX10">
        <v>2</v>
      </c>
      <c r="AXY10" s="26">
        <v>0.5</v>
      </c>
      <c r="AXZ10" s="188"/>
      <c r="AYA10" s="192"/>
      <c r="AYB10" s="12" t="s">
        <v>3</v>
      </c>
      <c r="AYC10">
        <f>SUMIF(AXU3:AXU57,"B09PR4H3FD",AXW3:AXW57)</f>
        <v>28</v>
      </c>
      <c r="AYD10" s="26">
        <f>SUMIF(AXU2:AXU57,"B07NQ5ZLST",AXY2:AXY57)</f>
        <v>9.0899999999999995E-2</v>
      </c>
      <c r="AYE10">
        <f>SUMIF(AXU3:AXU58,"B07NQ5ZLST",AXX3:AXX58)</f>
        <v>3</v>
      </c>
      <c r="AYF10" s="25"/>
      <c r="AYG10" t="s">
        <v>86</v>
      </c>
      <c r="AYH10">
        <v>16</v>
      </c>
      <c r="AYI10">
        <v>25</v>
      </c>
      <c r="AYJ10">
        <v>3</v>
      </c>
      <c r="AYK10" s="26">
        <v>7.3200000000000001E-2</v>
      </c>
      <c r="AYL10" s="188"/>
      <c r="AYM10" s="192"/>
      <c r="AYN10" s="12" t="s">
        <v>3</v>
      </c>
      <c r="AYO10">
        <f>SUMIF(AYG3:AYG57,"B09PR4H3FD",AYI3:AYI57)</f>
        <v>33</v>
      </c>
      <c r="AYP10" s="26">
        <f>SUMIF(AYG2:AYG57,"B07NQ5ZLST",AYK2:AYK57)</f>
        <v>0.1515</v>
      </c>
      <c r="AYQ10">
        <f>SUMIF(AYG3:AYG58,"B07NQ5ZLST",AYJ3:AYJ58)</f>
        <v>5</v>
      </c>
      <c r="AYR10" s="25"/>
      <c r="AYS10" t="s">
        <v>89</v>
      </c>
      <c r="AYT10">
        <v>13</v>
      </c>
      <c r="AYU10">
        <v>13</v>
      </c>
      <c r="AYV10">
        <v>1</v>
      </c>
      <c r="AYW10" s="26">
        <v>3.85E-2</v>
      </c>
      <c r="AYX10" s="188"/>
      <c r="AYY10" s="192"/>
      <c r="AYZ10" s="12" t="s">
        <v>3</v>
      </c>
      <c r="AZA10">
        <f>SUMIF(AYS3:AYS57,"B09PR4H3FD",AYU3:AYU57)</f>
        <v>32</v>
      </c>
      <c r="AZB10" s="26">
        <f>SUMIF(AYS2:AYS57,"B07NQ5ZLST",AYW2:AYW57)</f>
        <v>6.9000000000000006E-2</v>
      </c>
      <c r="AZC10">
        <f>SUMIF(AYS3:AYS58,"B07NQ5ZLST",AYV3:AYV58)</f>
        <v>2</v>
      </c>
      <c r="AZD10" s="25"/>
      <c r="AZE10" t="s">
        <v>94</v>
      </c>
      <c r="AZF10">
        <v>9</v>
      </c>
      <c r="AZG10">
        <v>14</v>
      </c>
      <c r="AZH10">
        <v>1</v>
      </c>
      <c r="AZI10" s="26">
        <v>4.3499999999999997E-2</v>
      </c>
      <c r="AZJ10" s="188"/>
      <c r="AZK10" s="192"/>
      <c r="AZL10" s="12" t="s">
        <v>3</v>
      </c>
      <c r="AZM10">
        <f>SUMIF(AZE3:AZE57,"B09PR4H3FD",AZG3:AZG57)</f>
        <v>24</v>
      </c>
      <c r="AZN10" s="26">
        <f>SUMIF(AZE2:AZE57,"B07NQ5ZLST",AZI2:AZI57)</f>
        <v>4.3499999999999997E-2</v>
      </c>
      <c r="AZO10">
        <f>SUMIF(AZE3:AZE58,"B07NQ5ZLST",AZH3:AZH58)</f>
        <v>1</v>
      </c>
      <c r="AZP10" s="25"/>
      <c r="AZQ10" t="s">
        <v>93</v>
      </c>
      <c r="AZR10">
        <v>4</v>
      </c>
      <c r="AZS10">
        <v>5</v>
      </c>
      <c r="AZT10">
        <v>1</v>
      </c>
      <c r="AZU10" s="26">
        <v>0.1111</v>
      </c>
      <c r="AZV10" s="188"/>
      <c r="AZW10" s="192"/>
      <c r="AZX10" s="12" t="s">
        <v>3</v>
      </c>
      <c r="AZY10">
        <f>SUMIF(AZQ3:AZQ57,"B09PR4H3FD",AZS3:AZS57)</f>
        <v>28</v>
      </c>
      <c r="AZZ10" s="26">
        <f>SUMIF(AZQ2:AZQ57,"B07NQ5ZLST",AZU2:AZU57)</f>
        <v>0</v>
      </c>
      <c r="BAA10">
        <f>SUMIF(AZQ3:AZQ58,"B07NQ5ZLST",AZT3:AZT58)</f>
        <v>0</v>
      </c>
      <c r="BAB10" s="25"/>
      <c r="BAC10" t="s">
        <v>89</v>
      </c>
      <c r="BAD10">
        <v>8</v>
      </c>
      <c r="BAE10">
        <v>16</v>
      </c>
      <c r="BAF10">
        <v>2</v>
      </c>
      <c r="BAG10" s="26">
        <v>8.3299999999999999E-2</v>
      </c>
      <c r="BAH10" s="188"/>
      <c r="BAI10" s="192"/>
      <c r="BAJ10" s="12" t="s">
        <v>3</v>
      </c>
      <c r="BAK10">
        <f>SUMIF(BAC3:BAC57,"B09PR4H3FD",BAE3:BAE57)</f>
        <v>23</v>
      </c>
      <c r="BAL10" s="26">
        <f>SUMIF(BAC2:BAC57,"B07NQ5ZLST",BAG2:BAG57)</f>
        <v>3.3300000000000003E-2</v>
      </c>
      <c r="BAM10">
        <f>SUMIF(BAC3:BAC58,"B07NQ5ZLST",BAF3:BAF58)</f>
        <v>1</v>
      </c>
      <c r="BAN10" s="25"/>
      <c r="BAO10" t="s">
        <v>95</v>
      </c>
      <c r="BAP10">
        <v>6</v>
      </c>
      <c r="BAQ10">
        <v>5</v>
      </c>
      <c r="BAR10">
        <v>1</v>
      </c>
      <c r="BAS10" s="26">
        <v>9.0899999999999995E-2</v>
      </c>
      <c r="BAT10" s="188"/>
      <c r="BAU10" s="192"/>
      <c r="BAV10" s="12" t="s">
        <v>3</v>
      </c>
      <c r="BAW10">
        <f>SUMIF(BAO3:BAO57,"B09PR4H3FD",BAQ3:BAQ57)</f>
        <v>25</v>
      </c>
      <c r="BAX10" s="26">
        <f>SUMIF(BAO2:BAO57,"B07NQ5ZLST",BAS2:BAS57)</f>
        <v>0</v>
      </c>
      <c r="BAY10">
        <f>SUMIF(BAO3:BAO58,"B07NQ5ZLST",BAR3:BAR58)</f>
        <v>0</v>
      </c>
      <c r="BAZ10" s="25"/>
      <c r="BBA10" t="s">
        <v>92</v>
      </c>
      <c r="BBB10">
        <v>4</v>
      </c>
      <c r="BBC10">
        <v>6</v>
      </c>
      <c r="BBD10">
        <v>1</v>
      </c>
      <c r="BBE10" s="26">
        <v>0.1</v>
      </c>
      <c r="BBF10" s="188"/>
      <c r="BBG10" s="192"/>
      <c r="BBH10" s="12" t="s">
        <v>3</v>
      </c>
      <c r="BBI10">
        <f>SUMIF(BBA3:BBA57,"B09PR4H3FD",BBC3:BBC57)</f>
        <v>31</v>
      </c>
      <c r="BBJ10" s="26">
        <f>SUMIF(BBA2:BBA57,"B07NQ5ZLST",BBE2:BBE57)</f>
        <v>3.4500000000000003E-2</v>
      </c>
      <c r="BBK10">
        <f>SUMIF(BBA3:BBA58,"B07NQ5ZLST",BBD3:BBD58)</f>
        <v>1</v>
      </c>
      <c r="BBL10" s="25"/>
      <c r="BBM10" t="s">
        <v>89</v>
      </c>
      <c r="BBN10">
        <v>23</v>
      </c>
      <c r="BBO10">
        <v>13</v>
      </c>
      <c r="BBP10">
        <v>2</v>
      </c>
      <c r="BBQ10" s="26">
        <v>5.5599999999999997E-2</v>
      </c>
      <c r="BBR10" s="188"/>
      <c r="BBS10" s="192"/>
      <c r="BBT10" s="12" t="s">
        <v>3</v>
      </c>
      <c r="BBU10">
        <f>SUMIF(BBM3:BBM57,"B09PR4H3FD",BBO3:BBO57)</f>
        <v>30</v>
      </c>
      <c r="BBV10" s="26">
        <f>SUMIF(BBM2:BBM57,"B07NQ5ZLST",BBQ2:BBQ57)</f>
        <v>0</v>
      </c>
      <c r="BBW10">
        <f>SUMIF(BBM3:BBM58,"B07NQ5ZLST",BBP3:BBP58)</f>
        <v>0</v>
      </c>
      <c r="BBX10" s="25"/>
      <c r="BBY10" t="s">
        <v>89</v>
      </c>
      <c r="BBZ10">
        <v>11</v>
      </c>
      <c r="BCA10">
        <v>11</v>
      </c>
      <c r="BCB10">
        <v>1</v>
      </c>
      <c r="BCC10" s="26">
        <v>4.5499999999999999E-2</v>
      </c>
      <c r="BCD10" s="188"/>
      <c r="BCE10" s="192"/>
      <c r="BCF10" s="12" t="s">
        <v>3</v>
      </c>
      <c r="BCG10">
        <f>SUMIF(BBY3:BBY57,"B09PR4H3FD",BCA3:BCA57)</f>
        <v>24</v>
      </c>
      <c r="BCH10" s="26">
        <f>SUMIF(BBY2:BBY57,"B07NQ5ZLST",BCC2:BCC57)</f>
        <v>0.15790000000000001</v>
      </c>
      <c r="BCI10">
        <f>SUMIF(BBY3:BBY58,"B07NQ5ZLST",BCB3:BCB58)</f>
        <v>3</v>
      </c>
      <c r="BCJ10" s="25"/>
      <c r="BCK10" t="s">
        <v>89</v>
      </c>
      <c r="BCL10">
        <v>9</v>
      </c>
      <c r="BCM10">
        <v>8</v>
      </c>
      <c r="BCN10">
        <v>1</v>
      </c>
      <c r="BCO10" s="26">
        <v>5.8799999999999998E-2</v>
      </c>
      <c r="BCP10" s="188"/>
      <c r="BCQ10" s="192"/>
      <c r="BCR10" s="12" t="s">
        <v>3</v>
      </c>
      <c r="BCS10">
        <f>SUMIF(BCK3:BCK57,"B09PR4H3FD",BCM3:BCM57)</f>
        <v>32</v>
      </c>
      <c r="BCT10" s="26">
        <f>SUMIF(BCK2:BCK57,"B07NQ5ZLST",BCO2:BCO57)</f>
        <v>3.4500000000000003E-2</v>
      </c>
      <c r="BCU10">
        <f>SUMIF(BCK3:BCK58,"B07NQ5ZLST",BCN3:BCN58)</f>
        <v>1</v>
      </c>
      <c r="BCV10" s="25"/>
      <c r="BCW10" t="s">
        <v>92</v>
      </c>
      <c r="BCX10">
        <v>4</v>
      </c>
      <c r="BCY10">
        <v>4</v>
      </c>
      <c r="BCZ10">
        <v>1</v>
      </c>
      <c r="BDA10" s="26">
        <v>0.125</v>
      </c>
      <c r="BDB10" s="188"/>
      <c r="BDC10" s="192"/>
      <c r="BDD10" s="12" t="s">
        <v>3</v>
      </c>
      <c r="BDE10">
        <f>SUMIF(BCW3:BCW57,"B09PR4H3FD",BCY3:BCY57)</f>
        <v>19</v>
      </c>
      <c r="BDF10" s="26">
        <f>SUMIF(BCW2:BCW57,"B07NQ5ZLST",BDA2:BDA57)</f>
        <v>2.86E-2</v>
      </c>
      <c r="BDG10">
        <f>SUMIF(BCW3:BCW58,"B07NQ5ZLST",BCZ3:BCZ58)</f>
        <v>1</v>
      </c>
      <c r="BDH10" s="25"/>
      <c r="BDI10" t="s">
        <v>89</v>
      </c>
      <c r="BDJ10">
        <v>9</v>
      </c>
      <c r="BDK10">
        <v>12</v>
      </c>
      <c r="BDL10">
        <v>2</v>
      </c>
      <c r="BDM10" s="26">
        <v>9.5200000000000007E-2</v>
      </c>
      <c r="BDN10" s="188"/>
      <c r="BDO10" s="192"/>
      <c r="BDP10" s="12" t="s">
        <v>3</v>
      </c>
      <c r="BDQ10">
        <f>SUMIF(BDI3:BDI57,"B09PR4H3FD",BDK3:BDK57)</f>
        <v>29</v>
      </c>
      <c r="BDR10" s="26">
        <f>SUMIF(BDI2:BDI57,"B07NQ5ZLST",BDM2:BDM57)</f>
        <v>4.3499999999999997E-2</v>
      </c>
      <c r="BDS10">
        <f>SUMIF(BDI3:BDI58,"B07NQ5ZLST",BDL3:BDL58)</f>
        <v>1</v>
      </c>
      <c r="BDT10" s="25"/>
      <c r="BDU10" t="s">
        <v>97</v>
      </c>
      <c r="BDV10">
        <v>7</v>
      </c>
      <c r="BDW10">
        <v>5</v>
      </c>
      <c r="BDX10">
        <v>1</v>
      </c>
      <c r="BDY10" s="26">
        <v>8.3299999999999999E-2</v>
      </c>
      <c r="BDZ10" s="188"/>
      <c r="BEA10" s="192"/>
      <c r="BEB10" s="12" t="s">
        <v>3</v>
      </c>
      <c r="BEC10">
        <f>SUMIF(BDU3:BDU57,"B09PR4H3FD",BDW3:BDW57)</f>
        <v>31</v>
      </c>
      <c r="BED10" s="26">
        <f>SUMIF(BDU2:BDU57,"B07NQ5ZLST",BDY2:BDY57)</f>
        <v>0</v>
      </c>
      <c r="BEE10">
        <f>SUMIF(BDU3:BDU58,"B07NQ5ZLST",BDX3:BDX58)</f>
        <v>0</v>
      </c>
      <c r="BEF10" s="25"/>
      <c r="BEG10" t="s">
        <v>91</v>
      </c>
      <c r="BEH10">
        <v>4</v>
      </c>
      <c r="BEI10">
        <v>5</v>
      </c>
      <c r="BEJ10">
        <v>2</v>
      </c>
      <c r="BEK10" s="26">
        <v>0.22220000000000001</v>
      </c>
      <c r="BEL10" s="188"/>
      <c r="BEM10" s="192"/>
      <c r="BEN10" s="12" t="s">
        <v>3</v>
      </c>
      <c r="BEO10">
        <f>SUMIF(BEG3:BEG57,"B09PR4H3FD",BEI3:BEI57)</f>
        <v>31</v>
      </c>
      <c r="BEP10" s="26">
        <f>SUMIF(BEG2:BEG57,"B07NQ5ZLST",BEK2:BEK57)</f>
        <v>0</v>
      </c>
      <c r="BEQ10">
        <f>SUMIF(BEG3:BEG58,"B07NQ5ZLST",BEJ3:BEJ58)</f>
        <v>0</v>
      </c>
      <c r="BER10" s="25"/>
      <c r="BES10" t="s">
        <v>96</v>
      </c>
      <c r="BET10">
        <v>1</v>
      </c>
      <c r="BEU10">
        <v>3</v>
      </c>
      <c r="BEV10">
        <v>2</v>
      </c>
      <c r="BEW10" s="26">
        <v>0.5</v>
      </c>
      <c r="BEX10" s="188"/>
      <c r="BEY10" s="192"/>
      <c r="BEZ10" s="12" t="s">
        <v>3</v>
      </c>
      <c r="BFA10">
        <f>SUMIF(BES3:BES57,"B09PR4H3FD",BEU3:BEU57)</f>
        <v>33</v>
      </c>
      <c r="BFB10" s="26">
        <f>SUMIF(BES2:BES57,"B07NQ5ZLST",BEW2:BEW57)</f>
        <v>7.4099999999999999E-2</v>
      </c>
      <c r="BFC10">
        <f>SUMIF(BES3:BES58,"B07NQ5ZLST",BEV3:BEV58)</f>
        <v>2</v>
      </c>
      <c r="BFD10" s="25"/>
      <c r="BFE10" t="s">
        <v>86</v>
      </c>
      <c r="BFF10">
        <v>11</v>
      </c>
      <c r="BFG10">
        <v>9</v>
      </c>
      <c r="BFH10">
        <v>1</v>
      </c>
      <c r="BFI10" s="26">
        <v>0.05</v>
      </c>
      <c r="BFJ10" s="188"/>
      <c r="BFK10" s="192"/>
      <c r="BFL10" s="12" t="s">
        <v>3</v>
      </c>
      <c r="BFM10">
        <f>SUMIF(BFE3:BFE57,"B09PR4H3FD",BFG3:BFG57)</f>
        <v>25</v>
      </c>
      <c r="BFN10" s="26">
        <f>SUMIF(BFE2:BFE57,"B07NQ5ZLST",BFI2:BFI57)</f>
        <v>0.2</v>
      </c>
      <c r="BFO10">
        <f>SUMIF(BFE3:BFE58,"B07NQ5ZLST",BFH3:BFH58)</f>
        <v>2</v>
      </c>
      <c r="BFP10" s="25"/>
      <c r="BFQ10" t="s">
        <v>91</v>
      </c>
      <c r="BFR10">
        <v>4</v>
      </c>
      <c r="BFS10">
        <v>6</v>
      </c>
      <c r="BFT10">
        <v>2</v>
      </c>
      <c r="BFU10" s="26">
        <v>0.2</v>
      </c>
      <c r="BFV10" s="188"/>
      <c r="BFW10" s="192"/>
      <c r="BFX10" s="12" t="s">
        <v>3</v>
      </c>
      <c r="BFY10">
        <f>SUMIF(BFQ3:BFQ57,"B09PR4H3FD",BFS3:BFS57)</f>
        <v>33</v>
      </c>
      <c r="BFZ10" s="26">
        <f>SUMIF(BFQ2:BFQ57,"B07NQ5ZLST",BFU2:BFU57)</f>
        <v>0</v>
      </c>
      <c r="BGA10">
        <f>SUMIF(BFQ3:BFQ58,"B07NQ5ZLST",BFT3:BFT58)</f>
        <v>0</v>
      </c>
      <c r="BGB10" s="25"/>
      <c r="BGC10" t="s">
        <v>91</v>
      </c>
      <c r="BGD10">
        <v>4</v>
      </c>
      <c r="BGE10">
        <v>3</v>
      </c>
      <c r="BGF10">
        <v>1</v>
      </c>
      <c r="BGG10" s="26">
        <v>0.1429</v>
      </c>
      <c r="BGH10" s="188"/>
      <c r="BGI10" s="192"/>
      <c r="BGJ10" s="12" t="s">
        <v>3</v>
      </c>
      <c r="BGK10">
        <f>SUMIF(BGC3:BGC57,"B09PR4H3FD",BGE3:BGE57)</f>
        <v>28</v>
      </c>
      <c r="BGL10" s="26">
        <f>SUMIF(BGC2:BGC57,"B07NQ5ZLST",BGG2:BGG57)</f>
        <v>0.2</v>
      </c>
      <c r="BGM10">
        <f>SUMIF(BGC3:BGC58,"B07NQ5ZLST",BGF3:BGF58)</f>
        <v>1</v>
      </c>
      <c r="BGN10" s="25"/>
      <c r="BGO10" t="s">
        <v>97</v>
      </c>
      <c r="BGP10">
        <v>5</v>
      </c>
      <c r="BGQ10">
        <v>9</v>
      </c>
      <c r="BGR10">
        <v>1</v>
      </c>
      <c r="BGS10" s="26">
        <v>7.1400000000000005E-2</v>
      </c>
      <c r="BGT10" s="188"/>
      <c r="BGU10" s="192"/>
      <c r="BGV10" s="12" t="s">
        <v>3</v>
      </c>
      <c r="BGW10">
        <f>SUMIF(BGO3:BGO57,"B09PR4H3FD",BGQ3:BGQ57)</f>
        <v>22</v>
      </c>
      <c r="BGX10" s="26">
        <f>SUMIF(BGO2:BGO57,"B07NQ5ZLST",BGS2:BGS57)</f>
        <v>0.1176</v>
      </c>
      <c r="BGY10">
        <f>SUMIF(BGO3:BGO58,"B07NQ5ZLST",BGR3:BGR58)</f>
        <v>2</v>
      </c>
      <c r="BGZ10" s="25"/>
      <c r="BHA10" t="s">
        <v>95</v>
      </c>
      <c r="BHB10">
        <v>6</v>
      </c>
      <c r="BHC10">
        <v>7</v>
      </c>
      <c r="BHD10">
        <v>1</v>
      </c>
      <c r="BHE10" s="26">
        <v>7.6899999999999996E-2</v>
      </c>
      <c r="BHF10" s="188"/>
      <c r="BHG10" s="192"/>
      <c r="BHH10" s="12" t="s">
        <v>3</v>
      </c>
      <c r="BHI10">
        <f>SUMIF(BHA3:BHA57,"B09PR4H3FD",BHC3:BHC57)</f>
        <v>23</v>
      </c>
      <c r="BHJ10" s="26">
        <f>SUMIF(BHA2:BHA57,"B07NQ5ZLST",BHE2:BHE57)</f>
        <v>0</v>
      </c>
      <c r="BHK10">
        <f>SUMIF(BHA3:BHA58,"B07NQ5ZLST",BHD3:BHD58)</f>
        <v>0</v>
      </c>
      <c r="BHL10" s="25"/>
      <c r="BHM10" t="s">
        <v>95</v>
      </c>
      <c r="BHN10">
        <v>8</v>
      </c>
      <c r="BHO10">
        <v>9</v>
      </c>
      <c r="BHP10">
        <v>1</v>
      </c>
      <c r="BHQ10" s="26">
        <v>5.8799999999999998E-2</v>
      </c>
      <c r="BHR10" s="188"/>
      <c r="BHS10" s="192"/>
      <c r="BHT10" s="12" t="s">
        <v>3</v>
      </c>
      <c r="BHU10">
        <f>SUMIF(BHM3:BHM57,"B09PR4H3FD",BHO3:BHO57)</f>
        <v>29</v>
      </c>
      <c r="BHV10" s="26">
        <f>SUMIF(BHM2:BHM57,"B07NQ5ZLST",BHQ2:BHQ57)</f>
        <v>0.125</v>
      </c>
      <c r="BHW10">
        <f>SUMIF(BHM3:BHM58,"B07NQ5ZLST",BHP3:BHP58)</f>
        <v>2</v>
      </c>
      <c r="BHX10" s="25"/>
      <c r="BHY10" t="s">
        <v>95</v>
      </c>
      <c r="BHZ10">
        <v>10</v>
      </c>
      <c r="BIA10">
        <v>7</v>
      </c>
      <c r="BIB10">
        <v>1</v>
      </c>
      <c r="BIC10" s="26">
        <v>5.8799999999999998E-2</v>
      </c>
      <c r="BID10" s="188"/>
      <c r="BIE10" s="192"/>
      <c r="BIF10" s="12" t="s">
        <v>3</v>
      </c>
      <c r="BIG10">
        <f>SUMIF(BHY3:BHY57,"B09PR4H3FD",BIA3:BIA57)</f>
        <v>24</v>
      </c>
      <c r="BIH10" s="26">
        <f>SUMIF(BHY2:BHY57,"B07NQ5ZLST",BIC2:BIC57)</f>
        <v>6.0600000000000001E-2</v>
      </c>
      <c r="BII10">
        <f>SUMIF(BHY3:BHY58,"B07NQ5ZLST",BIB3:BIB58)</f>
        <v>2</v>
      </c>
      <c r="BIJ10" s="25"/>
      <c r="BIK10" t="s">
        <v>91</v>
      </c>
      <c r="BIL10">
        <v>14</v>
      </c>
      <c r="BIM10">
        <v>12</v>
      </c>
      <c r="BIN10">
        <v>3</v>
      </c>
      <c r="BIO10" s="26">
        <v>0.1154</v>
      </c>
      <c r="BIP10" s="188"/>
      <c r="BIQ10" s="192"/>
      <c r="BIR10" s="12" t="s">
        <v>3</v>
      </c>
      <c r="BIS10">
        <f>SUMIF(BIK3:BIK57,"B09PR4H3FD",BIM3:BIM57)</f>
        <v>41</v>
      </c>
      <c r="BIT10" s="26">
        <f>SUMIF(BIK2:BIK57,"B07NQ5ZLST",BIO2:BIO57)</f>
        <v>2.3800000000000002E-2</v>
      </c>
      <c r="BIU10">
        <f>SUMIF(BIK3:BIK58,"B07NQ5ZLST",BIN3:BIN58)</f>
        <v>1</v>
      </c>
      <c r="BIV10" s="25"/>
      <c r="BIW10" t="s">
        <v>93</v>
      </c>
      <c r="BIX10">
        <v>132</v>
      </c>
      <c r="BIY10">
        <v>47</v>
      </c>
      <c r="BIZ10">
        <v>2</v>
      </c>
      <c r="BJA10" s="26">
        <v>1.12E-2</v>
      </c>
      <c r="BJB10" s="188"/>
      <c r="BJC10" s="192"/>
      <c r="BJD10" s="12" t="s">
        <v>3</v>
      </c>
      <c r="BJE10">
        <f>SUMIF(BIW3:BIW57,"B09PR4H3FD",BIY3:BIY57)</f>
        <v>30</v>
      </c>
      <c r="BJF10" s="26">
        <f>SUMIF(BIW2:BIW57,"B07NQ5ZLST",BJA2:BJA57)</f>
        <v>0</v>
      </c>
      <c r="BJG10">
        <f>SUMIF(BIW3:BIW58,"B07NQ5ZLST",BIZ3:BIZ58)</f>
        <v>0</v>
      </c>
      <c r="BJH10" s="25"/>
      <c r="BJI10" t="s">
        <v>91</v>
      </c>
      <c r="BJJ10">
        <v>8</v>
      </c>
      <c r="BJK10">
        <v>5</v>
      </c>
      <c r="BJL10">
        <v>4</v>
      </c>
      <c r="BJM10" s="26">
        <v>0.30769999999999997</v>
      </c>
      <c r="BJN10" s="188"/>
      <c r="BJO10" s="192"/>
      <c r="BJP10" s="12" t="s">
        <v>3</v>
      </c>
      <c r="BJQ10">
        <f>SUMIF(BJI3:BJI57,"B09PR4H3FD",BJK3:BJK57)</f>
        <v>33</v>
      </c>
      <c r="BJR10" s="26">
        <f>SUMIF(BJI2:BJI57,"B07NQ5ZLST",BJM2:BJM57)</f>
        <v>6.8199999999999997E-2</v>
      </c>
      <c r="BJS10">
        <f>SUMIF(BJI3:BJI58,"B07NQ5ZLST",BJL3:BJL58)</f>
        <v>3</v>
      </c>
      <c r="BJT10" s="25"/>
      <c r="BJU10" s="22" t="s">
        <v>92</v>
      </c>
      <c r="BJV10" s="22">
        <v>5</v>
      </c>
      <c r="BJW10" s="22">
        <v>1</v>
      </c>
      <c r="BJX10" s="22">
        <v>3</v>
      </c>
      <c r="BJY10" s="24">
        <v>0.5</v>
      </c>
      <c r="BJZ10" s="188"/>
      <c r="BKA10" s="192"/>
      <c r="BKB10" s="12" t="s">
        <v>3</v>
      </c>
      <c r="BKC10">
        <f>SUMIF(BJU3:BJU57,"B09PR4H3FD",BJW3:BJW57)</f>
        <v>42</v>
      </c>
      <c r="BKD10" s="26">
        <f>SUMIF(BJU2:BJU57,"B07NQ5ZLST",BJY2:BJY57)</f>
        <v>0</v>
      </c>
      <c r="BKE10">
        <f>SUMIF(BJU3:BJU58,"B07NQ5ZLST",BJX3:BJX58)</f>
        <v>0</v>
      </c>
      <c r="BKF10" s="25"/>
      <c r="BKG10" s="22" t="s">
        <v>93</v>
      </c>
      <c r="BKH10" s="22">
        <v>12</v>
      </c>
      <c r="BKI10" s="22">
        <v>9</v>
      </c>
      <c r="BKJ10" s="22">
        <v>5</v>
      </c>
      <c r="BKK10" s="24">
        <v>0.23810000000000001</v>
      </c>
      <c r="BKL10" s="188"/>
      <c r="BKM10" s="192"/>
      <c r="BKN10" s="12" t="s">
        <v>3</v>
      </c>
      <c r="BKO10">
        <f>SUMIF(BKG3:BKG57,"B09PR4H3FD",BKI3:BKI57)</f>
        <v>61</v>
      </c>
      <c r="BKP10" s="26">
        <f>SUMIF(BKG2:BKG57,"B07NQ5ZLST",BKK2:BKK57)</f>
        <v>7.9399999999999998E-2</v>
      </c>
      <c r="BKQ10">
        <f>SUMIF(BKG3:BKG58,"B07NQ5ZLST",BKJ3:BKJ58)</f>
        <v>5</v>
      </c>
      <c r="BKR10" s="25"/>
      <c r="BKS10" s="22" t="s">
        <v>94</v>
      </c>
      <c r="BKT10" s="22">
        <v>25</v>
      </c>
      <c r="BKU10" s="22">
        <v>22</v>
      </c>
      <c r="BKV10" s="22">
        <v>3</v>
      </c>
      <c r="BKW10" s="24">
        <v>6.3799999999999996E-2</v>
      </c>
      <c r="BKX10" s="188"/>
      <c r="BKY10" s="192"/>
      <c r="BKZ10" s="12" t="s">
        <v>3</v>
      </c>
      <c r="BLA10">
        <f>SUMIF(BKS3:BKS57,"B09PR4H3FD",BKU3:BKU57)</f>
        <v>49</v>
      </c>
      <c r="BLB10" s="26">
        <f>SUMIF(BKS2:BKS57,"B07NQ5ZLST",BKW2:BKW57)</f>
        <v>6.3799999999999996E-2</v>
      </c>
      <c r="BLC10">
        <f>SUMIF(BKS3:BKS58,"B07NQ5ZLST",BKV3:BKV58)</f>
        <v>3</v>
      </c>
      <c r="BLD10" s="25"/>
      <c r="BLE10" s="22" t="s">
        <v>94</v>
      </c>
      <c r="BLF10" s="22">
        <v>21</v>
      </c>
      <c r="BLG10" s="22">
        <v>26</v>
      </c>
      <c r="BLH10" s="22">
        <v>3</v>
      </c>
      <c r="BLI10" s="24">
        <v>6.3799999999999996E-2</v>
      </c>
      <c r="BLJ10" s="188"/>
      <c r="BLK10" s="192"/>
      <c r="BLL10" s="12" t="s">
        <v>3</v>
      </c>
      <c r="BLM10">
        <f>SUMIF(BLE3:BLE57,"B09PR4H3FD",BLG3:BLG57)</f>
        <v>65</v>
      </c>
      <c r="BLN10" s="26">
        <f>SUMIF(BLE2:BLE57,"B07NQ5ZLST",BLI2:BLI57)</f>
        <v>6.3799999999999996E-2</v>
      </c>
      <c r="BLO10">
        <f>SUMIF(BLE3:BLE58,"B07NQ5ZLST",BLH3:BLH58)</f>
        <v>3</v>
      </c>
      <c r="BLP10" s="25"/>
      <c r="BLQ10" s="22" t="s">
        <v>91</v>
      </c>
      <c r="BLR10" s="22">
        <v>3</v>
      </c>
      <c r="BLS10" s="22">
        <v>9</v>
      </c>
      <c r="BLT10" s="22">
        <v>3</v>
      </c>
      <c r="BLU10" s="24">
        <v>0.25</v>
      </c>
      <c r="BLV10" s="188"/>
      <c r="BLW10" s="192"/>
      <c r="BLX10" s="12" t="s">
        <v>3</v>
      </c>
      <c r="BLY10">
        <f>SUMIF(BLQ3:BLQ57,"B09PR4H3FD",BLS3:BLS57)</f>
        <v>50</v>
      </c>
      <c r="BLZ10" s="26">
        <f>SUMIF(BLQ2:BLQ57,"B07NQ5ZLST",BLU2:BLU57)</f>
        <v>6.6699999999999995E-2</v>
      </c>
      <c r="BMA10">
        <f>SUMIF(BLQ3:BLQ58,"B07NQ5ZLST",BLT3:BLT58)</f>
        <v>2</v>
      </c>
      <c r="BMB10" s="25"/>
      <c r="BMC10" s="22" t="s">
        <v>95</v>
      </c>
      <c r="BMD10" s="22">
        <v>8</v>
      </c>
      <c r="BME10" s="22">
        <v>6</v>
      </c>
      <c r="BMF10" s="22">
        <v>1</v>
      </c>
      <c r="BMG10" s="24">
        <v>7.1400000000000005E-2</v>
      </c>
      <c r="BMH10" s="188"/>
      <c r="BMI10" s="192"/>
      <c r="BMJ10" s="12" t="s">
        <v>3</v>
      </c>
      <c r="BMK10">
        <f>SUMIF(BMC3:BMC57,"B09PR4H3FD",BME3:BME57)</f>
        <v>24</v>
      </c>
      <c r="BML10" s="26">
        <f>SUMIF(BMC2:BMC57,"B07NQ5ZLST",BMG2:BMG57)</f>
        <v>0</v>
      </c>
      <c r="BMM10">
        <f>SUMIF(BMC3:BMC58,"B07NQ5ZLST",BMF3:BMF58)</f>
        <v>0</v>
      </c>
      <c r="BMN10" s="25"/>
      <c r="BMO10" s="22" t="s">
        <v>91</v>
      </c>
      <c r="BMP10" s="22">
        <v>3</v>
      </c>
      <c r="BMQ10" s="22">
        <v>5</v>
      </c>
      <c r="BMR10" s="22">
        <v>1</v>
      </c>
      <c r="BMS10" s="24">
        <v>0.125</v>
      </c>
      <c r="BMT10" s="188"/>
      <c r="BMU10" s="192"/>
      <c r="BMV10" s="12" t="s">
        <v>3</v>
      </c>
      <c r="BMW10">
        <f>SUMIF(BMO3:BMO57,"B09PR4H3FD",BMQ3:BMQ57)</f>
        <v>34</v>
      </c>
      <c r="BMX10" s="26">
        <f>SUMIF(BMO2:BMO57,"B07NQ5ZLST",BMS2:BMS57)</f>
        <v>9.5200000000000007E-2</v>
      </c>
      <c r="BMY10">
        <f>SUMIF(BMO3:BMO58,"B07NQ5ZLST",BMR3:BMR58)</f>
        <v>2</v>
      </c>
      <c r="BMZ10" s="25"/>
      <c r="BNA10" s="22" t="s">
        <v>91</v>
      </c>
      <c r="BNB10" s="22">
        <v>3</v>
      </c>
      <c r="BNC10" s="22">
        <v>6</v>
      </c>
      <c r="BND10" s="22">
        <v>1</v>
      </c>
      <c r="BNE10" s="24">
        <v>0.1111</v>
      </c>
      <c r="BNF10" s="188"/>
      <c r="BNG10" s="192"/>
      <c r="BNH10" s="12" t="s">
        <v>3</v>
      </c>
      <c r="BNI10">
        <f>SUMIF(BNA3:BNA57,"B09PR4H3FD",BNC3:BNC57)</f>
        <v>28</v>
      </c>
      <c r="BNJ10" s="26">
        <f>SUMIF(BNA2:BNA57,"B07NQ5ZLST",BNE2:BNE57)</f>
        <v>0.05</v>
      </c>
      <c r="BNK10">
        <f>SUMIF(BNA3:BNA58,"B07NQ5ZLST",BND3:BND58)</f>
        <v>1</v>
      </c>
      <c r="BNL10" s="25"/>
      <c r="BNM10" s="22" t="s">
        <v>91</v>
      </c>
      <c r="BNN10" s="22">
        <v>6</v>
      </c>
      <c r="BNO10" s="22">
        <v>2</v>
      </c>
      <c r="BNP10" s="22">
        <v>2</v>
      </c>
      <c r="BNQ10" s="24">
        <v>0.25</v>
      </c>
      <c r="BNR10" s="188"/>
      <c r="BNS10" s="192"/>
      <c r="BNT10" s="12" t="s">
        <v>3</v>
      </c>
      <c r="BNU10">
        <f>SUMIF(BNM3:BNM57,"B09PR4H3FD",BNO3:BNO57)</f>
        <v>19</v>
      </c>
      <c r="BNV10" s="26">
        <f>SUMIF(BNM2:BNM57,"B07NQ5ZLST",BNQ2:BNQ57)</f>
        <v>0</v>
      </c>
      <c r="BNW10">
        <f>SUMIF(BNM3:BNM58,"B07NQ5ZLST",BNP3:BNP58)</f>
        <v>0</v>
      </c>
      <c r="BNX10" s="25"/>
      <c r="BNY10" s="22" t="s">
        <v>96</v>
      </c>
      <c r="BNZ10" s="22">
        <v>0</v>
      </c>
      <c r="BOA10" s="22">
        <v>4</v>
      </c>
      <c r="BOB10" s="22">
        <v>1</v>
      </c>
      <c r="BOC10" s="24">
        <v>0.25</v>
      </c>
      <c r="BOD10" s="188"/>
      <c r="BOE10" s="192"/>
      <c r="BOF10" s="12" t="s">
        <v>3</v>
      </c>
      <c r="BOG10">
        <f>SUMIF(BNY3:BNY57,"B09PR4H3FD",BOA3:BOA57)</f>
        <v>23</v>
      </c>
      <c r="BOH10" s="26">
        <f>SUMIF(BNY2:BNY57,"B07NQ5ZLST",BOC2:BOC57)</f>
        <v>0</v>
      </c>
      <c r="BOI10">
        <f>SUMIF(BNY3:BNY58,"B07NQ5ZLST",BOB3:BOB58)</f>
        <v>0</v>
      </c>
      <c r="BOJ10" s="25"/>
      <c r="BOK10" s="22" t="s">
        <v>89</v>
      </c>
      <c r="BOL10" s="22">
        <v>11</v>
      </c>
      <c r="BOM10" s="22">
        <v>11</v>
      </c>
      <c r="BON10" s="22">
        <v>1</v>
      </c>
      <c r="BOO10" s="24">
        <v>4.5499999999999999E-2</v>
      </c>
      <c r="BOP10" s="188"/>
      <c r="BOQ10" s="192"/>
      <c r="BOR10" s="12" t="s">
        <v>3</v>
      </c>
      <c r="BOS10">
        <f>SUMIF(BOK3:BOK57,"B09PR4H3FD",BOM3:BOM57)</f>
        <v>18</v>
      </c>
      <c r="BOT10" s="26">
        <f>SUMIF(BOK2:BOK57,"B07NQ5ZLST",BOO2:BOO57)</f>
        <v>0</v>
      </c>
      <c r="BOU10">
        <f>SUMIF(BOK3:BOK58,"B07NQ5ZLST",BON3:BON58)</f>
        <v>0</v>
      </c>
      <c r="BOV10" s="25"/>
      <c r="BOW10" s="22" t="s">
        <v>92</v>
      </c>
      <c r="BOX10" s="22">
        <v>3</v>
      </c>
      <c r="BOY10" s="22">
        <v>3</v>
      </c>
      <c r="BOZ10" s="22">
        <v>1</v>
      </c>
      <c r="BPA10" s="24">
        <v>0.16669999999999999</v>
      </c>
      <c r="BPB10" s="188"/>
      <c r="BPC10" s="192"/>
      <c r="BPD10" s="12" t="s">
        <v>3</v>
      </c>
      <c r="BPE10">
        <f>SUMIF(BOW3:BOW57,"B09PR4H3FD",BOY3:BOY57)</f>
        <v>29</v>
      </c>
      <c r="BPF10" s="26">
        <f>SUMIF(BOW2:BOW57,"B07NQ5ZLST",BPA2:BPA57)</f>
        <v>5.2600000000000001E-2</v>
      </c>
      <c r="BPG10">
        <f>SUMIF(BOW3:BOW58,"B07NQ5ZLST",BOZ3:BOZ58)</f>
        <v>1</v>
      </c>
      <c r="BPH10" s="25"/>
      <c r="BPI10" s="22" t="s">
        <v>89</v>
      </c>
      <c r="BPJ10" s="22">
        <v>14</v>
      </c>
      <c r="BPK10" s="22">
        <v>15</v>
      </c>
      <c r="BPL10" s="22">
        <v>1</v>
      </c>
      <c r="BPM10" s="24">
        <v>3.4500000000000003E-2</v>
      </c>
      <c r="BPN10" s="188"/>
      <c r="BPO10" s="192"/>
      <c r="BPP10" s="12" t="s">
        <v>3</v>
      </c>
      <c r="BPQ10">
        <f>SUMIF(BPI3:BPI57,"B09PR4H3FD",BPK3:BPK57)</f>
        <v>30</v>
      </c>
      <c r="BPR10" s="26">
        <f>SUMIF(BPI2:BPI57,"B07NQ5ZLST",BPM2:BPM57)</f>
        <v>3.6999999999999998E-2</v>
      </c>
      <c r="BPS10">
        <f>SUMIF(BPI3:BPI58,"B07NQ5ZLST",BPL3:BPL58)</f>
        <v>1</v>
      </c>
      <c r="BPT10" s="25"/>
      <c r="BPU10" s="22" t="s">
        <v>91</v>
      </c>
      <c r="BPV10" s="22">
        <v>7</v>
      </c>
      <c r="BPW10" s="22">
        <v>1</v>
      </c>
      <c r="BPX10" s="22">
        <v>1</v>
      </c>
      <c r="BPY10" s="24">
        <v>0.125</v>
      </c>
      <c r="BPZ10" s="188"/>
      <c r="BQA10" s="192"/>
      <c r="BQB10" s="12" t="s">
        <v>3</v>
      </c>
      <c r="BQC10">
        <f>SUMIF(BPU3:BPU57,"B09PR4H3FD",BPW3:BPW57)</f>
        <v>30</v>
      </c>
      <c r="BQD10" s="26">
        <f>SUMIF(BPU2:BPU57,"B07NQ5ZLST",BPY2:BPY57)</f>
        <v>3.6999999999999998E-2</v>
      </c>
      <c r="BQE10">
        <f>SUMIF(BPU3:BPU58,"B07NQ5ZLST",BPX3:BPX58)</f>
        <v>1</v>
      </c>
      <c r="BQF10" s="25"/>
      <c r="BQG10" t="s">
        <v>86</v>
      </c>
      <c r="BQH10">
        <v>5</v>
      </c>
      <c r="BQI10">
        <v>10</v>
      </c>
      <c r="BQJ10">
        <v>1</v>
      </c>
      <c r="BQK10" s="26">
        <v>6.6699999999999995E-2</v>
      </c>
      <c r="BQL10" s="188"/>
      <c r="BQM10" s="192"/>
      <c r="BQN10" s="12" t="s">
        <v>3</v>
      </c>
      <c r="BQO10">
        <f>SUMIF(BQG3:BQG57,"B09PR4H3FD",BQI3:BQI57)</f>
        <v>25</v>
      </c>
      <c r="BQP10" s="26">
        <f>SUMIF(BQG2:BQG57,"B07NQ5ZLST",BQK2:BQK57)</f>
        <v>0</v>
      </c>
      <c r="BQQ10">
        <f>SUMIF(BQG3:BQG58,"B07NQ5ZLST",BQJ3:BQJ58)</f>
        <v>0</v>
      </c>
      <c r="BQR10" s="25"/>
      <c r="BQS10" t="s">
        <v>92</v>
      </c>
      <c r="BQT10">
        <v>0</v>
      </c>
      <c r="BQU10">
        <v>2</v>
      </c>
      <c r="BQV10">
        <v>1</v>
      </c>
      <c r="BQW10" s="26">
        <v>0.5</v>
      </c>
      <c r="BQX10" s="188"/>
      <c r="BQY10" s="192"/>
      <c r="BQZ10" s="12" t="s">
        <v>3</v>
      </c>
      <c r="BRA10">
        <f>SUMIF(BQS3:BQS57,"B09PR4H3FD",BQU3:BQU57)</f>
        <v>24</v>
      </c>
      <c r="BRB10" s="26">
        <f>SUMIF(BQS2:BQS57,"B07NQ5ZLST",BQW2:BQW57)</f>
        <v>3.85E-2</v>
      </c>
      <c r="BRC10">
        <f>SUMIF(BQS3:BQS58,"B07NQ5ZLST",BQV3:BQV58)</f>
        <v>1</v>
      </c>
      <c r="BRD10" s="25"/>
      <c r="BRE10" s="22" t="s">
        <v>97</v>
      </c>
      <c r="BRF10" s="22">
        <v>7</v>
      </c>
      <c r="BRG10" s="22">
        <v>8</v>
      </c>
      <c r="BRH10" s="22">
        <v>1</v>
      </c>
      <c r="BRI10" s="24">
        <v>6.6699999999999995E-2</v>
      </c>
      <c r="BRJ10" s="188"/>
      <c r="BRK10" s="192"/>
      <c r="BRL10" s="12" t="s">
        <v>3</v>
      </c>
      <c r="BRM10">
        <f>SUMIF(BRE3:BRE57,"B09PR4H3FD",BRG3:BRG57)</f>
        <v>26</v>
      </c>
      <c r="BRN10" s="26">
        <f>SUMIF(BRE2:BRE57,"B07NQ5ZLST",BRI2:BRI57)</f>
        <v>4.7600000000000003E-2</v>
      </c>
      <c r="BRO10">
        <f>SUMIF(BRE3:BRE58,"B07NQ5ZLST",BRH3:BRH58)</f>
        <v>1</v>
      </c>
      <c r="BRP10" s="25"/>
      <c r="BRQ10" s="22" t="s">
        <v>94</v>
      </c>
      <c r="BRR10" s="22">
        <v>16</v>
      </c>
      <c r="BRS10" s="22">
        <v>10</v>
      </c>
      <c r="BRT10" s="22">
        <v>2</v>
      </c>
      <c r="BRU10" s="24">
        <v>7.6899999999999996E-2</v>
      </c>
      <c r="BRV10" s="188"/>
      <c r="BRW10" s="192"/>
      <c r="BRX10" s="12" t="s">
        <v>3</v>
      </c>
      <c r="BRY10">
        <f>SUMIF(BRQ3:BRQ57,"B09PR4H3FD",BRS3:BRS57)</f>
        <v>23</v>
      </c>
      <c r="BRZ10" s="26">
        <f>SUMIF(BRQ2:BRQ57,"B07NQ5ZLST",BRU2:BRU57)</f>
        <v>7.6899999999999996E-2</v>
      </c>
      <c r="BSA10">
        <f>SUMIF(BRQ3:BRQ58,"B07NQ5ZLST",BRT3:BRT58)</f>
        <v>2</v>
      </c>
      <c r="BSB10" s="25"/>
      <c r="BSC10" s="22" t="s">
        <v>92</v>
      </c>
      <c r="BSD10" s="22">
        <v>3</v>
      </c>
      <c r="BSE10" s="22">
        <v>2</v>
      </c>
      <c r="BSF10" s="22">
        <v>2</v>
      </c>
      <c r="BSG10" s="24">
        <v>0.4</v>
      </c>
      <c r="BSH10" s="188"/>
      <c r="BSI10" s="192"/>
      <c r="BSJ10" s="12" t="s">
        <v>3</v>
      </c>
      <c r="BSK10">
        <f>SUMIF(BSC3:BSC57,"B09PR4H3FD",BSE3:BSE57)</f>
        <v>36</v>
      </c>
      <c r="BSL10" s="26">
        <f>SUMIF(BSC2:BSC57,"B07NQ5ZLST",BSG2:BSG57)</f>
        <v>0.125</v>
      </c>
      <c r="BSM10">
        <f>SUMIF(BSC3:BSC58,"B07NQ5ZLST",BSF3:BSF58)</f>
        <v>2</v>
      </c>
      <c r="BSN10" s="25"/>
      <c r="BSO10" s="22" t="s">
        <v>91</v>
      </c>
      <c r="BSP10" s="22">
        <v>4</v>
      </c>
      <c r="BSQ10" s="22">
        <v>5</v>
      </c>
      <c r="BSR10" s="22">
        <v>2</v>
      </c>
      <c r="BSS10" s="24">
        <v>0.22220000000000001</v>
      </c>
      <c r="BST10" s="188"/>
      <c r="BSU10" s="192"/>
      <c r="BSV10" s="12" t="s">
        <v>3</v>
      </c>
      <c r="BSW10">
        <f>SUMIF(BSO3:BSO57,"B09PR4H3FD",BSQ3:BSQ57)</f>
        <v>38</v>
      </c>
      <c r="BSX10" s="26">
        <f>SUMIF(BSO2:BSO57,"B07NQ5ZLST",BSS2:BSS57)</f>
        <v>0.13639999999999999</v>
      </c>
      <c r="BSY10">
        <f>SUMIF(BSO3:BSO58,"B07NQ5ZLST",BSR3:BSR58)</f>
        <v>3</v>
      </c>
      <c r="BSZ10" s="25"/>
      <c r="BTA10" s="22" t="s">
        <v>86</v>
      </c>
      <c r="BTB10" s="22">
        <v>5</v>
      </c>
      <c r="BTC10" s="22">
        <v>11</v>
      </c>
      <c r="BTD10" s="22">
        <v>2</v>
      </c>
      <c r="BTE10" s="24">
        <v>0.125</v>
      </c>
      <c r="BTF10" s="188"/>
      <c r="BTG10" s="192"/>
      <c r="BTH10" s="12" t="s">
        <v>3</v>
      </c>
      <c r="BTI10">
        <f>SUMIF(BTA3:BTA57,"B09PR4H3FD",BTC3:BTC57)</f>
        <v>24</v>
      </c>
      <c r="BTJ10" s="26">
        <f>SUMIF(BTA2:BTA57,"B07NQ5ZLST",BTE2:BTE57)</f>
        <v>4.3499999999999997E-2</v>
      </c>
      <c r="BTK10">
        <f>SUMIF(BTA3:BTA58,"B07NQ5ZLST",BTD3:BTD58)</f>
        <v>1</v>
      </c>
      <c r="BTL10" s="25"/>
      <c r="BTM10" t="s">
        <v>94</v>
      </c>
      <c r="BTN10">
        <v>12</v>
      </c>
      <c r="BTO10">
        <v>7</v>
      </c>
      <c r="BTP10">
        <v>1</v>
      </c>
      <c r="BTQ10" s="26">
        <v>5.2600000000000001E-2</v>
      </c>
      <c r="BTR10" s="188"/>
      <c r="BTS10" s="192"/>
      <c r="BTT10" s="12" t="s">
        <v>3</v>
      </c>
      <c r="BTU10">
        <f>SUMIF(BTM3:BTM57,"B09PR4H3FD",BTO3:BTO57)</f>
        <v>16</v>
      </c>
      <c r="BTV10" s="26">
        <f>SUMIF(BTM2:BTM57,"B07NQ5ZLST",BTQ2:BTQ57)</f>
        <v>5.2600000000000001E-2</v>
      </c>
      <c r="BTW10">
        <f>SUMIF(BTM3:BTM58,"B07NQ5ZLST",BTP3:BTP58)</f>
        <v>1</v>
      </c>
      <c r="BTX10" s="25"/>
      <c r="BTY10" s="22" t="s">
        <v>89</v>
      </c>
      <c r="BTZ10" s="22">
        <v>9</v>
      </c>
      <c r="BUA10" s="22">
        <v>9</v>
      </c>
      <c r="BUB10" s="22">
        <v>1</v>
      </c>
      <c r="BUC10" s="24">
        <v>5.5599999999999997E-2</v>
      </c>
      <c r="BUD10" s="188"/>
      <c r="BUE10" s="192"/>
      <c r="BUF10" s="12" t="s">
        <v>3</v>
      </c>
      <c r="BUG10">
        <f>SUMIF(BTY3:BTY57,"B09PR4H3FD",BUA3:BUA57)</f>
        <v>28</v>
      </c>
      <c r="BUH10" s="26">
        <f>SUMIF(BTY2:BTY57,"B07NQ5ZLST",BUC2:BUC57)</f>
        <v>6.25E-2</v>
      </c>
      <c r="BUI10">
        <f>SUMIF(BTY3:BTY58,"B07NQ5ZLST",BUB3:BUB58)</f>
        <v>1</v>
      </c>
      <c r="BUJ10" s="25"/>
      <c r="BUK10" s="22" t="s">
        <v>86</v>
      </c>
      <c r="BUL10" s="22">
        <v>11</v>
      </c>
      <c r="BUM10" s="22">
        <v>9</v>
      </c>
      <c r="BUN10" s="22">
        <v>1</v>
      </c>
      <c r="BUO10" s="24">
        <v>0.05</v>
      </c>
      <c r="BUP10" s="188"/>
      <c r="BUQ10" s="192"/>
      <c r="BUR10" s="12" t="s">
        <v>3</v>
      </c>
      <c r="BUS10">
        <f>SUMIF(BUK3:BUK57,"B09PR4H3FD",BUM3:BUM57)</f>
        <v>32</v>
      </c>
      <c r="BUT10" s="26">
        <f>SUMIF(BUK2:BUK57,"B07NQ5ZLST",BUO2:BUO57)</f>
        <v>4.1700000000000001E-2</v>
      </c>
      <c r="BUU10">
        <f>SUMIF(BUK3:BUK58,"B07NQ5ZLST",BUN3:BUN58)</f>
        <v>1</v>
      </c>
      <c r="BUV10" s="25"/>
      <c r="BUW10" s="22" t="s">
        <v>86</v>
      </c>
      <c r="BUX10" s="22">
        <v>14</v>
      </c>
      <c r="BUY10" s="22">
        <v>11</v>
      </c>
      <c r="BUZ10" s="22">
        <v>1</v>
      </c>
      <c r="BVA10" s="24">
        <v>0.04</v>
      </c>
      <c r="BVB10" s="188"/>
      <c r="BVC10" s="192"/>
      <c r="BVD10" s="12" t="s">
        <v>3</v>
      </c>
      <c r="BVE10">
        <f>SUMIF(BUW3:BUW57,"B09PR4H3FD",BUY3:BUY57)</f>
        <v>27</v>
      </c>
      <c r="BVF10" s="26">
        <f>SUMIF(BUW2:BUW57,"B07NQ5ZLST",BVA2:BVA57)</f>
        <v>0</v>
      </c>
      <c r="BVG10">
        <f>SUMIF(BUW3:BUW58,"B07NQ5ZLST",BUZ3:BUZ58)</f>
        <v>0</v>
      </c>
      <c r="BVH10" s="25"/>
      <c r="BVI10" s="22" t="s">
        <v>97</v>
      </c>
      <c r="BVJ10" s="22">
        <v>9</v>
      </c>
      <c r="BVK10" s="22">
        <v>3</v>
      </c>
      <c r="BVL10" s="22">
        <v>1</v>
      </c>
      <c r="BVM10" s="24">
        <v>8.3299999999999999E-2</v>
      </c>
      <c r="BVN10" s="188"/>
      <c r="BVO10" s="192"/>
      <c r="BVP10" s="12" t="s">
        <v>3</v>
      </c>
      <c r="BVQ10">
        <f>SUMIF(BVI3:BVI57,"B09PR4H3FD",BVK3:BVK57)</f>
        <v>23</v>
      </c>
      <c r="BVR10" s="26">
        <f>SUMIF(BVI2:BVI57,"B07NQ5ZLST",BVM2:BVM57)</f>
        <v>0</v>
      </c>
      <c r="BVS10">
        <f>SUMIF(BVI3:BVI58,"B07NQ5ZLST",BVL3:BVL58)</f>
        <v>0</v>
      </c>
      <c r="BVT10" s="25"/>
      <c r="BVU10" s="22" t="s">
        <v>91</v>
      </c>
      <c r="BVV10" s="22">
        <v>6</v>
      </c>
      <c r="BVW10" s="22">
        <v>4</v>
      </c>
      <c r="BVX10" s="22">
        <v>1</v>
      </c>
      <c r="BVY10" s="24">
        <v>0.1</v>
      </c>
      <c r="BVZ10" s="188"/>
      <c r="BWA10" s="192"/>
      <c r="BWB10" s="12" t="s">
        <v>3</v>
      </c>
      <c r="BWC10">
        <f>SUMIF(BVU3:BVU57,"B09PR4H3FD",BVW3:BVW57)</f>
        <v>32</v>
      </c>
      <c r="BWD10" s="26">
        <f>SUMIF(BVU2:BVU57,"B07NQ5ZLST",BVY2:BVY57)</f>
        <v>0.05</v>
      </c>
      <c r="BWE10">
        <f>SUMIF(BVU3:BVU58,"B07NQ5ZLST",BVX3:BVX58)</f>
        <v>1</v>
      </c>
      <c r="BWF10" s="25"/>
      <c r="BWG10" s="22" t="s">
        <v>89</v>
      </c>
      <c r="BWH10" s="22">
        <v>9</v>
      </c>
      <c r="BWI10" s="22">
        <v>9</v>
      </c>
      <c r="BWJ10" s="22">
        <v>1</v>
      </c>
      <c r="BWK10" s="24">
        <v>5.5599999999999997E-2</v>
      </c>
      <c r="BWL10" s="188"/>
      <c r="BWM10" s="192"/>
      <c r="BWN10" s="12" t="s">
        <v>3</v>
      </c>
      <c r="BWO10">
        <f>SUMIF(BWG3:BWG57,"B09PR4H3FD",BWI3:BWI57)</f>
        <v>29</v>
      </c>
      <c r="BWP10" s="26">
        <f>SUMIF(BWG2:BWG57,"B07NQ5ZLST",BWK2:BWK57)</f>
        <v>4.5499999999999999E-2</v>
      </c>
      <c r="BWQ10">
        <f>SUMIF(BWG3:BWG58,"B07NQ5ZLST",BWJ3:BWJ58)</f>
        <v>1</v>
      </c>
      <c r="BWR10" s="25"/>
      <c r="BWS10" s="22" t="s">
        <v>86</v>
      </c>
      <c r="BWT10" s="22">
        <v>10</v>
      </c>
      <c r="BWU10" s="22">
        <v>4</v>
      </c>
      <c r="BWV10" s="22">
        <v>1</v>
      </c>
      <c r="BWW10" s="24">
        <v>7.1400000000000005E-2</v>
      </c>
      <c r="BWX10" s="188"/>
      <c r="BWY10" s="192"/>
      <c r="BWZ10" s="12" t="s">
        <v>3</v>
      </c>
      <c r="BXA10">
        <f>SUMIF(BWS3:BWS57,"B09PR4H3FD",BWU3:BWU57)</f>
        <v>19</v>
      </c>
      <c r="BXB10" s="26">
        <f>SUMIF(BWS2:BWS57,"B07NQ5ZLST",BWW2:BWW57)</f>
        <v>4.5499999999999999E-2</v>
      </c>
      <c r="BXC10">
        <f>SUMIF(BWS3:BWS58,"B07NQ5ZLST",BWV3:BWV58)</f>
        <v>1</v>
      </c>
      <c r="BXD10" s="25"/>
      <c r="BXE10" s="22" t="s">
        <v>97</v>
      </c>
      <c r="BXF10" s="22">
        <v>5</v>
      </c>
      <c r="BXG10" s="22">
        <v>8</v>
      </c>
      <c r="BXH10" s="22">
        <v>1</v>
      </c>
      <c r="BXI10" s="24">
        <v>7.6899999999999996E-2</v>
      </c>
      <c r="BXJ10" s="188"/>
      <c r="BXK10" s="192"/>
      <c r="BXL10" s="12" t="s">
        <v>3</v>
      </c>
      <c r="BXM10">
        <f>SUMIF(BXE3:BXE57,"B09PR4H3FD",BXG3:BXG57)</f>
        <v>16</v>
      </c>
      <c r="BXN10" s="26">
        <f>SUMIF(BXE2:BXE57,"B07NQ5ZLST",BXI2:BXI57)</f>
        <v>0</v>
      </c>
      <c r="BXO10">
        <f>SUMIF(BXE3:BXE58,"B07NQ5ZLST",BXH3:BXH58)</f>
        <v>0</v>
      </c>
      <c r="BXP10" s="25"/>
      <c r="BXQ10" s="22" t="s">
        <v>97</v>
      </c>
      <c r="BXR10" s="22">
        <v>4</v>
      </c>
      <c r="BXS10" s="22">
        <v>3</v>
      </c>
      <c r="BXT10" s="22">
        <v>0</v>
      </c>
      <c r="BXU10" s="24">
        <v>0</v>
      </c>
      <c r="BXV10" s="188"/>
      <c r="BXW10" s="192"/>
      <c r="BXX10" s="12" t="s">
        <v>3</v>
      </c>
      <c r="BXY10">
        <f>SUMIF(BXQ3:BXQ57,"B09PR4H3FD",BXS3:BXS57)</f>
        <v>13</v>
      </c>
      <c r="BXZ10" s="26">
        <f>SUMIF(BXQ2:BXQ57,"B07NQ5ZLST",BXU2:BXU57)</f>
        <v>0</v>
      </c>
      <c r="BYA10">
        <f>SUMIF(BXQ3:BXQ58,"B07NQ5ZLST",BXT3:BXT58)</f>
        <v>0</v>
      </c>
      <c r="BYB10" s="25"/>
      <c r="BYC10" s="22" t="s">
        <v>93</v>
      </c>
      <c r="BYD10" s="22">
        <v>1</v>
      </c>
      <c r="BYE10" s="22">
        <v>2</v>
      </c>
      <c r="BYF10" s="22">
        <v>1</v>
      </c>
      <c r="BYG10" s="24">
        <v>0.33329999999999999</v>
      </c>
      <c r="BYH10" s="188"/>
      <c r="BYI10" s="192"/>
      <c r="BYJ10" s="12" t="s">
        <v>3</v>
      </c>
      <c r="BYK10">
        <f>SUMIF(BYC3:BYC57,"B09PR4H3FD",BYE3:BYE57)</f>
        <v>13</v>
      </c>
      <c r="BYL10" s="26">
        <f>SUMIF(BYC2:BYC57,"B07NQ5ZLST",BYG2:BYG57)</f>
        <v>8.3299999999999999E-2</v>
      </c>
      <c r="BYM10">
        <f>SUMIF(BYC3:BYC58,"B07NQ5ZLST",BYF3:BYF58)</f>
        <v>1</v>
      </c>
      <c r="BYN10" s="25"/>
      <c r="BYO10" s="22" t="s">
        <v>86</v>
      </c>
      <c r="BYP10" s="22">
        <v>4</v>
      </c>
      <c r="BYQ10" s="22">
        <v>8</v>
      </c>
      <c r="BYR10" s="22">
        <v>1</v>
      </c>
      <c r="BYS10" s="24">
        <v>8.3299999999999999E-2</v>
      </c>
      <c r="BYT10" s="188"/>
      <c r="BYU10" s="192"/>
      <c r="BYV10" s="12" t="s">
        <v>3</v>
      </c>
      <c r="BYW10">
        <f>SUMIF(BYO3:BYO57,"B09PR4H3FD",BYQ3:BYQ57)</f>
        <v>20</v>
      </c>
      <c r="BYX10" s="26">
        <f>SUMIF(BYO2:BYO57,"B07NQ5ZLST",BYS2:BYS57)</f>
        <v>0</v>
      </c>
      <c r="BYY10">
        <f>SUMIF(BYO3:BYO58,"B07NQ5ZLST",BYR3:BYR58)</f>
        <v>0</v>
      </c>
      <c r="BYZ10" s="25"/>
      <c r="BZA10" s="22" t="s">
        <v>97</v>
      </c>
      <c r="BZB10" s="22">
        <v>3</v>
      </c>
      <c r="BZC10" s="22">
        <v>10</v>
      </c>
      <c r="BZD10" s="22">
        <v>0</v>
      </c>
      <c r="BZE10" s="24">
        <v>0</v>
      </c>
      <c r="BZF10" s="188"/>
      <c r="BZG10" s="192"/>
      <c r="BZH10" s="12" t="s">
        <v>3</v>
      </c>
      <c r="BZI10">
        <f>SUMIF(BZA3:BZA57,"B09PR4H3FD",BZC3:BZC57)</f>
        <v>10</v>
      </c>
      <c r="BZJ10" s="26">
        <f>SUMIF(BZA2:BZA57,"B07NQ5ZLST",BZE2:BZE57)</f>
        <v>0</v>
      </c>
      <c r="BZK10">
        <f>SUMIF(BZA3:BZA58,"B07NQ5ZLST",BZD3:BZD58)</f>
        <v>0</v>
      </c>
      <c r="BZL10" s="25"/>
      <c r="BZM10" s="22" t="s">
        <v>96</v>
      </c>
      <c r="BZN10" s="22">
        <v>2</v>
      </c>
      <c r="BZO10" s="22">
        <v>2</v>
      </c>
      <c r="BZP10" s="22">
        <v>1</v>
      </c>
      <c r="BZQ10" s="24">
        <v>0.25</v>
      </c>
      <c r="BZR10" s="188"/>
      <c r="BZS10" s="192"/>
      <c r="BZT10" s="12" t="s">
        <v>3</v>
      </c>
      <c r="BZU10">
        <f>SUMIF(BZM3:BZM57,"B09PR4H3FD",BZO3:BZO57)</f>
        <v>20</v>
      </c>
      <c r="BZV10" s="26">
        <f>SUMIF(BZM2:BZM57,"B07NQ5ZLST",BZQ2:BZQ57)</f>
        <v>0</v>
      </c>
      <c r="BZW10">
        <f>SUMIF(BZM3:BZM58,"B07NQ5ZLST",BZP3:BZP58)</f>
        <v>0</v>
      </c>
      <c r="BZX10" s="25"/>
      <c r="BZY10" s="22" t="s">
        <v>94</v>
      </c>
      <c r="BZZ10" s="22">
        <v>11</v>
      </c>
      <c r="CAA10" s="22">
        <v>7</v>
      </c>
      <c r="CAB10" s="22">
        <v>1</v>
      </c>
      <c r="CAC10" s="24">
        <v>5.5599999999999997E-2</v>
      </c>
      <c r="CAD10" s="188"/>
      <c r="CAE10" s="192"/>
      <c r="CAF10" s="12" t="s">
        <v>3</v>
      </c>
      <c r="CAG10">
        <f>SUMIF(BZY3:BZY57,"B09PR4H3FD",CAA3:CAA57)</f>
        <v>25</v>
      </c>
      <c r="CAH10" s="26">
        <f>SUMIF(BZY2:BZY57,"B07NQ5ZLST",CAC2:CAC57)</f>
        <v>5.5599999999999997E-2</v>
      </c>
      <c r="CAI10">
        <f>SUMIF(BZY3:BZY58,"B07NQ5ZLST",CAB3:CAB58)</f>
        <v>1</v>
      </c>
      <c r="CAJ10" s="25"/>
      <c r="CAK10" s="22" t="s">
        <v>95</v>
      </c>
      <c r="CAL10" s="22">
        <v>1</v>
      </c>
      <c r="CAM10" s="22">
        <v>3</v>
      </c>
      <c r="CAN10" s="22">
        <v>0</v>
      </c>
      <c r="CAO10" s="24">
        <v>0</v>
      </c>
      <c r="CAP10" s="188"/>
      <c r="CAQ10" s="192"/>
      <c r="CAR10" s="12" t="s">
        <v>3</v>
      </c>
      <c r="CAS10">
        <f>SUMIF(CAK3:CAK57,"B09PR4H3FD",CAM3:CAM57)</f>
        <v>19</v>
      </c>
      <c r="CAT10" s="26">
        <f>SUMIF(CAK2:CAK57,"B07NQ5ZLST",CAO2:CAO57)</f>
        <v>0.05</v>
      </c>
      <c r="CAU10">
        <f>SUMIF(CAK3:CAK58,"B07NQ5ZLST",CAN3:CAN58)</f>
        <v>1</v>
      </c>
      <c r="CAV10" s="25"/>
      <c r="CAW10" s="22" t="s">
        <v>89</v>
      </c>
      <c r="CAX10" s="22">
        <v>7</v>
      </c>
      <c r="CAY10" s="22">
        <v>7</v>
      </c>
      <c r="CAZ10" s="22">
        <v>1</v>
      </c>
      <c r="CBA10" s="24">
        <v>7.1400000000000005E-2</v>
      </c>
      <c r="CBB10" s="188"/>
      <c r="CBC10" s="192"/>
      <c r="CBD10" s="12" t="s">
        <v>3</v>
      </c>
      <c r="CBE10">
        <f>SUMIF(CAW3:CAW57,"B09PR4H3FD",CAY3:CAY57)</f>
        <v>22</v>
      </c>
      <c r="CBF10" s="26">
        <f>SUMIF(CAW2:CAW57,"B07NQ5ZLST",CBA2:CBA57)</f>
        <v>0</v>
      </c>
      <c r="CBG10">
        <f>SUMIF(CAW3:CAW58,"B07NQ5ZLST",CAZ3:CAZ58)</f>
        <v>0</v>
      </c>
      <c r="CBH10" s="25"/>
      <c r="CBI10" s="22" t="s">
        <v>95</v>
      </c>
      <c r="CBJ10" s="22">
        <v>4</v>
      </c>
      <c r="CBK10" s="22">
        <v>4</v>
      </c>
      <c r="CBL10" s="22">
        <v>0</v>
      </c>
      <c r="CBM10" s="24">
        <v>0</v>
      </c>
      <c r="CBN10" s="188"/>
      <c r="CBO10" s="192"/>
      <c r="CBP10" s="12" t="s">
        <v>3</v>
      </c>
      <c r="CBQ10">
        <f>SUMIF(CBI3:CBI57,"B09PR4H3FD",CBK3:CBK57)</f>
        <v>24</v>
      </c>
      <c r="CBR10" s="26">
        <f>SUMIF(CBI2:CBI57,"B07NQ5ZLST",CBM2:CBM57)</f>
        <v>0</v>
      </c>
      <c r="CBS10">
        <f>SUMIF(CBI3:CBI58,"B07NQ5ZLST",CBL3:CBL58)</f>
        <v>0</v>
      </c>
      <c r="CBT10" s="25"/>
      <c r="CBU10" s="136" t="s">
        <v>93</v>
      </c>
      <c r="CBV10" s="136">
        <v>8</v>
      </c>
      <c r="CBW10" s="136">
        <v>8</v>
      </c>
      <c r="CBX10" s="136">
        <v>1</v>
      </c>
      <c r="CBY10" s="137">
        <v>6.25E-2</v>
      </c>
      <c r="CBZ10" s="188"/>
      <c r="CCA10" s="192"/>
      <c r="CCB10" s="12" t="s">
        <v>3</v>
      </c>
      <c r="CCC10">
        <f>SUMIF(CBU3:CBU57,"B09PR4H3FD",CBW3:CBW57)</f>
        <v>31</v>
      </c>
      <c r="CCD10" s="26">
        <f>SUMIF(CBU2:CBU57,"B07NQ5ZLST",CBY2:CBY57)</f>
        <v>3.5700000000000003E-2</v>
      </c>
      <c r="CCE10">
        <f>SUMIF(CBU3:CBU58,"B07NQ5ZLST",CBX3:CBX58)</f>
        <v>1</v>
      </c>
      <c r="CCF10" s="25"/>
      <c r="CCG10" s="136" t="s">
        <v>93</v>
      </c>
      <c r="CCH10" s="136">
        <v>5</v>
      </c>
      <c r="CCI10" s="136">
        <v>0</v>
      </c>
      <c r="CCJ10" s="136">
        <v>1</v>
      </c>
      <c r="CCK10" s="137">
        <v>0.2</v>
      </c>
      <c r="CCL10" s="188"/>
      <c r="CCM10" s="192"/>
      <c r="CCN10" s="12" t="s">
        <v>3</v>
      </c>
      <c r="CCO10">
        <f>SUMIF(CCG3:CCG57,"B09PR4H3FD",CCI3:CCI57)</f>
        <v>15</v>
      </c>
      <c r="CCP10" s="26">
        <f>SUMIF(CCG2:CCG57,"B07NQ5ZLST",CCK2:CCK57)</f>
        <v>0</v>
      </c>
      <c r="CCQ10">
        <f>SUMIF(CCG3:CCG58,"B07NQ5ZLST",CCJ3:CCJ58)</f>
        <v>0</v>
      </c>
      <c r="CCR10" s="25"/>
      <c r="CCS10" s="136" t="s">
        <v>94</v>
      </c>
      <c r="CCT10" s="136">
        <v>4</v>
      </c>
      <c r="CCU10" s="136">
        <v>13</v>
      </c>
      <c r="CCV10" s="136">
        <v>1</v>
      </c>
      <c r="CCW10" s="137">
        <v>5.8799999999999998E-2</v>
      </c>
      <c r="CCX10" s="188"/>
      <c r="CCY10" s="192"/>
      <c r="CCZ10" s="12" t="s">
        <v>3</v>
      </c>
      <c r="CDA10">
        <f>SUMIF(CCS3:CCS57,"B09PR4H3FD",CCU3:CCU57)</f>
        <v>28</v>
      </c>
      <c r="CDB10" s="26">
        <f>SUMIF(CCS2:CCS57,"B07NQ5ZLST",CCW2:CCW57)</f>
        <v>5.8799999999999998E-2</v>
      </c>
      <c r="CDC10">
        <f>SUMIF(CCS3:CCS58,"B07NQ5ZLST",CCV3:CCV58)</f>
        <v>1</v>
      </c>
      <c r="CDD10" s="25"/>
      <c r="CDE10" s="136" t="s">
        <v>95</v>
      </c>
      <c r="CDF10" s="136">
        <v>5</v>
      </c>
      <c r="CDG10" s="136">
        <v>1</v>
      </c>
      <c r="CDH10" s="136">
        <v>0</v>
      </c>
      <c r="CDI10" s="137">
        <v>0</v>
      </c>
      <c r="CDJ10" s="188"/>
      <c r="CDK10" s="192"/>
      <c r="CDL10" s="12" t="s">
        <v>3</v>
      </c>
      <c r="CDM10">
        <f>SUMIF(CDE3:CDE57,"B09PR4H3FD",CDG3:CDG57)</f>
        <v>21</v>
      </c>
      <c r="CDN10" s="26">
        <f>SUMIF(CDE2:CDE57,"B07NQ5ZLST",CDI2:CDI57)</f>
        <v>0</v>
      </c>
      <c r="CDO10">
        <f>SUMIF(CDE3:CDE58,"B07NQ5ZLST",CDH3:CDH58)</f>
        <v>0</v>
      </c>
      <c r="CDP10" s="25"/>
      <c r="CDQ10" s="136" t="s">
        <v>92</v>
      </c>
      <c r="CDR10" s="136">
        <v>2</v>
      </c>
      <c r="CDS10" s="136">
        <v>0</v>
      </c>
      <c r="CDT10" s="136">
        <v>1</v>
      </c>
      <c r="CDU10" s="137">
        <v>0.5</v>
      </c>
      <c r="CDV10" s="188"/>
      <c r="CDW10" s="192"/>
      <c r="CDX10" s="12" t="s">
        <v>3</v>
      </c>
      <c r="CDY10">
        <f>SUMIF(CDQ3:CDQ57,"B09PR4H3FD",CDS3:CDS57)</f>
        <v>15</v>
      </c>
      <c r="CDZ10" s="26">
        <f>SUMIF(CDQ2:CDQ57,"B07NQ5ZLST",CDU2:CDU57)</f>
        <v>0</v>
      </c>
      <c r="CEA10">
        <f>SUMIF(CDQ3:CDQ58,"B07NQ5ZLST",CDT3:CDT58)</f>
        <v>0</v>
      </c>
      <c r="CEB10" s="25"/>
      <c r="CEC10" s="136" t="s">
        <v>92</v>
      </c>
      <c r="CED10" s="136">
        <v>1</v>
      </c>
      <c r="CEE10" s="136">
        <v>8</v>
      </c>
      <c r="CEF10" s="136">
        <v>1</v>
      </c>
      <c r="CEG10" s="137">
        <v>0.1111</v>
      </c>
      <c r="CEH10" s="188"/>
      <c r="CEI10" s="192"/>
      <c r="CEJ10" s="12" t="s">
        <v>3</v>
      </c>
      <c r="CEK10">
        <f>SUMIF(CEC3:CEC57,"B09PR4H3FD",CEE3:CEE57)</f>
        <v>22</v>
      </c>
      <c r="CEL10" s="26">
        <f>SUMIF(CEC2:CEC57,"B07NQ5ZLST",CEG2:CEG57)</f>
        <v>0</v>
      </c>
      <c r="CEM10">
        <f>SUMIF(CEC3:CEC58,"B07NQ5ZLST",CEF3:CEF58)</f>
        <v>0</v>
      </c>
      <c r="CEN10" s="25"/>
      <c r="CEO10" s="136" t="s">
        <v>91</v>
      </c>
      <c r="CEP10" s="136">
        <v>6</v>
      </c>
      <c r="CEQ10" s="136">
        <v>6</v>
      </c>
      <c r="CER10" s="136">
        <v>1</v>
      </c>
      <c r="CES10" s="137">
        <v>8.3299999999999999E-2</v>
      </c>
      <c r="CET10" s="188"/>
      <c r="CEU10" s="192"/>
      <c r="CEV10" s="12" t="s">
        <v>3</v>
      </c>
      <c r="CEW10">
        <f>SUMIF(CEO3:CEO57,"B09PR4H3FD",CEQ3:CEQ57)</f>
        <v>23</v>
      </c>
      <c r="CEX10" s="26">
        <f>SUMIF(CEO2:CEO57,"B07NQ5ZLST",CES2:CES57)</f>
        <v>0.04</v>
      </c>
      <c r="CEY10">
        <f>SUMIF(CEO3:CEO58,"B07NQ5ZLST",CER3:CER58)</f>
        <v>1</v>
      </c>
      <c r="CEZ10" s="25"/>
      <c r="CFA10" s="136" t="s">
        <v>92</v>
      </c>
      <c r="CFB10" s="136">
        <v>3</v>
      </c>
      <c r="CFC10" s="136">
        <v>3</v>
      </c>
      <c r="CFD10" s="136">
        <v>1</v>
      </c>
      <c r="CFE10" s="137">
        <v>0.16669999999999999</v>
      </c>
      <c r="CFF10" s="188"/>
      <c r="CFG10" s="192"/>
      <c r="CFH10" s="12" t="s">
        <v>3</v>
      </c>
      <c r="CFI10">
        <f>SUMIF(CFA3:CFA57,"B09PR4H3FD",CFC3:CFC57)</f>
        <v>29</v>
      </c>
      <c r="CFJ10" s="26">
        <f>SUMIF(CFA2:CFA57,"B07NQ5ZLST",CFE2:CFE57)</f>
        <v>0</v>
      </c>
      <c r="CFK10">
        <f>SUMIF(CFA3:CFA58,"B07NQ5ZLST",CFD3:CFD58)</f>
        <v>0</v>
      </c>
      <c r="CFL10" s="25"/>
      <c r="CFM10" s="136" t="s">
        <v>95</v>
      </c>
      <c r="CFN10" s="136">
        <v>4</v>
      </c>
      <c r="CFO10" s="136">
        <v>3</v>
      </c>
      <c r="CFP10" s="136">
        <v>0</v>
      </c>
      <c r="CFQ10" s="137">
        <v>0</v>
      </c>
      <c r="CFR10" s="188"/>
      <c r="CFS10" s="192"/>
      <c r="CFT10" s="12" t="s">
        <v>3</v>
      </c>
      <c r="CFU10">
        <f>SUMIF(CFM3:CFM57,"B09PR4H3FD",CFO3:CFO57)</f>
        <v>31</v>
      </c>
      <c r="CFV10" s="26">
        <f>SUMIF(CFM2:CFM57,"B07NQ5ZLST",CFQ2:CFQ57)</f>
        <v>0</v>
      </c>
      <c r="CFW10">
        <f>SUMIF(CFM3:CFM58,"B07NQ5ZLST",CFP3:CFP58)</f>
        <v>0</v>
      </c>
      <c r="CFX10" s="25"/>
      <c r="CFY10" s="136" t="s">
        <v>91</v>
      </c>
      <c r="CFZ10" s="136">
        <v>4</v>
      </c>
      <c r="CGA10" s="136">
        <v>2</v>
      </c>
      <c r="CGB10" s="136">
        <v>2</v>
      </c>
      <c r="CGC10" s="137">
        <v>0.33329999999999999</v>
      </c>
      <c r="CGD10" s="188"/>
      <c r="CGE10" s="192"/>
      <c r="CGF10" s="12" t="s">
        <v>3</v>
      </c>
      <c r="CGG10">
        <f>SUMIF(CFY3:CFY57,"B09PR4H3FD",CGA3:CGA57)</f>
        <v>25</v>
      </c>
      <c r="CGH10" s="26">
        <f>SUMIF(CFY2:CFY57,"B07NQ5ZLST",CGC2:CGC57)</f>
        <v>0</v>
      </c>
      <c r="CGI10">
        <f>SUMIF(CFY3:CFY58,"B07NQ5ZLST",CGB3:CGB58)</f>
        <v>0</v>
      </c>
      <c r="CGJ10" s="25"/>
      <c r="CGK10" s="136" t="s">
        <v>95</v>
      </c>
      <c r="CGL10" s="136">
        <v>0</v>
      </c>
      <c r="CGM10" s="136">
        <v>3</v>
      </c>
      <c r="CGN10" s="136">
        <v>0</v>
      </c>
      <c r="CGO10" s="137">
        <v>0</v>
      </c>
      <c r="CGP10" s="188"/>
      <c r="CGQ10" s="192"/>
      <c r="CGR10" s="12" t="s">
        <v>3</v>
      </c>
      <c r="CGS10">
        <f>SUMIF(CGK3:CGK57,"B09PR4H3FD",CGM3:CGM57)</f>
        <v>26</v>
      </c>
      <c r="CGT10" s="26">
        <f>SUMIF(CGK2:CGK57,"B07NQ5ZLST",CGO2:CGO57)</f>
        <v>0</v>
      </c>
      <c r="CGU10">
        <f>SUMIF(CGK3:CGK58,"B07NQ5ZLST",CGN3:CGN58)</f>
        <v>0</v>
      </c>
      <c r="CGV10" s="25"/>
      <c r="CGW10" s="136" t="s">
        <v>93</v>
      </c>
      <c r="CGX10" s="136">
        <v>0</v>
      </c>
      <c r="CGY10" s="136">
        <v>2</v>
      </c>
      <c r="CGZ10" s="136">
        <v>1</v>
      </c>
      <c r="CHA10" s="137">
        <v>0.5</v>
      </c>
      <c r="CHB10" s="188"/>
      <c r="CHC10" s="192"/>
      <c r="CHD10" s="12" t="s">
        <v>3</v>
      </c>
      <c r="CHE10">
        <f>SUMIF(CGW3:CGW57,"B09PR4H3FD",CGY3:CGY57)</f>
        <v>20</v>
      </c>
      <c r="CHF10" s="26">
        <f>SUMIF(CGW2:CGW57,"B07NQ5ZLST",CHA2:CHA57)</f>
        <v>0</v>
      </c>
      <c r="CHG10">
        <f>SUMIF(CGW3:CGW58,"B07NQ5ZLST",CGZ3:CGZ58)</f>
        <v>0</v>
      </c>
      <c r="CHH10" s="25"/>
      <c r="CHI10" s="136" t="s">
        <v>97</v>
      </c>
      <c r="CHJ10" s="136">
        <v>4</v>
      </c>
      <c r="CHK10" s="136">
        <v>2</v>
      </c>
      <c r="CHL10" s="136">
        <v>0</v>
      </c>
      <c r="CHM10" s="137">
        <v>0</v>
      </c>
      <c r="CHN10" s="188"/>
      <c r="CHO10" s="192"/>
      <c r="CHP10" s="12" t="s">
        <v>3</v>
      </c>
      <c r="CHQ10">
        <f>SUMIF(CHI3:CHI57,"B09PR4H3FD",CHK3:CHK57)</f>
        <v>28</v>
      </c>
      <c r="CHR10" s="26">
        <f>SUMIF(CHI2:CHI57,"B07NQ5ZLST",CHM2:CHM57)</f>
        <v>0</v>
      </c>
      <c r="CHS10">
        <f>SUMIF(CHI3:CHI58,"B07NQ5ZLST",CHL3:CHL58)</f>
        <v>0</v>
      </c>
      <c r="CHT10" s="25"/>
      <c r="CHU10" s="136" t="s">
        <v>86</v>
      </c>
      <c r="CHV10" s="136">
        <v>15</v>
      </c>
      <c r="CHW10" s="136">
        <v>12</v>
      </c>
      <c r="CHX10" s="136">
        <v>1</v>
      </c>
      <c r="CHY10" s="137">
        <v>3.6999999999999998E-2</v>
      </c>
      <c r="CHZ10" s="188"/>
      <c r="CIA10" s="192"/>
      <c r="CIB10" s="12" t="s">
        <v>3</v>
      </c>
      <c r="CIC10">
        <f>SUMIF(CHU3:CHU57,"B09PR4H3FD",CHW3:CHW57)</f>
        <v>30</v>
      </c>
      <c r="CID10" s="26">
        <f>SUMIF(CHU2:CHU57,"B07NQ5ZLST",CHY2:CHY57)</f>
        <v>4.0800000000000003E-2</v>
      </c>
      <c r="CIE10">
        <f>SUMIF(CHU3:CHU58,"B07NQ5ZLST",CHX3:CHX58)</f>
        <v>2</v>
      </c>
      <c r="CIF10" s="25"/>
      <c r="CIG10" s="136" t="s">
        <v>94</v>
      </c>
      <c r="CIH10" s="136">
        <v>15</v>
      </c>
      <c r="CII10" s="136">
        <v>15</v>
      </c>
      <c r="CIJ10" s="136">
        <v>1</v>
      </c>
      <c r="CIK10" s="137">
        <v>3.3300000000000003E-2</v>
      </c>
      <c r="CIL10" s="188"/>
      <c r="CIM10" s="192"/>
      <c r="CIN10" s="12" t="s">
        <v>3</v>
      </c>
      <c r="CIO10">
        <f>SUMIF(CIG3:CIG57,"B09PR4H3FD",CII3:CII57)</f>
        <v>40</v>
      </c>
      <c r="CIP10" s="26">
        <f>SUMIF(CIG2:CIG57,"B07NQ5ZLST",CIK2:CIK57)</f>
        <v>3.3300000000000003E-2</v>
      </c>
      <c r="CIQ10">
        <f>SUMIF(CIG3:CIG58,"B07NQ5ZLST",CIJ3:CIJ58)</f>
        <v>1</v>
      </c>
      <c r="CIR10" s="25"/>
      <c r="CIS10" s="136" t="s">
        <v>89</v>
      </c>
      <c r="CIT10" s="136">
        <v>11</v>
      </c>
      <c r="CIU10" s="136">
        <v>11</v>
      </c>
      <c r="CIV10" s="136">
        <v>1</v>
      </c>
      <c r="CIW10" s="137">
        <v>4.5499999999999999E-2</v>
      </c>
      <c r="CIX10" s="188"/>
      <c r="CIY10" s="192"/>
      <c r="CIZ10" s="12" t="s">
        <v>3</v>
      </c>
      <c r="CJA10">
        <f>SUMIF(CIS3:CIS57,"B09PR4H3FD",CIU3:CIU57)</f>
        <v>26</v>
      </c>
      <c r="CJB10" s="26">
        <f>SUMIF(CIS2:CIS57,"B07NQ5ZLST",CIW2:CIW57)</f>
        <v>0</v>
      </c>
      <c r="CJC10">
        <f>SUMIF(CIS3:CIS58,"B07NQ5ZLST",CIV3:CIV58)</f>
        <v>0</v>
      </c>
      <c r="CJD10" s="25"/>
      <c r="CJE10" s="136" t="s">
        <v>95</v>
      </c>
      <c r="CJF10" s="136">
        <v>1</v>
      </c>
      <c r="CJG10" s="136">
        <v>3</v>
      </c>
      <c r="CJH10" s="136">
        <v>0</v>
      </c>
      <c r="CJI10" s="137">
        <v>0</v>
      </c>
      <c r="CJJ10" s="188"/>
      <c r="CJK10" s="192"/>
      <c r="CJL10" s="12" t="s">
        <v>3</v>
      </c>
      <c r="CJM10">
        <f>SUMIF(CJE3:CJE57,"B09PR4H3FD",CJG3:CJG57)</f>
        <v>23</v>
      </c>
      <c r="CJN10" s="26">
        <f>SUMIF(CJE2:CJE57,"B07NQ5ZLST",CJI2:CJI57)</f>
        <v>0</v>
      </c>
      <c r="CJO10">
        <f>SUMIF(CJE3:CJE58,"B07NQ5ZLST",CJH3:CJH58)</f>
        <v>0</v>
      </c>
      <c r="CJP10" s="25"/>
      <c r="CJQ10" s="136" t="s">
        <v>97</v>
      </c>
      <c r="CJR10" s="136">
        <v>9</v>
      </c>
      <c r="CJS10" s="136">
        <v>9</v>
      </c>
      <c r="CJT10" s="136">
        <v>0</v>
      </c>
      <c r="CJU10" s="137">
        <v>0</v>
      </c>
      <c r="CJV10" s="188"/>
      <c r="CJW10" s="192"/>
      <c r="CJX10" s="12" t="s">
        <v>3</v>
      </c>
      <c r="CJY10">
        <f>SUMIF(CJQ3:CJQ57,"B09PR4H3FD",CJS3:CJS57)</f>
        <v>21</v>
      </c>
      <c r="CJZ10" s="26">
        <f>SUMIF(CJQ2:CJQ57,"B07NQ5ZLST",CJU2:CJU57)</f>
        <v>0</v>
      </c>
      <c r="CKA10">
        <f>SUMIF(CJQ3:CJQ58,"B07NQ5ZLST",CJT3:CJT58)</f>
        <v>0</v>
      </c>
      <c r="CKB10" s="25"/>
      <c r="CKC10" s="136" t="s">
        <v>97</v>
      </c>
      <c r="CKD10" s="136">
        <v>12</v>
      </c>
      <c r="CKE10" s="136">
        <v>6</v>
      </c>
      <c r="CKF10" s="136">
        <v>1</v>
      </c>
      <c r="CKG10" s="137">
        <v>5.5599999999999997E-2</v>
      </c>
      <c r="CKH10" s="188"/>
      <c r="CKI10" s="192"/>
      <c r="CKJ10" s="12" t="s">
        <v>3</v>
      </c>
      <c r="CKK10">
        <f>SUMIF(CKC3:CKC57,"B09PR4H3FD",CKE3:CKE57)</f>
        <v>30</v>
      </c>
      <c r="CKL10" s="26">
        <f>SUMIF(CKC2:CKC57,"B07NQ5ZLST",CKG2:CKG57)</f>
        <v>4.5499999999999999E-2</v>
      </c>
      <c r="CKM10">
        <f>SUMIF(CKC3:CKC58,"B07NQ5ZLST",CKF3:CKF58)</f>
        <v>1</v>
      </c>
      <c r="CKN10" s="25"/>
      <c r="CKO10" s="136" t="s">
        <v>89</v>
      </c>
      <c r="CKP10" s="136">
        <v>9</v>
      </c>
      <c r="CKQ10" s="136">
        <v>8</v>
      </c>
      <c r="CKR10" s="136">
        <v>1</v>
      </c>
      <c r="CKS10" s="137">
        <v>5.8799999999999998E-2</v>
      </c>
      <c r="CKT10" s="188"/>
      <c r="CKU10" s="192"/>
      <c r="CKV10" s="12" t="s">
        <v>3</v>
      </c>
      <c r="CKW10">
        <f>SUMIF(CKO3:CKO57,"B09PR4H3FD",CKQ3:CKQ57)</f>
        <v>20</v>
      </c>
      <c r="CKX10" s="26">
        <f>SUMIF(CKO2:CKO57,"B07NQ5ZLST",CKS2:CKS57)</f>
        <v>0</v>
      </c>
      <c r="CKY10">
        <f>SUMIF(CKO3:CKO58,"B07NQ5ZLST",CKR3:CKR58)</f>
        <v>0</v>
      </c>
      <c r="CKZ10" s="25"/>
      <c r="CLA10" s="136" t="s">
        <v>93</v>
      </c>
      <c r="CLB10" s="136">
        <v>3</v>
      </c>
      <c r="CLC10" s="136">
        <v>3</v>
      </c>
      <c r="CLD10" s="136">
        <v>2</v>
      </c>
      <c r="CLE10" s="137">
        <v>0.33329999999999999</v>
      </c>
      <c r="CLF10" s="188"/>
      <c r="CLG10" s="192"/>
      <c r="CLH10" s="12" t="s">
        <v>3</v>
      </c>
      <c r="CLI10">
        <f>SUMIF(CLA3:CLA57,"B09PR4H3FD",CLC3:CLC57)</f>
        <v>26</v>
      </c>
      <c r="CLJ10" s="26">
        <f>SUMIF(CLA2:CLA57,"B07NQ5ZLST",CLE2:CLE57)</f>
        <v>5.2600000000000001E-2</v>
      </c>
      <c r="CLK10">
        <f>SUMIF(CLA3:CLA58,"B07NQ5ZLST",CLD3:CLD58)</f>
        <v>2</v>
      </c>
      <c r="CLL10" s="25"/>
      <c r="CLM10" s="136" t="s">
        <v>97</v>
      </c>
      <c r="CLN10" s="136">
        <v>3</v>
      </c>
      <c r="CLO10" s="136">
        <v>5</v>
      </c>
      <c r="CLP10" s="136">
        <v>0</v>
      </c>
      <c r="CLQ10" s="137">
        <v>0</v>
      </c>
      <c r="CLR10" s="188"/>
      <c r="CLS10" s="192"/>
      <c r="CLT10" s="12" t="s">
        <v>3</v>
      </c>
      <c r="CLU10">
        <f>SUMIF(CLM3:CLM57,"B09PR4H3FD",CLO3:CLO57)</f>
        <v>16</v>
      </c>
      <c r="CLV10" s="26">
        <f>SUMIF(CLM2:CLM57,"B07NQ5ZLST",CLQ2:CLQ57)</f>
        <v>0</v>
      </c>
      <c r="CLW10">
        <f>SUMIF(CLM3:CLM58,"B07NQ5ZLST",CLP3:CLP58)</f>
        <v>0</v>
      </c>
      <c r="CLX10" s="25"/>
      <c r="CLY10" s="136" t="s">
        <v>91</v>
      </c>
      <c r="CLZ10" s="136">
        <v>6</v>
      </c>
      <c r="CMA10" s="136">
        <v>3</v>
      </c>
      <c r="CMB10" s="136">
        <v>1</v>
      </c>
      <c r="CMC10" s="137">
        <v>0.1111</v>
      </c>
      <c r="CMD10" s="188"/>
      <c r="CME10" s="192"/>
      <c r="CMF10" s="12" t="s">
        <v>3</v>
      </c>
      <c r="CMG10">
        <f>SUMIF(CLY3:CLY57,"B09PR4H3FD",CMA3:CMA57)</f>
        <v>26</v>
      </c>
      <c r="CMH10" s="26">
        <f>SUMIF(CLY2:CLY57,"B07NQ5ZLST",CMC2:CMC57)</f>
        <v>6.6699999999999995E-2</v>
      </c>
      <c r="CMI10">
        <f>SUMIF(CLY3:CLY58,"B07NQ5ZLST",CMB3:CMB58)</f>
        <v>1</v>
      </c>
      <c r="CMJ10" s="25"/>
      <c r="CMK10" s="136" t="s">
        <v>91</v>
      </c>
      <c r="CML10" s="136">
        <v>0</v>
      </c>
      <c r="CMM10" s="136">
        <v>6</v>
      </c>
      <c r="CMN10" s="136">
        <v>1</v>
      </c>
      <c r="CMO10" s="137">
        <v>0.16669999999999999</v>
      </c>
      <c r="CMP10" s="188"/>
      <c r="CMQ10" s="192"/>
      <c r="CMR10" s="12" t="s">
        <v>3</v>
      </c>
      <c r="CMS10">
        <f>SUMIF(CMK3:CMK57,"B09PR4H3FD",CMM3:CMM57)</f>
        <v>13</v>
      </c>
      <c r="CMT10" s="26">
        <f>SUMIF(CMK2:CMK57,"B07NQ5ZLST",CMO2:CMO57)</f>
        <v>0</v>
      </c>
      <c r="CMU10">
        <f>SUMIF(CMK3:CMK58,"B07NQ5ZLST",CMN3:CMN58)</f>
        <v>0</v>
      </c>
      <c r="CMV10" s="25"/>
      <c r="CMW10" s="136" t="s">
        <v>97</v>
      </c>
      <c r="CMX10" s="136">
        <v>6</v>
      </c>
      <c r="CMY10" s="136">
        <v>6</v>
      </c>
      <c r="CMZ10" s="136">
        <v>0</v>
      </c>
      <c r="CNA10" s="137">
        <v>0</v>
      </c>
      <c r="CNB10" s="188"/>
      <c r="CNC10" s="192"/>
      <c r="CND10" s="12" t="s">
        <v>3</v>
      </c>
      <c r="CNE10">
        <f>SUMIF(CMW3:CMW57,"B09PR4H3FD",CMY3:CMY57)</f>
        <v>26</v>
      </c>
      <c r="CNF10" s="26">
        <f>SUMIF(CMW2:CMW57,"B07NQ5ZLST",CNA2:CNA57)</f>
        <v>0</v>
      </c>
      <c r="CNG10">
        <f>SUMIF(CMW3:CMW58,"B07NQ5ZLST",CMZ3:CMZ58)</f>
        <v>0</v>
      </c>
      <c r="CNH10" s="25"/>
      <c r="CNI10" s="136" t="s">
        <v>92</v>
      </c>
      <c r="CNJ10" s="136">
        <v>1</v>
      </c>
      <c r="CNK10" s="136">
        <v>2</v>
      </c>
      <c r="CNL10" s="136">
        <v>0</v>
      </c>
      <c r="CNM10" s="137">
        <v>0</v>
      </c>
      <c r="CNN10" s="188"/>
      <c r="CNO10" s="192"/>
      <c r="CNP10" s="12" t="s">
        <v>3</v>
      </c>
      <c r="CNQ10">
        <f>SUMIF(CNI3:CNI57,"B09PR4H3FD",CNK3:CNK57)</f>
        <v>15</v>
      </c>
      <c r="CNR10" s="26">
        <f>SUMIF(CNI2:CNI57,"B07NQ5ZLST",CNM2:CNM57)</f>
        <v>0</v>
      </c>
      <c r="CNS10">
        <f>SUMIF(CNI3:CNI58,"B07NQ5ZLST",CNL3:CNL58)</f>
        <v>0</v>
      </c>
      <c r="CNT10" s="25"/>
      <c r="CNU10" s="136" t="s">
        <v>95</v>
      </c>
      <c r="CNV10" s="136">
        <v>1</v>
      </c>
      <c r="CNW10" s="136">
        <v>1</v>
      </c>
      <c r="CNX10" s="136">
        <v>0</v>
      </c>
      <c r="CNY10" s="137">
        <v>0</v>
      </c>
      <c r="CNZ10" s="188"/>
      <c r="COA10" s="192"/>
      <c r="COB10" s="12" t="s">
        <v>3</v>
      </c>
      <c r="COC10">
        <f>SUMIF(CNU3:CNU57,"B09PR4H3FD",CNW3:CNW57)</f>
        <v>12</v>
      </c>
      <c r="COD10" s="26">
        <f>SUMIF(CNU2:CNU57,"B07NQ5ZLST",CNY2:CNY57)</f>
        <v>0</v>
      </c>
      <c r="COE10">
        <f>SUMIF(CNU3:CNU58,"B07NQ5ZLST",CNX3:CNX58)</f>
        <v>0</v>
      </c>
      <c r="COF10" s="25"/>
      <c r="COG10" s="136" t="s">
        <v>86</v>
      </c>
      <c r="COH10" s="136">
        <v>5</v>
      </c>
      <c r="COI10" s="136">
        <v>12</v>
      </c>
      <c r="COJ10" s="136">
        <v>1</v>
      </c>
      <c r="COK10" s="137">
        <v>5.8799999999999998E-2</v>
      </c>
      <c r="COL10" s="188"/>
      <c r="COM10" s="192"/>
      <c r="CON10" s="12" t="s">
        <v>3</v>
      </c>
      <c r="COO10">
        <f>SUMIF(COG3:COG57,"B09PR4H3FD",COI3:COI57)</f>
        <v>18</v>
      </c>
      <c r="COP10" s="26">
        <f>SUMIF(COG2:COG57,"B07NQ5ZLST",COK2:COK57)</f>
        <v>0</v>
      </c>
      <c r="COQ10">
        <f>SUMIF(COG3:COG58,"B07NQ5ZLST",COJ3:COJ58)</f>
        <v>0</v>
      </c>
      <c r="COR10" s="25"/>
      <c r="COS10" s="136" t="s">
        <v>94</v>
      </c>
      <c r="COT10" s="136">
        <v>12</v>
      </c>
      <c r="COU10" s="136">
        <v>9</v>
      </c>
      <c r="COV10" s="136">
        <v>1</v>
      </c>
      <c r="COW10" s="137">
        <v>4.7600000000000003E-2</v>
      </c>
      <c r="COX10" s="188"/>
      <c r="COY10" s="192"/>
      <c r="COZ10" s="12" t="s">
        <v>3</v>
      </c>
      <c r="CPA10">
        <f>SUMIF(COS3:COS57,"B09PR4H3FD",COU3:COU57)</f>
        <v>27</v>
      </c>
      <c r="CPB10" s="26">
        <f>SUMIF(COS2:COS57,"B07NQ5ZLST",COW2:COW57)</f>
        <v>4.7600000000000003E-2</v>
      </c>
      <c r="CPC10">
        <f>SUMIF(COS3:COS58,"B07NQ5ZLST",COV3:COV58)</f>
        <v>1</v>
      </c>
      <c r="CPD10" s="25"/>
      <c r="CPE10" s="136" t="s">
        <v>92</v>
      </c>
      <c r="CPF10" s="136">
        <v>6</v>
      </c>
      <c r="CPG10" s="136">
        <v>8</v>
      </c>
      <c r="CPH10" s="136">
        <v>1</v>
      </c>
      <c r="CPI10" s="137">
        <v>7.1400000000000005E-2</v>
      </c>
      <c r="CPJ10" s="188"/>
      <c r="CPK10" s="192"/>
      <c r="CPL10" s="12" t="s">
        <v>3</v>
      </c>
      <c r="CPM10">
        <f>SUMIF(CPE3:CPE57,"B09PR4H3FD",CPG3:CPG57)</f>
        <v>28</v>
      </c>
      <c r="CPN10" s="26">
        <f>SUMIF(CPE2:CPE57,"B07NQ5ZLST",CPI2:CPI57)</f>
        <v>0</v>
      </c>
      <c r="CPO10">
        <f>SUMIF(CPE3:CPE58,"B07NQ5ZLST",CPH3:CPH58)</f>
        <v>0</v>
      </c>
      <c r="CPP10" s="25"/>
      <c r="CPQ10" s="136" t="s">
        <v>96</v>
      </c>
      <c r="CPR10" s="136">
        <v>0</v>
      </c>
      <c r="CPS10" s="136">
        <v>2</v>
      </c>
      <c r="CPT10" s="136">
        <v>1</v>
      </c>
      <c r="CPU10" s="137">
        <v>0.5</v>
      </c>
      <c r="CPV10" s="188"/>
      <c r="CPW10" s="192"/>
      <c r="CPX10" s="12" t="s">
        <v>3</v>
      </c>
      <c r="CPY10">
        <f>SUMIF(CPQ3:CPQ57,"B09PR4H3FD",CPS3:CPS57)</f>
        <v>24</v>
      </c>
      <c r="CPZ10" s="26">
        <f>SUMIF(CPQ2:CPQ57,"B07NQ5ZLST",CPU2:CPU57)</f>
        <v>0</v>
      </c>
      <c r="CQA10">
        <f>SUMIF(CPQ3:CPQ58,"B07NQ5ZLST",CPT3:CPT58)</f>
        <v>0</v>
      </c>
      <c r="CQB10" s="25"/>
      <c r="CQC10" t="s">
        <v>95</v>
      </c>
      <c r="CQD10">
        <v>0</v>
      </c>
      <c r="CQE10">
        <v>3</v>
      </c>
      <c r="CQF10">
        <v>0</v>
      </c>
      <c r="CQG10" s="26">
        <v>0</v>
      </c>
      <c r="CQH10" s="188"/>
      <c r="CQI10" s="192"/>
      <c r="CQJ10" s="12" t="s">
        <v>3</v>
      </c>
      <c r="CQK10">
        <f>SUMIF(CQC3:CQC57,"B09PR4H3FD",CQE3:CQE57)</f>
        <v>25</v>
      </c>
      <c r="CQL10" s="26">
        <f>SUMIF(CQC2:CQC57,"B07NQ5ZLST",CQG2:CQG57)</f>
        <v>0.05</v>
      </c>
      <c r="CQM10">
        <f>SUMIF(CQC3:CQC58,"B07NQ5ZLST",CQF3:CQF58)</f>
        <v>1</v>
      </c>
      <c r="CQN10" s="25"/>
      <c r="CQO10" t="s">
        <v>95</v>
      </c>
      <c r="CQP10">
        <v>2</v>
      </c>
      <c r="CQQ10">
        <v>2</v>
      </c>
      <c r="CQR10">
        <v>0</v>
      </c>
      <c r="CQS10" s="26">
        <v>0</v>
      </c>
      <c r="CQT10" s="188"/>
      <c r="CQU10" s="192"/>
      <c r="CQV10" s="12" t="s">
        <v>3</v>
      </c>
      <c r="CQW10">
        <f>SUMIF(CQO3:CQO57,"B09PR4H3FD",CQQ3:CQQ57)</f>
        <v>20</v>
      </c>
      <c r="CQX10" s="26">
        <f>SUMIF(CQO2:CQO57,"B07NQ5ZLST",CQS2:CQS57)</f>
        <v>0.1111</v>
      </c>
      <c r="CQY10">
        <f>SUMIF(CQO3:CQO58,"B07NQ5ZLST",CQR3:CQR58)</f>
        <v>2</v>
      </c>
      <c r="CQZ10" s="25"/>
      <c r="CRA10" t="s">
        <v>94</v>
      </c>
      <c r="CRB10">
        <v>21</v>
      </c>
      <c r="CRC10">
        <v>11</v>
      </c>
      <c r="CRD10">
        <v>3</v>
      </c>
      <c r="CRE10" s="26">
        <v>9.3799999999999994E-2</v>
      </c>
      <c r="CRF10" s="188"/>
      <c r="CRG10" s="192"/>
      <c r="CRH10" s="12" t="s">
        <v>3</v>
      </c>
      <c r="CRI10">
        <f>SUMIF(CRA3:CRA57,"B09PR4H3FD",CRC3:CRC57)</f>
        <v>20</v>
      </c>
      <c r="CRJ10" s="26">
        <f>SUMIF(CRA2:CRA57,"B07NQ5ZLST",CRE2:CRE57)</f>
        <v>9.3799999999999994E-2</v>
      </c>
      <c r="CRK10">
        <f>SUMIF(CRA3:CRA58,"B07NQ5ZLST",CRD3:CRD58)</f>
        <v>3</v>
      </c>
      <c r="CRL10" s="25"/>
      <c r="CRM10" t="s">
        <v>86</v>
      </c>
      <c r="CRN10">
        <v>11</v>
      </c>
      <c r="CRO10">
        <v>10</v>
      </c>
      <c r="CRP10">
        <v>2</v>
      </c>
      <c r="CRQ10" s="26">
        <v>9.5200000000000007E-2</v>
      </c>
      <c r="CRR10" s="188"/>
      <c r="CRS10" s="192"/>
      <c r="CRT10" s="12" t="s">
        <v>3</v>
      </c>
      <c r="CRU10">
        <f>SUMIF(CRM3:CRM57,"B09PR4H3FD",CRO3:CRO57)</f>
        <v>24</v>
      </c>
      <c r="CRV10" s="26">
        <f>SUMIF(CRM2:CRM57,"B07NQ5ZLST",CRQ2:CRQ57)</f>
        <v>3.4500000000000003E-2</v>
      </c>
      <c r="CRW10">
        <f>SUMIF(CRM3:CRM58,"B07NQ5ZLST",CRP3:CRP58)</f>
        <v>1</v>
      </c>
      <c r="CRX10" s="25"/>
      <c r="CRY10" t="s">
        <v>94</v>
      </c>
      <c r="CRZ10">
        <v>13</v>
      </c>
      <c r="CSA10">
        <v>9</v>
      </c>
      <c r="CSB10">
        <v>2</v>
      </c>
      <c r="CSC10" s="26">
        <v>9.0899999999999995E-2</v>
      </c>
      <c r="CSD10" s="188"/>
      <c r="CSE10" s="192"/>
      <c r="CSF10" s="12" t="s">
        <v>3</v>
      </c>
      <c r="CSG10">
        <f>SUMIF(CRY3:CRY57,"B09PR4H3FD",CSA3:CSA57)</f>
        <v>23</v>
      </c>
      <c r="CSH10" s="26">
        <f>SUMIF(CRY2:CRY57,"B07NQ5ZLST",CSC2:CSC57)</f>
        <v>9.0899999999999995E-2</v>
      </c>
      <c r="CSI10">
        <f>SUMIF(CRY3:CRY58,"B07NQ5ZLST",CSB3:CSB58)</f>
        <v>2</v>
      </c>
      <c r="CSJ10" s="25"/>
      <c r="CSK10" t="s">
        <v>95</v>
      </c>
      <c r="CSL10">
        <v>3</v>
      </c>
      <c r="CSM10">
        <v>1</v>
      </c>
      <c r="CSN10">
        <v>0</v>
      </c>
      <c r="CSO10" s="26">
        <v>0</v>
      </c>
      <c r="CSP10" s="188"/>
      <c r="CSQ10" s="192"/>
      <c r="CSR10" s="12" t="s">
        <v>3</v>
      </c>
      <c r="CSS10">
        <f>SUMIF(CSK3:CSK57,"B09PR4H3FD",CSM3:CSM57)</f>
        <v>37</v>
      </c>
      <c r="CST10" s="26">
        <f>SUMIF(CSK2:CSK57,"B07NQ5ZLST",CSO2:CSO57)</f>
        <v>0</v>
      </c>
      <c r="CSU10">
        <f>SUMIF(CSK3:CSK58,"B07NQ5ZLST",CSN3:CSN58)</f>
        <v>0</v>
      </c>
      <c r="CSV10" s="25"/>
      <c r="CSW10" t="s">
        <v>89</v>
      </c>
      <c r="CSX10">
        <v>11</v>
      </c>
      <c r="CSY10">
        <v>12</v>
      </c>
      <c r="CSZ10">
        <v>2</v>
      </c>
      <c r="CTA10" s="26">
        <v>8.6999999999999994E-2</v>
      </c>
      <c r="CTB10" s="188"/>
      <c r="CTC10" s="192"/>
      <c r="CTD10" s="12" t="s">
        <v>3</v>
      </c>
      <c r="CTE10">
        <f>SUMIF(CSW3:CSW57,"B09PR4H3FD",CSY3:CSY57)</f>
        <v>24</v>
      </c>
      <c r="CTF10" s="26">
        <f>SUMIF(CSW2:CSW57,"B07NQ5ZLST",CTA2:CTA57)</f>
        <v>7.4099999999999999E-2</v>
      </c>
      <c r="CTG10">
        <f>SUMIF(CSW3:CSW58,"B07NQ5ZLST",CSZ3:CSZ58)</f>
        <v>2</v>
      </c>
      <c r="CTH10" s="25"/>
      <c r="CTI10" t="s">
        <v>86</v>
      </c>
      <c r="CTJ10">
        <v>11</v>
      </c>
      <c r="CTK10">
        <v>8</v>
      </c>
      <c r="CTL10">
        <v>3</v>
      </c>
      <c r="CTM10" s="26">
        <v>0.15790000000000001</v>
      </c>
      <c r="CTN10" s="188"/>
      <c r="CTO10" s="192"/>
      <c r="CTP10" s="12" t="s">
        <v>3</v>
      </c>
      <c r="CTQ10">
        <f>SUMIF(CTI3:CTI57,"B09PR4H3FD",CTK3:CTK57)</f>
        <v>18</v>
      </c>
      <c r="CTR10" s="26">
        <f>SUMIF(CTI2:CTI57,"B07NQ5ZLST",CTM2:CTM57)</f>
        <v>9.0899999999999995E-2</v>
      </c>
      <c r="CTS10">
        <f>SUMIF(CTI3:CTI58,"B07NQ5ZLST",CTL3:CTL58)</f>
        <v>2</v>
      </c>
      <c r="CTT10" s="25"/>
      <c r="CTU10" t="s">
        <v>89</v>
      </c>
      <c r="CTV10">
        <v>8</v>
      </c>
      <c r="CTW10">
        <v>13</v>
      </c>
      <c r="CTX10">
        <v>2</v>
      </c>
      <c r="CTY10" s="26">
        <v>9.5200000000000007E-2</v>
      </c>
      <c r="CTZ10" s="188"/>
      <c r="CUA10" s="192"/>
      <c r="CUB10" s="12" t="s">
        <v>3</v>
      </c>
      <c r="CUC10">
        <f>SUMIF(CTU3:CTU57,"B09PR4H3FD",CTW3:CTW57)</f>
        <v>24</v>
      </c>
      <c r="CUD10" s="26">
        <f>SUMIF(CTU2:CTU57,"B07NQ5ZLST",CTY2:CTY57)</f>
        <v>0</v>
      </c>
      <c r="CUE10">
        <f>SUMIF(CTU3:CTU58,"B07NQ5ZLST",CTX3:CTX58)</f>
        <v>0</v>
      </c>
      <c r="CUF10" s="25"/>
      <c r="CUG10" t="s">
        <v>104</v>
      </c>
      <c r="CUH10">
        <v>18</v>
      </c>
      <c r="CUI10">
        <v>16</v>
      </c>
      <c r="CUJ10">
        <v>3</v>
      </c>
      <c r="CUK10" s="26">
        <v>8.8200000000000001E-2</v>
      </c>
      <c r="CUL10" s="188"/>
      <c r="CUM10" s="192"/>
      <c r="CUN10" s="12" t="s">
        <v>3</v>
      </c>
      <c r="CUO10">
        <f>SUMIF(CUG3:CUG57,"B09PR4H3FD",CUI3:CUI57)</f>
        <v>20</v>
      </c>
      <c r="CUP10" s="26">
        <f>SUMIF(CUG2:CUG57,"B07NQ5ZLST",CUK2:CUK57)</f>
        <v>0.04</v>
      </c>
      <c r="CUQ10">
        <f>SUMIF(CUG3:CUG58,"B07NQ5ZLST",CUJ3:CUJ58)</f>
        <v>1</v>
      </c>
      <c r="CUR10" s="25"/>
      <c r="CUW10" s="26"/>
      <c r="CUX10" s="188"/>
      <c r="CUY10" s="192"/>
      <c r="CUZ10" s="12" t="s">
        <v>3</v>
      </c>
      <c r="CVA10">
        <f>SUMIF(CUS3:CUS57,"B09PR4H3FD",CUU3:CUU57)</f>
        <v>0</v>
      </c>
      <c r="CVB10" s="26">
        <f>SUMIF(CUS2:CUS57,"B07NQ5ZLST",CUW2:CUW57)</f>
        <v>0</v>
      </c>
      <c r="CVC10">
        <f>SUMIF(CUS3:CUS58,"B07NQ5ZLST",CUV3:CUV58)</f>
        <v>0</v>
      </c>
      <c r="CVD10" s="25"/>
      <c r="CVI10" s="26"/>
      <c r="CVJ10" s="188"/>
      <c r="CVK10" s="192"/>
      <c r="CVL10" s="12" t="s">
        <v>3</v>
      </c>
      <c r="CVM10">
        <f>SUMIF(CVE3:CVE57,"B09PR4H3FD",CVG3:CVG57)</f>
        <v>0</v>
      </c>
      <c r="CVN10" s="26">
        <f>SUMIF(CVE2:CVE57,"B07NQ5ZLST",CVI2:CVI57)</f>
        <v>0</v>
      </c>
      <c r="CVO10">
        <f>SUMIF(CVE3:CVE58,"B07NQ5ZLST",CVH3:CVH58)</f>
        <v>0</v>
      </c>
      <c r="CVP10" s="25"/>
      <c r="CVU10" s="26"/>
      <c r="CVV10" s="188"/>
      <c r="CVW10" s="192"/>
      <c r="CVX10" s="12" t="s">
        <v>3</v>
      </c>
      <c r="CVY10">
        <f>SUMIF(CVQ3:CVQ57,"B09PR4H3FD",CVS3:CVS57)</f>
        <v>0</v>
      </c>
      <c r="CVZ10" s="26">
        <f>SUMIF(CVQ2:CVQ57,"B07NQ5ZLST",CVU2:CVU57)</f>
        <v>0</v>
      </c>
      <c r="CWA10">
        <f>SUMIF(CVQ3:CVQ58,"B07NQ5ZLST",CVT3:CVT58)</f>
        <v>0</v>
      </c>
      <c r="CWC10" s="22"/>
      <c r="CWD10" s="22"/>
      <c r="CWE10" s="22"/>
      <c r="CWF10" s="22"/>
      <c r="CWG10" s="24"/>
      <c r="CWH10" s="187"/>
      <c r="CWI10" s="183"/>
      <c r="CWJ10" s="140"/>
      <c r="CWL10" s="26"/>
      <c r="CWO10" s="22"/>
      <c r="CWP10" s="22"/>
      <c r="CWQ10" s="22"/>
      <c r="CWR10" s="22"/>
      <c r="CWS10" s="24"/>
      <c r="CWT10" s="187"/>
      <c r="CWU10" s="183"/>
      <c r="CWV10" s="140"/>
      <c r="CWX10" s="26"/>
      <c r="CXA10" s="22"/>
      <c r="CXB10" s="22"/>
      <c r="CXC10" s="22"/>
      <c r="CXD10" s="22"/>
      <c r="CXE10" s="24"/>
      <c r="CXF10" s="187"/>
      <c r="CXG10" s="183"/>
      <c r="CXH10" s="140"/>
      <c r="CXJ10" s="26"/>
      <c r="CXM10" s="22"/>
      <c r="CXN10" s="22"/>
      <c r="CXO10" s="22"/>
      <c r="CXP10" s="22"/>
      <c r="CXQ10" s="24"/>
      <c r="CXR10" s="187"/>
      <c r="CXS10" s="183"/>
      <c r="CXT10" s="140"/>
      <c r="CXV10" s="26"/>
      <c r="CXY10" s="22"/>
      <c r="CXZ10" s="22"/>
      <c r="CYA10" s="22"/>
      <c r="CYB10" s="22"/>
      <c r="CYC10" s="24"/>
      <c r="CYD10" s="187"/>
      <c r="CYE10" s="183"/>
      <c r="CYF10" s="140"/>
      <c r="CYH10" s="26"/>
    </row>
    <row r="11" spans="1:2916">
      <c r="A11" s="22" t="s">
        <v>94</v>
      </c>
      <c r="B11" s="22">
        <v>120</v>
      </c>
      <c r="C11" s="22">
        <v>56</v>
      </c>
      <c r="D11" s="22">
        <v>5</v>
      </c>
      <c r="E11" s="24">
        <v>2.8400000000000002E-2</v>
      </c>
      <c r="F11" s="188"/>
      <c r="G11" s="193" t="s">
        <v>8</v>
      </c>
      <c r="H11" s="13" t="s">
        <v>9</v>
      </c>
      <c r="I11">
        <f>SUMIF(A3:A51,"B073HB4122",B3:B58)</f>
        <v>168</v>
      </c>
      <c r="J11" s="26">
        <f>SUMIF(A2:A58,"B07NQ32SRD",E2:E58)</f>
        <v>8.43E-2</v>
      </c>
      <c r="K11">
        <f>SUMIF(A3:A59,"B07NQ32SRD",D3:D59)</f>
        <v>7</v>
      </c>
      <c r="M11" s="22" t="s">
        <v>94</v>
      </c>
      <c r="N11" s="22">
        <v>213</v>
      </c>
      <c r="O11" s="22">
        <v>156</v>
      </c>
      <c r="P11" s="22">
        <v>30</v>
      </c>
      <c r="Q11" s="24">
        <v>8.1299999999999997E-2</v>
      </c>
      <c r="R11" s="188"/>
      <c r="S11" s="193" t="s">
        <v>8</v>
      </c>
      <c r="T11" s="13" t="s">
        <v>9</v>
      </c>
      <c r="U11">
        <f>SUMIF(M3:M51,"B073HB4122",N3:N58)</f>
        <v>237</v>
      </c>
      <c r="V11" s="26">
        <f>SUMIF(M2:M58,"B07NQ32SRD",Q2:Q58)</f>
        <v>0.1613</v>
      </c>
      <c r="W11">
        <f>SUMIF(M3:M59,"B07NQ32SRD",P3:P59)</f>
        <v>30</v>
      </c>
      <c r="X11" s="25"/>
      <c r="Y11" s="22" t="s">
        <v>91</v>
      </c>
      <c r="Z11" s="22">
        <v>114</v>
      </c>
      <c r="AA11" s="22">
        <v>88</v>
      </c>
      <c r="AB11" s="22">
        <v>44</v>
      </c>
      <c r="AC11" s="24">
        <v>0.21779999999999999</v>
      </c>
      <c r="AD11" s="188"/>
      <c r="AE11" s="193" t="s">
        <v>8</v>
      </c>
      <c r="AF11" s="13" t="s">
        <v>9</v>
      </c>
      <c r="AG11">
        <f>SUMIF(Y3:Y51,"B073HB4122",Z3:Z58)</f>
        <v>277</v>
      </c>
      <c r="AH11" s="26">
        <f>SUMIF(Y2:Y58,"B07NQ32SRD",AC2:AC58)</f>
        <v>0.21779999999999999</v>
      </c>
      <c r="AI11">
        <f>SUMIF(Y3:Y59,"B07NQ32SRD",AB3:AB59)</f>
        <v>44</v>
      </c>
      <c r="AJ11" s="25"/>
      <c r="AK11" s="22" t="s">
        <v>90</v>
      </c>
      <c r="AL11" s="22">
        <v>34</v>
      </c>
      <c r="AM11" s="22">
        <v>22</v>
      </c>
      <c r="AN11" s="22">
        <v>4</v>
      </c>
      <c r="AO11" s="24">
        <v>7.1400000000000005E-2</v>
      </c>
      <c r="AP11" s="188"/>
      <c r="AQ11" s="193" t="s">
        <v>8</v>
      </c>
      <c r="AR11" s="13" t="s">
        <v>9</v>
      </c>
      <c r="AS11">
        <f>SUMIF(AK3:AK51,"B073HB4122",AL3:AL58)</f>
        <v>122</v>
      </c>
      <c r="AT11" s="26">
        <f>SUMIF(AK2:AK58,"B07NQ32SRD",AO2:AO58)</f>
        <v>0.19120000000000001</v>
      </c>
      <c r="AU11">
        <f>SUMIF(AK3:AK59,"B07NQ32SRD",AN3:AN59)</f>
        <v>13</v>
      </c>
      <c r="AV11" s="25"/>
      <c r="AW11" s="22" t="s">
        <v>94</v>
      </c>
      <c r="AX11" s="22">
        <v>105</v>
      </c>
      <c r="AY11" s="22">
        <v>49</v>
      </c>
      <c r="AZ11" s="22">
        <v>6</v>
      </c>
      <c r="BA11" s="24">
        <v>3.9E-2</v>
      </c>
      <c r="BB11" s="188"/>
      <c r="BC11" s="193" t="s">
        <v>8</v>
      </c>
      <c r="BD11" s="13" t="s">
        <v>9</v>
      </c>
      <c r="BE11">
        <f>SUMIF(AW3:AW51,"B073HB4122",AX3:AX58)</f>
        <v>108</v>
      </c>
      <c r="BF11" s="26">
        <f>SUMIF(AW2:AW58,"B07NQ32SRD",BA2:BA58)</f>
        <v>0.1045</v>
      </c>
      <c r="BG11">
        <f>SUMIF(AW3:AW59,"B07NQ32SRD",AZ3:AZ59)</f>
        <v>7</v>
      </c>
      <c r="BH11" s="25"/>
      <c r="BI11" s="22" t="s">
        <v>91</v>
      </c>
      <c r="BJ11" s="22">
        <v>59</v>
      </c>
      <c r="BK11" s="22">
        <v>43</v>
      </c>
      <c r="BL11" s="22">
        <v>7</v>
      </c>
      <c r="BM11" s="24">
        <v>6.8599999999999994E-2</v>
      </c>
      <c r="BN11" s="188"/>
      <c r="BO11" s="193" t="s">
        <v>8</v>
      </c>
      <c r="BP11" s="13" t="s">
        <v>9</v>
      </c>
      <c r="BQ11">
        <f>SUMIF(BI3:BI51,"B073HB4122",BJ3:BJ58)</f>
        <v>164</v>
      </c>
      <c r="BR11" s="26">
        <f>SUMIF(BI2:BI58,"B07NQ32SRD",BM2:BM58)</f>
        <v>6.8599999999999994E-2</v>
      </c>
      <c r="BS11">
        <f>SUMIF(BI3:BI59,"B07NQ32SRD",BL3:BL59)</f>
        <v>7</v>
      </c>
      <c r="BT11" s="25"/>
      <c r="BU11" s="22" t="s">
        <v>91</v>
      </c>
      <c r="BV11" s="22">
        <v>66</v>
      </c>
      <c r="BW11" s="22">
        <v>44</v>
      </c>
      <c r="BX11" s="22">
        <v>12</v>
      </c>
      <c r="BY11" s="24">
        <v>0.1091</v>
      </c>
      <c r="BZ11" s="188"/>
      <c r="CA11" s="193" t="s">
        <v>8</v>
      </c>
      <c r="CB11" s="13" t="s">
        <v>9</v>
      </c>
      <c r="CC11">
        <f>SUMIF(BU3:BU51,"B073HB4122",BV3:BV58)</f>
        <v>247</v>
      </c>
      <c r="CD11" s="26">
        <f>SUMIF(BU2:BU58,"B07NQ32SRD",BY2:BY58)</f>
        <v>0.1091</v>
      </c>
      <c r="CE11">
        <f>SUMIF(BU3:BU59,"B07NQ32SRD",BX3:BX59)</f>
        <v>12</v>
      </c>
      <c r="CF11" s="25"/>
      <c r="CG11" s="22" t="s">
        <v>94</v>
      </c>
      <c r="CH11" s="22">
        <v>119</v>
      </c>
      <c r="CI11" s="22">
        <v>74</v>
      </c>
      <c r="CJ11" s="22">
        <v>10</v>
      </c>
      <c r="CK11" s="24">
        <v>5.1799999999999999E-2</v>
      </c>
      <c r="CL11" s="188"/>
      <c r="CM11" s="193" t="s">
        <v>8</v>
      </c>
      <c r="CN11" s="13" t="s">
        <v>9</v>
      </c>
      <c r="CO11">
        <f>SUMIF(CG3:CG51,"B073HB4122",CH3:CH58)</f>
        <v>177</v>
      </c>
      <c r="CP11" s="26">
        <f>SUMIF(CG2:CG58,"B07NQ32SRD",CK2:CK58)</f>
        <v>0.1196</v>
      </c>
      <c r="CQ11">
        <f>SUMIF(CG3:CG59,"B07NQ32SRD",CJ3:CJ59)</f>
        <v>11</v>
      </c>
      <c r="CR11" s="25"/>
      <c r="CS11" s="22" t="s">
        <v>94</v>
      </c>
      <c r="CT11" s="22">
        <v>148</v>
      </c>
      <c r="CU11" s="22">
        <v>85</v>
      </c>
      <c r="CV11" s="22">
        <v>8</v>
      </c>
      <c r="CW11" s="24">
        <v>3.4299999999999997E-2</v>
      </c>
      <c r="CX11" s="188"/>
      <c r="CY11" s="193" t="s">
        <v>8</v>
      </c>
      <c r="CZ11" s="13" t="s">
        <v>9</v>
      </c>
      <c r="DA11">
        <f>SUMIF(CS3:CS51,"B073HB4122",CT3:CT58)</f>
        <v>167</v>
      </c>
      <c r="DB11" s="26">
        <f>SUMIF(CS2:CS58,"B07NQ32SRD",CW2:CW58)</f>
        <v>0.1429</v>
      </c>
      <c r="DC11">
        <f>SUMIF(CS3:CS59,"B07NQ32SRD",CV3:CV59)</f>
        <v>14</v>
      </c>
      <c r="DD11" s="25"/>
      <c r="DE11" s="22" t="s">
        <v>90</v>
      </c>
      <c r="DF11" s="22">
        <v>47</v>
      </c>
      <c r="DG11" s="22">
        <v>47</v>
      </c>
      <c r="DH11" s="22">
        <v>8</v>
      </c>
      <c r="DI11" s="24">
        <v>8.5099999999999995E-2</v>
      </c>
      <c r="DJ11" s="188"/>
      <c r="DK11" s="193" t="s">
        <v>8</v>
      </c>
      <c r="DL11" s="13" t="s">
        <v>9</v>
      </c>
      <c r="DM11">
        <f>SUMIF(DE3:DE51,"B073HB4122",DF3:DF58)</f>
        <v>147</v>
      </c>
      <c r="DN11" s="26">
        <f>SUMIF(DE2:DE58,"B07NQ32SRD",DI2:DI58)</f>
        <v>8.43E-2</v>
      </c>
      <c r="DO11">
        <f>SUMIF(DE3:DE59,"B07NQ32SRD",DH3:DH59)</f>
        <v>7</v>
      </c>
      <c r="DP11" s="25"/>
      <c r="DQ11" s="22" t="s">
        <v>94</v>
      </c>
      <c r="DR11" s="22">
        <v>97</v>
      </c>
      <c r="DS11" s="22">
        <v>58</v>
      </c>
      <c r="DT11" s="22">
        <v>9</v>
      </c>
      <c r="DU11" s="24">
        <v>5.8099999999999999E-2</v>
      </c>
      <c r="DV11" s="188"/>
      <c r="DW11" s="193" t="s">
        <v>8</v>
      </c>
      <c r="DX11" s="13" t="s">
        <v>9</v>
      </c>
      <c r="DY11">
        <f>SUMIF(DQ3:DQ51,"B073HB4122",DR3:DR58)</f>
        <v>143</v>
      </c>
      <c r="DZ11" s="26">
        <f>SUMIF(DQ2:DQ58,"B07NQ32SRD",DU2:DU58)</f>
        <v>0.16880000000000001</v>
      </c>
      <c r="EA11">
        <f>SUMIF(DQ3:DQ59,"B07NQ32SRD",DT3:DT59)</f>
        <v>13</v>
      </c>
      <c r="EB11" s="25"/>
      <c r="EC11" s="22" t="s">
        <v>94</v>
      </c>
      <c r="ED11" s="22">
        <v>82</v>
      </c>
      <c r="EE11" s="22">
        <v>50</v>
      </c>
      <c r="EF11" s="22">
        <v>6</v>
      </c>
      <c r="EG11" s="24">
        <v>4.5499999999999999E-2</v>
      </c>
      <c r="EH11" s="188"/>
      <c r="EI11" s="193" t="s">
        <v>8</v>
      </c>
      <c r="EJ11" s="13" t="s">
        <v>9</v>
      </c>
      <c r="EK11">
        <f>SUMIF(EC3:EC51,"B073HB4122",ED3:ED58)</f>
        <v>125</v>
      </c>
      <c r="EL11" s="26">
        <f>SUMIF(EC2:EC58,"B07NQ32SRD",EG2:EG58)</f>
        <v>9.5200000000000007E-2</v>
      </c>
      <c r="EM11">
        <f>SUMIF(EC3:EC59,"B07NQ32SRD",EF3:EF59)</f>
        <v>6</v>
      </c>
      <c r="EN11" s="25"/>
      <c r="EO11" s="22" t="s">
        <v>90</v>
      </c>
      <c r="EP11" s="22">
        <v>31</v>
      </c>
      <c r="EQ11" s="22">
        <v>23</v>
      </c>
      <c r="ER11" s="22">
        <v>8</v>
      </c>
      <c r="ES11" s="24">
        <v>0.14810000000000001</v>
      </c>
      <c r="ET11" s="188"/>
      <c r="EU11" s="193" t="s">
        <v>8</v>
      </c>
      <c r="EV11" s="13" t="s">
        <v>9</v>
      </c>
      <c r="EW11">
        <f>SUMIF(EO3:EO51,"B073HB4122",EP3:EP58)</f>
        <v>180</v>
      </c>
      <c r="EX11" s="26">
        <f>SUMIF(EO2:EO58,"B07NQ32SRD",ES2:ES58)</f>
        <v>7.9500000000000001E-2</v>
      </c>
      <c r="EY11">
        <f>SUMIF(EO3:EO59,"B07NQ32SRD",ER3:ER59)</f>
        <v>7</v>
      </c>
      <c r="EZ11" s="25"/>
      <c r="FA11" s="22" t="s">
        <v>91</v>
      </c>
      <c r="FB11" s="22">
        <v>53</v>
      </c>
      <c r="FC11" s="22">
        <v>33</v>
      </c>
      <c r="FD11" s="22">
        <v>8</v>
      </c>
      <c r="FE11" s="24">
        <v>9.2999999999999999E-2</v>
      </c>
      <c r="FF11" s="188"/>
      <c r="FG11" s="193" t="s">
        <v>8</v>
      </c>
      <c r="FH11" s="13" t="s">
        <v>9</v>
      </c>
      <c r="FI11">
        <f>SUMIF(FA3:FA51,"B073HB4122",FB3:FB58)</f>
        <v>178</v>
      </c>
      <c r="FJ11" s="26">
        <f>SUMIF(FA2:FA58,"B07NQ32SRD",FE2:FE58)</f>
        <v>9.2999999999999999E-2</v>
      </c>
      <c r="FK11">
        <f>SUMIF(FA3:FA59,"B07NQ32SRD",FD3:FD59)</f>
        <v>8</v>
      </c>
      <c r="FL11" s="25"/>
      <c r="FM11" s="22" t="s">
        <v>91</v>
      </c>
      <c r="FN11" s="22">
        <v>56</v>
      </c>
      <c r="FO11" s="22">
        <v>31</v>
      </c>
      <c r="FP11" s="22">
        <v>9</v>
      </c>
      <c r="FQ11" s="24">
        <v>0.10340000000000001</v>
      </c>
      <c r="FR11" s="188"/>
      <c r="FS11" s="193" t="s">
        <v>8</v>
      </c>
      <c r="FT11" s="13" t="s">
        <v>9</v>
      </c>
      <c r="FU11">
        <f>SUMIF(FM3:FM51,"B073HB4122",FN3:FN58)</f>
        <v>175</v>
      </c>
      <c r="FV11" s="26">
        <f>SUMIF(FM2:FM58,"B07NQ32SRD",FQ2:FQ58)</f>
        <v>0.10340000000000001</v>
      </c>
      <c r="FW11">
        <f>SUMIF(FM3:FM59,"B07NQ32SRD",FP3:FP59)</f>
        <v>9</v>
      </c>
      <c r="FX11" s="25"/>
      <c r="FY11" s="22" t="s">
        <v>91</v>
      </c>
      <c r="FZ11" s="22">
        <v>56</v>
      </c>
      <c r="GA11" s="22">
        <v>24</v>
      </c>
      <c r="GB11" s="22">
        <v>8</v>
      </c>
      <c r="GC11" s="24">
        <v>0.1</v>
      </c>
      <c r="GD11" s="188"/>
      <c r="GE11" s="193" t="s">
        <v>8</v>
      </c>
      <c r="GF11" s="13" t="s">
        <v>9</v>
      </c>
      <c r="GG11">
        <f>SUMIF(FY3:FY51,"B073HB4122",FZ3:FZ58)</f>
        <v>192</v>
      </c>
      <c r="GH11" s="26">
        <f>SUMIF(FY2:FY58,"B07NQ32SRD",GC2:GC58)</f>
        <v>0.1</v>
      </c>
      <c r="GI11">
        <f>SUMIF(FY3:FY59,"B07NQ32SRD",GB3:GB59)</f>
        <v>8</v>
      </c>
      <c r="GJ11" s="25"/>
      <c r="GK11" s="22" t="s">
        <v>94</v>
      </c>
      <c r="GL11" s="22">
        <v>121</v>
      </c>
      <c r="GM11" s="22">
        <v>62</v>
      </c>
      <c r="GN11" s="22">
        <v>8</v>
      </c>
      <c r="GO11" s="24">
        <v>4.3700000000000003E-2</v>
      </c>
      <c r="GP11" s="188"/>
      <c r="GQ11" s="193" t="s">
        <v>8</v>
      </c>
      <c r="GR11" s="13" t="s">
        <v>9</v>
      </c>
      <c r="GS11">
        <f>SUMIF(GK3:GK51,"B073HB4122",GL3:GL58)</f>
        <v>201</v>
      </c>
      <c r="GT11" s="26">
        <f>SUMIF(GK2:GK58,"B07NQ32SRD",GO2:GO58)</f>
        <v>0.1111</v>
      </c>
      <c r="GU11">
        <f>SUMIF(GK3:GK59,"B07NQ32SRD",GN3:GN59)</f>
        <v>10</v>
      </c>
      <c r="GV11" s="25"/>
      <c r="GW11" s="22" t="s">
        <v>94</v>
      </c>
      <c r="GX11" s="22">
        <v>115</v>
      </c>
      <c r="GY11" s="22">
        <v>82</v>
      </c>
      <c r="GZ11" s="22">
        <v>7</v>
      </c>
      <c r="HA11" s="24">
        <v>3.5499999999999997E-2</v>
      </c>
      <c r="HB11" s="188"/>
      <c r="HC11" s="193" t="s">
        <v>8</v>
      </c>
      <c r="HD11" s="13" t="s">
        <v>9</v>
      </c>
      <c r="HE11">
        <f>SUMIF(GW3:GW51,"B073HB4122",GX3:GX58)</f>
        <v>209</v>
      </c>
      <c r="HF11" s="26">
        <f>SUMIF(GW2:GW58,"B07NQ32SRD",HA2:HA58)</f>
        <v>0.1154</v>
      </c>
      <c r="HG11">
        <f>SUMIF(GW3:GW59,"B07NQ32SRD",GZ3:GZ59)</f>
        <v>12</v>
      </c>
      <c r="HH11" s="25"/>
      <c r="HI11" s="22" t="s">
        <v>94</v>
      </c>
      <c r="HJ11" s="22">
        <v>86</v>
      </c>
      <c r="HK11" s="22">
        <v>59</v>
      </c>
      <c r="HL11" s="22">
        <v>8</v>
      </c>
      <c r="HM11" s="24">
        <v>5.5199999999999999E-2</v>
      </c>
      <c r="HN11" s="188"/>
      <c r="HO11" s="193" t="s">
        <v>8</v>
      </c>
      <c r="HP11" s="13" t="s">
        <v>9</v>
      </c>
      <c r="HQ11">
        <f>SUMIF(HI3:HI51,"B073HB4122",HJ3:HJ58)</f>
        <v>205</v>
      </c>
      <c r="HR11" s="26">
        <f>SUMIF(HI2:HI58,"B07NQ32SRD",HM2:HM58)</f>
        <v>0.1429</v>
      </c>
      <c r="HS11">
        <f>SUMIF(HI3:HI59,"B07NQ32SRD",HL3:HL59)</f>
        <v>9</v>
      </c>
      <c r="HT11" s="25"/>
      <c r="HU11" s="22" t="s">
        <v>91</v>
      </c>
      <c r="HV11" s="22">
        <v>48</v>
      </c>
      <c r="HW11" s="22">
        <v>39</v>
      </c>
      <c r="HX11" s="22">
        <v>7</v>
      </c>
      <c r="HY11" s="24">
        <v>8.0500000000000002E-2</v>
      </c>
      <c r="HZ11" s="188"/>
      <c r="IA11" s="193" t="s">
        <v>8</v>
      </c>
      <c r="IB11" s="13" t="s">
        <v>9</v>
      </c>
      <c r="IC11">
        <f>SUMIF(HU3:HU51,"B073HB4122",HV3:HV58)</f>
        <v>232</v>
      </c>
      <c r="ID11" s="26">
        <f>SUMIF(HU2:HU58,"B07NQ32SRD",HY2:HY58)</f>
        <v>8.0500000000000002E-2</v>
      </c>
      <c r="IE11">
        <f>SUMIF(HU3:HU59,"B07NQ32SRD",HX3:HX59)</f>
        <v>7</v>
      </c>
      <c r="IF11" s="25"/>
      <c r="IG11" s="22" t="s">
        <v>92</v>
      </c>
      <c r="IH11" s="22">
        <v>30</v>
      </c>
      <c r="II11" s="22">
        <v>10</v>
      </c>
      <c r="IJ11" s="22">
        <v>5</v>
      </c>
      <c r="IK11" s="24">
        <v>0.125</v>
      </c>
      <c r="IL11" s="188"/>
      <c r="IM11" s="193" t="s">
        <v>8</v>
      </c>
      <c r="IN11" s="13" t="s">
        <v>9</v>
      </c>
      <c r="IO11">
        <f>SUMIF(IG3:IG51,"B073HB4122",IH3:IH58)</f>
        <v>317</v>
      </c>
      <c r="IP11" s="26">
        <f>SUMIF(IG2:IG58,"B07NQ32SRD",IK2:IK58)</f>
        <v>5.3800000000000001E-2</v>
      </c>
      <c r="IQ11">
        <f>SUMIF(IG3:IG59,"B07NQ32SRD",IJ3:IJ59)</f>
        <v>5</v>
      </c>
      <c r="IR11" s="25"/>
      <c r="IS11" s="22" t="s">
        <v>92</v>
      </c>
      <c r="IT11" s="22">
        <v>40</v>
      </c>
      <c r="IU11" s="22">
        <v>44</v>
      </c>
      <c r="IV11" s="22">
        <v>19</v>
      </c>
      <c r="IW11" s="24">
        <v>0.22620000000000001</v>
      </c>
      <c r="IX11" s="188"/>
      <c r="IY11" s="193" t="s">
        <v>8</v>
      </c>
      <c r="IZ11" s="13" t="s">
        <v>9</v>
      </c>
      <c r="JA11">
        <f>SUMIF(IS3:IS51,"B073HB4122",IT3:IT58)</f>
        <v>378</v>
      </c>
      <c r="JB11" s="26">
        <f>SUMIF(IS2:IS58,"B07NQ32SRD",IW2:IW58)</f>
        <v>0.20169999999999999</v>
      </c>
      <c r="JC11">
        <f>SUMIF(IS3:IS59,"B07NQ32SRD",IV3:IV59)</f>
        <v>24</v>
      </c>
      <c r="JD11" s="25"/>
      <c r="JE11" t="s">
        <v>94</v>
      </c>
      <c r="JF11">
        <v>169</v>
      </c>
      <c r="JG11">
        <v>96</v>
      </c>
      <c r="JH11">
        <v>11</v>
      </c>
      <c r="JI11" s="26">
        <v>4.1500000000000002E-2</v>
      </c>
      <c r="JJ11" s="188"/>
      <c r="JK11" s="193" t="s">
        <v>8</v>
      </c>
      <c r="JL11" s="13" t="s">
        <v>9</v>
      </c>
      <c r="JM11">
        <f>SUMIF(JE3:JE51,"B073HB4122",JF3:JF58)</f>
        <v>288</v>
      </c>
      <c r="JN11" s="26">
        <f>SUMIF(JE2:JE58,"B07NQ32SRD",JI2:JI58)</f>
        <v>0.15240000000000001</v>
      </c>
      <c r="JO11">
        <f>SUMIF(JE3:JE59,"B07NQ32SRD",JH3:JH59)</f>
        <v>25</v>
      </c>
      <c r="JP11" s="25"/>
      <c r="JQ11" t="s">
        <v>92</v>
      </c>
      <c r="JR11">
        <v>28</v>
      </c>
      <c r="JS11">
        <v>39</v>
      </c>
      <c r="JT11">
        <v>12</v>
      </c>
      <c r="JU11" s="26">
        <v>0.17910000000000001</v>
      </c>
      <c r="JV11" s="188"/>
      <c r="JW11" s="193" t="s">
        <v>8</v>
      </c>
      <c r="JX11" s="13" t="s">
        <v>9</v>
      </c>
      <c r="JY11">
        <f>SUMIF(JQ3:JQ51,"B073HB4122",JR3:JR58)</f>
        <v>337</v>
      </c>
      <c r="JZ11" s="26">
        <f>SUMIF(JQ2:JQ58,"B07NQ32SRD",JU2:JU58)</f>
        <v>0.2278</v>
      </c>
      <c r="KA11">
        <f>SUMIF(JQ3:JQ59,"B07NQ32SRD",JT3:JT59)</f>
        <v>41</v>
      </c>
      <c r="KB11" s="25"/>
      <c r="KC11" t="s">
        <v>92</v>
      </c>
      <c r="KD11">
        <v>61</v>
      </c>
      <c r="KE11">
        <v>35</v>
      </c>
      <c r="KF11">
        <v>14</v>
      </c>
      <c r="KG11" s="26">
        <v>0.14580000000000001</v>
      </c>
      <c r="KH11" s="188"/>
      <c r="KI11" s="193" t="s">
        <v>8</v>
      </c>
      <c r="KJ11" s="13" t="s">
        <v>9</v>
      </c>
      <c r="KK11">
        <f>SUMIF(KC3:KC51,"B073HB4122",KD3:KD58)</f>
        <v>346</v>
      </c>
      <c r="KL11" s="26">
        <f>SUMIF(KC2:KC58,"B07NQ32SRD",KG2:KG58)</f>
        <v>0.20730000000000001</v>
      </c>
      <c r="KM11">
        <f>SUMIF(KC3:KC59,"B07NQ32SRD",KF3:KF59)</f>
        <v>40</v>
      </c>
      <c r="KN11" s="25"/>
      <c r="KO11" t="s">
        <v>92</v>
      </c>
      <c r="KP11">
        <v>42</v>
      </c>
      <c r="KQ11">
        <v>32</v>
      </c>
      <c r="KR11">
        <v>18</v>
      </c>
      <c r="KS11" s="26">
        <v>0.2432</v>
      </c>
      <c r="KT11" s="188"/>
      <c r="KU11" s="193" t="s">
        <v>8</v>
      </c>
      <c r="KV11" s="13" t="s">
        <v>9</v>
      </c>
      <c r="KW11">
        <f>SUMIF(KO3:KO51,"B073HB4122",KP3:KP58)</f>
        <v>307</v>
      </c>
      <c r="KX11" s="26">
        <f>SUMIF(KO2:KO58,"B07NQ32SRD",KS2:KS58)</f>
        <v>0.1736</v>
      </c>
      <c r="KY11">
        <f>SUMIF(KO3:KO59,"B07NQ32SRD",KR3:KR59)</f>
        <v>25</v>
      </c>
      <c r="KZ11" s="25"/>
      <c r="LA11" t="s">
        <v>90</v>
      </c>
      <c r="LB11">
        <v>74</v>
      </c>
      <c r="LC11">
        <v>33</v>
      </c>
      <c r="LD11">
        <v>13</v>
      </c>
      <c r="LE11" s="26">
        <v>0.1215</v>
      </c>
      <c r="LF11" s="188"/>
      <c r="LG11" s="193" t="s">
        <v>8</v>
      </c>
      <c r="LH11" s="13" t="s">
        <v>9</v>
      </c>
      <c r="LI11">
        <f>SUMIF(LA3:LA51,"B073HB4122",LB3:LB58)</f>
        <v>428</v>
      </c>
      <c r="LJ11" s="26">
        <f>SUMIF(LA2:LA58,"B07NQ32SRD",LE2:LE58)</f>
        <v>0.1512</v>
      </c>
      <c r="LK11">
        <f>SUMIF(LA3:LA59,"B07NQ32SRD",LD3:LD59)</f>
        <v>26</v>
      </c>
      <c r="LL11" s="25"/>
      <c r="LM11" t="s">
        <v>92</v>
      </c>
      <c r="LN11">
        <v>81</v>
      </c>
      <c r="LO11">
        <v>54</v>
      </c>
      <c r="LP11">
        <v>24</v>
      </c>
      <c r="LQ11" s="26">
        <v>0.17780000000000001</v>
      </c>
      <c r="LR11" s="188"/>
      <c r="LS11" s="193" t="s">
        <v>8</v>
      </c>
      <c r="LT11" s="13" t="s">
        <v>9</v>
      </c>
      <c r="LU11">
        <f>SUMIF(LM3:LM51,"B073HB4122",LN3:LN58)</f>
        <v>587</v>
      </c>
      <c r="LV11" s="26">
        <f>SUMIF(LM2:LM58,"B07NQ32SRD",LQ2:LQ58)</f>
        <v>0.17119999999999999</v>
      </c>
      <c r="LW11">
        <f>SUMIF(LM3:LM59,"B07NQ32SRD",LP3:LP59)</f>
        <v>44</v>
      </c>
      <c r="LX11" s="25"/>
      <c r="LY11" t="s">
        <v>90</v>
      </c>
      <c r="LZ11">
        <v>44</v>
      </c>
      <c r="MA11">
        <v>35</v>
      </c>
      <c r="MB11">
        <v>9</v>
      </c>
      <c r="MC11" s="26">
        <v>0.1139</v>
      </c>
      <c r="MD11" s="188"/>
      <c r="ME11" s="193" t="s">
        <v>8</v>
      </c>
      <c r="MF11" s="13" t="s">
        <v>9</v>
      </c>
      <c r="MG11">
        <f>SUMIF(LY3:LY51,"B073HB4122",LZ3:LZ58)</f>
        <v>354</v>
      </c>
      <c r="MH11" s="26">
        <f>SUMIF(LY2:LY58,"B07NQ32SRD",MC2:MC58)</f>
        <v>0.18379999999999999</v>
      </c>
      <c r="MI11">
        <f>SUMIF(LY3:LY59,"B07NQ32SRD",MB3:MB59)</f>
        <v>25</v>
      </c>
      <c r="MJ11" s="25"/>
      <c r="MK11" t="s">
        <v>94</v>
      </c>
      <c r="ML11">
        <v>158</v>
      </c>
      <c r="MM11">
        <v>100</v>
      </c>
      <c r="MN11">
        <v>12</v>
      </c>
      <c r="MO11" s="26">
        <v>4.65E-2</v>
      </c>
      <c r="MP11" s="188"/>
      <c r="MQ11" s="193" t="s">
        <v>8</v>
      </c>
      <c r="MR11" s="13" t="s">
        <v>9</v>
      </c>
      <c r="MS11">
        <f>SUMIF(MK3:MK51,"B073HB4122",ML3:ML58)</f>
        <v>380</v>
      </c>
      <c r="MT11" s="26">
        <f>SUMIF(MK2:MK58,"B07NQ32SRD",MO2:MO58)</f>
        <v>0.1827</v>
      </c>
      <c r="MU11">
        <f>SUMIF(MK3:MK59,"B07NQ32SRD",MN3:MN59)</f>
        <v>19</v>
      </c>
      <c r="MV11" s="25"/>
      <c r="MW11" t="s">
        <v>94</v>
      </c>
      <c r="MX11">
        <v>142</v>
      </c>
      <c r="MY11">
        <v>68</v>
      </c>
      <c r="MZ11">
        <v>7</v>
      </c>
      <c r="NA11" s="26">
        <v>3.3300000000000003E-2</v>
      </c>
      <c r="NB11" s="188"/>
      <c r="NC11" s="193" t="s">
        <v>8</v>
      </c>
      <c r="ND11" s="13" t="s">
        <v>9</v>
      </c>
      <c r="NE11">
        <f>SUMIF(MW3:MW51,"B073HB4122",MX3:MX58)</f>
        <v>366</v>
      </c>
      <c r="NF11" s="26">
        <f>SUMIF(MW2:MW58,"B07NQ32SRD",NA2:NA58)</f>
        <v>0.13270000000000001</v>
      </c>
      <c r="NG11">
        <f>SUMIF(MW3:MW59,"B07NQ32SRD",MZ3:MZ59)</f>
        <v>15</v>
      </c>
      <c r="NH11" s="25"/>
      <c r="NI11" t="s">
        <v>91</v>
      </c>
      <c r="NJ11">
        <v>55</v>
      </c>
      <c r="NK11">
        <v>30</v>
      </c>
      <c r="NL11">
        <v>11</v>
      </c>
      <c r="NM11" s="26">
        <v>0.12939999999999999</v>
      </c>
      <c r="NN11" s="188"/>
      <c r="NO11" s="193" t="s">
        <v>8</v>
      </c>
      <c r="NP11" s="13" t="s">
        <v>9</v>
      </c>
      <c r="NQ11">
        <f>SUMIF(NI3:NI51,"B073HB4122",NJ3:NJ58)</f>
        <v>354</v>
      </c>
      <c r="NR11" s="26">
        <f>SUMIF(NI2:NI58,"B07NQ32SRD",NM2:NM58)</f>
        <v>0.12939999999999999</v>
      </c>
      <c r="NS11">
        <f>SUMIF(NI3:NI59,"B07NQ32SRD",NL3:NL59)</f>
        <v>11</v>
      </c>
      <c r="NT11" s="25"/>
      <c r="NU11" t="s">
        <v>91</v>
      </c>
      <c r="NV11">
        <v>45</v>
      </c>
      <c r="NW11">
        <v>21</v>
      </c>
      <c r="NX11">
        <v>7</v>
      </c>
      <c r="NY11" s="26">
        <v>0.1061</v>
      </c>
      <c r="NZ11" s="188"/>
      <c r="OA11" s="193" t="s">
        <v>8</v>
      </c>
      <c r="OB11" s="13" t="s">
        <v>9</v>
      </c>
      <c r="OC11">
        <f>SUMIF(NU3:NU51,"B073HB4122",NV3:NV58)</f>
        <v>246</v>
      </c>
      <c r="OD11" s="26">
        <f>SUMIF(NU2:NU58,"B07NQ32SRD",NY2:NY58)</f>
        <v>0.1061</v>
      </c>
      <c r="OE11">
        <f>SUMIF(NU3:NU59,"B07NQ32SRD",NX3:NX59)</f>
        <v>7</v>
      </c>
      <c r="OF11" s="25"/>
      <c r="OG11" t="s">
        <v>94</v>
      </c>
      <c r="OH11">
        <v>137</v>
      </c>
      <c r="OI11">
        <v>63</v>
      </c>
      <c r="OJ11">
        <v>9</v>
      </c>
      <c r="OK11" s="26">
        <v>4.4999999999999998E-2</v>
      </c>
      <c r="OL11" s="188"/>
      <c r="OM11" s="193" t="s">
        <v>8</v>
      </c>
      <c r="ON11" s="13" t="s">
        <v>9</v>
      </c>
      <c r="OO11">
        <f>SUMIF(OG3:OG51,"B073HB4122",OH3:OH58)</f>
        <v>324</v>
      </c>
      <c r="OP11" s="26">
        <f>SUMIF(OG2:OG58,"B07NQ32SRD",OK2:OK58)</f>
        <v>0.16300000000000001</v>
      </c>
      <c r="OQ11">
        <f>SUMIF(OG3:OG59,"B07NQ32SRD",OJ3:OJ59)</f>
        <v>15</v>
      </c>
      <c r="OR11" s="25"/>
      <c r="OS11" t="s">
        <v>92</v>
      </c>
      <c r="OT11">
        <v>43</v>
      </c>
      <c r="OU11">
        <v>36</v>
      </c>
      <c r="OV11">
        <v>8</v>
      </c>
      <c r="OW11" s="26">
        <v>0.1013</v>
      </c>
      <c r="OX11" s="188"/>
      <c r="OY11" s="193" t="s">
        <v>8</v>
      </c>
      <c r="OZ11" s="13" t="s">
        <v>9</v>
      </c>
      <c r="PA11">
        <f>SUMIF(OS3:OS51,"B073HB4122",OT3:OT58)</f>
        <v>359</v>
      </c>
      <c r="PB11" s="26">
        <f>SUMIF(OS2:OS58,"B07NQ32SRD",OW2:OW58)</f>
        <v>0.1852</v>
      </c>
      <c r="PC11">
        <f>SUMIF(OS3:OS59,"B07NQ32SRD",OV3:OV59)</f>
        <v>20</v>
      </c>
      <c r="PD11" s="25"/>
      <c r="PE11" t="s">
        <v>90</v>
      </c>
      <c r="PF11">
        <v>30</v>
      </c>
      <c r="PG11">
        <v>28</v>
      </c>
      <c r="PH11">
        <v>9</v>
      </c>
      <c r="PI11" s="26">
        <v>0.1552</v>
      </c>
      <c r="PJ11" s="188"/>
      <c r="PK11" s="193" t="s">
        <v>8</v>
      </c>
      <c r="PL11" s="13" t="s">
        <v>9</v>
      </c>
      <c r="PM11">
        <f>SUMIF(PE3:PE51,"B073HB4122",PF3:PF58)</f>
        <v>294</v>
      </c>
      <c r="PN11" s="26">
        <f>SUMIF(PE2:PE58,"B07NQ32SRD",PI2:PI58)</f>
        <v>0.2</v>
      </c>
      <c r="PO11">
        <f>SUMIF(PE3:PE59,"B07NQ32SRD",PH3:PH59)</f>
        <v>17</v>
      </c>
      <c r="PP11" s="25"/>
      <c r="PQ11" t="s">
        <v>91</v>
      </c>
      <c r="PR11">
        <v>49</v>
      </c>
      <c r="PS11">
        <v>19</v>
      </c>
      <c r="PT11">
        <v>6</v>
      </c>
      <c r="PU11" s="26">
        <v>8.8200000000000001E-2</v>
      </c>
      <c r="PV11" s="188"/>
      <c r="PW11" s="193" t="s">
        <v>8</v>
      </c>
      <c r="PX11" s="13" t="s">
        <v>9</v>
      </c>
      <c r="PY11">
        <f>SUMIF(PQ3:PQ51,"B073HB4122",PR3:PR58)</f>
        <v>259</v>
      </c>
      <c r="PZ11" s="26">
        <f>SUMIF(PQ2:PQ58,"B07NQ32SRD",PU2:PU58)</f>
        <v>8.8200000000000001E-2</v>
      </c>
      <c r="QA11">
        <f>SUMIF(PQ3:PQ59,"B07NQ32SRD",PT3:PT59)</f>
        <v>6</v>
      </c>
      <c r="QB11" s="25"/>
      <c r="QC11" t="s">
        <v>90</v>
      </c>
      <c r="QD11">
        <v>19</v>
      </c>
      <c r="QE11">
        <v>36</v>
      </c>
      <c r="QF11">
        <v>9</v>
      </c>
      <c r="QG11" s="26">
        <v>0.1636</v>
      </c>
      <c r="QH11" s="188"/>
      <c r="QI11" s="193" t="s">
        <v>8</v>
      </c>
      <c r="QJ11" s="13" t="s">
        <v>9</v>
      </c>
      <c r="QK11">
        <f>SUMIF(QC3:QC51,"B073HB4122",QD3:QD58)</f>
        <v>221</v>
      </c>
      <c r="QL11" s="26">
        <f>SUMIF(QC2:QC58,"B07NQ32SRD",QG2:QG58)</f>
        <v>0.24529999999999999</v>
      </c>
      <c r="QM11">
        <f>SUMIF(QC3:QC59,"B07NQ32SRD",QF3:QF59)</f>
        <v>13</v>
      </c>
      <c r="QN11" s="25"/>
      <c r="QO11" t="s">
        <v>91</v>
      </c>
      <c r="QP11">
        <v>28</v>
      </c>
      <c r="QQ11">
        <v>27</v>
      </c>
      <c r="QR11">
        <v>6</v>
      </c>
      <c r="QS11" s="26">
        <v>0.1091</v>
      </c>
      <c r="QT11" s="188"/>
      <c r="QU11" s="193" t="s">
        <v>8</v>
      </c>
      <c r="QV11" s="13" t="s">
        <v>9</v>
      </c>
      <c r="QW11">
        <f>SUMIF(QO3:QO51,"B073HB4122",QP3:QP58)</f>
        <v>172</v>
      </c>
      <c r="QX11" s="26">
        <f>SUMIF(QO2:QO58,"B07NQ32SRD",QS2:QS58)</f>
        <v>0.1091</v>
      </c>
      <c r="QY11">
        <f>SUMIF(QO3:QO59,"B07NQ32SRD",QR3:QR59)</f>
        <v>6</v>
      </c>
      <c r="QZ11" s="25"/>
      <c r="RA11" t="s">
        <v>94</v>
      </c>
      <c r="RB11">
        <v>71</v>
      </c>
      <c r="RC11">
        <v>58</v>
      </c>
      <c r="RD11">
        <v>6</v>
      </c>
      <c r="RE11" s="26">
        <v>4.65E-2</v>
      </c>
      <c r="RF11" s="188"/>
      <c r="RG11" s="193" t="s">
        <v>8</v>
      </c>
      <c r="RH11" s="13" t="s">
        <v>9</v>
      </c>
      <c r="RI11">
        <f>SUMIF(RA3:RA51,"B073HB4122",RB3:RB58)</f>
        <v>183</v>
      </c>
      <c r="RJ11" s="26">
        <f>SUMIF(RA2:RA58,"B07NQ32SRD",RE2:RE58)</f>
        <v>0.17649999999999999</v>
      </c>
      <c r="RK11">
        <f>SUMIF(RA3:RA59,"B07NQ32SRD",RD3:RD59)</f>
        <v>12</v>
      </c>
      <c r="RL11" s="25"/>
      <c r="RM11" t="s">
        <v>96</v>
      </c>
      <c r="RN11">
        <v>18</v>
      </c>
      <c r="RO11">
        <v>17</v>
      </c>
      <c r="RP11">
        <v>5</v>
      </c>
      <c r="RQ11" s="26">
        <v>0.1429</v>
      </c>
      <c r="RR11" s="188"/>
      <c r="RS11" s="193" t="s">
        <v>8</v>
      </c>
      <c r="RT11" s="13" t="s">
        <v>9</v>
      </c>
      <c r="RU11">
        <f>SUMIF(RM3:RM51,"B073HB4122",RN3:RN58)</f>
        <v>139</v>
      </c>
      <c r="RV11" s="26">
        <f>SUMIF(RM2:RM58,"B07NQ32SRD",RQ2:RQ58)</f>
        <v>0.1351</v>
      </c>
      <c r="RW11">
        <f>SUMIF(RM3:RM59,"B07NQ32SRD",RP3:RP59)</f>
        <v>10</v>
      </c>
      <c r="RX11" s="25"/>
      <c r="RY11" t="s">
        <v>94</v>
      </c>
      <c r="RZ11">
        <v>106</v>
      </c>
      <c r="SA11">
        <v>52</v>
      </c>
      <c r="SB11">
        <v>7</v>
      </c>
      <c r="SC11" s="26">
        <v>4.4299999999999999E-2</v>
      </c>
      <c r="SD11" s="188"/>
      <c r="SE11" s="193" t="s">
        <v>8</v>
      </c>
      <c r="SF11" s="13" t="s">
        <v>9</v>
      </c>
      <c r="SG11">
        <f>SUMIF(RY3:RY51,"B073HB4122",RZ3:RZ58)</f>
        <v>196</v>
      </c>
      <c r="SH11" s="26">
        <f>SUMIF(RY2:RY58,"B07NQ32SRD",SC2:SC58)</f>
        <v>0.1711</v>
      </c>
      <c r="SI11">
        <f>SUMIF(RY3:RY59,"B07NQ32SRD",SB3:SB59)</f>
        <v>13</v>
      </c>
      <c r="SJ11" s="25"/>
      <c r="SK11" t="s">
        <v>91</v>
      </c>
      <c r="SL11">
        <v>41</v>
      </c>
      <c r="SM11">
        <v>23</v>
      </c>
      <c r="SN11">
        <v>11</v>
      </c>
      <c r="SO11" s="26">
        <v>0.1719</v>
      </c>
      <c r="SP11" s="188"/>
      <c r="SQ11" s="193" t="s">
        <v>8</v>
      </c>
      <c r="SR11" s="13" t="s">
        <v>9</v>
      </c>
      <c r="SS11">
        <f>SUMIF(SK3:SK51,"B073HB4122",SL3:SL58)</f>
        <v>227</v>
      </c>
      <c r="ST11" s="26">
        <f>SUMIF(SK2:SK58,"B07NQ32SRD",SO2:SO58)</f>
        <v>0.1719</v>
      </c>
      <c r="SU11">
        <f>SUMIF(SK3:SK59,"B07NQ32SRD",SN3:SN59)</f>
        <v>11</v>
      </c>
      <c r="SV11" s="25"/>
      <c r="SW11" t="s">
        <v>90</v>
      </c>
      <c r="SX11">
        <v>32</v>
      </c>
      <c r="SY11">
        <v>24</v>
      </c>
      <c r="SZ11">
        <v>7</v>
      </c>
      <c r="TA11" s="26">
        <v>0.125</v>
      </c>
      <c r="TB11" s="188"/>
      <c r="TC11" s="193" t="s">
        <v>8</v>
      </c>
      <c r="TD11" s="13" t="s">
        <v>9</v>
      </c>
      <c r="TE11">
        <f>SUMIF(SW3:SW51,"B073HB4122",SX3:SX58)</f>
        <v>292</v>
      </c>
      <c r="TF11" s="26">
        <f>SUMIF(SW2:SW58,"B07NQ32SRD",TA2:TA58)</f>
        <v>0.26919999999999999</v>
      </c>
      <c r="TG11">
        <f>SUMIF(SW3:SW59,"B07NQ32SRD",SZ3:SZ59)</f>
        <v>14</v>
      </c>
      <c r="TH11" s="25"/>
      <c r="TI11" t="s">
        <v>94</v>
      </c>
      <c r="TJ11">
        <v>116</v>
      </c>
      <c r="TK11">
        <v>57</v>
      </c>
      <c r="TL11">
        <v>9</v>
      </c>
      <c r="TM11" s="26">
        <v>5.1999999999999998E-2</v>
      </c>
      <c r="TN11" s="188"/>
      <c r="TO11" s="193" t="s">
        <v>8</v>
      </c>
      <c r="TP11" s="13" t="s">
        <v>9</v>
      </c>
      <c r="TQ11">
        <f>SUMIF(TI3:TI51,"B073HB4122",TJ3:TJ58)</f>
        <v>309</v>
      </c>
      <c r="TR11" s="26">
        <f>SUMIF(TI2:TI58,"B07NQ32SRD",TM2:TM58)</f>
        <v>0.1447</v>
      </c>
      <c r="TS11">
        <f>SUMIF(TI3:TI59,"B07NQ32SRD",TL3:TL59)</f>
        <v>11</v>
      </c>
      <c r="TT11" s="25"/>
      <c r="TU11" t="s">
        <v>90</v>
      </c>
      <c r="TV11">
        <v>27</v>
      </c>
      <c r="TW11">
        <v>33</v>
      </c>
      <c r="TX11">
        <v>5</v>
      </c>
      <c r="TY11" s="26">
        <v>8.3299999999999999E-2</v>
      </c>
      <c r="TZ11" s="188"/>
      <c r="UA11" s="193" t="s">
        <v>8</v>
      </c>
      <c r="UB11" s="13" t="s">
        <v>9</v>
      </c>
      <c r="UC11">
        <f>SUMIF(TU3:TU51,"B073HB4122",TV3:TV58)</f>
        <v>286</v>
      </c>
      <c r="UD11" s="26">
        <f>SUMIF(TU2:TU58,"B07NQ32SRD",TY2:TY58)</f>
        <v>6.6699999999999995E-2</v>
      </c>
      <c r="UE11">
        <f>SUMIF(TU3:TU59,"B07NQ32SRD",TX3:TX59)</f>
        <v>5</v>
      </c>
      <c r="UF11" s="25"/>
      <c r="UG11" t="s">
        <v>90</v>
      </c>
      <c r="UH11">
        <v>38</v>
      </c>
      <c r="UI11">
        <v>30</v>
      </c>
      <c r="UJ11">
        <v>6</v>
      </c>
      <c r="UK11" s="26">
        <v>8.8200000000000001E-2</v>
      </c>
      <c r="UL11" s="188"/>
      <c r="UM11" s="193" t="s">
        <v>8</v>
      </c>
      <c r="UN11" s="13" t="s">
        <v>9</v>
      </c>
      <c r="UO11">
        <f>SUMIF(UG3:UG51,"B073HB4122",UH3:UH58)</f>
        <v>249</v>
      </c>
      <c r="UP11" s="26">
        <f>SUMIF(UG2:UG58,"B07NQ32SRD",UK2:UK58)</f>
        <v>5.8099999999999999E-2</v>
      </c>
      <c r="UQ11">
        <f>SUMIF(UG3:UG59,"B07NQ32SRD",UJ3:UJ59)</f>
        <v>5</v>
      </c>
      <c r="UR11" s="25"/>
      <c r="US11" t="s">
        <v>94</v>
      </c>
      <c r="UT11">
        <v>131</v>
      </c>
      <c r="UU11">
        <v>56</v>
      </c>
      <c r="UV11">
        <v>9</v>
      </c>
      <c r="UW11" s="26">
        <v>4.8099999999999997E-2</v>
      </c>
      <c r="UX11" s="188"/>
      <c r="UY11" s="193" t="s">
        <v>8</v>
      </c>
      <c r="UZ11" s="13" t="s">
        <v>9</v>
      </c>
      <c r="VA11">
        <f>SUMIF(US3:US51,"B073HB4122",UT3:UT58)</f>
        <v>379</v>
      </c>
      <c r="VB11" s="26">
        <f>SUMIF(US2:US58,"B07NQ32SRD",UW2:UW58)</f>
        <v>0.14940000000000001</v>
      </c>
      <c r="VC11">
        <f>SUMIF(US3:US59,"B07NQ32SRD",UV3:UV59)</f>
        <v>13</v>
      </c>
      <c r="VD11" s="25"/>
      <c r="VE11" t="s">
        <v>92</v>
      </c>
      <c r="VF11">
        <v>37</v>
      </c>
      <c r="VG11">
        <v>33</v>
      </c>
      <c r="VH11">
        <v>11</v>
      </c>
      <c r="VI11" s="26">
        <v>0.15709999999999999</v>
      </c>
      <c r="VJ11" s="188"/>
      <c r="VK11" s="193" t="s">
        <v>8</v>
      </c>
      <c r="VL11" s="13" t="s">
        <v>9</v>
      </c>
      <c r="VM11">
        <f>SUMIF(VE3:VE51,"B073HB4122",VF3:VF58)</f>
        <v>459</v>
      </c>
      <c r="VN11" s="26">
        <f>SUMIF(VE2:VE58,"B07NQ32SRD",VI2:VI58)</f>
        <v>0.11609999999999999</v>
      </c>
      <c r="VO11">
        <f>SUMIF(VE3:VE59,"B07NQ32SRD",VH3:VH59)</f>
        <v>13</v>
      </c>
      <c r="VP11" s="25"/>
      <c r="VQ11" t="s">
        <v>94</v>
      </c>
      <c r="VR11">
        <v>128</v>
      </c>
      <c r="VS11">
        <v>61</v>
      </c>
      <c r="VT11">
        <v>12</v>
      </c>
      <c r="VU11" s="26">
        <v>6.3500000000000001E-2</v>
      </c>
      <c r="VV11" s="188"/>
      <c r="VW11" s="193" t="s">
        <v>8</v>
      </c>
      <c r="VX11" s="13" t="s">
        <v>9</v>
      </c>
      <c r="VY11">
        <f>SUMIF(VQ3:VQ51,"B073HB4122",VR3:VR58)</f>
        <v>319</v>
      </c>
      <c r="VZ11" s="26">
        <f>SUMIF(VQ2:VQ58,"B07NQ32SRD",VU2:VU58)</f>
        <v>0.14940000000000001</v>
      </c>
      <c r="WA11">
        <f>SUMIF(VQ3:VQ59,"B07NQ32SRD",VT3:VT59)</f>
        <v>13</v>
      </c>
      <c r="WB11" s="25"/>
      <c r="WC11" t="s">
        <v>91</v>
      </c>
      <c r="WD11">
        <v>36</v>
      </c>
      <c r="WE11">
        <v>31</v>
      </c>
      <c r="WF11">
        <v>7</v>
      </c>
      <c r="WG11" s="26">
        <v>0.1045</v>
      </c>
      <c r="WH11" s="188"/>
      <c r="WI11" s="193" t="s">
        <v>8</v>
      </c>
      <c r="WJ11" s="13" t="s">
        <v>9</v>
      </c>
      <c r="WK11">
        <f>SUMIF(WC3:WC51,"B073HB4122",WD3:WD58)</f>
        <v>310</v>
      </c>
      <c r="WL11" s="26">
        <f>SUMIF(WC2:WC58,"B07NQ32SRD",WG2:WG58)</f>
        <v>0.1045</v>
      </c>
      <c r="WM11">
        <f>SUMIF(WC3:WC59,"B07NQ32SRD",WF3:WF59)</f>
        <v>7</v>
      </c>
      <c r="WN11" s="25"/>
      <c r="WO11" t="s">
        <v>91</v>
      </c>
      <c r="WP11">
        <v>49</v>
      </c>
      <c r="WQ11">
        <v>20</v>
      </c>
      <c r="WR11">
        <v>8</v>
      </c>
      <c r="WS11" s="26">
        <v>0.1159</v>
      </c>
      <c r="WT11" s="188"/>
      <c r="WU11" s="193" t="s">
        <v>8</v>
      </c>
      <c r="WV11" s="13" t="s">
        <v>9</v>
      </c>
      <c r="WW11">
        <f>SUMIF(WO3:WO51,"B073HB4122",WP3:WP58)</f>
        <v>275</v>
      </c>
      <c r="WX11" s="26">
        <f>SUMIF(WO2:WO58,"B07NQ32SRD",WS2:WS58)</f>
        <v>0.1159</v>
      </c>
      <c r="WY11">
        <f>SUMIF(WO3:WO59,"B07NQ32SRD",WR3:WR59)</f>
        <v>8</v>
      </c>
      <c r="WZ11" s="25"/>
      <c r="XA11" t="s">
        <v>90</v>
      </c>
      <c r="XB11">
        <v>39</v>
      </c>
      <c r="XC11">
        <v>28</v>
      </c>
      <c r="XD11">
        <v>7</v>
      </c>
      <c r="XE11" s="26">
        <v>0.1045</v>
      </c>
      <c r="XF11" s="188"/>
      <c r="XG11" s="193" t="s">
        <v>8</v>
      </c>
      <c r="XH11" s="13" t="s">
        <v>9</v>
      </c>
      <c r="XI11">
        <f>SUMIF(XA3:XA51,"B073HB4122",XB3:XB58)</f>
        <v>261</v>
      </c>
      <c r="XJ11" s="26">
        <f>SUMIF(XA2:XA58,"B07NQ32SRD",XE2:XE58)</f>
        <v>9.0899999999999995E-2</v>
      </c>
      <c r="XK11">
        <f>SUMIF(XA3:XA59,"B07NQ32SRD",XD3:XD59)</f>
        <v>6</v>
      </c>
      <c r="XL11" s="25"/>
      <c r="XM11" t="s">
        <v>92</v>
      </c>
      <c r="XN11">
        <v>22</v>
      </c>
      <c r="XO11">
        <v>17</v>
      </c>
      <c r="XP11">
        <v>4</v>
      </c>
      <c r="XQ11" s="26">
        <v>0.1026</v>
      </c>
      <c r="XR11" s="188"/>
      <c r="XS11" s="193" t="s">
        <v>8</v>
      </c>
      <c r="XT11" s="13" t="s">
        <v>9</v>
      </c>
      <c r="XU11">
        <f>SUMIF(XM3:XM51,"B073HB4122",XN3:XN58)</f>
        <v>252</v>
      </c>
      <c r="XV11" s="26">
        <f>SUMIF(XM2:XM58,"B07NQ32SRD",XQ2:XQ58)</f>
        <v>0.24590000000000001</v>
      </c>
      <c r="XW11">
        <f>SUMIF(XM3:XM59,"B07NQ32SRD",XP3:XP59)</f>
        <v>15</v>
      </c>
      <c r="XX11" s="25"/>
      <c r="XY11" t="s">
        <v>94</v>
      </c>
      <c r="XZ11">
        <v>96</v>
      </c>
      <c r="YA11">
        <v>51</v>
      </c>
      <c r="YB11">
        <v>8</v>
      </c>
      <c r="YC11" s="26">
        <v>5.4399999999999997E-2</v>
      </c>
      <c r="YD11" s="188"/>
      <c r="YE11" s="193" t="s">
        <v>8</v>
      </c>
      <c r="YF11" s="13" t="s">
        <v>9</v>
      </c>
      <c r="YG11">
        <f>SUMIF(XY3:XY51,"B073HB4122",XZ3:XZ58)</f>
        <v>257</v>
      </c>
      <c r="YH11" s="26">
        <f>SUMIF(XY2:XY58,"B07NQ32SRD",YC2:YC58)</f>
        <v>0.16919999999999999</v>
      </c>
      <c r="YI11">
        <f>SUMIF(XY3:XY59,"B07NQ32SRD",YB3:YB59)</f>
        <v>11</v>
      </c>
      <c r="YJ11" s="25"/>
      <c r="YK11" t="s">
        <v>92</v>
      </c>
      <c r="YL11">
        <v>31</v>
      </c>
      <c r="YM11">
        <v>31</v>
      </c>
      <c r="YN11">
        <v>8</v>
      </c>
      <c r="YO11" s="26">
        <v>0.129</v>
      </c>
      <c r="YP11" s="188"/>
      <c r="YQ11" s="193" t="s">
        <v>8</v>
      </c>
      <c r="YR11" s="13" t="s">
        <v>9</v>
      </c>
      <c r="YS11">
        <f>SUMIF(YK3:YK51,"B073HB4122",YL3:YL58)</f>
        <v>307</v>
      </c>
      <c r="YT11" s="26">
        <f>SUMIF(YK2:YK58,"B07NQ32SRD",YO2:YO58)</f>
        <v>0.11840000000000001</v>
      </c>
      <c r="YU11">
        <f>SUMIF(YK3:YK59,"B07NQ32SRD",YN3:YN59)</f>
        <v>9</v>
      </c>
      <c r="YV11" s="25"/>
      <c r="YW11" t="s">
        <v>92</v>
      </c>
      <c r="YX11">
        <v>48</v>
      </c>
      <c r="YY11">
        <v>43</v>
      </c>
      <c r="YZ11">
        <v>15</v>
      </c>
      <c r="ZA11" s="26">
        <v>0.1648</v>
      </c>
      <c r="ZB11" s="188"/>
      <c r="ZC11" s="193" t="s">
        <v>8</v>
      </c>
      <c r="ZD11" s="13" t="s">
        <v>9</v>
      </c>
      <c r="ZE11">
        <f>SUMIF(YW3:YW51,"B073HB4122",YX3:YX58)</f>
        <v>386</v>
      </c>
      <c r="ZF11" s="26">
        <f>SUMIF(YW2:YW58,"B07NQ32SRD",ZA2:ZA58)</f>
        <v>0.1678</v>
      </c>
      <c r="ZG11">
        <f>SUMIF(YW3:YW59,"B07NQ32SRD",YZ3:YZ59)</f>
        <v>24</v>
      </c>
      <c r="ZH11" s="25"/>
      <c r="ZI11" t="s">
        <v>92</v>
      </c>
      <c r="ZJ11">
        <v>43</v>
      </c>
      <c r="ZK11">
        <v>35</v>
      </c>
      <c r="ZL11">
        <v>13</v>
      </c>
      <c r="ZM11" s="26">
        <v>0.16669999999999999</v>
      </c>
      <c r="ZN11" s="188"/>
      <c r="ZO11" s="193" t="s">
        <v>8</v>
      </c>
      <c r="ZP11" s="13" t="s">
        <v>9</v>
      </c>
      <c r="ZQ11">
        <f>SUMIF(ZI3:ZI51,"B073HB4122",ZJ3:ZJ58)</f>
        <v>323</v>
      </c>
      <c r="ZR11" s="26">
        <f>SUMIF(ZI2:ZI58,"B07NQ32SRD",ZM2:ZM58)</f>
        <v>0.19570000000000001</v>
      </c>
      <c r="ZS11">
        <f>SUMIF(ZI3:ZI59,"B07NQ32SRD",ZL3:ZL59)</f>
        <v>27</v>
      </c>
      <c r="ZT11" s="25"/>
      <c r="ZU11" t="s">
        <v>92</v>
      </c>
      <c r="ZV11">
        <v>42</v>
      </c>
      <c r="ZW11">
        <v>48</v>
      </c>
      <c r="ZX11">
        <v>18</v>
      </c>
      <c r="ZY11" s="26">
        <v>0.2</v>
      </c>
      <c r="ZZ11" s="188"/>
      <c r="AAA11" s="193" t="s">
        <v>8</v>
      </c>
      <c r="AAB11" s="13" t="s">
        <v>9</v>
      </c>
      <c r="AAC11">
        <f>SUMIF(ZU3:ZU51,"B073HB4122",ZV3:ZV58)</f>
        <v>527</v>
      </c>
      <c r="AAD11" s="26">
        <f>SUMIF(ZU2:ZU58,"B07NQ32SRD",ZY2:ZY58)</f>
        <v>0.14480000000000001</v>
      </c>
      <c r="AAE11">
        <f>SUMIF(ZU3:ZU59,"B07NQ32SRD",ZX3:ZX59)</f>
        <v>21</v>
      </c>
      <c r="AAF11" s="25"/>
      <c r="AAG11" t="s">
        <v>92</v>
      </c>
      <c r="AAH11">
        <v>68</v>
      </c>
      <c r="AAI11">
        <v>45</v>
      </c>
      <c r="AAJ11">
        <v>18</v>
      </c>
      <c r="AAK11" s="26">
        <v>0.1593</v>
      </c>
      <c r="AAL11" s="188"/>
      <c r="AAM11" s="193" t="s">
        <v>8</v>
      </c>
      <c r="AAN11" s="13" t="s">
        <v>9</v>
      </c>
      <c r="AAO11">
        <f>SUMIF(AAG3:AAG51,"B073HB4122",AAH3:AAH58)</f>
        <v>538</v>
      </c>
      <c r="AAP11" s="26">
        <f>SUMIF(AAG2:AAG58,"B07NQ32SRD",AAK2:AAK58)</f>
        <v>0.16789999999999999</v>
      </c>
      <c r="AAQ11">
        <f>SUMIF(AAG3:AAG59,"B07NQ32SRD",AAJ3:AAJ59)</f>
        <v>23</v>
      </c>
      <c r="AAR11" s="25"/>
      <c r="AAS11" t="s">
        <v>92</v>
      </c>
      <c r="AAT11">
        <v>72</v>
      </c>
      <c r="AAU11">
        <v>33</v>
      </c>
      <c r="AAV11">
        <v>12</v>
      </c>
      <c r="AAW11" s="26">
        <v>0.1143</v>
      </c>
      <c r="AAX11" s="188"/>
      <c r="AAY11" s="193" t="s">
        <v>8</v>
      </c>
      <c r="AAZ11" s="13" t="s">
        <v>9</v>
      </c>
      <c r="ABA11">
        <f>SUMIF(AAS3:AAS51,"B073HB4122",AAT3:AAT58)</f>
        <v>602</v>
      </c>
      <c r="ABB11" s="26">
        <f>SUMIF(AAS2:AAS58,"B07NQ32SRD",AAW2:AAW58)</f>
        <v>0.20250000000000001</v>
      </c>
      <c r="ABC11">
        <f>SUMIF(AAS3:AAS59,"B07NQ32SRD",AAV3:AAV59)</f>
        <v>33</v>
      </c>
      <c r="ABD11" s="25"/>
      <c r="ABE11" t="s">
        <v>94</v>
      </c>
      <c r="ABF11">
        <v>264</v>
      </c>
      <c r="ABG11">
        <v>110</v>
      </c>
      <c r="ABH11">
        <v>21</v>
      </c>
      <c r="ABI11" s="26">
        <v>5.6099999999999997E-2</v>
      </c>
      <c r="ABJ11" s="188"/>
      <c r="ABK11" s="193" t="s">
        <v>8</v>
      </c>
      <c r="ABL11" s="13" t="s">
        <v>9</v>
      </c>
      <c r="ABM11">
        <f>SUMIF(ABE3:ABE51,"B073HB4122",ABF3:ABF58)</f>
        <v>592</v>
      </c>
      <c r="ABN11" s="26">
        <f>SUMIF(ABE2:ABE58,"B07NQ32SRD",ABI2:ABI58)</f>
        <v>0.19109999999999999</v>
      </c>
      <c r="ABO11">
        <f>SUMIF(ABE3:ABE59,"B07NQ32SRD",ABH3:ABH59)</f>
        <v>30</v>
      </c>
      <c r="ABP11" s="25"/>
      <c r="ABQ11" t="s">
        <v>94</v>
      </c>
      <c r="ABR11">
        <v>237</v>
      </c>
      <c r="ABS11">
        <v>109</v>
      </c>
      <c r="ABT11">
        <v>22</v>
      </c>
      <c r="ABU11" s="26">
        <v>6.3600000000000004E-2</v>
      </c>
      <c r="ABV11" s="188"/>
      <c r="ABW11" s="193" t="s">
        <v>8</v>
      </c>
      <c r="ABX11" s="13" t="s">
        <v>9</v>
      </c>
      <c r="ABY11">
        <f>SUMIF(ABQ3:ABQ51,"B073HB4122",ABR3:ABR58)</f>
        <v>691</v>
      </c>
      <c r="ABZ11" s="26">
        <f>SUMIF(ABQ2:ABQ58,"B07NQ32SRD",ABU2:ABU58)</f>
        <v>0.16669999999999999</v>
      </c>
      <c r="ACA11">
        <f>SUMIF(ABQ3:ABQ59,"B07NQ32SRD",ABT3:ABT59)</f>
        <v>26</v>
      </c>
      <c r="ACB11" s="25"/>
      <c r="ACC11" t="s">
        <v>90</v>
      </c>
      <c r="ACD11">
        <v>58</v>
      </c>
      <c r="ACE11">
        <v>41</v>
      </c>
      <c r="ACF11">
        <v>7</v>
      </c>
      <c r="ACG11" s="26">
        <v>7.0699999999999999E-2</v>
      </c>
      <c r="ACH11" s="188"/>
      <c r="ACI11" s="193" t="s">
        <v>8</v>
      </c>
      <c r="ACJ11" s="13" t="s">
        <v>9</v>
      </c>
      <c r="ACK11">
        <f>SUMIF(ACC3:ACC51,"B073HB4122",ACD3:ACD58)</f>
        <v>444</v>
      </c>
      <c r="ACL11" s="26">
        <f>SUMIF(ACC2:ACC58,"B07NQ32SRD",ACG2:ACG58)</f>
        <v>0.1447</v>
      </c>
      <c r="ACM11">
        <f>SUMIF(ACC3:ACC59,"B07NQ32SRD",ACF3:ACF59)</f>
        <v>11</v>
      </c>
      <c r="ACN11" s="25"/>
      <c r="ACO11" t="s">
        <v>90</v>
      </c>
      <c r="ACP11">
        <v>79</v>
      </c>
      <c r="ACQ11">
        <v>35</v>
      </c>
      <c r="ACR11">
        <v>11</v>
      </c>
      <c r="ACS11" s="26">
        <v>9.6500000000000002E-2</v>
      </c>
      <c r="ACT11" s="188"/>
      <c r="ACU11" s="193" t="s">
        <v>8</v>
      </c>
      <c r="ACV11" s="13" t="s">
        <v>9</v>
      </c>
      <c r="ACW11">
        <f>SUMIF(ACO3:ACO51,"B073HB4122",ACP3:ACP58)</f>
        <v>333</v>
      </c>
      <c r="ACX11" s="26">
        <f>SUMIF(ACO2:ACO58,"B07NQ32SRD",ACS2:ACS58)</f>
        <v>8.5400000000000004E-2</v>
      </c>
      <c r="ACY11">
        <f>SUMIF(ACO3:ACO59,"B07NQ32SRD",ACR3:ACR59)</f>
        <v>7</v>
      </c>
      <c r="ACZ11" s="25"/>
      <c r="ADA11" t="s">
        <v>91</v>
      </c>
      <c r="ADB11">
        <v>38</v>
      </c>
      <c r="ADC11">
        <v>25</v>
      </c>
      <c r="ADD11">
        <v>9</v>
      </c>
      <c r="ADE11" s="26">
        <v>0.1429</v>
      </c>
      <c r="ADF11" s="188"/>
      <c r="ADG11" s="193" t="s">
        <v>8</v>
      </c>
      <c r="ADH11" s="13" t="s">
        <v>9</v>
      </c>
      <c r="ADI11">
        <f>SUMIF(ADA3:ADA51,"B073HB4122",ADB3:ADB58)</f>
        <v>269</v>
      </c>
      <c r="ADJ11" s="26">
        <f>SUMIF(ADA2:ADA58,"B07NQ32SRD",ADE2:ADE58)</f>
        <v>0.1429</v>
      </c>
      <c r="ADK11">
        <f>SUMIF(ADA3:ADA59,"B07NQ32SRD",ADD3:ADD59)</f>
        <v>9</v>
      </c>
      <c r="ADL11" s="25"/>
      <c r="ADM11" t="s">
        <v>94</v>
      </c>
      <c r="ADN11">
        <v>126</v>
      </c>
      <c r="ADO11">
        <v>53</v>
      </c>
      <c r="ADP11">
        <v>12</v>
      </c>
      <c r="ADQ11" s="26">
        <v>6.7000000000000004E-2</v>
      </c>
      <c r="ADR11" s="188"/>
      <c r="ADS11" s="193" t="s">
        <v>8</v>
      </c>
      <c r="ADT11" s="13" t="s">
        <v>9</v>
      </c>
      <c r="ADU11">
        <f>SUMIF(ADM3:ADM51,"B073HB4122",ADN3:ADN58)</f>
        <v>271</v>
      </c>
      <c r="ADV11" s="26">
        <f>SUMIF(ADM2:ADM58,"B07NQ32SRD",ADQ2:ADQ58)</f>
        <v>7.1400000000000005E-2</v>
      </c>
      <c r="ADW11">
        <f>SUMIF(ADM3:ADM59,"B07NQ32SRD",ADP3:ADP59)</f>
        <v>4</v>
      </c>
      <c r="ADX11" s="25"/>
      <c r="ADY11" t="s">
        <v>91</v>
      </c>
      <c r="ADZ11">
        <v>27</v>
      </c>
      <c r="AEA11">
        <v>22</v>
      </c>
      <c r="AEB11">
        <v>6</v>
      </c>
      <c r="AEC11" s="26">
        <v>0.12239999999999999</v>
      </c>
      <c r="AED11" s="188"/>
      <c r="AEE11" s="193" t="s">
        <v>8</v>
      </c>
      <c r="AEF11" s="13" t="s">
        <v>9</v>
      </c>
      <c r="AEG11">
        <f>SUMIF(ADY3:ADY51,"B073HB4122",ADZ3:ADZ58)</f>
        <v>192</v>
      </c>
      <c r="AEH11" s="26">
        <f>SUMIF(ADY2:ADY58,"B07NQ32SRD",AEC2:AEC58)</f>
        <v>0.12239999999999999</v>
      </c>
      <c r="AEI11">
        <f>SUMIF(ADY3:ADY59,"B07NQ32SRD",AEB3:AEB59)</f>
        <v>6</v>
      </c>
      <c r="AEJ11" s="25"/>
      <c r="AEK11" t="s">
        <v>94</v>
      </c>
      <c r="AEL11">
        <v>68</v>
      </c>
      <c r="AEM11">
        <v>41</v>
      </c>
      <c r="AEN11">
        <v>8</v>
      </c>
      <c r="AEO11" s="26">
        <v>7.3400000000000007E-2</v>
      </c>
      <c r="AEP11" s="188"/>
      <c r="AEQ11" s="193" t="s">
        <v>8</v>
      </c>
      <c r="AER11" s="13" t="s">
        <v>9</v>
      </c>
      <c r="AES11">
        <f>SUMIF(AEK3:AEK51,"B073HB4122",AEL3:AEL58)</f>
        <v>169</v>
      </c>
      <c r="AET11" s="26">
        <f>SUMIF(AEK2:AEK58,"B07NQ32SRD",AEO2:AEO58)</f>
        <v>0.15690000000000001</v>
      </c>
      <c r="AEU11">
        <f>SUMIF(AEK3:AEK59,"B07NQ32SRD",AEN3:AEN59)</f>
        <v>8</v>
      </c>
      <c r="AEV11" s="25"/>
      <c r="AEW11" t="s">
        <v>92</v>
      </c>
      <c r="AEX11">
        <v>19</v>
      </c>
      <c r="AEY11">
        <v>19</v>
      </c>
      <c r="AEZ11">
        <v>7</v>
      </c>
      <c r="AFA11" s="26">
        <v>0.1842</v>
      </c>
      <c r="AFB11" s="188"/>
      <c r="AFC11" s="193" t="s">
        <v>8</v>
      </c>
      <c r="AFD11" s="13" t="s">
        <v>9</v>
      </c>
      <c r="AFE11">
        <f>SUMIF(AEW3:AEW51,"B073HB4122",AEX3:AEX58)</f>
        <v>173</v>
      </c>
      <c r="AFF11" s="26">
        <f>SUMIF(AEW2:AEW58,"B07NQ32SRD",AFA2:AFA58)</f>
        <v>0.1094</v>
      </c>
      <c r="AFG11">
        <f>SUMIF(AEW3:AEW59,"B07NQ32SRD",AEZ3:AEZ59)</f>
        <v>7</v>
      </c>
      <c r="AFH11" s="25"/>
      <c r="AFI11" t="s">
        <v>91</v>
      </c>
      <c r="AFJ11">
        <v>36</v>
      </c>
      <c r="AFK11">
        <v>26</v>
      </c>
      <c r="AFL11">
        <v>12</v>
      </c>
      <c r="AFM11" s="26">
        <v>0.19350000000000001</v>
      </c>
      <c r="AFN11" s="188"/>
      <c r="AFO11" s="193" t="s">
        <v>8</v>
      </c>
      <c r="AFP11" s="13" t="s">
        <v>9</v>
      </c>
      <c r="AFQ11">
        <f>SUMIF(AFI3:AFI51,"B073HB4122",AFJ3:AFJ58)</f>
        <v>200</v>
      </c>
      <c r="AFR11" s="26">
        <f>SUMIF(AFI2:AFI58,"B07NQ32SRD",AFM2:AFM58)</f>
        <v>0.19350000000000001</v>
      </c>
      <c r="AFS11">
        <f>SUMIF(AFI3:AFI59,"B07NQ32SRD",AFL3:AFL59)</f>
        <v>12</v>
      </c>
      <c r="AFT11" s="25"/>
      <c r="AFU11" t="s">
        <v>91</v>
      </c>
      <c r="AFV11">
        <v>35</v>
      </c>
      <c r="AFW11">
        <v>21</v>
      </c>
      <c r="AFX11">
        <v>7</v>
      </c>
      <c r="AFY11" s="26">
        <v>0.125</v>
      </c>
      <c r="AFZ11" s="188"/>
      <c r="AGA11" s="193" t="s">
        <v>8</v>
      </c>
      <c r="AGB11" s="13" t="s">
        <v>9</v>
      </c>
      <c r="AGC11">
        <f>SUMIF(AFU3:AFU51,"B073HB4122",AFV3:AFV58)</f>
        <v>175</v>
      </c>
      <c r="AGD11" s="26">
        <f>SUMIF(AFU2:AFU58,"B07NQ32SRD",AFY2:AFY58)</f>
        <v>0.125</v>
      </c>
      <c r="AGE11">
        <f>SUMIF(AFU3:AFU59,"B07NQ32SRD",AFX3:AFX59)</f>
        <v>7</v>
      </c>
      <c r="AGF11" s="25"/>
      <c r="AGG11" t="s">
        <v>94</v>
      </c>
      <c r="AGH11">
        <v>88</v>
      </c>
      <c r="AGI11">
        <v>61</v>
      </c>
      <c r="AGJ11">
        <v>6</v>
      </c>
      <c r="AGK11" s="26">
        <v>4.0300000000000002E-2</v>
      </c>
      <c r="AGL11" s="188"/>
      <c r="AGM11" s="193" t="s">
        <v>8</v>
      </c>
      <c r="AGN11" s="13" t="s">
        <v>9</v>
      </c>
      <c r="AGO11">
        <f>SUMIF(AGG3:AGG51,"B073HB4122",AGH3:AGH58)</f>
        <v>167</v>
      </c>
      <c r="AGP11" s="26">
        <f>SUMIF(AGG2:AGG58,"B07NQ32SRD",AGK2:AGK58)</f>
        <v>0.1045</v>
      </c>
      <c r="AGQ11">
        <f>SUMIF(AGG3:AGG59,"B07NQ32SRD",AGJ3:AGJ59)</f>
        <v>7</v>
      </c>
      <c r="AGR11" s="25"/>
      <c r="AGS11" t="s">
        <v>91</v>
      </c>
      <c r="AGT11">
        <v>48</v>
      </c>
      <c r="AGU11">
        <v>17</v>
      </c>
      <c r="AGV11">
        <v>10</v>
      </c>
      <c r="AGW11" s="26">
        <v>0.15379999999999999</v>
      </c>
      <c r="AGX11" s="188"/>
      <c r="AGY11" s="193" t="s">
        <v>8</v>
      </c>
      <c r="AGZ11" s="13" t="s">
        <v>9</v>
      </c>
      <c r="AHA11">
        <f>SUMIF(AGS3:AGS51,"B073HB4122",AGT3:AGT58)</f>
        <v>145</v>
      </c>
      <c r="AHB11" s="26">
        <f>SUMIF(AGS2:AGS58,"B07NQ32SRD",AGW2:AGW58)</f>
        <v>0.15379999999999999</v>
      </c>
      <c r="AHC11">
        <f>SUMIF(AGS3:AGS59,"B07NQ32SRD",AGV3:AGV59)</f>
        <v>10</v>
      </c>
      <c r="AHD11" s="25"/>
      <c r="AHE11" t="s">
        <v>89</v>
      </c>
      <c r="AHF11">
        <v>120</v>
      </c>
      <c r="AHG11">
        <v>76</v>
      </c>
      <c r="AHH11">
        <v>8</v>
      </c>
      <c r="AHI11" s="26">
        <v>4.0800000000000003E-2</v>
      </c>
      <c r="AHJ11" s="188"/>
      <c r="AHK11" s="193" t="s">
        <v>8</v>
      </c>
      <c r="AHL11" s="13" t="s">
        <v>9</v>
      </c>
      <c r="AHM11">
        <f>SUMIF(AHE3:AHE51,"B073HB4122",AHF3:AHF58)</f>
        <v>120</v>
      </c>
      <c r="AHN11" s="26">
        <f>SUMIF(AHE2:AHE58,"B07NQ32SRD",AHI2:AHI58)</f>
        <v>0.1429</v>
      </c>
      <c r="AHO11">
        <f>SUMIF(AHE3:AHE59,"B07NQ32SRD",AHH3:AHH59)</f>
        <v>8</v>
      </c>
      <c r="AHP11" s="25"/>
      <c r="AHQ11" t="s">
        <v>94</v>
      </c>
      <c r="AHR11">
        <v>84</v>
      </c>
      <c r="AHS11">
        <v>54</v>
      </c>
      <c r="AHT11">
        <v>6</v>
      </c>
      <c r="AHU11" s="26">
        <v>4.3499999999999997E-2</v>
      </c>
      <c r="AHV11" s="188"/>
      <c r="AHW11" s="193" t="s">
        <v>8</v>
      </c>
      <c r="AHX11" s="13" t="s">
        <v>9</v>
      </c>
      <c r="AHY11">
        <f>SUMIF(AHQ3:AHQ51,"B073HB4122",AHR3:AHR58)</f>
        <v>140</v>
      </c>
      <c r="AHZ11" s="26">
        <f>SUMIF(AHQ2:AHQ58,"B07NQ32SRD",AHU2:AHU58)</f>
        <v>4.41E-2</v>
      </c>
      <c r="AIA11">
        <f>SUMIF(AHQ3:AHQ59,"B07NQ32SRD",AHT3:AHT59)</f>
        <v>3</v>
      </c>
      <c r="AIB11" s="25"/>
      <c r="AIC11" t="s">
        <v>91</v>
      </c>
      <c r="AID11">
        <v>47</v>
      </c>
      <c r="AIE11">
        <v>27</v>
      </c>
      <c r="AIF11">
        <v>7</v>
      </c>
      <c r="AIG11" s="26">
        <v>9.4600000000000004E-2</v>
      </c>
      <c r="AIH11" s="188"/>
      <c r="AII11" s="193" t="s">
        <v>8</v>
      </c>
      <c r="AIJ11" s="13" t="s">
        <v>9</v>
      </c>
      <c r="AIK11">
        <f>SUMIF(AIC3:AIC51,"B073HB4122",AID3:AID58)</f>
        <v>162</v>
      </c>
      <c r="AIL11" s="26">
        <f>SUMIF(AIC2:AIC58,"B07NQ32SRD",AIG2:AIG58)</f>
        <v>9.4600000000000004E-2</v>
      </c>
      <c r="AIM11">
        <f>SUMIF(AIC3:AIC59,"B07NQ32SRD",AIF3:AIF59)</f>
        <v>7</v>
      </c>
      <c r="AIN11" s="25"/>
      <c r="AIO11" t="s">
        <v>94</v>
      </c>
      <c r="AIP11">
        <v>90</v>
      </c>
      <c r="AIQ11">
        <v>54</v>
      </c>
      <c r="AIR11">
        <v>7</v>
      </c>
      <c r="AIS11" s="26">
        <v>4.8599999999999997E-2</v>
      </c>
      <c r="AIT11" s="188"/>
      <c r="AIU11" s="193" t="s">
        <v>8</v>
      </c>
      <c r="AIV11" s="13" t="s">
        <v>9</v>
      </c>
      <c r="AIW11">
        <f>SUMIF(AIO3:AIO51,"B073HB4122",AIP3:AIP58)</f>
        <v>72</v>
      </c>
      <c r="AIX11" s="26">
        <f>SUMIF(AIO2:AIO58,"B07NQ32SRD",AIS2:AIS58)</f>
        <v>0.16669999999999999</v>
      </c>
      <c r="AIY11">
        <f>SUMIF(AIO3:AIO59,"B07NQ32SRD",AIR3:AIR59)</f>
        <v>9</v>
      </c>
      <c r="AIZ11" s="25"/>
      <c r="AJA11" t="s">
        <v>89</v>
      </c>
      <c r="AJB11">
        <v>82</v>
      </c>
      <c r="AJC11">
        <v>61</v>
      </c>
      <c r="AJD11">
        <v>8</v>
      </c>
      <c r="AJE11" s="26">
        <v>5.5899999999999998E-2</v>
      </c>
      <c r="AJF11" s="188"/>
      <c r="AJG11" s="193" t="s">
        <v>8</v>
      </c>
      <c r="AJH11" s="13" t="s">
        <v>9</v>
      </c>
      <c r="AJI11">
        <f>SUMIF(AJA3:AJA51,"B073HB4122",AJB3:AJB58)</f>
        <v>82</v>
      </c>
      <c r="AJJ11" s="26">
        <f>SUMIF(AJA2:AJA58,"B07NQ32SRD",AJE2:AJE58)</f>
        <v>0.1452</v>
      </c>
      <c r="AJK11">
        <f>SUMIF(AJA3:AJA59,"B07NQ32SRD",AJD3:AJD59)</f>
        <v>9</v>
      </c>
      <c r="AJL11" s="25"/>
      <c r="AJM11" t="s">
        <v>92</v>
      </c>
      <c r="AJN11">
        <v>16</v>
      </c>
      <c r="AJO11">
        <v>17</v>
      </c>
      <c r="AJP11">
        <v>5</v>
      </c>
      <c r="AJQ11" s="26">
        <v>0.1515</v>
      </c>
      <c r="AJR11" s="188"/>
      <c r="AJS11" s="193" t="s">
        <v>8</v>
      </c>
      <c r="AJT11" s="13" t="s">
        <v>9</v>
      </c>
      <c r="AJU11">
        <f>SUMIF(AJM3:AJM51,"B073HB4122",AJN3:AJN58)</f>
        <v>48</v>
      </c>
      <c r="AJV11" s="26">
        <f>SUMIF(AJM2:AJM58,"B07NQ32SRD",AJQ2:AJQ58)</f>
        <v>0.2</v>
      </c>
      <c r="AJW11">
        <f>SUMIF(AJM3:AJM59,"B07NQ32SRD",AJP3:AJP59)</f>
        <v>8</v>
      </c>
      <c r="AJX11" s="25"/>
      <c r="AJY11" t="s">
        <v>92</v>
      </c>
      <c r="AJZ11">
        <v>7</v>
      </c>
      <c r="AKA11">
        <v>17</v>
      </c>
      <c r="AKB11">
        <v>3</v>
      </c>
      <c r="AKC11" s="26">
        <v>0.125</v>
      </c>
      <c r="AKD11" s="188"/>
      <c r="AKE11" s="193" t="s">
        <v>8</v>
      </c>
      <c r="AKF11" s="13" t="s">
        <v>9</v>
      </c>
      <c r="AKG11">
        <f>SUMIF(AJY3:AJY51,"B073HB4122",AJZ3:AJZ58)</f>
        <v>54</v>
      </c>
      <c r="AKH11" s="26">
        <f>SUMIF(AJY2:AJY58,"B07NQ32SRD",AKC2:AKC58)</f>
        <v>0.1</v>
      </c>
      <c r="AKI11">
        <f>SUMIF(AJY3:AJY59,"B07NQ32SRD",AKB3:AKB59)</f>
        <v>4</v>
      </c>
      <c r="AKJ11" s="25"/>
      <c r="AKK11" t="s">
        <v>94</v>
      </c>
      <c r="AKL11">
        <v>40</v>
      </c>
      <c r="AKM11">
        <v>28</v>
      </c>
      <c r="AKN11">
        <v>5</v>
      </c>
      <c r="AKO11" s="26">
        <v>7.3499999999999996E-2</v>
      </c>
      <c r="AKP11" s="188"/>
      <c r="AKQ11" s="193" t="s">
        <v>8</v>
      </c>
      <c r="AKR11" s="13" t="s">
        <v>9</v>
      </c>
      <c r="AKS11">
        <f>SUMIF(AKK3:AKK51,"B073HB4122",AKL3:AKL58)</f>
        <v>38</v>
      </c>
      <c r="AKT11" s="26">
        <f>SUMIF(AKK2:AKK58,"B07NQ32SRD",AKO2:AKO58)</f>
        <v>0.2069</v>
      </c>
      <c r="AKU11">
        <f>SUMIF(AKK3:AKK59,"B07NQ32SRD",AKN3:AKN59)</f>
        <v>6</v>
      </c>
      <c r="AKV11" s="25"/>
      <c r="AKW11" t="s">
        <v>91</v>
      </c>
      <c r="AKX11">
        <v>20</v>
      </c>
      <c r="AKY11">
        <v>9</v>
      </c>
      <c r="AKZ11">
        <v>3</v>
      </c>
      <c r="ALA11" s="26">
        <v>0.10340000000000001</v>
      </c>
      <c r="ALB11" s="188"/>
      <c r="ALC11" s="193" t="s">
        <v>8</v>
      </c>
      <c r="ALD11" s="13" t="s">
        <v>9</v>
      </c>
      <c r="ALE11">
        <f>SUMIF(AKW3:AKW51,"B073HB4122",AKX3:AKX58)</f>
        <v>60</v>
      </c>
      <c r="ALF11" s="26">
        <f>SUMIF(AKW2:AKW58,"B07NQ32SRD",ALA2:ALA58)</f>
        <v>0.10340000000000001</v>
      </c>
      <c r="ALG11">
        <f>SUMIF(AKW3:AKW59,"B07NQ32SRD",AKZ3:AKZ59)</f>
        <v>3</v>
      </c>
      <c r="ALH11" s="25"/>
      <c r="ALI11" t="s">
        <v>89</v>
      </c>
      <c r="ALJ11">
        <v>54</v>
      </c>
      <c r="ALK11">
        <v>40</v>
      </c>
      <c r="ALL11">
        <v>4</v>
      </c>
      <c r="ALM11" s="26">
        <v>4.2599999999999999E-2</v>
      </c>
      <c r="ALN11" s="188"/>
      <c r="ALO11" s="193" t="s">
        <v>8</v>
      </c>
      <c r="ALP11" s="13" t="s">
        <v>9</v>
      </c>
      <c r="ALQ11">
        <f>SUMIF(ALI3:ALI51,"B073HB4122",ALJ3:ALJ58)</f>
        <v>54</v>
      </c>
      <c r="ALR11" s="26">
        <f>SUMIF(ALI2:ALI58,"B07NQ32SRD",ALM2:ALM58)</f>
        <v>0.25</v>
      </c>
      <c r="ALS11">
        <f>SUMIF(ALI3:ALI59,"B07NQ32SRD",ALL3:ALL59)</f>
        <v>11</v>
      </c>
      <c r="ALT11" s="25"/>
      <c r="ALU11" t="s">
        <v>92</v>
      </c>
      <c r="ALV11">
        <v>11</v>
      </c>
      <c r="ALW11">
        <v>11</v>
      </c>
      <c r="ALX11">
        <v>2</v>
      </c>
      <c r="ALY11" s="26">
        <v>9.0899999999999995E-2</v>
      </c>
      <c r="ALZ11" s="188"/>
      <c r="AMA11" s="193" t="s">
        <v>8</v>
      </c>
      <c r="AMB11" s="13" t="s">
        <v>9</v>
      </c>
      <c r="AMC11">
        <f>SUMIF(ALU3:ALU51,"B073HB4122",ALV3:ALV58)</f>
        <v>37</v>
      </c>
      <c r="AMD11" s="26">
        <f>SUMIF(ALU2:ALU58,"B07NQ32SRD",ALY2:ALY58)</f>
        <v>0.16</v>
      </c>
      <c r="AME11">
        <f>SUMIF(ALU3:ALU59,"B07NQ32SRD",ALX3:ALX59)</f>
        <v>4</v>
      </c>
      <c r="AMF11" s="25"/>
      <c r="AMG11" t="s">
        <v>92</v>
      </c>
      <c r="AMH11">
        <v>4</v>
      </c>
      <c r="AMI11">
        <v>12</v>
      </c>
      <c r="AMJ11">
        <v>2</v>
      </c>
      <c r="AMK11" s="26">
        <v>0.125</v>
      </c>
      <c r="AML11" s="188"/>
      <c r="AMM11" s="193" t="s">
        <v>8</v>
      </c>
      <c r="AMN11" s="13" t="s">
        <v>9</v>
      </c>
      <c r="AMO11">
        <f>SUMIF(AMG3:AMG51,"B073HB4122",AMH3:AMH58)</f>
        <v>45</v>
      </c>
      <c r="AMP11" s="26">
        <f>SUMIF(AMG2:AMG58,"B07NQ32SRD",AMK2:AMK58)</f>
        <v>0.15</v>
      </c>
      <c r="AMQ11">
        <f>SUMIF(AMG3:AMG59,"B07NQ32SRD",AMJ3:AMJ59)</f>
        <v>6</v>
      </c>
      <c r="AMR11" s="25"/>
      <c r="AMS11" t="s">
        <v>91</v>
      </c>
      <c r="AMT11">
        <v>16</v>
      </c>
      <c r="AMU11">
        <v>20</v>
      </c>
      <c r="AMV11">
        <v>4</v>
      </c>
      <c r="AMW11" s="26">
        <v>0.1111</v>
      </c>
      <c r="AMX11" s="188"/>
      <c r="AMY11" s="193" t="s">
        <v>8</v>
      </c>
      <c r="AMZ11" s="13" t="s">
        <v>9</v>
      </c>
      <c r="ANA11">
        <f>SUMIF(AMS3:AMS51,"B073HB4122",AMT3:AMT58)</f>
        <v>65</v>
      </c>
      <c r="ANB11" s="26">
        <f>SUMIF(AMS2:AMS58,"B07NQ32SRD",AMW2:AMW58)</f>
        <v>0.1111</v>
      </c>
      <c r="ANC11">
        <f>SUMIF(AMS3:AMS59,"B07NQ32SRD",AMV3:AMV59)</f>
        <v>4</v>
      </c>
      <c r="AND11" s="25"/>
      <c r="ANE11" t="s">
        <v>92</v>
      </c>
      <c r="ANF11">
        <v>7</v>
      </c>
      <c r="ANG11">
        <v>6</v>
      </c>
      <c r="ANH11">
        <v>2</v>
      </c>
      <c r="ANI11" s="26">
        <v>0.15379999999999999</v>
      </c>
      <c r="ANJ11" s="188"/>
      <c r="ANK11" s="193" t="s">
        <v>8</v>
      </c>
      <c r="ANL11" s="13" t="s">
        <v>9</v>
      </c>
      <c r="ANM11">
        <f>SUMIF(ANE3:ANE51,"B073HB4122",ANF3:ANF58)</f>
        <v>44</v>
      </c>
      <c r="ANN11" s="26">
        <f>SUMIF(ANE2:ANE58,"B07NQ32SRD",ANI2:ANI58)</f>
        <v>9.3799999999999994E-2</v>
      </c>
      <c r="ANO11">
        <f>SUMIF(ANE3:ANE59,"B07NQ32SRD",ANH3:ANH59)</f>
        <v>3</v>
      </c>
      <c r="ANP11" s="25"/>
      <c r="ANQ11" t="s">
        <v>92</v>
      </c>
      <c r="ANR11">
        <v>6</v>
      </c>
      <c r="ANS11">
        <v>4</v>
      </c>
      <c r="ANT11">
        <v>2</v>
      </c>
      <c r="ANU11" s="26">
        <v>0.2</v>
      </c>
      <c r="ANV11" s="188"/>
      <c r="ANW11" s="193" t="s">
        <v>8</v>
      </c>
      <c r="ANX11" s="13" t="s">
        <v>9</v>
      </c>
      <c r="ANY11">
        <f>SUMIF(ANQ3:ANQ51,"B073HB4122",ANR3:ANR58)</f>
        <v>36</v>
      </c>
      <c r="ANZ11" s="26">
        <f>SUMIF(ANQ2:ANQ58,"B07NQ32SRD",ANU2:ANU58)</f>
        <v>0.22220000000000001</v>
      </c>
      <c r="AOA11">
        <f>SUMIF(ANQ3:ANQ59,"B07NQ32SRD",ANT3:ANT59)</f>
        <v>6</v>
      </c>
      <c r="AOB11" s="25"/>
      <c r="AOC11" t="s">
        <v>92</v>
      </c>
      <c r="AOD11">
        <v>9</v>
      </c>
      <c r="AOE11">
        <v>7</v>
      </c>
      <c r="AOF11">
        <v>3</v>
      </c>
      <c r="AOG11" s="26">
        <v>0.1875</v>
      </c>
      <c r="AOH11" s="188"/>
      <c r="AOI11" s="193" t="s">
        <v>8</v>
      </c>
      <c r="AOJ11" s="13" t="s">
        <v>9</v>
      </c>
      <c r="AOK11">
        <f>SUMIF(AOC3:AOC51,"B073HB4122",AOD3:AOD58)</f>
        <v>39</v>
      </c>
      <c r="AOL11" s="26">
        <f>SUMIF(AOC2:AOC58,"B07NQ32SRD",AOG2:AOG58)</f>
        <v>0.1724</v>
      </c>
      <c r="AOM11">
        <f>SUMIF(AOC3:AOC59,"B07NQ32SRD",AOF3:AOF59)</f>
        <v>5</v>
      </c>
      <c r="AON11" s="25"/>
      <c r="AOO11" t="s">
        <v>89</v>
      </c>
      <c r="AOP11">
        <v>62</v>
      </c>
      <c r="AOQ11">
        <v>37</v>
      </c>
      <c r="AOR11">
        <v>3</v>
      </c>
      <c r="AOS11" s="26">
        <v>3.0300000000000001E-2</v>
      </c>
      <c r="AOT11" s="188"/>
      <c r="AOU11" s="193" t="s">
        <v>8</v>
      </c>
      <c r="AOV11" s="13" t="s">
        <v>9</v>
      </c>
      <c r="AOW11">
        <f>SUMIF(AOO3:AOO51,"B073HB4122",AOP3:AOP58)</f>
        <v>62</v>
      </c>
      <c r="AOX11" s="26">
        <f>SUMIF(AOO2:AOO58,"B07NQ32SRD",AOS2:AOS58)</f>
        <v>0.14630000000000001</v>
      </c>
      <c r="AOY11">
        <f>SUMIF(AOO3:AOO59,"B07NQ32SRD",AOR3:AOR59)</f>
        <v>6</v>
      </c>
      <c r="AOZ11" s="25"/>
      <c r="APA11" t="s">
        <v>96</v>
      </c>
      <c r="APB11">
        <v>2</v>
      </c>
      <c r="APC11">
        <v>8</v>
      </c>
      <c r="APD11">
        <v>2</v>
      </c>
      <c r="APE11" s="26">
        <v>0.2</v>
      </c>
      <c r="APF11" s="188"/>
      <c r="APG11" s="193" t="s">
        <v>8</v>
      </c>
      <c r="APH11" s="13" t="s">
        <v>9</v>
      </c>
      <c r="API11">
        <f>SUMIF(APA3:APA51,"B073HB4122",APB3:APB58)</f>
        <v>16</v>
      </c>
      <c r="APJ11" s="26">
        <f>SUMIF(APA2:APA58,"B07NQ32SRD",APE2:APE58)</f>
        <v>0.04</v>
      </c>
      <c r="APK11">
        <f>SUMIF(APA3:APA59,"B07NQ32SRD",APD3:APD59)</f>
        <v>1</v>
      </c>
      <c r="APL11" s="25"/>
      <c r="APM11" t="s">
        <v>89</v>
      </c>
      <c r="APN11">
        <v>28</v>
      </c>
      <c r="APO11">
        <v>23</v>
      </c>
      <c r="APP11">
        <v>2</v>
      </c>
      <c r="APQ11" s="26">
        <v>3.9199999999999999E-2</v>
      </c>
      <c r="APR11" s="188"/>
      <c r="APS11" s="193" t="s">
        <v>8</v>
      </c>
      <c r="APT11" s="13" t="s">
        <v>9</v>
      </c>
      <c r="APU11">
        <f>SUMIF(APM3:APM51,"B073HB4122",APN3:APN58)</f>
        <v>28</v>
      </c>
      <c r="APV11" s="26">
        <f>SUMIF(APM2:APM58,"B07NQ32SRD",APQ2:APQ58)</f>
        <v>9.0899999999999995E-2</v>
      </c>
      <c r="APW11">
        <f>SUMIF(APM3:APM59,"B07NQ32SRD",APP3:APP59)</f>
        <v>3</v>
      </c>
      <c r="APX11" s="25"/>
      <c r="APY11" t="s">
        <v>93</v>
      </c>
      <c r="APZ11">
        <v>9</v>
      </c>
      <c r="AQA11">
        <v>6</v>
      </c>
      <c r="AQB11">
        <v>2</v>
      </c>
      <c r="AQC11" s="26">
        <v>0.1333</v>
      </c>
      <c r="AQD11" s="188"/>
      <c r="AQE11" s="193" t="s">
        <v>8</v>
      </c>
      <c r="AQF11" s="13" t="s">
        <v>9</v>
      </c>
      <c r="AQG11">
        <f>SUMIF(APY3:APY51,"B073HB4122",APZ3:APZ58)</f>
        <v>22</v>
      </c>
      <c r="AQH11" s="26">
        <f>SUMIF(APY2:APY58,"B07NQ32SRD",AQC2:AQC58)</f>
        <v>0.31580000000000003</v>
      </c>
      <c r="AQI11">
        <f>SUMIF(APY3:APY59,"B07NQ32SRD",AQB3:AQB59)</f>
        <v>6</v>
      </c>
      <c r="AQJ11" s="25"/>
      <c r="AQK11" t="s">
        <v>94</v>
      </c>
      <c r="AQL11">
        <v>23</v>
      </c>
      <c r="AQM11">
        <v>15</v>
      </c>
      <c r="AQN11">
        <v>1</v>
      </c>
      <c r="AQO11" s="26">
        <v>2.63E-2</v>
      </c>
      <c r="AQP11" s="188"/>
      <c r="AQQ11" s="193" t="s">
        <v>8</v>
      </c>
      <c r="AQR11" s="13" t="s">
        <v>9</v>
      </c>
      <c r="AQS11">
        <f>SUMIF(AQK3:AQK51,"B073HB4122",AQL3:AQL58)</f>
        <v>18</v>
      </c>
      <c r="AQT11" s="26">
        <f>SUMIF(AQK2:AQK58,"B07NQ32SRD",AQO2:AQO58)</f>
        <v>0</v>
      </c>
      <c r="AQU11">
        <f>SUMIF(AQK3:AQK59,"B07NQ32SRD",AQN3:AQN59)</f>
        <v>0</v>
      </c>
      <c r="AQV11" s="25"/>
      <c r="AQW11" t="s">
        <v>95</v>
      </c>
      <c r="AQX11">
        <v>5</v>
      </c>
      <c r="AQY11">
        <v>2</v>
      </c>
      <c r="AQZ11">
        <v>2</v>
      </c>
      <c r="ARA11" s="26">
        <v>0.28570000000000001</v>
      </c>
      <c r="ARB11" s="188"/>
      <c r="ARC11" s="193" t="s">
        <v>8</v>
      </c>
      <c r="ARD11" s="13" t="s">
        <v>9</v>
      </c>
      <c r="ARE11">
        <f>SUMIF(AQW3:AQW51,"B073HB4122",AQX3:AQX58)</f>
        <v>8</v>
      </c>
      <c r="ARF11" s="26">
        <f>SUMIF(AQW2:AQW58,"B07NQ32SRD",ARA2:ARA58)</f>
        <v>0.33329999999999999</v>
      </c>
      <c r="ARG11">
        <f>SUMIF(AQW3:AQW59,"B07NQ32SRD",AQZ3:AQZ59)</f>
        <v>5</v>
      </c>
      <c r="ARH11" s="25"/>
      <c r="ARI11" t="s">
        <v>86</v>
      </c>
      <c r="ARJ11">
        <v>13</v>
      </c>
      <c r="ARK11">
        <v>14</v>
      </c>
      <c r="ARL11">
        <v>1</v>
      </c>
      <c r="ARM11" s="26">
        <v>3.6999999999999998E-2</v>
      </c>
      <c r="ARN11" s="188"/>
      <c r="ARO11" s="193" t="s">
        <v>8</v>
      </c>
      <c r="ARP11" s="13" t="s">
        <v>9</v>
      </c>
      <c r="ARQ11">
        <f>SUMIF(ARI3:ARI51,"B073HB4122",ARJ3:ARJ58)</f>
        <v>11</v>
      </c>
      <c r="ARR11" s="26">
        <f>SUMIF(ARI2:ARI58,"B07NQ32SRD",ARM2:ARM58)</f>
        <v>0.26669999999999999</v>
      </c>
      <c r="ARS11">
        <f>SUMIF(ARI3:ARI59,"B07NQ32SRD",ARL3:ARL59)</f>
        <v>4</v>
      </c>
      <c r="ART11" s="25"/>
      <c r="ARU11" t="s">
        <v>96</v>
      </c>
      <c r="ARV11">
        <v>3</v>
      </c>
      <c r="ARW11">
        <v>7</v>
      </c>
      <c r="ARX11">
        <v>2</v>
      </c>
      <c r="ARY11" s="26">
        <v>0.2</v>
      </c>
      <c r="ARZ11" s="188"/>
      <c r="ASA11" s="193" t="s">
        <v>8</v>
      </c>
      <c r="ASB11" s="13" t="s">
        <v>9</v>
      </c>
      <c r="ASC11">
        <f>SUMIF(ARU3:ARU51,"B073HB4122",ARV3:ARV58)</f>
        <v>19</v>
      </c>
      <c r="ASD11" s="26">
        <f>SUMIF(ARU2:ARU58,"B07NQ32SRD",ARY2:ARY58)</f>
        <v>0.1176</v>
      </c>
      <c r="ASE11">
        <f>SUMIF(ARU3:ARU59,"B07NQ32SRD",ARX3:ARX59)</f>
        <v>2</v>
      </c>
      <c r="ASF11" s="25"/>
      <c r="ASG11" t="s">
        <v>94</v>
      </c>
      <c r="ASH11">
        <v>27</v>
      </c>
      <c r="ASI11">
        <v>17</v>
      </c>
      <c r="ASJ11">
        <v>2</v>
      </c>
      <c r="ASK11" s="26">
        <v>4.5499999999999999E-2</v>
      </c>
      <c r="ASL11" s="188"/>
      <c r="ASM11" s="193" t="s">
        <v>8</v>
      </c>
      <c r="ASN11" s="13" t="s">
        <v>9</v>
      </c>
      <c r="ASO11">
        <f>SUMIF(ASG3:ASG51,"B073HB4122",ASH3:ASH58)</f>
        <v>19</v>
      </c>
      <c r="ASP11" s="26">
        <f>SUMIF(ASG2:ASG58,"B07NQ32SRD",ASK2:ASK58)</f>
        <v>0.05</v>
      </c>
      <c r="ASQ11">
        <f>SUMIF(ASG3:ASG59,"B07NQ32SRD",ASJ3:ASJ59)</f>
        <v>1</v>
      </c>
      <c r="ASR11" s="25"/>
      <c r="ASS11" t="s">
        <v>94</v>
      </c>
      <c r="AST11">
        <v>34</v>
      </c>
      <c r="ASU11">
        <v>26</v>
      </c>
      <c r="ASV11">
        <v>2</v>
      </c>
      <c r="ASW11" s="26">
        <v>3.3300000000000003E-2</v>
      </c>
      <c r="ASX11" s="188"/>
      <c r="ASY11" s="193" t="s">
        <v>8</v>
      </c>
      <c r="ASZ11" s="13" t="s">
        <v>9</v>
      </c>
      <c r="ATA11">
        <f>SUMIF(ASS3:ASS51,"B073HB4122",AST3:AST58)</f>
        <v>18</v>
      </c>
      <c r="ATB11" s="26">
        <f>SUMIF(ASS2:ASS58,"B07NQ32SRD",ASW2:ASW58)</f>
        <v>0.15379999999999999</v>
      </c>
      <c r="ATC11">
        <f>SUMIF(ASS3:ASS59,"B07NQ32SRD",ASV3:ASV59)</f>
        <v>4</v>
      </c>
      <c r="ATD11" s="25"/>
      <c r="ATE11" t="s">
        <v>96</v>
      </c>
      <c r="ATF11">
        <v>4</v>
      </c>
      <c r="ATG11">
        <v>3</v>
      </c>
      <c r="ATH11">
        <v>1</v>
      </c>
      <c r="ATI11" s="26">
        <v>0.1429</v>
      </c>
      <c r="ATJ11" s="188"/>
      <c r="ATK11" s="193" t="s">
        <v>8</v>
      </c>
      <c r="ATL11" s="13" t="s">
        <v>9</v>
      </c>
      <c r="ATM11">
        <f>SUMIF(ATE3:ATE51,"B073HB4122",ATF3:ATF58)</f>
        <v>7</v>
      </c>
      <c r="ATN11" s="26">
        <f>SUMIF(ATE2:ATE58,"B07NQ32SRD",ATI2:ATI58)</f>
        <v>0</v>
      </c>
      <c r="ATO11">
        <f>SUMIF(ATE3:ATE59,"B07NQ32SRD",ATH3:ATH59)</f>
        <v>0</v>
      </c>
      <c r="ATP11" s="25"/>
      <c r="ATQ11" t="s">
        <v>91</v>
      </c>
      <c r="ATR11">
        <v>16</v>
      </c>
      <c r="ATS11">
        <v>9</v>
      </c>
      <c r="ATT11">
        <v>1</v>
      </c>
      <c r="ATU11" s="26">
        <v>0.04</v>
      </c>
      <c r="ATV11" s="188"/>
      <c r="ATW11" s="193" t="s">
        <v>8</v>
      </c>
      <c r="ATX11" s="13" t="s">
        <v>9</v>
      </c>
      <c r="ATY11">
        <f>SUMIF(ATQ3:ATQ51,"B073HB4122",ATR3:ATR58)</f>
        <v>9</v>
      </c>
      <c r="ATZ11" s="26">
        <f>SUMIF(ATQ2:ATQ58,"B07NQ32SRD",ATU2:ATU58)</f>
        <v>0.04</v>
      </c>
      <c r="AUA11">
        <f>SUMIF(ATQ3:ATQ59,"B07NQ32SRD",ATT3:ATT59)</f>
        <v>1</v>
      </c>
      <c r="AUB11" s="25"/>
      <c r="AUC11" t="s">
        <v>86</v>
      </c>
      <c r="AUD11">
        <v>15</v>
      </c>
      <c r="AUE11">
        <v>18</v>
      </c>
      <c r="AUF11">
        <v>1</v>
      </c>
      <c r="AUG11" s="26">
        <v>3.0300000000000001E-2</v>
      </c>
      <c r="AUH11" s="188"/>
      <c r="AUI11" s="193" t="s">
        <v>8</v>
      </c>
      <c r="AUJ11" s="13" t="s">
        <v>9</v>
      </c>
      <c r="AUK11">
        <f>SUMIF(AUC3:AUC51,"B073HB4122",AUD3:AUD58)</f>
        <v>17</v>
      </c>
      <c r="AUL11" s="26">
        <f>SUMIF(AUC2:AUC58,"B07NQ32SRD",AUG2:AUG58)</f>
        <v>0.15379999999999999</v>
      </c>
      <c r="AUM11">
        <f>SUMIF(AUC3:AUC59,"B07NQ32SRD",AUF3:AUF59)</f>
        <v>2</v>
      </c>
      <c r="AUN11" s="25"/>
      <c r="AUO11" t="s">
        <v>89</v>
      </c>
      <c r="AUP11">
        <v>23</v>
      </c>
      <c r="AUQ11">
        <v>16</v>
      </c>
      <c r="AUR11">
        <v>2</v>
      </c>
      <c r="AUS11" s="26">
        <v>5.1299999999999998E-2</v>
      </c>
      <c r="AUT11" s="188"/>
      <c r="AUU11" s="193" t="s">
        <v>8</v>
      </c>
      <c r="AUV11" s="13" t="s">
        <v>9</v>
      </c>
      <c r="AUW11">
        <f>SUMIF(AUO3:AUO51,"B073HB4122",AUP3:AUP58)</f>
        <v>23</v>
      </c>
      <c r="AUX11" s="26">
        <f>SUMIF(AUO2:AUO58,"B07NQ32SRD",AUS2:AUS58)</f>
        <v>0.1905</v>
      </c>
      <c r="AUY11">
        <f>SUMIF(AUO3:AUO59,"B07NQ32SRD",AUR3:AUR59)</f>
        <v>4</v>
      </c>
      <c r="AUZ11" s="25"/>
      <c r="AVA11" t="s">
        <v>95</v>
      </c>
      <c r="AVB11">
        <v>5</v>
      </c>
      <c r="AVC11">
        <v>3</v>
      </c>
      <c r="AVD11">
        <v>1</v>
      </c>
      <c r="AVE11" s="26">
        <v>0.125</v>
      </c>
      <c r="AVF11" s="188"/>
      <c r="AVG11" s="193" t="s">
        <v>8</v>
      </c>
      <c r="AVH11" s="13" t="s">
        <v>9</v>
      </c>
      <c r="AVI11">
        <f>SUMIF(AVA3:AVA51,"B073HB4122",AVB3:AVB58)</f>
        <v>16</v>
      </c>
      <c r="AVJ11" s="26">
        <f>SUMIF(AVA2:AVA58,"B07NQ32SRD",AVE2:AVE58)</f>
        <v>0.08</v>
      </c>
      <c r="AVK11">
        <f>SUMIF(AVA3:AVA59,"B07NQ32SRD",AVD3:AVD59)</f>
        <v>2</v>
      </c>
      <c r="AVL11" s="25"/>
      <c r="AVM11" t="s">
        <v>96</v>
      </c>
      <c r="AVN11">
        <v>8</v>
      </c>
      <c r="AVO11">
        <v>4</v>
      </c>
      <c r="AVP11">
        <v>1</v>
      </c>
      <c r="AVQ11" s="26">
        <v>8.3299999999999999E-2</v>
      </c>
      <c r="AVR11" s="188"/>
      <c r="AVS11" s="193" t="s">
        <v>8</v>
      </c>
      <c r="AVT11" s="13" t="s">
        <v>9</v>
      </c>
      <c r="AVU11">
        <f>SUMIF(AVM3:AVM51,"B073HB4122",AVN3:AVN58)</f>
        <v>12</v>
      </c>
      <c r="AVV11" s="26">
        <f>SUMIF(AVM2:AVM58,"B07NQ32SRD",AVQ2:AVQ58)</f>
        <v>0.1875</v>
      </c>
      <c r="AVW11">
        <f>SUMIF(AVM3:AVM59,"B07NQ32SRD",AVP3:AVP59)</f>
        <v>3</v>
      </c>
      <c r="AVX11" s="25"/>
      <c r="AVY11" t="s">
        <v>92</v>
      </c>
      <c r="AVZ11">
        <v>1</v>
      </c>
      <c r="AWA11">
        <v>5</v>
      </c>
      <c r="AWB11">
        <v>1</v>
      </c>
      <c r="AWC11" s="26">
        <v>0.16669999999999999</v>
      </c>
      <c r="AWD11" s="188"/>
      <c r="AWE11" s="193" t="s">
        <v>8</v>
      </c>
      <c r="AWF11" s="13" t="s">
        <v>9</v>
      </c>
      <c r="AWG11">
        <f>SUMIF(AVY3:AVY51,"B073HB4122",AVZ3:AVZ58)</f>
        <v>15</v>
      </c>
      <c r="AWH11" s="26">
        <f>SUMIF(AVY2:AVY58,"B07NQ32SRD",AWC2:AWC58)</f>
        <v>0.17649999999999999</v>
      </c>
      <c r="AWI11">
        <f>SUMIF(AVY3:AVY59,"B07NQ32SRD",AWB3:AWB59)</f>
        <v>3</v>
      </c>
      <c r="AWJ11" s="25"/>
      <c r="AWK11" t="s">
        <v>96</v>
      </c>
      <c r="AWL11">
        <v>1</v>
      </c>
      <c r="AWM11">
        <v>7</v>
      </c>
      <c r="AWN11">
        <v>2</v>
      </c>
      <c r="AWO11" s="26">
        <v>0.25</v>
      </c>
      <c r="AWP11" s="188"/>
      <c r="AWQ11" s="193" t="s">
        <v>8</v>
      </c>
      <c r="AWR11" s="13" t="s">
        <v>9</v>
      </c>
      <c r="AWS11">
        <f>SUMIF(AWK3:AWK51,"B073HB4122",AWL3:AWL58)</f>
        <v>10</v>
      </c>
      <c r="AWT11" s="26">
        <f>SUMIF(AWK2:AWK58,"B07NQ32SRD",AWO2:AWO58)</f>
        <v>5.8799999999999998E-2</v>
      </c>
      <c r="AWU11">
        <f>SUMIF(AWK3:AWK59,"B07NQ32SRD",AWN3:AWN59)</f>
        <v>1</v>
      </c>
      <c r="AWV11" s="25"/>
      <c r="AWW11" t="s">
        <v>91</v>
      </c>
      <c r="AWX11">
        <v>10</v>
      </c>
      <c r="AWY11">
        <v>7</v>
      </c>
      <c r="AWZ11">
        <v>1</v>
      </c>
      <c r="AXA11" s="26">
        <v>5.8799999999999998E-2</v>
      </c>
      <c r="AXB11" s="188"/>
      <c r="AXC11" s="193" t="s">
        <v>8</v>
      </c>
      <c r="AXD11" s="13" t="s">
        <v>9</v>
      </c>
      <c r="AXE11">
        <f>SUMIF(AWW3:AWW51,"B073HB4122",AWX3:AWX58)</f>
        <v>5</v>
      </c>
      <c r="AXF11" s="26">
        <f>SUMIF(AWW2:AWW58,"B07NQ32SRD",AXA2:AXA58)</f>
        <v>5.8799999999999998E-2</v>
      </c>
      <c r="AXG11">
        <f>SUMIF(AWW3:AWW59,"B07NQ32SRD",AWZ3:AWZ59)</f>
        <v>1</v>
      </c>
      <c r="AXH11" s="25"/>
      <c r="AXI11" t="s">
        <v>97</v>
      </c>
      <c r="AXJ11">
        <v>4</v>
      </c>
      <c r="AXK11">
        <v>4</v>
      </c>
      <c r="AXL11">
        <v>0</v>
      </c>
      <c r="AXM11" s="26">
        <v>0</v>
      </c>
      <c r="AXN11" s="188"/>
      <c r="AXO11" s="193" t="s">
        <v>8</v>
      </c>
      <c r="AXP11" s="13" t="s">
        <v>9</v>
      </c>
      <c r="AXQ11">
        <f>SUMIF(AXI3:AXI51,"B073HB4122",AXJ3:AXJ58)</f>
        <v>7</v>
      </c>
      <c r="AXR11" s="26">
        <f>SUMIF(AXI2:AXI58,"B07NQ32SRD",AXM2:AXM58)</f>
        <v>0</v>
      </c>
      <c r="AXS11">
        <f>SUMIF(AXI3:AXI59,"B07NQ32SRD",AXL3:AXL59)</f>
        <v>0</v>
      </c>
      <c r="AXT11" s="25"/>
      <c r="AXU11" t="s">
        <v>89</v>
      </c>
      <c r="AXV11">
        <v>16</v>
      </c>
      <c r="AXW11">
        <v>18</v>
      </c>
      <c r="AXX11">
        <v>1</v>
      </c>
      <c r="AXY11" s="26">
        <v>2.9399999999999999E-2</v>
      </c>
      <c r="AXZ11" s="188"/>
      <c r="AYA11" s="193" t="s">
        <v>8</v>
      </c>
      <c r="AYB11" s="13" t="s">
        <v>9</v>
      </c>
      <c r="AYC11">
        <f>SUMIF(AXU3:AXU51,"B073HB4122",AXV3:AXV58)</f>
        <v>16</v>
      </c>
      <c r="AYD11" s="26">
        <f>SUMIF(AXU2:AXU58,"B07NQ32SRD",AXY2:AXY58)</f>
        <v>0.2</v>
      </c>
      <c r="AYE11">
        <f>SUMIF(AXU3:AXU59,"B07NQ32SRD",AXX3:AXX59)</f>
        <v>4</v>
      </c>
      <c r="AYF11" s="25"/>
      <c r="AYG11" t="s">
        <v>91</v>
      </c>
      <c r="AYH11">
        <v>11</v>
      </c>
      <c r="AYI11">
        <v>14</v>
      </c>
      <c r="AYJ11">
        <v>1</v>
      </c>
      <c r="AYK11" s="26">
        <v>0.04</v>
      </c>
      <c r="AYL11" s="188"/>
      <c r="AYM11" s="193" t="s">
        <v>8</v>
      </c>
      <c r="AYN11" s="13" t="s">
        <v>9</v>
      </c>
      <c r="AYO11">
        <f>SUMIF(AYG3:AYG51,"B073HB4122",AYH3:AYH58)</f>
        <v>13</v>
      </c>
      <c r="AYP11" s="26">
        <f>SUMIF(AYG2:AYG58,"B07NQ32SRD",AYK2:AYK58)</f>
        <v>0.04</v>
      </c>
      <c r="AYQ11">
        <f>SUMIF(AYG3:AYG59,"B07NQ32SRD",AYJ3:AYJ59)</f>
        <v>1</v>
      </c>
      <c r="AYR11" s="25"/>
      <c r="AYS11" t="s">
        <v>94</v>
      </c>
      <c r="AYT11">
        <v>16</v>
      </c>
      <c r="AYU11">
        <v>13</v>
      </c>
      <c r="AYV11">
        <v>2</v>
      </c>
      <c r="AYW11" s="26">
        <v>6.9000000000000006E-2</v>
      </c>
      <c r="AYX11" s="188"/>
      <c r="AYY11" s="193" t="s">
        <v>8</v>
      </c>
      <c r="AYZ11" s="13" t="s">
        <v>9</v>
      </c>
      <c r="AZA11">
        <f>SUMIF(AYS3:AYS51,"B073HB4122",AYT3:AYT58)</f>
        <v>13</v>
      </c>
      <c r="AZB11" s="26">
        <f>SUMIF(AYS2:AYS58,"B07NQ32SRD",AYW2:AYW58)</f>
        <v>0</v>
      </c>
      <c r="AZC11">
        <f>SUMIF(AYS3:AYS59,"B07NQ32SRD",AYV3:AYV59)</f>
        <v>0</v>
      </c>
      <c r="AZD11" s="25"/>
      <c r="AZE11" t="s">
        <v>95</v>
      </c>
      <c r="AZF11">
        <v>3</v>
      </c>
      <c r="AZG11">
        <v>3</v>
      </c>
      <c r="AZH11">
        <v>0</v>
      </c>
      <c r="AZI11" s="26">
        <v>0</v>
      </c>
      <c r="AZJ11" s="188"/>
      <c r="AZK11" s="193" t="s">
        <v>8</v>
      </c>
      <c r="AZL11" s="13" t="s">
        <v>9</v>
      </c>
      <c r="AZM11">
        <f>SUMIF(AZE3:AZE51,"B073HB4122",AZF3:AZF58)</f>
        <v>7</v>
      </c>
      <c r="AZN11" s="26">
        <f>SUMIF(AZE2:AZE58,"B07NQ32SRD",AZI2:AZI58)</f>
        <v>0.1875</v>
      </c>
      <c r="AZO11">
        <f>SUMIF(AZE3:AZE59,"B07NQ32SRD",AZH3:AZH59)</f>
        <v>3</v>
      </c>
      <c r="AZP11" s="25"/>
      <c r="AZQ11" t="s">
        <v>95</v>
      </c>
      <c r="AZR11">
        <v>4</v>
      </c>
      <c r="AZS11">
        <v>2</v>
      </c>
      <c r="AZT11">
        <v>0</v>
      </c>
      <c r="AZU11" s="26">
        <v>0</v>
      </c>
      <c r="AZV11" s="188"/>
      <c r="AZW11" s="193" t="s">
        <v>8</v>
      </c>
      <c r="AZX11" s="13" t="s">
        <v>9</v>
      </c>
      <c r="AZY11">
        <f>SUMIF(AZQ3:AZQ51,"B073HB4122",AZR3:AZR58)</f>
        <v>12</v>
      </c>
      <c r="AZZ11" s="26">
        <f>SUMIF(AZQ2:AZQ58,"B07NQ32SRD",AZU2:AZU58)</f>
        <v>0.1053</v>
      </c>
      <c r="BAA11">
        <f>SUMIF(AZQ3:AZQ59,"B07NQ32SRD",AZT3:AZT59)</f>
        <v>2</v>
      </c>
      <c r="BAB11" s="25"/>
      <c r="BAC11" t="s">
        <v>94</v>
      </c>
      <c r="BAD11">
        <v>14</v>
      </c>
      <c r="BAE11">
        <v>16</v>
      </c>
      <c r="BAF11">
        <v>1</v>
      </c>
      <c r="BAG11" s="26">
        <v>3.3300000000000003E-2</v>
      </c>
      <c r="BAH11" s="188"/>
      <c r="BAI11" s="193" t="s">
        <v>8</v>
      </c>
      <c r="BAJ11" s="13" t="s">
        <v>9</v>
      </c>
      <c r="BAK11">
        <f>SUMIF(BAC3:BAC51,"B073HB4122",BAD3:BAD58)</f>
        <v>8</v>
      </c>
      <c r="BAL11" s="26">
        <f>SUMIF(BAC2:BAC58,"B07NQ32SRD",BAG2:BAG58)</f>
        <v>0</v>
      </c>
      <c r="BAM11">
        <f>SUMIF(BAC3:BAC59,"B07NQ32SRD",BAF3:BAF59)</f>
        <v>0</v>
      </c>
      <c r="BAN11" s="25"/>
      <c r="BAO11" t="s">
        <v>89</v>
      </c>
      <c r="BAP11">
        <v>9</v>
      </c>
      <c r="BAQ11">
        <v>10</v>
      </c>
      <c r="BAR11">
        <v>1</v>
      </c>
      <c r="BAS11" s="26">
        <v>5.2600000000000001E-2</v>
      </c>
      <c r="BAT11" s="188"/>
      <c r="BAU11" s="193" t="s">
        <v>8</v>
      </c>
      <c r="BAV11" s="13" t="s">
        <v>9</v>
      </c>
      <c r="BAW11">
        <f>SUMIF(BAO3:BAO51,"B073HB4122",BAP3:BAP58)</f>
        <v>9</v>
      </c>
      <c r="BAX11" s="26">
        <f>SUMIF(BAO2:BAO58,"B07NQ32SRD",BAS2:BAS58)</f>
        <v>0.16669999999999999</v>
      </c>
      <c r="BAY11">
        <f>SUMIF(BAO3:BAO59,"B07NQ32SRD",BAR3:BAR59)</f>
        <v>2</v>
      </c>
      <c r="BAZ11" s="25"/>
      <c r="BBA11" t="s">
        <v>93</v>
      </c>
      <c r="BBB11">
        <v>3</v>
      </c>
      <c r="BBC11">
        <v>2</v>
      </c>
      <c r="BBD11">
        <v>1</v>
      </c>
      <c r="BBE11" s="26">
        <v>0.2</v>
      </c>
      <c r="BBF11" s="188"/>
      <c r="BBG11" s="193" t="s">
        <v>8</v>
      </c>
      <c r="BBH11" s="13" t="s">
        <v>9</v>
      </c>
      <c r="BBI11">
        <f>SUMIF(BBA3:BBA51,"B073HB4122",BBB3:BBB58)</f>
        <v>12</v>
      </c>
      <c r="BBJ11" s="26">
        <f>SUMIF(BBA2:BBA58,"B07NQ32SRD",BBE2:BBE58)</f>
        <v>7.6899999999999996E-2</v>
      </c>
      <c r="BBK11">
        <f>SUMIF(BBA3:BBA59,"B07NQ32SRD",BBD3:BBD59)</f>
        <v>1</v>
      </c>
      <c r="BBL11" s="25"/>
      <c r="BBM11" t="s">
        <v>86</v>
      </c>
      <c r="BBN11">
        <v>20</v>
      </c>
      <c r="BBO11">
        <v>21</v>
      </c>
      <c r="BBP11">
        <v>2</v>
      </c>
      <c r="BBQ11" s="26">
        <v>4.8800000000000003E-2</v>
      </c>
      <c r="BBR11" s="188"/>
      <c r="BBS11" s="193" t="s">
        <v>8</v>
      </c>
      <c r="BBT11" s="13" t="s">
        <v>9</v>
      </c>
      <c r="BBU11">
        <f>SUMIF(BBM3:BBM51,"B073HB4122",BBN3:BBN58)</f>
        <v>23</v>
      </c>
      <c r="BBV11" s="26">
        <f>SUMIF(BBM2:BBM58,"B07NQ32SRD",BBQ2:BBQ58)</f>
        <v>0.23080000000000001</v>
      </c>
      <c r="BBW11">
        <f>SUMIF(BBM3:BBM59,"B07NQ32SRD",BBP3:BBP59)</f>
        <v>3</v>
      </c>
      <c r="BBX11" s="25"/>
      <c r="BBY11" t="s">
        <v>91</v>
      </c>
      <c r="BBZ11">
        <v>4</v>
      </c>
      <c r="BCA11">
        <v>7</v>
      </c>
      <c r="BCB11">
        <v>1</v>
      </c>
      <c r="BCC11" s="26">
        <v>9.0899999999999995E-2</v>
      </c>
      <c r="BCD11" s="188"/>
      <c r="BCE11" s="193" t="s">
        <v>8</v>
      </c>
      <c r="BCF11" s="13" t="s">
        <v>9</v>
      </c>
      <c r="BCG11">
        <f>SUMIF(BBY3:BBY51,"B073HB4122",BBZ3:BBZ58)</f>
        <v>11</v>
      </c>
      <c r="BCH11" s="26">
        <f>SUMIF(BBY2:BBY58,"B07NQ32SRD",BCC2:BCC58)</f>
        <v>9.0899999999999995E-2</v>
      </c>
      <c r="BCI11">
        <f>SUMIF(BBY3:BBY59,"B07NQ32SRD",BCB3:BCB59)</f>
        <v>1</v>
      </c>
      <c r="BCJ11" s="25"/>
      <c r="BCK11" t="s">
        <v>94</v>
      </c>
      <c r="BCL11">
        <v>19</v>
      </c>
      <c r="BCM11">
        <v>10</v>
      </c>
      <c r="BCN11">
        <v>1</v>
      </c>
      <c r="BCO11" s="26">
        <v>3.4500000000000003E-2</v>
      </c>
      <c r="BCP11" s="188"/>
      <c r="BCQ11" s="193" t="s">
        <v>8</v>
      </c>
      <c r="BCR11" s="13" t="s">
        <v>9</v>
      </c>
      <c r="BCS11">
        <f>SUMIF(BCK3:BCK51,"B073HB4122",BCL3:BCL58)</f>
        <v>9</v>
      </c>
      <c r="BCT11" s="26">
        <f>SUMIF(BCK2:BCK58,"B07NQ32SRD",BCO2:BCO58)</f>
        <v>0.25</v>
      </c>
      <c r="BCU11">
        <f>SUMIF(BCK3:BCK59,"B07NQ32SRD",BCN3:BCN59)</f>
        <v>3</v>
      </c>
      <c r="BCV11" s="25"/>
      <c r="BCW11" t="s">
        <v>89</v>
      </c>
      <c r="BCX11">
        <v>16</v>
      </c>
      <c r="BCY11">
        <v>14</v>
      </c>
      <c r="BCZ11">
        <v>1</v>
      </c>
      <c r="BDA11" s="26">
        <v>3.3300000000000003E-2</v>
      </c>
      <c r="BDB11" s="188"/>
      <c r="BDC11" s="193" t="s">
        <v>8</v>
      </c>
      <c r="BDD11" s="13" t="s">
        <v>9</v>
      </c>
      <c r="BDE11">
        <f>SUMIF(BCW3:BCW51,"B073HB4122",BCX3:BCX58)</f>
        <v>16</v>
      </c>
      <c r="BDF11" s="26">
        <f>SUMIF(BCW2:BCW58,"B07NQ32SRD",BDA2:BDA58)</f>
        <v>0.18179999999999999</v>
      </c>
      <c r="BDG11">
        <f>SUMIF(BCW3:BCW59,"B07NQ32SRD",BCZ3:BCZ59)</f>
        <v>2</v>
      </c>
      <c r="BDH11" s="25"/>
      <c r="BDI11" t="s">
        <v>94</v>
      </c>
      <c r="BDJ11">
        <v>14</v>
      </c>
      <c r="BDK11">
        <v>9</v>
      </c>
      <c r="BDL11">
        <v>1</v>
      </c>
      <c r="BDM11" s="26">
        <v>4.3499999999999997E-2</v>
      </c>
      <c r="BDN11" s="188"/>
      <c r="BDO11" s="193" t="s">
        <v>8</v>
      </c>
      <c r="BDP11" s="13" t="s">
        <v>9</v>
      </c>
      <c r="BDQ11">
        <f>SUMIF(BDI3:BDI51,"B073HB4122",BDJ3:BDJ58)</f>
        <v>9</v>
      </c>
      <c r="BDR11" s="26">
        <f>SUMIF(BDI2:BDI58,"B07NQ32SRD",BDM2:BDM58)</f>
        <v>0</v>
      </c>
      <c r="BDS11">
        <f>SUMIF(BDI3:BDI59,"B07NQ32SRD",BDL3:BDL59)</f>
        <v>0</v>
      </c>
      <c r="BDT11" s="25"/>
      <c r="BDU11" t="s">
        <v>92</v>
      </c>
      <c r="BDV11">
        <v>4</v>
      </c>
      <c r="BDW11">
        <v>3</v>
      </c>
      <c r="BDX11">
        <v>1</v>
      </c>
      <c r="BDY11" s="26">
        <v>0.1429</v>
      </c>
      <c r="BDZ11" s="188"/>
      <c r="BEA11" s="193" t="s">
        <v>8</v>
      </c>
      <c r="BEB11" s="13" t="s">
        <v>9</v>
      </c>
      <c r="BEC11">
        <f>SUMIF(BDU3:BDU51,"B073HB4122",BDV3:BDV58)</f>
        <v>13</v>
      </c>
      <c r="BED11" s="26">
        <f>SUMIF(BDU2:BDU58,"B07NQ32SRD",BDY2:BDY58)</f>
        <v>0</v>
      </c>
      <c r="BEE11">
        <f>SUMIF(BDU3:BDU59,"B07NQ32SRD",BDX3:BDX59)</f>
        <v>0</v>
      </c>
      <c r="BEF11" s="25"/>
      <c r="BEG11" t="s">
        <v>96</v>
      </c>
      <c r="BEH11">
        <v>2</v>
      </c>
      <c r="BEI11">
        <v>2</v>
      </c>
      <c r="BEJ11">
        <v>2</v>
      </c>
      <c r="BEK11" s="26">
        <v>0.5</v>
      </c>
      <c r="BEL11" s="188"/>
      <c r="BEM11" s="193" t="s">
        <v>8</v>
      </c>
      <c r="BEN11" s="13" t="s">
        <v>9</v>
      </c>
      <c r="BEO11">
        <f>SUMIF(BEG3:BEG51,"B073HB4122",BEH3:BEH58)</f>
        <v>16</v>
      </c>
      <c r="BEP11" s="26">
        <f>SUMIF(BEG2:BEG58,"B07NQ32SRD",BEK2:BEK58)</f>
        <v>0.22220000000000001</v>
      </c>
      <c r="BEQ11">
        <f>SUMIF(BEG3:BEG59,"B07NQ32SRD",BEJ3:BEJ59)</f>
        <v>2</v>
      </c>
      <c r="BER11" s="25"/>
      <c r="BES11" t="s">
        <v>94</v>
      </c>
      <c r="BET11">
        <v>19</v>
      </c>
      <c r="BEU11">
        <v>8</v>
      </c>
      <c r="BEV11">
        <v>2</v>
      </c>
      <c r="BEW11" s="26">
        <v>7.4099999999999999E-2</v>
      </c>
      <c r="BEX11" s="188"/>
      <c r="BEY11" s="193" t="s">
        <v>8</v>
      </c>
      <c r="BEZ11" s="13" t="s">
        <v>9</v>
      </c>
      <c r="BFA11">
        <f>SUMIF(BES3:BES51,"B073HB4122",BET3:BET58)</f>
        <v>13</v>
      </c>
      <c r="BFB11" s="26">
        <f>SUMIF(BES2:BES58,"B07NQ32SRD",BEW2:BEW58)</f>
        <v>0.125</v>
      </c>
      <c r="BFC11">
        <f>SUMIF(BES3:BES59,"B07NQ32SRD",BEV3:BEV59)</f>
        <v>2</v>
      </c>
      <c r="BFD11" s="25"/>
      <c r="BFE11" t="s">
        <v>91</v>
      </c>
      <c r="BFF11">
        <v>5</v>
      </c>
      <c r="BFG11">
        <v>4</v>
      </c>
      <c r="BFH11">
        <v>1</v>
      </c>
      <c r="BFI11" s="26">
        <v>0.1111</v>
      </c>
      <c r="BFJ11" s="188"/>
      <c r="BFK11" s="193" t="s">
        <v>8</v>
      </c>
      <c r="BFL11" s="13" t="s">
        <v>9</v>
      </c>
      <c r="BFM11">
        <f>SUMIF(BFE3:BFE51,"B073HB4122",BFF3:BFF58)</f>
        <v>14</v>
      </c>
      <c r="BFN11" s="26">
        <f>SUMIF(BFE2:BFE58,"B07NQ32SRD",BFI2:BFI58)</f>
        <v>0.1111</v>
      </c>
      <c r="BFO11">
        <f>SUMIF(BFE3:BFE59,"B07NQ32SRD",BFH3:BFH59)</f>
        <v>1</v>
      </c>
      <c r="BFP11" s="25"/>
      <c r="BFQ11" t="s">
        <v>93</v>
      </c>
      <c r="BFR11">
        <v>6</v>
      </c>
      <c r="BFS11">
        <v>3</v>
      </c>
      <c r="BFT11">
        <v>1</v>
      </c>
      <c r="BFU11" s="26">
        <v>0.1111</v>
      </c>
      <c r="BFV11" s="188"/>
      <c r="BFW11" s="193" t="s">
        <v>8</v>
      </c>
      <c r="BFX11" s="13" t="s">
        <v>9</v>
      </c>
      <c r="BFY11">
        <f>SUMIF(BFQ3:BFQ51,"B073HB4122",BFR3:BFR58)</f>
        <v>11</v>
      </c>
      <c r="BFZ11" s="26">
        <f>SUMIF(BFQ2:BFQ58,"B07NQ32SRD",BFU2:BFU58)</f>
        <v>0.2</v>
      </c>
      <c r="BGA11">
        <f>SUMIF(BFQ3:BFQ59,"B07NQ32SRD",BFT3:BFT59)</f>
        <v>2</v>
      </c>
      <c r="BGB11" s="25"/>
      <c r="BGC11" t="s">
        <v>94</v>
      </c>
      <c r="BGD11">
        <v>2</v>
      </c>
      <c r="BGE11">
        <v>3</v>
      </c>
      <c r="BGF11">
        <v>1</v>
      </c>
      <c r="BGG11" s="26">
        <v>0.2</v>
      </c>
      <c r="BGH11" s="188"/>
      <c r="BGI11" s="193" t="s">
        <v>8</v>
      </c>
      <c r="BGJ11" s="13" t="s">
        <v>9</v>
      </c>
      <c r="BGK11">
        <f>SUMIF(BGC3:BGC51,"B073HB4122",BGD3:BGD58)</f>
        <v>8</v>
      </c>
      <c r="BGL11" s="26">
        <f>SUMIF(BGC2:BGC58,"B07NQ32SRD",BGG2:BGG58)</f>
        <v>0.1429</v>
      </c>
      <c r="BGM11">
        <f>SUMIF(BGC3:BGC59,"B07NQ32SRD",BGF3:BGF59)</f>
        <v>1</v>
      </c>
      <c r="BGN11" s="25"/>
      <c r="BGO11" t="s">
        <v>89</v>
      </c>
      <c r="BGP11">
        <v>12</v>
      </c>
      <c r="BGQ11">
        <v>9</v>
      </c>
      <c r="BGR11">
        <v>1</v>
      </c>
      <c r="BGS11" s="26">
        <v>4.7600000000000003E-2</v>
      </c>
      <c r="BGT11" s="188"/>
      <c r="BGU11" s="193" t="s">
        <v>8</v>
      </c>
      <c r="BGV11" s="13" t="s">
        <v>9</v>
      </c>
      <c r="BGW11">
        <f>SUMIF(BGO3:BGO51,"B073HB4122",BGP3:BGP58)</f>
        <v>12</v>
      </c>
      <c r="BGX11" s="26">
        <f>SUMIF(BGO2:BGO58,"B07NQ32SRD",BGS2:BGS58)</f>
        <v>0</v>
      </c>
      <c r="BGY11">
        <f>SUMIF(BGO3:BGO59,"B07NQ32SRD",BGR3:BGR59)</f>
        <v>0</v>
      </c>
      <c r="BGZ11" s="25"/>
      <c r="BHA11" t="s">
        <v>92</v>
      </c>
      <c r="BHB11">
        <v>3</v>
      </c>
      <c r="BHC11">
        <v>1</v>
      </c>
      <c r="BHD11">
        <v>1</v>
      </c>
      <c r="BHE11" s="26">
        <v>0.25</v>
      </c>
      <c r="BHF11" s="188"/>
      <c r="BHG11" s="193" t="s">
        <v>8</v>
      </c>
      <c r="BHH11" s="13" t="s">
        <v>9</v>
      </c>
      <c r="BHI11">
        <f>SUMIF(BHA3:BHA51,"B073HB4122",BHB3:BHB58)</f>
        <v>7</v>
      </c>
      <c r="BHJ11" s="26">
        <f>SUMIF(BHA2:BHA58,"B07NQ32SRD",BHE2:BHE58)</f>
        <v>0.28570000000000001</v>
      </c>
      <c r="BHK11">
        <f>SUMIF(BHA3:BHA59,"B07NQ32SRD",BHD3:BHD59)</f>
        <v>2</v>
      </c>
      <c r="BHL11" s="25"/>
      <c r="BHM11" t="s">
        <v>89</v>
      </c>
      <c r="BHN11">
        <v>14</v>
      </c>
      <c r="BHO11">
        <v>10</v>
      </c>
      <c r="BHP11">
        <v>1</v>
      </c>
      <c r="BHQ11" s="26">
        <v>4.1700000000000001E-2</v>
      </c>
      <c r="BHR11" s="188"/>
      <c r="BHS11" s="193" t="s">
        <v>8</v>
      </c>
      <c r="BHT11" s="13" t="s">
        <v>9</v>
      </c>
      <c r="BHU11">
        <f>SUMIF(BHM3:BHM51,"B073HB4122",BHN3:BHN58)</f>
        <v>14</v>
      </c>
      <c r="BHV11" s="26">
        <f>SUMIF(BHM2:BHM58,"B07NQ32SRD",BHQ2:BHQ58)</f>
        <v>9.0899999999999995E-2</v>
      </c>
      <c r="BHW11">
        <f>SUMIF(BHM3:BHM59,"B07NQ32SRD",BHP3:BHP59)</f>
        <v>1</v>
      </c>
      <c r="BHX11" s="25"/>
      <c r="BHY11" t="s">
        <v>91</v>
      </c>
      <c r="BHZ11">
        <v>7</v>
      </c>
      <c r="BIA11">
        <v>7</v>
      </c>
      <c r="BIB11">
        <v>1</v>
      </c>
      <c r="BIC11" s="26">
        <v>7.1400000000000005E-2</v>
      </c>
      <c r="BID11" s="188"/>
      <c r="BIE11" s="193" t="s">
        <v>8</v>
      </c>
      <c r="BIF11" s="13" t="s">
        <v>9</v>
      </c>
      <c r="BIG11">
        <f>SUMIF(BHY3:BHY51,"B073HB4122",BHZ3:BHZ58)</f>
        <v>16</v>
      </c>
      <c r="BIH11" s="26">
        <f>SUMIF(BHY2:BHY58,"B07NQ32SRD",BIC2:BIC58)</f>
        <v>7.1400000000000005E-2</v>
      </c>
      <c r="BII11">
        <f>SUMIF(BHY3:BHY59,"B07NQ32SRD",BIB3:BIB59)</f>
        <v>1</v>
      </c>
      <c r="BIJ11" s="25"/>
      <c r="BIK11" t="s">
        <v>92</v>
      </c>
      <c r="BIL11">
        <v>4</v>
      </c>
      <c r="BIM11">
        <v>4</v>
      </c>
      <c r="BIN11">
        <v>2</v>
      </c>
      <c r="BIO11" s="26">
        <v>0.25</v>
      </c>
      <c r="BIP11" s="188"/>
      <c r="BIQ11" s="193" t="s">
        <v>8</v>
      </c>
      <c r="BIR11" s="13" t="s">
        <v>9</v>
      </c>
      <c r="BIS11">
        <f>SUMIF(BIK3:BIK51,"B073HB4122",BIL3:BIL58)</f>
        <v>12</v>
      </c>
      <c r="BIT11" s="26">
        <f>SUMIF(BIK2:BIK58,"B07NQ32SRD",BIO2:BIO58)</f>
        <v>0.1154</v>
      </c>
      <c r="BIU11">
        <f>SUMIF(BIK3:BIK59,"B07NQ32SRD",BIN3:BIN59)</f>
        <v>3</v>
      </c>
      <c r="BIV11" s="25"/>
      <c r="BIW11" t="s">
        <v>91</v>
      </c>
      <c r="BIX11">
        <v>8</v>
      </c>
      <c r="BIY11">
        <v>10</v>
      </c>
      <c r="BIZ11">
        <v>2</v>
      </c>
      <c r="BJA11" s="26">
        <v>0.1111</v>
      </c>
      <c r="BJB11" s="188"/>
      <c r="BJC11" s="193" t="s">
        <v>8</v>
      </c>
      <c r="BJD11" s="13" t="s">
        <v>9</v>
      </c>
      <c r="BJE11">
        <f>SUMIF(BIW3:BIW51,"B073HB4122",BIX3:BIX58)</f>
        <v>25</v>
      </c>
      <c r="BJF11" s="26">
        <f>SUMIF(BIW2:BIW58,"B07NQ32SRD",BJA2:BJA58)</f>
        <v>0.1111</v>
      </c>
      <c r="BJG11">
        <f>SUMIF(BIW3:BIW59,"B07NQ32SRD",BIZ3:BIZ59)</f>
        <v>2</v>
      </c>
      <c r="BJH11" s="25"/>
      <c r="BJI11" t="s">
        <v>94</v>
      </c>
      <c r="BJJ11">
        <v>26</v>
      </c>
      <c r="BJK11">
        <v>18</v>
      </c>
      <c r="BJL11">
        <v>3</v>
      </c>
      <c r="BJM11" s="26">
        <v>6.8199999999999997E-2</v>
      </c>
      <c r="BJN11" s="188"/>
      <c r="BJO11" s="193" t="s">
        <v>8</v>
      </c>
      <c r="BJP11" s="13" t="s">
        <v>9</v>
      </c>
      <c r="BJQ11">
        <f>SUMIF(BJI3:BJI51,"B073HB4122",BJJ3:BJJ58)</f>
        <v>15</v>
      </c>
      <c r="BJR11" s="26">
        <f>SUMIF(BJI2:BJI58,"B07NQ32SRD",BJM2:BJM58)</f>
        <v>0.30769999999999997</v>
      </c>
      <c r="BJS11">
        <f>SUMIF(BJI3:BJI59,"B07NQ32SRD",BJL3:BJL59)</f>
        <v>4</v>
      </c>
      <c r="BJT11" s="25"/>
      <c r="BJU11" s="22" t="s">
        <v>89</v>
      </c>
      <c r="BJV11" s="22">
        <v>13</v>
      </c>
      <c r="BJW11" s="22">
        <v>15</v>
      </c>
      <c r="BJX11" s="22">
        <v>1</v>
      </c>
      <c r="BJY11" s="24">
        <v>3.5700000000000003E-2</v>
      </c>
      <c r="BJZ11" s="188"/>
      <c r="BKA11" s="193" t="s">
        <v>8</v>
      </c>
      <c r="BKB11" s="13" t="s">
        <v>9</v>
      </c>
      <c r="BKC11">
        <f>SUMIF(BJU3:BJU51,"B073HB4122",BJV3:BJV58)</f>
        <v>13</v>
      </c>
      <c r="BKD11" s="26">
        <f>SUMIF(BJU2:BJU58,"B07NQ32SRD",BJY2:BJY58)</f>
        <v>0.15790000000000001</v>
      </c>
      <c r="BKE11">
        <f>SUMIF(BJU3:BJU59,"B07NQ32SRD",BJX3:BJX59)</f>
        <v>3</v>
      </c>
      <c r="BKF11" s="25"/>
      <c r="BKG11" s="22" t="s">
        <v>94</v>
      </c>
      <c r="BKH11" s="22">
        <v>35</v>
      </c>
      <c r="BKI11" s="22">
        <v>28</v>
      </c>
      <c r="BKJ11" s="22">
        <v>5</v>
      </c>
      <c r="BKK11" s="24">
        <v>7.9399999999999998E-2</v>
      </c>
      <c r="BKL11" s="188"/>
      <c r="BKM11" s="193" t="s">
        <v>8</v>
      </c>
      <c r="BKN11" s="13" t="s">
        <v>9</v>
      </c>
      <c r="BKO11">
        <f>SUMIF(BKG3:BKG51,"B073HB4122",BKH3:BKH58)</f>
        <v>20</v>
      </c>
      <c r="BKP11" s="26">
        <f>SUMIF(BKG2:BKG58,"B07NQ32SRD",BKK2:BKK58)</f>
        <v>0.1154</v>
      </c>
      <c r="BKQ11">
        <f>SUMIF(BKG3:BKG59,"B07NQ32SRD",BKJ3:BKJ59)</f>
        <v>3</v>
      </c>
      <c r="BKR11" s="25"/>
      <c r="BKS11" s="22" t="s">
        <v>97</v>
      </c>
      <c r="BKT11" s="22">
        <v>12</v>
      </c>
      <c r="BKU11" s="22">
        <v>7</v>
      </c>
      <c r="BKV11" s="22">
        <v>1</v>
      </c>
      <c r="BKW11" s="24">
        <v>5.2600000000000001E-2</v>
      </c>
      <c r="BKX11" s="188"/>
      <c r="BKY11" s="193" t="s">
        <v>8</v>
      </c>
      <c r="BKZ11" s="13" t="s">
        <v>9</v>
      </c>
      <c r="BLA11">
        <f>SUMIF(BKS3:BKS51,"B073HB4122",BKT3:BKT58)</f>
        <v>27</v>
      </c>
      <c r="BLB11" s="26">
        <f>SUMIF(BKS2:BKS58,"B07NQ32SRD",BKW2:BKW58)</f>
        <v>0.16669999999999999</v>
      </c>
      <c r="BLC11">
        <f>SUMIF(BKS3:BKS59,"B07NQ32SRD",BKV3:BKV59)</f>
        <v>5</v>
      </c>
      <c r="BLD11" s="25"/>
      <c r="BLE11" s="22" t="s">
        <v>95</v>
      </c>
      <c r="BLF11" s="22">
        <v>14</v>
      </c>
      <c r="BLG11" s="22">
        <v>12</v>
      </c>
      <c r="BLH11" s="22">
        <v>2</v>
      </c>
      <c r="BLI11" s="24">
        <v>7.6899999999999996E-2</v>
      </c>
      <c r="BLJ11" s="188"/>
      <c r="BLK11" s="193" t="s">
        <v>8</v>
      </c>
      <c r="BLL11" s="13" t="s">
        <v>9</v>
      </c>
      <c r="BLM11">
        <f>SUMIF(BLE3:BLE51,"B073HB4122",BLF3:BLF58)</f>
        <v>12</v>
      </c>
      <c r="BLN11" s="26">
        <f>SUMIF(BLE2:BLE58,"B07NQ32SRD",BLI2:BLI58)</f>
        <v>4.7600000000000003E-2</v>
      </c>
      <c r="BLO11">
        <f>SUMIF(BLE3:BLE59,"B07NQ32SRD",BLH3:BLH59)</f>
        <v>1</v>
      </c>
      <c r="BLP11" s="25"/>
      <c r="BLQ11" s="22" t="s">
        <v>89</v>
      </c>
      <c r="BLR11" s="22">
        <v>22</v>
      </c>
      <c r="BLS11" s="22">
        <v>17</v>
      </c>
      <c r="BLT11" s="22">
        <v>2</v>
      </c>
      <c r="BLU11" s="24">
        <v>5.1299999999999998E-2</v>
      </c>
      <c r="BLV11" s="188"/>
      <c r="BLW11" s="193" t="s">
        <v>8</v>
      </c>
      <c r="BLX11" s="13" t="s">
        <v>9</v>
      </c>
      <c r="BLY11">
        <f>SUMIF(BLQ3:BLQ51,"B073HB4122",BLR3:BLR58)</f>
        <v>22</v>
      </c>
      <c r="BLZ11" s="26">
        <f>SUMIF(BLQ2:BLQ58,"B07NQ32SRD",BLU2:BLU58)</f>
        <v>0.25</v>
      </c>
      <c r="BMA11">
        <f>SUMIF(BLQ3:BLQ59,"B07NQ32SRD",BLT3:BLT59)</f>
        <v>3</v>
      </c>
      <c r="BMB11" s="25"/>
      <c r="BMC11" s="22" t="s">
        <v>89</v>
      </c>
      <c r="BMD11" s="22">
        <v>15</v>
      </c>
      <c r="BME11" s="22">
        <v>15</v>
      </c>
      <c r="BMF11" s="22">
        <v>1</v>
      </c>
      <c r="BMG11" s="24">
        <v>3.3300000000000003E-2</v>
      </c>
      <c r="BMH11" s="188"/>
      <c r="BMI11" s="193" t="s">
        <v>8</v>
      </c>
      <c r="BMJ11" s="13" t="s">
        <v>9</v>
      </c>
      <c r="BMK11">
        <f>SUMIF(BMC3:BMC51,"B073HB4122",BMD3:BMD58)</f>
        <v>15</v>
      </c>
      <c r="BML11" s="26">
        <f>SUMIF(BMC2:BMC58,"B07NQ32SRD",BMG2:BMG58)</f>
        <v>0</v>
      </c>
      <c r="BMM11">
        <f>SUMIF(BMC3:BMC59,"B07NQ32SRD",BMF3:BMF59)</f>
        <v>0</v>
      </c>
      <c r="BMN11" s="25"/>
      <c r="BMO11" s="22" t="s">
        <v>95</v>
      </c>
      <c r="BMP11" s="22">
        <v>9</v>
      </c>
      <c r="BMQ11" s="22">
        <v>9</v>
      </c>
      <c r="BMR11" s="22">
        <v>0</v>
      </c>
      <c r="BMS11" s="24">
        <v>0</v>
      </c>
      <c r="BMT11" s="188"/>
      <c r="BMU11" s="193" t="s">
        <v>8</v>
      </c>
      <c r="BMV11" s="13" t="s">
        <v>9</v>
      </c>
      <c r="BMW11">
        <f>SUMIF(BMO3:BMO51,"B073HB4122",BMP3:BMP58)</f>
        <v>14</v>
      </c>
      <c r="BMX11" s="26">
        <f>SUMIF(BMO2:BMO58,"B07NQ32SRD",BMS2:BMS58)</f>
        <v>0.125</v>
      </c>
      <c r="BMY11">
        <f>SUMIF(BMO3:BMO59,"B07NQ32SRD",BMR3:BMR59)</f>
        <v>1</v>
      </c>
      <c r="BMZ11" s="25"/>
      <c r="BNA11" s="22" t="s">
        <v>94</v>
      </c>
      <c r="BNB11" s="22">
        <v>10</v>
      </c>
      <c r="BNC11" s="22">
        <v>10</v>
      </c>
      <c r="BND11" s="22">
        <v>1</v>
      </c>
      <c r="BNE11" s="24">
        <v>0.05</v>
      </c>
      <c r="BNF11" s="188"/>
      <c r="BNG11" s="193" t="s">
        <v>8</v>
      </c>
      <c r="BNH11" s="13" t="s">
        <v>9</v>
      </c>
      <c r="BNI11">
        <f>SUMIF(BNA3:BNA51,"B073HB4122",BNB3:BNB58)</f>
        <v>10</v>
      </c>
      <c r="BNJ11" s="26">
        <f>SUMIF(BNA2:BNA58,"B07NQ32SRD",BNE2:BNE58)</f>
        <v>0.1111</v>
      </c>
      <c r="BNK11">
        <f>SUMIF(BNA3:BNA59,"B07NQ32SRD",BND3:BND59)</f>
        <v>1</v>
      </c>
      <c r="BNL11" s="25"/>
      <c r="BNM11" s="22" t="s">
        <v>96</v>
      </c>
      <c r="BNN11" s="22">
        <v>4</v>
      </c>
      <c r="BNO11" s="22">
        <v>1</v>
      </c>
      <c r="BNP11" s="22">
        <v>1</v>
      </c>
      <c r="BNQ11" s="24">
        <v>0.2</v>
      </c>
      <c r="BNR11" s="188"/>
      <c r="BNS11" s="193" t="s">
        <v>8</v>
      </c>
      <c r="BNT11" s="13" t="s">
        <v>9</v>
      </c>
      <c r="BNU11">
        <f>SUMIF(BNM3:BNM51,"B073HB4122",BNN3:BNN58)</f>
        <v>12</v>
      </c>
      <c r="BNV11" s="26">
        <f>SUMIF(BNM2:BNM58,"B07NQ32SRD",BNQ2:BNQ58)</f>
        <v>0.25</v>
      </c>
      <c r="BNW11">
        <f>SUMIF(BNM3:BNM59,"B07NQ32SRD",BNP3:BNP59)</f>
        <v>2</v>
      </c>
      <c r="BNX11" s="25"/>
      <c r="BNY11" s="22" t="s">
        <v>95</v>
      </c>
      <c r="BNZ11" s="22">
        <v>5</v>
      </c>
      <c r="BOA11" s="22">
        <v>9</v>
      </c>
      <c r="BOB11" s="22">
        <v>0</v>
      </c>
      <c r="BOC11" s="24">
        <v>0</v>
      </c>
      <c r="BOD11" s="188"/>
      <c r="BOE11" s="193" t="s">
        <v>8</v>
      </c>
      <c r="BOF11" s="13" t="s">
        <v>9</v>
      </c>
      <c r="BOG11">
        <f>SUMIF(BNY3:BNY51,"B073HB4122",BNZ3:BNZ58)</f>
        <v>14</v>
      </c>
      <c r="BOH11" s="26">
        <f>SUMIF(BNY2:BNY58,"B07NQ32SRD",BOC2:BOC58)</f>
        <v>7.6899999999999996E-2</v>
      </c>
      <c r="BOI11">
        <f>SUMIF(BNY3:BNY59,"B07NQ32SRD",BOB3:BOB59)</f>
        <v>1</v>
      </c>
      <c r="BOJ11" s="25"/>
      <c r="BOK11" s="22" t="s">
        <v>91</v>
      </c>
      <c r="BOL11" s="22">
        <v>9</v>
      </c>
      <c r="BOM11" s="22">
        <v>5</v>
      </c>
      <c r="BON11" s="22">
        <v>1</v>
      </c>
      <c r="BOO11" s="24">
        <v>7.1400000000000005E-2</v>
      </c>
      <c r="BOP11" s="188"/>
      <c r="BOQ11" s="193" t="s">
        <v>8</v>
      </c>
      <c r="BOR11" s="13" t="s">
        <v>9</v>
      </c>
      <c r="BOS11">
        <f>SUMIF(BOK3:BOK51,"B073HB4122",BOL3:BOL58)</f>
        <v>11</v>
      </c>
      <c r="BOT11" s="26">
        <f>SUMIF(BOK2:BOK58,"B07NQ32SRD",BOO2:BOO58)</f>
        <v>7.1400000000000005E-2</v>
      </c>
      <c r="BOU11">
        <f>SUMIF(BOK3:BOK59,"B07NQ32SRD",BON3:BON59)</f>
        <v>1</v>
      </c>
      <c r="BOV11" s="25"/>
      <c r="BOW11" s="22" t="s">
        <v>96</v>
      </c>
      <c r="BOX11" s="22">
        <v>1</v>
      </c>
      <c r="BOY11" s="22">
        <v>6</v>
      </c>
      <c r="BOZ11" s="22">
        <v>1</v>
      </c>
      <c r="BPA11" s="24">
        <v>0.1429</v>
      </c>
      <c r="BPB11" s="188"/>
      <c r="BPC11" s="193" t="s">
        <v>8</v>
      </c>
      <c r="BPD11" s="13" t="s">
        <v>9</v>
      </c>
      <c r="BPE11">
        <f>SUMIF(BOW3:BOW51,"B073HB4122",BOX3:BOX58)</f>
        <v>12</v>
      </c>
      <c r="BPF11" s="26">
        <f>SUMIF(BOW2:BOW58,"B07NQ32SRD",BPA2:BPA58)</f>
        <v>0.23080000000000001</v>
      </c>
      <c r="BPG11">
        <f>SUMIF(BOW3:BOW59,"B07NQ32SRD",BOZ3:BOZ59)</f>
        <v>3</v>
      </c>
      <c r="BPH11" s="25"/>
      <c r="BPI11" s="22" t="s">
        <v>94</v>
      </c>
      <c r="BPJ11" s="22">
        <v>15</v>
      </c>
      <c r="BPK11" s="22">
        <v>12</v>
      </c>
      <c r="BPL11" s="22">
        <v>1</v>
      </c>
      <c r="BPM11" s="24">
        <v>3.6999999999999998E-2</v>
      </c>
      <c r="BPN11" s="188"/>
      <c r="BPO11" s="193" t="s">
        <v>8</v>
      </c>
      <c r="BPP11" s="13" t="s">
        <v>9</v>
      </c>
      <c r="BPQ11">
        <f>SUMIF(BPI3:BPI51,"B073HB4122",BPJ3:BPJ58)</f>
        <v>14</v>
      </c>
      <c r="BPR11" s="26">
        <f>SUMIF(BPI2:BPI58,"B07NQ32SRD",BPM2:BPM58)</f>
        <v>0.3</v>
      </c>
      <c r="BPS11">
        <f>SUMIF(BPI3:BPI59,"B07NQ32SRD",BPL3:BPL59)</f>
        <v>3</v>
      </c>
      <c r="BPT11" s="25"/>
      <c r="BPU11" s="22" t="s">
        <v>96</v>
      </c>
      <c r="BPV11" s="22">
        <v>0</v>
      </c>
      <c r="BPW11" s="22">
        <v>1</v>
      </c>
      <c r="BPX11" s="22">
        <v>1</v>
      </c>
      <c r="BPY11" s="24">
        <v>1</v>
      </c>
      <c r="BPZ11" s="188"/>
      <c r="BQA11" s="193" t="s">
        <v>8</v>
      </c>
      <c r="BQB11" s="13" t="s">
        <v>9</v>
      </c>
      <c r="BQC11">
        <f>SUMIF(BPU3:BPU51,"B073HB4122",BPV3:BPV58)</f>
        <v>14</v>
      </c>
      <c r="BQD11" s="26">
        <f>SUMIF(BPU2:BPU58,"B07NQ32SRD",BPY2:BPY58)</f>
        <v>0.125</v>
      </c>
      <c r="BQE11">
        <f>SUMIF(BPU3:BPU59,"B07NQ32SRD",BPX3:BPX59)</f>
        <v>1</v>
      </c>
      <c r="BQF11" s="25"/>
      <c r="BQG11" t="s">
        <v>91</v>
      </c>
      <c r="BQH11">
        <v>4</v>
      </c>
      <c r="BQI11">
        <v>7</v>
      </c>
      <c r="BQJ11">
        <v>1</v>
      </c>
      <c r="BQK11" s="26">
        <v>9.0899999999999995E-2</v>
      </c>
      <c r="BQL11" s="188"/>
      <c r="BQM11" s="193" t="s">
        <v>8</v>
      </c>
      <c r="BQN11" s="13" t="s">
        <v>9</v>
      </c>
      <c r="BQO11">
        <f>SUMIF(BQG3:BQG51,"B073HB4122",BQH3:BQH58)</f>
        <v>7</v>
      </c>
      <c r="BQP11" s="26">
        <f>SUMIF(BQG2:BQG58,"B07NQ32SRD",BQK2:BQK58)</f>
        <v>9.0899999999999995E-2</v>
      </c>
      <c r="BQQ11">
        <f>SUMIF(BQG3:BQG59,"B07NQ32SRD",BQJ3:BQJ59)</f>
        <v>1</v>
      </c>
      <c r="BQR11" s="25"/>
      <c r="BQS11" t="s">
        <v>86</v>
      </c>
      <c r="BQT11">
        <v>1</v>
      </c>
      <c r="BQU11">
        <v>5</v>
      </c>
      <c r="BQV11">
        <v>1</v>
      </c>
      <c r="BQW11" s="26">
        <v>0.16669999999999999</v>
      </c>
      <c r="BQX11" s="188"/>
      <c r="BQY11" s="193" t="s">
        <v>8</v>
      </c>
      <c r="BQZ11" s="13" t="s">
        <v>9</v>
      </c>
      <c r="BRA11">
        <f>SUMIF(BQS3:BQS51,"B073HB4122",BQT3:BQT58)</f>
        <v>6</v>
      </c>
      <c r="BRB11" s="26">
        <f>SUMIF(BQS2:BQS58,"B07NQ32SRD",BQW2:BQW58)</f>
        <v>0.4</v>
      </c>
      <c r="BRC11">
        <f>SUMIF(BQS3:BQS59,"B07NQ32SRD",BQV3:BQV59)</f>
        <v>2</v>
      </c>
      <c r="BRD11" s="25"/>
      <c r="BRE11" s="22" t="s">
        <v>89</v>
      </c>
      <c r="BRF11" s="22">
        <v>8</v>
      </c>
      <c r="BRG11" s="22">
        <v>9</v>
      </c>
      <c r="BRH11" s="22">
        <v>1</v>
      </c>
      <c r="BRI11" s="24">
        <v>5.8799999999999998E-2</v>
      </c>
      <c r="BRJ11" s="188"/>
      <c r="BRK11" s="193" t="s">
        <v>8</v>
      </c>
      <c r="BRL11" s="13" t="s">
        <v>9</v>
      </c>
      <c r="BRM11">
        <f>SUMIF(BRE3:BRE51,"B073HB4122",BRF3:BRF58)</f>
        <v>8</v>
      </c>
      <c r="BRN11" s="26">
        <f>SUMIF(BRE2:BRE58,"B07NQ32SRD",BRI2:BRI58)</f>
        <v>0.1429</v>
      </c>
      <c r="BRO11">
        <f>SUMIF(BRE3:BRE59,"B07NQ32SRD",BRH3:BRH59)</f>
        <v>1</v>
      </c>
      <c r="BRP11" s="25"/>
      <c r="BRQ11" s="22" t="s">
        <v>97</v>
      </c>
      <c r="BRR11" s="22">
        <v>10</v>
      </c>
      <c r="BRS11" s="22">
        <v>4</v>
      </c>
      <c r="BRT11" s="22">
        <v>1</v>
      </c>
      <c r="BRU11" s="24">
        <v>7.1400000000000005E-2</v>
      </c>
      <c r="BRV11" s="188"/>
      <c r="BRW11" s="193" t="s">
        <v>8</v>
      </c>
      <c r="BRX11" s="13" t="s">
        <v>9</v>
      </c>
      <c r="BRY11">
        <f>SUMIF(BRQ3:BRQ51,"B073HB4122",BRR3:BRR58)</f>
        <v>10</v>
      </c>
      <c r="BRZ11" s="26">
        <f>SUMIF(BRQ2:BRQ58,"B07NQ32SRD",BRU2:BRU58)</f>
        <v>0.1429</v>
      </c>
      <c r="BSA11">
        <f>SUMIF(BRQ3:BRQ59,"B07NQ32SRD",BRT3:BRT59)</f>
        <v>2</v>
      </c>
      <c r="BSB11" s="25"/>
      <c r="BSC11" s="22" t="s">
        <v>89</v>
      </c>
      <c r="BSD11" s="22">
        <v>4</v>
      </c>
      <c r="BSE11" s="22">
        <v>18</v>
      </c>
      <c r="BSF11" s="22">
        <v>2</v>
      </c>
      <c r="BSG11" s="24">
        <v>9.0899999999999995E-2</v>
      </c>
      <c r="BSH11" s="188"/>
      <c r="BSI11" s="193" t="s">
        <v>8</v>
      </c>
      <c r="BSJ11" s="13" t="s">
        <v>9</v>
      </c>
      <c r="BSK11">
        <f>SUMIF(BSC3:BSC51,"B073HB4122",BSD3:BSD58)</f>
        <v>4</v>
      </c>
      <c r="BSL11" s="26">
        <f>SUMIF(BSC2:BSC58,"B07NQ32SRD",BSG2:BSG58)</f>
        <v>0.125</v>
      </c>
      <c r="BSM11">
        <f>SUMIF(BSC3:BSC59,"B07NQ32SRD",BSF3:BSF59)</f>
        <v>1</v>
      </c>
      <c r="BSN11" s="25"/>
      <c r="BSO11" s="22" t="s">
        <v>89</v>
      </c>
      <c r="BSP11" s="22">
        <v>11</v>
      </c>
      <c r="BSQ11" s="22">
        <v>10</v>
      </c>
      <c r="BSR11" s="22">
        <v>1</v>
      </c>
      <c r="BSS11" s="24">
        <v>4.7600000000000003E-2</v>
      </c>
      <c r="BST11" s="188"/>
      <c r="BSU11" s="193" t="s">
        <v>8</v>
      </c>
      <c r="BSV11" s="13" t="s">
        <v>9</v>
      </c>
      <c r="BSW11">
        <f>SUMIF(BSO3:BSO51,"B073HB4122",BSP3:BSP58)</f>
        <v>11</v>
      </c>
      <c r="BSX11" s="26">
        <f>SUMIF(BSO2:BSO58,"B07NQ32SRD",BSS2:BSS58)</f>
        <v>0.22220000000000001</v>
      </c>
      <c r="BSY11">
        <f>SUMIF(BSO3:BSO59,"B07NQ32SRD",BSR3:BSR59)</f>
        <v>2</v>
      </c>
      <c r="BSZ11" s="25"/>
      <c r="BTA11" s="22" t="s">
        <v>89</v>
      </c>
      <c r="BTB11" s="22">
        <v>5</v>
      </c>
      <c r="BTC11" s="22">
        <v>9</v>
      </c>
      <c r="BTD11" s="22">
        <v>1</v>
      </c>
      <c r="BTE11" s="24">
        <v>7.1400000000000005E-2</v>
      </c>
      <c r="BTF11" s="188"/>
      <c r="BTG11" s="193" t="s">
        <v>8</v>
      </c>
      <c r="BTH11" s="13" t="s">
        <v>9</v>
      </c>
      <c r="BTI11">
        <f>SUMIF(BTA3:BTA51,"B073HB4122",BTB3:BTB58)</f>
        <v>5</v>
      </c>
      <c r="BTJ11" s="26">
        <f>SUMIF(BTA2:BTA58,"B07NQ32SRD",BTE2:BTE58)</f>
        <v>0.45450000000000002</v>
      </c>
      <c r="BTK11">
        <f>SUMIF(BTA3:BTA59,"B07NQ32SRD",BTD3:BTD59)</f>
        <v>5</v>
      </c>
      <c r="BTL11" s="25"/>
      <c r="BTM11" t="s">
        <v>95</v>
      </c>
      <c r="BTN11">
        <v>5</v>
      </c>
      <c r="BTO11">
        <v>8</v>
      </c>
      <c r="BTP11">
        <v>0</v>
      </c>
      <c r="BTQ11" s="26">
        <v>0</v>
      </c>
      <c r="BTR11" s="188"/>
      <c r="BTS11" s="193" t="s">
        <v>8</v>
      </c>
      <c r="BTT11" s="13" t="s">
        <v>9</v>
      </c>
      <c r="BTU11">
        <f>SUMIF(BTM3:BTM51,"B073HB4122",BTN3:BTN58)</f>
        <v>12</v>
      </c>
      <c r="BTV11" s="26">
        <f>SUMIF(BTM2:BTM58,"B07NQ32SRD",BTQ2:BTQ58)</f>
        <v>0</v>
      </c>
      <c r="BTW11">
        <f>SUMIF(BTM3:BTM59,"B07NQ32SRD",BTP3:BTP59)</f>
        <v>0</v>
      </c>
      <c r="BTX11" s="25"/>
      <c r="BTY11" s="22" t="s">
        <v>91</v>
      </c>
      <c r="BTZ11" s="22">
        <v>0</v>
      </c>
      <c r="BUA11" s="22">
        <v>6</v>
      </c>
      <c r="BUB11" s="22">
        <v>1</v>
      </c>
      <c r="BUC11" s="24">
        <v>0.16669999999999999</v>
      </c>
      <c r="BUD11" s="188"/>
      <c r="BUE11" s="193" t="s">
        <v>8</v>
      </c>
      <c r="BUF11" s="13" t="s">
        <v>9</v>
      </c>
      <c r="BUG11">
        <f>SUMIF(BTY3:BTY51,"B073HB4122",BTZ3:BTZ58)</f>
        <v>9</v>
      </c>
      <c r="BUH11" s="26">
        <f>SUMIF(BTY2:BTY58,"B07NQ32SRD",BUC2:BUC58)</f>
        <v>0.16669999999999999</v>
      </c>
      <c r="BUI11">
        <f>SUMIF(BTY3:BTY59,"B07NQ32SRD",BUB3:BUB59)</f>
        <v>1</v>
      </c>
      <c r="BUJ11" s="25"/>
      <c r="BUK11" s="22" t="s">
        <v>96</v>
      </c>
      <c r="BUL11" s="22">
        <v>2</v>
      </c>
      <c r="BUM11" s="22">
        <v>6</v>
      </c>
      <c r="BUN11" s="22">
        <v>1</v>
      </c>
      <c r="BUO11" s="24">
        <v>0.125</v>
      </c>
      <c r="BUP11" s="188"/>
      <c r="BUQ11" s="193" t="s">
        <v>8</v>
      </c>
      <c r="BUR11" s="13" t="s">
        <v>9</v>
      </c>
      <c r="BUS11">
        <f>SUMIF(BUK3:BUK51,"B073HB4122",BUL3:BUL58)</f>
        <v>8</v>
      </c>
      <c r="BUT11" s="26">
        <f>SUMIF(BUK2:BUK58,"B07NQ32SRD",BUO2:BUO58)</f>
        <v>0</v>
      </c>
      <c r="BUU11">
        <f>SUMIF(BUK3:BUK59,"B07NQ32SRD",BUN3:BUN59)</f>
        <v>0</v>
      </c>
      <c r="BUV11" s="25"/>
      <c r="BUW11" s="22" t="s">
        <v>91</v>
      </c>
      <c r="BUX11" s="22">
        <v>4</v>
      </c>
      <c r="BUY11" s="22">
        <v>1</v>
      </c>
      <c r="BUZ11" s="22">
        <v>2</v>
      </c>
      <c r="BVA11" s="24">
        <v>0.4</v>
      </c>
      <c r="BVB11" s="188"/>
      <c r="BVC11" s="193" t="s">
        <v>8</v>
      </c>
      <c r="BVD11" s="13" t="s">
        <v>9</v>
      </c>
      <c r="BVE11">
        <f>SUMIF(BUW3:BUW51,"B073HB4122",BUX3:BUX58)</f>
        <v>15</v>
      </c>
      <c r="BVF11" s="26">
        <f>SUMIF(BUW2:BUW58,"B07NQ32SRD",BVA2:BVA58)</f>
        <v>0.4</v>
      </c>
      <c r="BVG11">
        <f>SUMIF(BUW3:BUW59,"B07NQ32SRD",BUZ3:BUZ59)</f>
        <v>2</v>
      </c>
      <c r="BVH11" s="25"/>
      <c r="BVI11" s="22" t="s">
        <v>91</v>
      </c>
      <c r="BVJ11" s="22">
        <v>1</v>
      </c>
      <c r="BVK11" s="22">
        <v>5</v>
      </c>
      <c r="BVL11" s="22">
        <v>1</v>
      </c>
      <c r="BVM11" s="24">
        <v>0.16669999999999999</v>
      </c>
      <c r="BVN11" s="188"/>
      <c r="BVO11" s="193" t="s">
        <v>8</v>
      </c>
      <c r="BVP11" s="13" t="s">
        <v>9</v>
      </c>
      <c r="BVQ11">
        <f>SUMIF(BVI3:BVI51,"B073HB4122",BVJ3:BVJ58)</f>
        <v>8</v>
      </c>
      <c r="BVR11" s="26">
        <f>SUMIF(BVI2:BVI58,"B07NQ32SRD",BVM2:BVM58)</f>
        <v>0.16669999999999999</v>
      </c>
      <c r="BVS11">
        <f>SUMIF(BVI3:BVI59,"B07NQ32SRD",BVL3:BVL59)</f>
        <v>1</v>
      </c>
      <c r="BVT11" s="25"/>
      <c r="BVU11" s="22" t="s">
        <v>94</v>
      </c>
      <c r="BVV11" s="22">
        <v>6</v>
      </c>
      <c r="BVW11" s="22">
        <v>14</v>
      </c>
      <c r="BVX11" s="22">
        <v>1</v>
      </c>
      <c r="BVY11" s="24">
        <v>0.05</v>
      </c>
      <c r="BVZ11" s="188"/>
      <c r="BWA11" s="193" t="s">
        <v>8</v>
      </c>
      <c r="BWB11" s="13" t="s">
        <v>9</v>
      </c>
      <c r="BWC11">
        <f>SUMIF(BVU3:BVU51,"B073HB4122",BVV3:BVV58)</f>
        <v>7</v>
      </c>
      <c r="BWD11" s="26">
        <f>SUMIF(BVU2:BVU58,"B07NQ32SRD",BVY2:BVY58)</f>
        <v>0.1</v>
      </c>
      <c r="BWE11">
        <f>SUMIF(BVU3:BVU59,"B07NQ32SRD",BVX3:BVX59)</f>
        <v>1</v>
      </c>
      <c r="BWF11" s="25"/>
      <c r="BWG11" s="22" t="s">
        <v>91</v>
      </c>
      <c r="BWH11" s="22">
        <v>5</v>
      </c>
      <c r="BWI11" s="22">
        <v>4</v>
      </c>
      <c r="BWJ11" s="22">
        <v>2</v>
      </c>
      <c r="BWK11" s="24">
        <v>0.22220000000000001</v>
      </c>
      <c r="BWL11" s="188"/>
      <c r="BWM11" s="193" t="s">
        <v>8</v>
      </c>
      <c r="BWN11" s="13" t="s">
        <v>9</v>
      </c>
      <c r="BWO11">
        <f>SUMIF(BWG3:BWG51,"B073HB4122",BWH3:BWH58)</f>
        <v>9</v>
      </c>
      <c r="BWP11" s="26">
        <f>SUMIF(BWG2:BWG58,"B07NQ32SRD",BWK2:BWK58)</f>
        <v>0.22220000000000001</v>
      </c>
      <c r="BWQ11">
        <f>SUMIF(BWG3:BWG59,"B07NQ32SRD",BWJ3:BWJ59)</f>
        <v>2</v>
      </c>
      <c r="BWR11" s="25"/>
      <c r="BWS11" s="22" t="s">
        <v>94</v>
      </c>
      <c r="BWT11" s="22">
        <v>10</v>
      </c>
      <c r="BWU11" s="22">
        <v>12</v>
      </c>
      <c r="BWV11" s="22">
        <v>1</v>
      </c>
      <c r="BWW11" s="24">
        <v>4.5499999999999999E-2</v>
      </c>
      <c r="BWX11" s="188"/>
      <c r="BWY11" s="193" t="s">
        <v>8</v>
      </c>
      <c r="BWZ11" s="13" t="s">
        <v>9</v>
      </c>
      <c r="BXA11">
        <f>SUMIF(BWS3:BWS51,"B073HB4122",BWT3:BWT58)</f>
        <v>10</v>
      </c>
      <c r="BXB11" s="26">
        <f>SUMIF(BWS2:BWS58,"B07NQ32SRD",BWW2:BWW58)</f>
        <v>0</v>
      </c>
      <c r="BXC11">
        <f>SUMIF(BWS3:BWS59,"B07NQ32SRD",BWV3:BWV59)</f>
        <v>0</v>
      </c>
      <c r="BXD11" s="25"/>
      <c r="BXE11" s="22" t="s">
        <v>92</v>
      </c>
      <c r="BXF11" s="22">
        <v>2</v>
      </c>
      <c r="BXG11" s="22">
        <v>1</v>
      </c>
      <c r="BXH11" s="22">
        <v>1</v>
      </c>
      <c r="BXI11" s="24">
        <v>0.33329999999999999</v>
      </c>
      <c r="BXJ11" s="188"/>
      <c r="BXK11" s="193" t="s">
        <v>8</v>
      </c>
      <c r="BXL11" s="13" t="s">
        <v>9</v>
      </c>
      <c r="BXM11">
        <f>SUMIF(BXE3:BXE51,"B073HB4122",BXF3:BXF58)</f>
        <v>2</v>
      </c>
      <c r="BXN11" s="26">
        <f>SUMIF(BXE2:BXE58,"B07NQ32SRD",BXI2:BXI58)</f>
        <v>0.22220000000000001</v>
      </c>
      <c r="BXO11">
        <f>SUMIF(BXE3:BXE59,"B07NQ32SRD",BXH3:BXH59)</f>
        <v>2</v>
      </c>
      <c r="BXP11" s="25"/>
      <c r="BXQ11" s="22" t="s">
        <v>92</v>
      </c>
      <c r="BXR11" s="22">
        <v>3</v>
      </c>
      <c r="BXS11" s="22">
        <v>2</v>
      </c>
      <c r="BXT11" s="22">
        <v>0</v>
      </c>
      <c r="BXU11" s="24">
        <v>0</v>
      </c>
      <c r="BXV11" s="188"/>
      <c r="BXW11" s="193" t="s">
        <v>8</v>
      </c>
      <c r="BXX11" s="13" t="s">
        <v>9</v>
      </c>
      <c r="BXY11">
        <f>SUMIF(BXQ3:BXQ51,"B073HB4122",BXR3:BXR58)</f>
        <v>7</v>
      </c>
      <c r="BXZ11" s="26">
        <f>SUMIF(BXQ2:BXQ58,"B07NQ32SRD",BXU2:BXU58)</f>
        <v>0</v>
      </c>
      <c r="BYA11">
        <f>SUMIF(BXQ3:BXQ59,"B07NQ32SRD",BXT3:BXT59)</f>
        <v>0</v>
      </c>
      <c r="BYB11" s="25"/>
      <c r="BYC11" s="22" t="s">
        <v>94</v>
      </c>
      <c r="BYD11" s="22">
        <v>7</v>
      </c>
      <c r="BYE11" s="22">
        <v>5</v>
      </c>
      <c r="BYF11" s="22">
        <v>1</v>
      </c>
      <c r="BYG11" s="24">
        <v>8.3299999999999999E-2</v>
      </c>
      <c r="BYH11" s="188"/>
      <c r="BYI11" s="193" t="s">
        <v>8</v>
      </c>
      <c r="BYJ11" s="13" t="s">
        <v>9</v>
      </c>
      <c r="BYK11">
        <f>SUMIF(BYC3:BYC51,"B073HB4122",BYD3:BYD58)</f>
        <v>4</v>
      </c>
      <c r="BYL11" s="26">
        <f>SUMIF(BYC2:BYC58,"B07NQ32SRD",BYG2:BYG58)</f>
        <v>0</v>
      </c>
      <c r="BYM11">
        <f>SUMIF(BYC3:BYC59,"B07NQ32SRD",BYF3:BYF59)</f>
        <v>0</v>
      </c>
      <c r="BYN11" s="25"/>
      <c r="BYO11" s="22" t="s">
        <v>95</v>
      </c>
      <c r="BYP11" s="22">
        <v>1</v>
      </c>
      <c r="BYQ11" s="22">
        <v>1</v>
      </c>
      <c r="BYR11" s="22">
        <v>0</v>
      </c>
      <c r="BYS11" s="24">
        <v>0</v>
      </c>
      <c r="BYT11" s="188"/>
      <c r="BYU11" s="193" t="s">
        <v>8</v>
      </c>
      <c r="BYV11" s="13" t="s">
        <v>9</v>
      </c>
      <c r="BYW11">
        <f>SUMIF(BYO3:BYO51,"B073HB4122",BYP3:BYP58)</f>
        <v>4</v>
      </c>
      <c r="BYX11" s="26">
        <f>SUMIF(BYO2:BYO58,"B07NQ32SRD",BYS2:BYS58)</f>
        <v>0</v>
      </c>
      <c r="BYY11">
        <f>SUMIF(BYO3:BYO59,"B07NQ32SRD",BYR3:BYR59)</f>
        <v>0</v>
      </c>
      <c r="BYZ11" s="25"/>
      <c r="BZA11" s="22" t="s">
        <v>92</v>
      </c>
      <c r="BZB11" s="22">
        <v>1</v>
      </c>
      <c r="BZC11" s="22">
        <v>1</v>
      </c>
      <c r="BZD11" s="22">
        <v>0</v>
      </c>
      <c r="BZE11" s="24">
        <v>0</v>
      </c>
      <c r="BZF11" s="188"/>
      <c r="BZG11" s="193" t="s">
        <v>8</v>
      </c>
      <c r="BZH11" s="13" t="s">
        <v>9</v>
      </c>
      <c r="BZI11">
        <f>SUMIF(BZA3:BZA51,"B073HB4122",BZB3:BZB58)</f>
        <v>3</v>
      </c>
      <c r="BZJ11" s="26">
        <f>SUMIF(BZA2:BZA58,"B07NQ32SRD",BZE2:BZE58)</f>
        <v>0</v>
      </c>
      <c r="BZK11">
        <f>SUMIF(BZA3:BZA59,"B07NQ32SRD",BZD3:BZD59)</f>
        <v>0</v>
      </c>
      <c r="BZL11" s="25"/>
      <c r="BZM11" s="22" t="s">
        <v>95</v>
      </c>
      <c r="BZN11" s="22">
        <v>1</v>
      </c>
      <c r="BZO11" s="22">
        <v>2</v>
      </c>
      <c r="BZP11" s="22">
        <v>0</v>
      </c>
      <c r="BZQ11" s="24">
        <v>0</v>
      </c>
      <c r="BZR11" s="188"/>
      <c r="BZS11" s="193" t="s">
        <v>8</v>
      </c>
      <c r="BZT11" s="13" t="s">
        <v>9</v>
      </c>
      <c r="BZU11">
        <f>SUMIF(BZM3:BZM51,"B073HB4122",BZN3:BZN58)</f>
        <v>5</v>
      </c>
      <c r="BZV11" s="26">
        <f>SUMIF(BZM2:BZM58,"B07NQ32SRD",BZQ2:BZQ58)</f>
        <v>6.25E-2</v>
      </c>
      <c r="BZW11">
        <f>SUMIF(BZM3:BZM59,"B07NQ32SRD",BZP3:BZP59)</f>
        <v>1</v>
      </c>
      <c r="BZX11" s="25"/>
      <c r="BZY11" s="22" t="s">
        <v>95</v>
      </c>
      <c r="BZZ11" s="22">
        <v>1</v>
      </c>
      <c r="CAA11" s="22">
        <v>1</v>
      </c>
      <c r="CAB11" s="22">
        <v>0</v>
      </c>
      <c r="CAC11" s="24">
        <v>0</v>
      </c>
      <c r="CAD11" s="188"/>
      <c r="CAE11" s="193" t="s">
        <v>8</v>
      </c>
      <c r="CAF11" s="13" t="s">
        <v>9</v>
      </c>
      <c r="CAG11">
        <f>SUMIF(BZY3:BZY51,"B073HB4122",BZZ3:BZZ58)</f>
        <v>3</v>
      </c>
      <c r="CAH11" s="26">
        <f>SUMIF(BZY2:BZY58,"B07NQ32SRD",CAC2:CAC58)</f>
        <v>0.25</v>
      </c>
      <c r="CAI11">
        <f>SUMIF(BZY3:BZY59,"B07NQ32SRD",CAB3:CAB59)</f>
        <v>2</v>
      </c>
      <c r="CAJ11" s="25"/>
      <c r="CAK11" s="22" t="s">
        <v>97</v>
      </c>
      <c r="CAL11" s="22">
        <v>4</v>
      </c>
      <c r="CAM11" s="22">
        <v>1</v>
      </c>
      <c r="CAN11" s="22">
        <v>0</v>
      </c>
      <c r="CAO11" s="24">
        <v>0</v>
      </c>
      <c r="CAP11" s="188"/>
      <c r="CAQ11" s="193" t="s">
        <v>8</v>
      </c>
      <c r="CAR11" s="13" t="s">
        <v>9</v>
      </c>
      <c r="CAS11">
        <f>SUMIF(CAK3:CAK51,"B073HB4122",CAL3:CAL58)</f>
        <v>4</v>
      </c>
      <c r="CAT11" s="26">
        <f>SUMIF(CAK2:CAK58,"B07NQ32SRD",CAO2:CAO58)</f>
        <v>0</v>
      </c>
      <c r="CAU11">
        <f>SUMIF(CAK3:CAK59,"B07NQ32SRD",CAN3:CAN59)</f>
        <v>0</v>
      </c>
      <c r="CAV11" s="25"/>
      <c r="CAW11" s="22" t="s">
        <v>92</v>
      </c>
      <c r="CAX11" s="22">
        <v>1</v>
      </c>
      <c r="CAY11" s="22">
        <v>2</v>
      </c>
      <c r="CAZ11" s="22">
        <v>0</v>
      </c>
      <c r="CBA11" s="24">
        <v>0</v>
      </c>
      <c r="CBB11" s="188"/>
      <c r="CBC11" s="193" t="s">
        <v>8</v>
      </c>
      <c r="CBD11" s="13" t="s">
        <v>9</v>
      </c>
      <c r="CBE11">
        <f>SUMIF(CAW3:CAW51,"B073HB4122",CAX3:CAX58)</f>
        <v>7</v>
      </c>
      <c r="CBF11" s="26">
        <f>SUMIF(CAW2:CAW58,"B07NQ32SRD",CBA2:CBA58)</f>
        <v>0</v>
      </c>
      <c r="CBG11">
        <f>SUMIF(CAW3:CAW59,"B07NQ32SRD",CAZ3:CAZ59)</f>
        <v>0</v>
      </c>
      <c r="CBH11" s="25"/>
      <c r="CBI11" s="22" t="s">
        <v>97</v>
      </c>
      <c r="CBJ11" s="22">
        <v>9</v>
      </c>
      <c r="CBK11" s="22">
        <v>4</v>
      </c>
      <c r="CBL11" s="22">
        <v>0</v>
      </c>
      <c r="CBM11" s="24">
        <v>0</v>
      </c>
      <c r="CBN11" s="188"/>
      <c r="CBO11" s="193" t="s">
        <v>8</v>
      </c>
      <c r="CBP11" s="13" t="s">
        <v>9</v>
      </c>
      <c r="CBQ11">
        <f>SUMIF(CBI3:CBI51,"B073HB4122",CBJ3:CBJ58)</f>
        <v>6</v>
      </c>
      <c r="CBR11" s="26">
        <f>SUMIF(CBI2:CBI58,"B07NQ32SRD",CBM2:CBM58)</f>
        <v>0</v>
      </c>
      <c r="CBS11">
        <f>SUMIF(CBI3:CBI59,"B07NQ32SRD",CBL3:CBL59)</f>
        <v>0</v>
      </c>
      <c r="CBT11" s="25"/>
      <c r="CBU11" s="136" t="s">
        <v>94</v>
      </c>
      <c r="CBV11" s="136">
        <v>19</v>
      </c>
      <c r="CBW11" s="136">
        <v>9</v>
      </c>
      <c r="CBX11" s="136">
        <v>1</v>
      </c>
      <c r="CBY11" s="137">
        <v>3.5700000000000003E-2</v>
      </c>
      <c r="CBZ11" s="188"/>
      <c r="CCA11" s="193" t="s">
        <v>8</v>
      </c>
      <c r="CCB11" s="13" t="s">
        <v>9</v>
      </c>
      <c r="CCC11">
        <f>SUMIF(CBU3:CBU51,"B073HB4122",CBV3:CBV58)</f>
        <v>10</v>
      </c>
      <c r="CCD11" s="26">
        <f>SUMIF(CBU2:CBU58,"B07NQ32SRD",CBY2:CBY58)</f>
        <v>0.1111</v>
      </c>
      <c r="CCE11">
        <f>SUMIF(CBU3:CBU59,"B07NQ32SRD",CBX3:CBX59)</f>
        <v>2</v>
      </c>
      <c r="CCF11" s="25"/>
      <c r="CCG11" s="136" t="s">
        <v>95</v>
      </c>
      <c r="CCH11" s="136">
        <v>5</v>
      </c>
      <c r="CCI11" s="136">
        <v>2</v>
      </c>
      <c r="CCJ11" s="136">
        <v>0</v>
      </c>
      <c r="CCK11" s="137">
        <v>0</v>
      </c>
      <c r="CCL11" s="188"/>
      <c r="CCM11" s="193" t="s">
        <v>8</v>
      </c>
      <c r="CCN11" s="13" t="s">
        <v>9</v>
      </c>
      <c r="CCO11">
        <f>SUMIF(CCG3:CCG51,"B073HB4122",CCH3:CCH58)</f>
        <v>9</v>
      </c>
      <c r="CCP11" s="26">
        <f>SUMIF(CCG2:CCG58,"B07NQ32SRD",CCK2:CCK58)</f>
        <v>0.18179999999999999</v>
      </c>
      <c r="CCQ11">
        <f>SUMIF(CCG3:CCG59,"B07NQ32SRD",CCJ3:CCJ59)</f>
        <v>2</v>
      </c>
      <c r="CCR11" s="25"/>
      <c r="CCS11" s="136" t="s">
        <v>95</v>
      </c>
      <c r="CCT11" s="136">
        <v>11</v>
      </c>
      <c r="CCU11" s="136">
        <v>6</v>
      </c>
      <c r="CCV11" s="136">
        <v>0</v>
      </c>
      <c r="CCW11" s="137">
        <v>0</v>
      </c>
      <c r="CCX11" s="188"/>
      <c r="CCY11" s="193" t="s">
        <v>8</v>
      </c>
      <c r="CCZ11" s="13" t="s">
        <v>9</v>
      </c>
      <c r="CDA11">
        <f>SUMIF(CCS3:CCS51,"B073HB4122",CCT3:CCT58)</f>
        <v>3</v>
      </c>
      <c r="CDB11" s="26">
        <f>SUMIF(CCS2:CCS58,"B07NQ32SRD",CCW2:CCW58)</f>
        <v>0.1111</v>
      </c>
      <c r="CDC11">
        <f>SUMIF(CCS3:CCS59,"B07NQ32SRD",CCV3:CCV59)</f>
        <v>1</v>
      </c>
      <c r="CDD11" s="25"/>
      <c r="CDE11" s="136" t="s">
        <v>97</v>
      </c>
      <c r="CDF11" s="136">
        <v>10</v>
      </c>
      <c r="CDG11" s="136">
        <v>4</v>
      </c>
      <c r="CDH11" s="136">
        <v>0</v>
      </c>
      <c r="CDI11" s="137">
        <v>0</v>
      </c>
      <c r="CDJ11" s="188"/>
      <c r="CDK11" s="193" t="s">
        <v>8</v>
      </c>
      <c r="CDL11" s="13" t="s">
        <v>9</v>
      </c>
      <c r="CDM11">
        <f>SUMIF(CDE3:CDE51,"B073HB4122",CDF3:CDF58)</f>
        <v>7</v>
      </c>
      <c r="CDN11" s="26">
        <f>SUMIF(CDE2:CDE58,"B07NQ32SRD",CDI2:CDI58)</f>
        <v>0</v>
      </c>
      <c r="CDO11">
        <f>SUMIF(CDE3:CDE59,"B07NQ32SRD",CDH3:CDH59)</f>
        <v>0</v>
      </c>
      <c r="CDP11" s="25"/>
      <c r="CDQ11" s="136" t="s">
        <v>96</v>
      </c>
      <c r="CDR11" s="136">
        <v>1</v>
      </c>
      <c r="CDS11" s="136">
        <v>2</v>
      </c>
      <c r="CDT11" s="136">
        <v>1</v>
      </c>
      <c r="CDU11" s="137">
        <v>0.33329999999999999</v>
      </c>
      <c r="CDV11" s="188"/>
      <c r="CDW11" s="193" t="s">
        <v>8</v>
      </c>
      <c r="CDX11" s="13" t="s">
        <v>9</v>
      </c>
      <c r="CDY11">
        <f>SUMIF(CDQ3:CDQ51,"B073HB4122",CDR3:CDR58)</f>
        <v>4</v>
      </c>
      <c r="CDZ11" s="26">
        <f>SUMIF(CDQ2:CDQ58,"B07NQ32SRD",CDU2:CDU58)</f>
        <v>0</v>
      </c>
      <c r="CEA11">
        <f>SUMIF(CDQ3:CDQ59,"B07NQ32SRD",CDT3:CDT59)</f>
        <v>0</v>
      </c>
      <c r="CEB11" s="25"/>
      <c r="CEC11" s="136" t="s">
        <v>89</v>
      </c>
      <c r="CED11" s="136">
        <v>8</v>
      </c>
      <c r="CEE11" s="136">
        <v>5</v>
      </c>
      <c r="CEF11" s="136">
        <v>1</v>
      </c>
      <c r="CEG11" s="137">
        <v>7.6899999999999996E-2</v>
      </c>
      <c r="CEH11" s="188"/>
      <c r="CEI11" s="193" t="s">
        <v>8</v>
      </c>
      <c r="CEJ11" s="13" t="s">
        <v>9</v>
      </c>
      <c r="CEK11">
        <f>SUMIF(CEC3:CEC51,"B073HB4122",CED3:CED58)</f>
        <v>8</v>
      </c>
      <c r="CEL11" s="26">
        <f>SUMIF(CEC2:CEC58,"B07NQ32SRD",CEG2:CEG58)</f>
        <v>0.25</v>
      </c>
      <c r="CEM11">
        <f>SUMIF(CEC3:CEC59,"B07NQ32SRD",CEF3:CEF59)</f>
        <v>2</v>
      </c>
      <c r="CEN11" s="25"/>
      <c r="CEO11" s="136" t="s">
        <v>96</v>
      </c>
      <c r="CEP11" s="136">
        <v>2</v>
      </c>
      <c r="CEQ11" s="136">
        <v>4</v>
      </c>
      <c r="CER11" s="136">
        <v>1</v>
      </c>
      <c r="CES11" s="137">
        <v>0.16669999999999999</v>
      </c>
      <c r="CET11" s="188"/>
      <c r="CEU11" s="193" t="s">
        <v>8</v>
      </c>
      <c r="CEV11" s="13" t="s">
        <v>9</v>
      </c>
      <c r="CEW11">
        <f>SUMIF(CEO3:CEO51,"B073HB4122",CEP3:CEP58)</f>
        <v>3</v>
      </c>
      <c r="CEX11" s="26">
        <f>SUMIF(CEO2:CEO58,"B07NQ32SRD",CES2:CES58)</f>
        <v>8.3299999999999999E-2</v>
      </c>
      <c r="CEY11">
        <f>SUMIF(CEO3:CEO59,"B07NQ32SRD",CER3:CER59)</f>
        <v>1</v>
      </c>
      <c r="CEZ11" s="25"/>
      <c r="CFA11" s="136" t="s">
        <v>93</v>
      </c>
      <c r="CFB11" s="136">
        <v>10</v>
      </c>
      <c r="CFC11" s="136">
        <v>3</v>
      </c>
      <c r="CFD11" s="136">
        <v>1</v>
      </c>
      <c r="CFE11" s="137">
        <v>7.6899999999999996E-2</v>
      </c>
      <c r="CFF11" s="188"/>
      <c r="CFG11" s="193" t="s">
        <v>8</v>
      </c>
      <c r="CFH11" s="13" t="s">
        <v>9</v>
      </c>
      <c r="CFI11">
        <f>SUMIF(CFA3:CFA51,"B073HB4122",CFB3:CFB58)</f>
        <v>6</v>
      </c>
      <c r="CFJ11" s="26">
        <f>SUMIF(CFA2:CFA58,"B07NQ32SRD",CFE2:CFE58)</f>
        <v>0.16669999999999999</v>
      </c>
      <c r="CFK11">
        <f>SUMIF(CFA3:CFA59,"B07NQ32SRD",CFD3:CFD59)</f>
        <v>1</v>
      </c>
      <c r="CFL11" s="25"/>
      <c r="CFM11" s="136" t="s">
        <v>89</v>
      </c>
      <c r="CFN11" s="136">
        <v>8</v>
      </c>
      <c r="CFO11" s="136">
        <v>13</v>
      </c>
      <c r="CFP11" s="136">
        <v>0</v>
      </c>
      <c r="CFQ11" s="137">
        <v>0</v>
      </c>
      <c r="CFR11" s="188"/>
      <c r="CFS11" s="193" t="s">
        <v>8</v>
      </c>
      <c r="CFT11" s="13" t="s">
        <v>9</v>
      </c>
      <c r="CFU11">
        <f>SUMIF(CFM3:CFM51,"B073HB4122",CFN3:CFN58)</f>
        <v>8</v>
      </c>
      <c r="CFV11" s="26">
        <f>SUMIF(CFM2:CFM58,"B07NQ32SRD",CFQ2:CFQ58)</f>
        <v>0</v>
      </c>
      <c r="CFW11">
        <f>SUMIF(CFM3:CFM59,"B07NQ32SRD",CFP3:CFP59)</f>
        <v>0</v>
      </c>
      <c r="CFX11" s="25"/>
      <c r="CFY11" s="136" t="s">
        <v>95</v>
      </c>
      <c r="CFZ11" s="136">
        <v>1</v>
      </c>
      <c r="CGA11" s="136">
        <v>1</v>
      </c>
      <c r="CGB11" s="136">
        <v>0</v>
      </c>
      <c r="CGC11" s="137">
        <v>0</v>
      </c>
      <c r="CGD11" s="188"/>
      <c r="CGE11" s="193" t="s">
        <v>8</v>
      </c>
      <c r="CGF11" s="13" t="s">
        <v>9</v>
      </c>
      <c r="CGG11">
        <f>SUMIF(CFY3:CFY51,"B073HB4122",CFZ3:CFZ58)</f>
        <v>6</v>
      </c>
      <c r="CGH11" s="26">
        <f>SUMIF(CFY2:CFY58,"B07NQ32SRD",CGC2:CGC58)</f>
        <v>0.33329999999999999</v>
      </c>
      <c r="CGI11">
        <f>SUMIF(CFY3:CFY59,"B07NQ32SRD",CGB3:CGB59)</f>
        <v>2</v>
      </c>
      <c r="CGJ11" s="25"/>
      <c r="CGK11" s="136" t="s">
        <v>97</v>
      </c>
      <c r="CGL11" s="136">
        <v>0</v>
      </c>
      <c r="CGM11" s="136">
        <v>3</v>
      </c>
      <c r="CGN11" s="136">
        <v>0</v>
      </c>
      <c r="CGO11" s="137">
        <v>0</v>
      </c>
      <c r="CGP11" s="188"/>
      <c r="CGQ11" s="193" t="s">
        <v>8</v>
      </c>
      <c r="CGR11" s="13" t="s">
        <v>9</v>
      </c>
      <c r="CGS11">
        <f>SUMIF(CGK3:CGK51,"B073HB4122",CGL3:CGL58)</f>
        <v>7</v>
      </c>
      <c r="CGT11" s="26">
        <f>SUMIF(CGK2:CGK58,"B07NQ32SRD",CGO2:CGO58)</f>
        <v>8.3299999999999999E-2</v>
      </c>
      <c r="CGU11">
        <f>SUMIF(CGK3:CGK59,"B07NQ32SRD",CGN3:CGN59)</f>
        <v>1</v>
      </c>
      <c r="CGV11" s="25"/>
      <c r="CGW11" s="136" t="s">
        <v>95</v>
      </c>
      <c r="CGX11" s="136">
        <v>0</v>
      </c>
      <c r="CGY11" s="136">
        <v>2</v>
      </c>
      <c r="CGZ11" s="136">
        <v>0</v>
      </c>
      <c r="CHA11" s="137">
        <v>0</v>
      </c>
      <c r="CHB11" s="188"/>
      <c r="CHC11" s="193" t="s">
        <v>8</v>
      </c>
      <c r="CHD11" s="13" t="s">
        <v>9</v>
      </c>
      <c r="CHE11">
        <f>SUMIF(CGW3:CGW51,"B073HB4122",CGX3:CGX58)</f>
        <v>5</v>
      </c>
      <c r="CHF11" s="26">
        <f>SUMIF(CGW2:CGW58,"B07NQ32SRD",CHA2:CHA58)</f>
        <v>0.16669999999999999</v>
      </c>
      <c r="CHG11">
        <f>SUMIF(CGW3:CGW59,"B07NQ32SRD",CGZ3:CGZ59)</f>
        <v>2</v>
      </c>
      <c r="CHH11" s="25"/>
      <c r="CHI11" s="136" t="s">
        <v>92</v>
      </c>
      <c r="CHJ11" s="136">
        <v>2</v>
      </c>
      <c r="CHK11" s="136">
        <v>2</v>
      </c>
      <c r="CHL11" s="136">
        <v>0</v>
      </c>
      <c r="CHM11" s="137">
        <v>0</v>
      </c>
      <c r="CHN11" s="188"/>
      <c r="CHO11" s="193" t="s">
        <v>8</v>
      </c>
      <c r="CHP11" s="13" t="s">
        <v>9</v>
      </c>
      <c r="CHQ11">
        <f>SUMIF(CHI3:CHI51,"B073HB4122",CHJ3:CHJ58)</f>
        <v>11</v>
      </c>
      <c r="CHR11" s="26">
        <f>SUMIF(CHI2:CHI58,"B07NQ32SRD",CHM2:CHM58)</f>
        <v>0</v>
      </c>
      <c r="CHS11">
        <f>SUMIF(CHI3:CHI59,"B07NQ32SRD",CHL3:CHL59)</f>
        <v>0</v>
      </c>
      <c r="CHT11" s="25"/>
      <c r="CHU11" s="136" t="s">
        <v>95</v>
      </c>
      <c r="CHV11" s="136">
        <v>0</v>
      </c>
      <c r="CHW11" s="136">
        <v>4</v>
      </c>
      <c r="CHX11" s="136">
        <v>0</v>
      </c>
      <c r="CHY11" s="137">
        <v>0</v>
      </c>
      <c r="CHZ11" s="188"/>
      <c r="CIA11" s="193" t="s">
        <v>8</v>
      </c>
      <c r="CIB11" s="13" t="s">
        <v>9</v>
      </c>
      <c r="CIC11">
        <f>SUMIF(CHU3:CHU51,"B073HB4122",CHV3:CHV58)</f>
        <v>13</v>
      </c>
      <c r="CID11" s="26">
        <f>SUMIF(CHU2:CHU58,"B07NQ32SRD",CHY2:CHY58)</f>
        <v>0.08</v>
      </c>
      <c r="CIE11">
        <f>SUMIF(CHU3:CHU59,"B07NQ32SRD",CHX3:CHX59)</f>
        <v>2</v>
      </c>
      <c r="CIF11" s="25"/>
      <c r="CIG11" s="136" t="s">
        <v>95</v>
      </c>
      <c r="CIH11" s="136">
        <v>0</v>
      </c>
      <c r="CII11" s="136">
        <v>2</v>
      </c>
      <c r="CIJ11" s="136">
        <v>0</v>
      </c>
      <c r="CIK11" s="137">
        <v>0</v>
      </c>
      <c r="CIL11" s="188"/>
      <c r="CIM11" s="193" t="s">
        <v>8</v>
      </c>
      <c r="CIN11" s="13" t="s">
        <v>9</v>
      </c>
      <c r="CIO11">
        <f>SUMIF(CIG3:CIG51,"B073HB4122",CIH3:CIH58)</f>
        <v>4</v>
      </c>
      <c r="CIP11" s="26">
        <f>SUMIF(CIG2:CIG58,"B07NQ32SRD",CIK2:CIK58)</f>
        <v>0</v>
      </c>
      <c r="CIQ11">
        <f>SUMIF(CIG3:CIG59,"B07NQ32SRD",CIJ3:CIJ59)</f>
        <v>0</v>
      </c>
      <c r="CIR11" s="25"/>
      <c r="CIS11" s="136" t="s">
        <v>91</v>
      </c>
      <c r="CIT11" s="136">
        <v>5</v>
      </c>
      <c r="CIU11" s="136">
        <v>7</v>
      </c>
      <c r="CIV11" s="136">
        <v>1</v>
      </c>
      <c r="CIW11" s="137">
        <v>8.3299999999999999E-2</v>
      </c>
      <c r="CIX11" s="188"/>
      <c r="CIY11" s="193" t="s">
        <v>8</v>
      </c>
      <c r="CIZ11" s="13" t="s">
        <v>9</v>
      </c>
      <c r="CJA11">
        <f>SUMIF(CIS3:CIS51,"B073HB4122",CIT3:CIT58)</f>
        <v>11</v>
      </c>
      <c r="CJB11" s="26">
        <f>SUMIF(CIS2:CIS58,"B07NQ32SRD",CIW2:CIW58)</f>
        <v>8.3299999999999999E-2</v>
      </c>
      <c r="CJC11">
        <f>SUMIF(CIS3:CIS59,"B07NQ32SRD",CIV3:CIV59)</f>
        <v>1</v>
      </c>
      <c r="CJD11" s="25"/>
      <c r="CJE11" s="136" t="s">
        <v>97</v>
      </c>
      <c r="CJF11" s="136">
        <v>7</v>
      </c>
      <c r="CJG11" s="136">
        <v>7</v>
      </c>
      <c r="CJH11" s="136">
        <v>0</v>
      </c>
      <c r="CJI11" s="137">
        <v>0</v>
      </c>
      <c r="CJJ11" s="188"/>
      <c r="CJK11" s="193" t="s">
        <v>8</v>
      </c>
      <c r="CJL11" s="13" t="s">
        <v>9</v>
      </c>
      <c r="CJM11">
        <f>SUMIF(CJE3:CJE51,"B073HB4122",CJF3:CJF58)</f>
        <v>3</v>
      </c>
      <c r="CJN11" s="26">
        <f>SUMIF(CJE2:CJE58,"B07NQ32SRD",CJI2:CJI58)</f>
        <v>0.1429</v>
      </c>
      <c r="CJO11">
        <f>SUMIF(CJE3:CJE59,"B07NQ32SRD",CJH3:CJH59)</f>
        <v>2</v>
      </c>
      <c r="CJP11" s="25"/>
      <c r="CJQ11" s="136" t="s">
        <v>92</v>
      </c>
      <c r="CJR11" s="136">
        <v>1</v>
      </c>
      <c r="CJS11" s="136">
        <v>2</v>
      </c>
      <c r="CJT11" s="136">
        <v>0</v>
      </c>
      <c r="CJU11" s="137">
        <v>0</v>
      </c>
      <c r="CJV11" s="188"/>
      <c r="CJW11" s="193" t="s">
        <v>8</v>
      </c>
      <c r="CJX11" s="13" t="s">
        <v>9</v>
      </c>
      <c r="CJY11">
        <f>SUMIF(CJQ3:CJQ51,"B073HB4122",CJR3:CJR58)</f>
        <v>3</v>
      </c>
      <c r="CJZ11" s="26">
        <f>SUMIF(CJQ2:CJQ58,"B07NQ32SRD",CJU2:CJU58)</f>
        <v>0</v>
      </c>
      <c r="CKA11">
        <f>SUMIF(CJQ3:CJQ59,"B07NQ32SRD",CJT3:CJT59)</f>
        <v>0</v>
      </c>
      <c r="CKB11" s="25"/>
      <c r="CKC11" s="136" t="s">
        <v>93</v>
      </c>
      <c r="CKD11" s="136">
        <v>5</v>
      </c>
      <c r="CKE11" s="136">
        <v>1</v>
      </c>
      <c r="CKF11" s="136">
        <v>1</v>
      </c>
      <c r="CKG11" s="137">
        <v>0.16669999999999999</v>
      </c>
      <c r="CKH11" s="188"/>
      <c r="CKI11" s="193" t="s">
        <v>8</v>
      </c>
      <c r="CKJ11" s="13" t="s">
        <v>9</v>
      </c>
      <c r="CKK11">
        <f>SUMIF(CKC3:CKC51,"B073HB4122",CKD3:CKD58)</f>
        <v>6</v>
      </c>
      <c r="CKL11" s="26">
        <f>SUMIF(CKC2:CKC58,"B07NQ32SRD",CKG2:CKG58)</f>
        <v>0.25</v>
      </c>
      <c r="CKM11">
        <f>SUMIF(CKC3:CKC59,"B07NQ32SRD",CKF3:CKF59)</f>
        <v>2</v>
      </c>
      <c r="CKN11" s="25"/>
      <c r="CKO11" s="136" t="s">
        <v>86</v>
      </c>
      <c r="CKP11" s="136">
        <v>15</v>
      </c>
      <c r="CKQ11" s="136">
        <v>8</v>
      </c>
      <c r="CKR11" s="136">
        <v>1</v>
      </c>
      <c r="CKS11" s="137">
        <v>4.3499999999999997E-2</v>
      </c>
      <c r="CKT11" s="188"/>
      <c r="CKU11" s="193" t="s">
        <v>8</v>
      </c>
      <c r="CKV11" s="13" t="s">
        <v>9</v>
      </c>
      <c r="CKW11">
        <f>SUMIF(CKO3:CKO51,"B073HB4122",CKP3:CKP58)</f>
        <v>9</v>
      </c>
      <c r="CKX11" s="26">
        <f>SUMIF(CKO2:CKO58,"B07NQ32SRD",CKS2:CKS58)</f>
        <v>0.15790000000000001</v>
      </c>
      <c r="CKY11">
        <f>SUMIF(CKO3:CKO59,"B07NQ32SRD",CKR3:CKR59)</f>
        <v>3</v>
      </c>
      <c r="CKZ11" s="25"/>
      <c r="CLA11" s="136" t="s">
        <v>94</v>
      </c>
      <c r="CLB11" s="136">
        <v>19</v>
      </c>
      <c r="CLC11" s="136">
        <v>19</v>
      </c>
      <c r="CLD11" s="136">
        <v>2</v>
      </c>
      <c r="CLE11" s="137">
        <v>5.2600000000000001E-2</v>
      </c>
      <c r="CLF11" s="188"/>
      <c r="CLG11" s="193" t="s">
        <v>8</v>
      </c>
      <c r="CLH11" s="13" t="s">
        <v>9</v>
      </c>
      <c r="CLI11">
        <f>SUMIF(CLA3:CLA51,"B073HB4122",CLB3:CLB58)</f>
        <v>8</v>
      </c>
      <c r="CLJ11" s="26">
        <f>SUMIF(CLA2:CLA58,"B07NQ32SRD",CLE2:CLE58)</f>
        <v>6.6699999999999995E-2</v>
      </c>
      <c r="CLK11">
        <f>SUMIF(CLA3:CLA59,"B07NQ32SRD",CLD3:CLD59)</f>
        <v>1</v>
      </c>
      <c r="CLL11" s="25"/>
      <c r="CLM11" s="136" t="s">
        <v>89</v>
      </c>
      <c r="CLN11" s="136">
        <v>10</v>
      </c>
      <c r="CLO11" s="136">
        <v>11</v>
      </c>
      <c r="CLP11" s="136">
        <v>0</v>
      </c>
      <c r="CLQ11" s="137">
        <v>0</v>
      </c>
      <c r="CLR11" s="188"/>
      <c r="CLS11" s="193" t="s">
        <v>8</v>
      </c>
      <c r="CLT11" s="13" t="s">
        <v>9</v>
      </c>
      <c r="CLU11">
        <f>SUMIF(CLM3:CLM51,"B073HB4122",CLN3:CLN58)</f>
        <v>10</v>
      </c>
      <c r="CLV11" s="26">
        <f>SUMIF(CLM2:CLM58,"B07NQ32SRD",CLQ2:CLQ58)</f>
        <v>0</v>
      </c>
      <c r="CLW11">
        <f>SUMIF(CLM3:CLM59,"B07NQ32SRD",CLP3:CLP59)</f>
        <v>0</v>
      </c>
      <c r="CLX11" s="25"/>
      <c r="CLY11" s="136" t="s">
        <v>94</v>
      </c>
      <c r="CLZ11" s="136">
        <v>9</v>
      </c>
      <c r="CMA11" s="136">
        <v>6</v>
      </c>
      <c r="CMB11" s="136">
        <v>1</v>
      </c>
      <c r="CMC11" s="137">
        <v>6.6699999999999995E-2</v>
      </c>
      <c r="CMD11" s="188"/>
      <c r="CME11" s="193" t="s">
        <v>8</v>
      </c>
      <c r="CMF11" s="13" t="s">
        <v>9</v>
      </c>
      <c r="CMG11">
        <f>SUMIF(CLY3:CLY51,"B073HB4122",CLZ3:CLZ58)</f>
        <v>4</v>
      </c>
      <c r="CMH11" s="26">
        <f>SUMIF(CLY2:CLY58,"B07NQ32SRD",CMC2:CMC58)</f>
        <v>0.1111</v>
      </c>
      <c r="CMI11">
        <f>SUMIF(CLY3:CLY59,"B07NQ32SRD",CMB3:CMB59)</f>
        <v>1</v>
      </c>
      <c r="CMJ11" s="25"/>
      <c r="CMK11" s="136" t="s">
        <v>96</v>
      </c>
      <c r="CML11" s="136">
        <v>1</v>
      </c>
      <c r="CMM11" s="136">
        <v>2</v>
      </c>
      <c r="CMN11" s="136">
        <v>1</v>
      </c>
      <c r="CMO11" s="137">
        <v>0.33329999999999999</v>
      </c>
      <c r="CMP11" s="188"/>
      <c r="CMQ11" s="193" t="s">
        <v>8</v>
      </c>
      <c r="CMR11" s="13" t="s">
        <v>9</v>
      </c>
      <c r="CMS11">
        <f>SUMIF(CMK3:CMK51,"B073HB4122",CML3:CML58)</f>
        <v>6</v>
      </c>
      <c r="CMT11" s="26">
        <f>SUMIF(CMK2:CMK58,"B07NQ32SRD",CMO2:CMO58)</f>
        <v>0.16669999999999999</v>
      </c>
      <c r="CMU11">
        <f>SUMIF(CMK3:CMK59,"B07NQ32SRD",CMN3:CMN59)</f>
        <v>1</v>
      </c>
      <c r="CMV11" s="25"/>
      <c r="CMW11" s="136" t="s">
        <v>92</v>
      </c>
      <c r="CMX11" s="136">
        <v>3</v>
      </c>
      <c r="CMY11" s="136">
        <v>1</v>
      </c>
      <c r="CMZ11" s="136">
        <v>0</v>
      </c>
      <c r="CNA11" s="137">
        <v>0</v>
      </c>
      <c r="CNB11" s="188"/>
      <c r="CNC11" s="193" t="s">
        <v>8</v>
      </c>
      <c r="CND11" s="13" t="s">
        <v>9</v>
      </c>
      <c r="CNE11">
        <f>SUMIF(CMW3:CMW51,"B073HB4122",CMX3:CMX58)</f>
        <v>1</v>
      </c>
      <c r="CNF11" s="26">
        <f>SUMIF(CMW2:CMW58,"B07NQ32SRD",CNA2:CNA58)</f>
        <v>0</v>
      </c>
      <c r="CNG11">
        <f>SUMIF(CMW3:CMW59,"B07NQ32SRD",CMZ3:CMZ59)</f>
        <v>0</v>
      </c>
      <c r="CNH11" s="25"/>
      <c r="CNI11" s="136" t="s">
        <v>89</v>
      </c>
      <c r="CNJ11" s="136">
        <v>5</v>
      </c>
      <c r="CNK11" s="136">
        <v>10</v>
      </c>
      <c r="CNL11" s="136">
        <v>0</v>
      </c>
      <c r="CNM11" s="137">
        <v>0</v>
      </c>
      <c r="CNN11" s="188"/>
      <c r="CNO11" s="193" t="s">
        <v>8</v>
      </c>
      <c r="CNP11" s="13" t="s">
        <v>9</v>
      </c>
      <c r="CNQ11">
        <f>SUMIF(CNI3:CNI51,"B073HB4122",CNJ3:CNJ58)</f>
        <v>5</v>
      </c>
      <c r="CNR11" s="26">
        <f>SUMIF(CNI2:CNI58,"B07NQ32SRD",CNM2:CNM58)</f>
        <v>0</v>
      </c>
      <c r="CNS11">
        <f>SUMIF(CNI3:CNI59,"B07NQ32SRD",CNL3:CNL59)</f>
        <v>0</v>
      </c>
      <c r="CNT11" s="25"/>
      <c r="CNU11" s="136" t="s">
        <v>97</v>
      </c>
      <c r="CNV11" s="136">
        <v>5</v>
      </c>
      <c r="CNW11" s="136">
        <v>3</v>
      </c>
      <c r="CNX11" s="136">
        <v>0</v>
      </c>
      <c r="CNY11" s="137">
        <v>0</v>
      </c>
      <c r="CNZ11" s="188"/>
      <c r="COA11" s="193" t="s">
        <v>8</v>
      </c>
      <c r="COB11" s="13" t="s">
        <v>9</v>
      </c>
      <c r="COC11">
        <f>SUMIF(CNU3:CNU51,"B073HB4122",CNV3:CNV58)</f>
        <v>13</v>
      </c>
      <c r="COD11" s="26">
        <f>SUMIF(CNU2:CNU58,"B07NQ32SRD",CNY2:CNY58)</f>
        <v>0.125</v>
      </c>
      <c r="COE11">
        <f>SUMIF(CNU3:CNU59,"B07NQ32SRD",CNX3:CNX59)</f>
        <v>1</v>
      </c>
      <c r="COF11" s="25"/>
      <c r="COG11" s="136" t="s">
        <v>95</v>
      </c>
      <c r="COH11" s="136">
        <v>1</v>
      </c>
      <c r="COI11" s="136">
        <v>8</v>
      </c>
      <c r="COJ11" s="136">
        <v>0</v>
      </c>
      <c r="COK11" s="137">
        <v>0</v>
      </c>
      <c r="COL11" s="188"/>
      <c r="COM11" s="193" t="s">
        <v>8</v>
      </c>
      <c r="CON11" s="13" t="s">
        <v>9</v>
      </c>
      <c r="COO11">
        <f>SUMIF(COG3:COG51,"B073HB4122",COH3:COH58)</f>
        <v>22</v>
      </c>
      <c r="COP11" s="26">
        <f>SUMIF(COG2:COG58,"B07NQ32SRD",COK2:COK58)</f>
        <v>0.16669999999999999</v>
      </c>
      <c r="COQ11">
        <f>SUMIF(COG3:COG59,"B07NQ32SRD",COJ3:COJ59)</f>
        <v>2</v>
      </c>
      <c r="COR11" s="25"/>
      <c r="COS11" s="136" t="s">
        <v>95</v>
      </c>
      <c r="COT11" s="136">
        <v>2</v>
      </c>
      <c r="COU11" s="136">
        <v>1</v>
      </c>
      <c r="COV11" s="136">
        <v>0</v>
      </c>
      <c r="COW11" s="137">
        <v>0</v>
      </c>
      <c r="COX11" s="188"/>
      <c r="COY11" s="193" t="s">
        <v>8</v>
      </c>
      <c r="COZ11" s="13" t="s">
        <v>9</v>
      </c>
      <c r="CPA11">
        <f>SUMIF(COS3:COS51,"B073HB4122",COT3:COT58)</f>
        <v>26</v>
      </c>
      <c r="CPB11" s="26">
        <f>SUMIF(COS2:COS58,"B07NQ32SRD",COW2:COW58)</f>
        <v>0</v>
      </c>
      <c r="CPC11">
        <f>SUMIF(COS3:COS59,"B07NQ32SRD",COV3:COV59)</f>
        <v>0</v>
      </c>
      <c r="CPD11" s="25"/>
      <c r="CPE11" s="136" t="s">
        <v>95</v>
      </c>
      <c r="CPF11" s="136">
        <v>2</v>
      </c>
      <c r="CPG11" s="136">
        <v>1</v>
      </c>
      <c r="CPH11" s="136">
        <v>0</v>
      </c>
      <c r="CPI11" s="137">
        <v>0</v>
      </c>
      <c r="CPJ11" s="188"/>
      <c r="CPK11" s="193" t="s">
        <v>8</v>
      </c>
      <c r="CPL11" s="13" t="s">
        <v>9</v>
      </c>
      <c r="CPM11">
        <f>SUMIF(CPE3:CPE51,"B073HB4122",CPF3:CPF58)</f>
        <v>27</v>
      </c>
      <c r="CPN11" s="26">
        <f>SUMIF(CPE2:CPE58,"B07NQ32SRD",CPI2:CPI58)</f>
        <v>0.26669999999999999</v>
      </c>
      <c r="CPO11">
        <f>SUMIF(CPE3:CPE59,"B07NQ32SRD",CPH3:CPH59)</f>
        <v>4</v>
      </c>
      <c r="CPP11" s="25"/>
      <c r="CPQ11" s="136" t="s">
        <v>95</v>
      </c>
      <c r="CPR11" s="136">
        <v>0</v>
      </c>
      <c r="CPS11" s="136">
        <v>2</v>
      </c>
      <c r="CPT11" s="136">
        <v>0</v>
      </c>
      <c r="CPU11" s="137">
        <v>0</v>
      </c>
      <c r="CPV11" s="188"/>
      <c r="CPW11" s="193" t="s">
        <v>8</v>
      </c>
      <c r="CPX11" s="13" t="s">
        <v>9</v>
      </c>
      <c r="CPY11">
        <f>SUMIF(CPQ3:CPQ51,"B073HB4122",CPR3:CPR58)</f>
        <v>12</v>
      </c>
      <c r="CPZ11" s="26">
        <f>SUMIF(CPQ2:CPQ58,"B07NQ32SRD",CPU2:CPU58)</f>
        <v>0</v>
      </c>
      <c r="CQA11">
        <f>SUMIF(CPQ3:CPQ59,"B07NQ32SRD",CPT3:CPT59)</f>
        <v>0</v>
      </c>
      <c r="CQB11" s="25"/>
      <c r="CQC11" t="s">
        <v>97</v>
      </c>
      <c r="CQD11">
        <v>7</v>
      </c>
      <c r="CQE11">
        <v>5</v>
      </c>
      <c r="CQF11">
        <v>0</v>
      </c>
      <c r="CQG11" s="26">
        <v>0</v>
      </c>
      <c r="CQH11" s="188"/>
      <c r="CQI11" s="193" t="s">
        <v>8</v>
      </c>
      <c r="CQJ11" s="13" t="s">
        <v>9</v>
      </c>
      <c r="CQK11">
        <f>SUMIF(CQC3:CQC51,"B073HB4122",CQD3:CQD58)</f>
        <v>12</v>
      </c>
      <c r="CQL11" s="26">
        <f>SUMIF(CQC2:CQC58,"B07NQ32SRD",CQG2:CQG58)</f>
        <v>0</v>
      </c>
      <c r="CQM11">
        <f>SUMIF(CQC3:CQC59,"B07NQ32SRD",CQF3:CQF59)</f>
        <v>0</v>
      </c>
      <c r="CQN11" s="25"/>
      <c r="CQO11" t="s">
        <v>97</v>
      </c>
      <c r="CQP11">
        <v>7</v>
      </c>
      <c r="CQQ11">
        <v>8</v>
      </c>
      <c r="CQR11">
        <v>0</v>
      </c>
      <c r="CQS11" s="26">
        <v>0</v>
      </c>
      <c r="CQT11" s="188"/>
      <c r="CQU11" s="193" t="s">
        <v>8</v>
      </c>
      <c r="CQV11" s="13" t="s">
        <v>9</v>
      </c>
      <c r="CQW11">
        <f>SUMIF(CQO3:CQO51,"B073HB4122",CQP3:CQP58)</f>
        <v>7</v>
      </c>
      <c r="CQX11" s="26">
        <f>SUMIF(CQO2:CQO58,"B07NQ32SRD",CQS2:CQS58)</f>
        <v>0</v>
      </c>
      <c r="CQY11">
        <f>SUMIF(CQO3:CQO59,"B07NQ32SRD",CQR3:CQR59)</f>
        <v>0</v>
      </c>
      <c r="CQZ11" s="25"/>
      <c r="CRA11" t="s">
        <v>91</v>
      </c>
      <c r="CRB11">
        <v>15</v>
      </c>
      <c r="CRC11">
        <v>10</v>
      </c>
      <c r="CRD11">
        <v>2</v>
      </c>
      <c r="CRE11" s="26">
        <v>0.08</v>
      </c>
      <c r="CRF11" s="188"/>
      <c r="CRG11" s="193" t="s">
        <v>8</v>
      </c>
      <c r="CRH11" s="13" t="s">
        <v>9</v>
      </c>
      <c r="CRI11">
        <f>SUMIF(CRA3:CRA51,"B073HB4122",CRB3:CRB58)</f>
        <v>21</v>
      </c>
      <c r="CRJ11" s="26">
        <f>SUMIF(CRA2:CRA58,"B07NQ32SRD",CRE2:CRE58)</f>
        <v>0.08</v>
      </c>
      <c r="CRK11">
        <f>SUMIF(CRA3:CRA59,"B07NQ32SRD",CRD3:CRD59)</f>
        <v>2</v>
      </c>
      <c r="CRL11" s="25"/>
      <c r="CRM11" t="s">
        <v>92</v>
      </c>
      <c r="CRN11">
        <v>3</v>
      </c>
      <c r="CRO11">
        <v>7</v>
      </c>
      <c r="CRP11">
        <v>1</v>
      </c>
      <c r="CRQ11" s="26">
        <v>0.1</v>
      </c>
      <c r="CRR11" s="188"/>
      <c r="CRS11" s="193" t="s">
        <v>8</v>
      </c>
      <c r="CRT11" s="13" t="s">
        <v>9</v>
      </c>
      <c r="CRU11">
        <f>SUMIF(CRM3:CRM51,"B073HB4122",CRN3:CRN58)</f>
        <v>15</v>
      </c>
      <c r="CRV11" s="26">
        <f>SUMIF(CRM2:CRM58,"B07NQ32SRD",CRQ2:CRQ58)</f>
        <v>0.23810000000000001</v>
      </c>
      <c r="CRW11">
        <f>SUMIF(CRM3:CRM59,"B07NQ32SRD",CRP3:CRP59)</f>
        <v>5</v>
      </c>
      <c r="CRX11" s="25"/>
      <c r="CRY11" t="s">
        <v>93</v>
      </c>
      <c r="CRZ11">
        <v>5</v>
      </c>
      <c r="CSA11">
        <v>3</v>
      </c>
      <c r="CSB11">
        <v>1</v>
      </c>
      <c r="CSC11" s="26">
        <v>0.125</v>
      </c>
      <c r="CSD11" s="188"/>
      <c r="CSE11" s="193" t="s">
        <v>8</v>
      </c>
      <c r="CSF11" s="13" t="s">
        <v>9</v>
      </c>
      <c r="CSG11">
        <f>SUMIF(CRY3:CRY51,"B073HB4122",CRZ3:CRZ58)</f>
        <v>7</v>
      </c>
      <c r="CSH11" s="26">
        <f>SUMIF(CRY2:CRY58,"B07NQ32SRD",CSC2:CSC58)</f>
        <v>0</v>
      </c>
      <c r="CSI11">
        <f>SUMIF(CRY3:CRY59,"B07NQ32SRD",CSB3:CSB59)</f>
        <v>0</v>
      </c>
      <c r="CSJ11" s="25"/>
      <c r="CSK11" t="s">
        <v>97</v>
      </c>
      <c r="CSL11">
        <v>7</v>
      </c>
      <c r="CSM11">
        <v>4</v>
      </c>
      <c r="CSN11">
        <v>0</v>
      </c>
      <c r="CSO11" s="26">
        <v>0</v>
      </c>
      <c r="CSP11" s="188"/>
      <c r="CSQ11" s="193" t="s">
        <v>8</v>
      </c>
      <c r="CSR11" s="13" t="s">
        <v>9</v>
      </c>
      <c r="CSS11">
        <f>SUMIF(CSK3:CSK51,"B073HB4122",CSL3:CSL58)</f>
        <v>12</v>
      </c>
      <c r="CST11" s="26">
        <f>SUMIF(CSK2:CSK58,"B07NQ32SRD",CSO2:CSO58)</f>
        <v>0</v>
      </c>
      <c r="CSU11">
        <f>SUMIF(CSK3:CSK59,"B07NQ32SRD",CSN3:CSN59)</f>
        <v>0</v>
      </c>
      <c r="CSV11" s="25"/>
      <c r="CSW11" t="s">
        <v>94</v>
      </c>
      <c r="CSX11">
        <v>17</v>
      </c>
      <c r="CSY11">
        <v>10</v>
      </c>
      <c r="CSZ11">
        <v>2</v>
      </c>
      <c r="CTA11" s="26">
        <v>7.4099999999999999E-2</v>
      </c>
      <c r="CTB11" s="188"/>
      <c r="CTC11" s="193" t="s">
        <v>8</v>
      </c>
      <c r="CTD11" s="13" t="s">
        <v>9</v>
      </c>
      <c r="CTE11">
        <f>SUMIF(CSW3:CSW51,"B073HB4122",CSX3:CSX58)</f>
        <v>11</v>
      </c>
      <c r="CTF11" s="26">
        <f>SUMIF(CSW2:CSW58,"B07NQ32SRD",CTA2:CTA58)</f>
        <v>0.25</v>
      </c>
      <c r="CTG11">
        <f>SUMIF(CSW3:CSW59,"B07NQ32SRD",CSZ3:CSZ59)</f>
        <v>3</v>
      </c>
      <c r="CTH11" s="25"/>
      <c r="CTI11" t="s">
        <v>96</v>
      </c>
      <c r="CTJ11">
        <v>10</v>
      </c>
      <c r="CTK11">
        <v>4</v>
      </c>
      <c r="CTL11">
        <v>2</v>
      </c>
      <c r="CTM11" s="26">
        <v>0.1429</v>
      </c>
      <c r="CTN11" s="188"/>
      <c r="CTO11" s="193" t="s">
        <v>8</v>
      </c>
      <c r="CTP11" s="13" t="s">
        <v>9</v>
      </c>
      <c r="CTQ11">
        <f>SUMIF(CTI3:CTI51,"B073HB4122",CTJ3:CTJ58)</f>
        <v>8</v>
      </c>
      <c r="CTR11" s="26">
        <f>SUMIF(CTI2:CTI58,"B07NQ32SRD",CTM2:CTM58)</f>
        <v>0.15790000000000001</v>
      </c>
      <c r="CTS11">
        <f>SUMIF(CTI3:CTI59,"B07NQ32SRD",CTL3:CTL59)</f>
        <v>3</v>
      </c>
      <c r="CTT11" s="25"/>
      <c r="CTU11" t="s">
        <v>92</v>
      </c>
      <c r="CTV11">
        <v>1</v>
      </c>
      <c r="CTW11">
        <v>2</v>
      </c>
      <c r="CTX11">
        <v>1</v>
      </c>
      <c r="CTY11" s="26">
        <v>0.33329999999999999</v>
      </c>
      <c r="CTZ11" s="188"/>
      <c r="CUA11" s="193" t="s">
        <v>8</v>
      </c>
      <c r="CUB11" s="13" t="s">
        <v>9</v>
      </c>
      <c r="CUC11">
        <f>SUMIF(CTU3:CTU51,"B073HB4122",CTV3:CTV58)</f>
        <v>8</v>
      </c>
      <c r="CUD11" s="26">
        <f>SUMIF(CTU2:CTU58,"B07NQ32SRD",CTY2:CTY58)</f>
        <v>7.6899999999999996E-2</v>
      </c>
      <c r="CUE11">
        <f>SUMIF(CTU3:CTU59,"B07NQ32SRD",CTX3:CTX59)</f>
        <v>1</v>
      </c>
      <c r="CUF11" s="25"/>
      <c r="CUG11" t="s">
        <v>89</v>
      </c>
      <c r="CUH11">
        <v>15</v>
      </c>
      <c r="CUI11">
        <v>14</v>
      </c>
      <c r="CUJ11">
        <v>2</v>
      </c>
      <c r="CUK11" s="26">
        <v>6.9000000000000006E-2</v>
      </c>
      <c r="CUL11" s="188"/>
      <c r="CUM11" s="193" t="s">
        <v>8</v>
      </c>
      <c r="CUN11" s="13" t="s">
        <v>9</v>
      </c>
      <c r="CUO11">
        <f>SUMIF(CUG3:CUG51,"B073HB4122",CUH3:CUH58)</f>
        <v>15</v>
      </c>
      <c r="CUP11" s="26">
        <f>SUMIF(CUG2:CUG58,"B07NQ32SRD",CUK2:CUK58)</f>
        <v>0.1905</v>
      </c>
      <c r="CUQ11">
        <f>SUMIF(CUG3:CUG59,"B07NQ32SRD",CUJ3:CUJ59)</f>
        <v>4</v>
      </c>
      <c r="CUR11" s="25"/>
      <c r="CUW11" s="26"/>
      <c r="CUX11" s="188"/>
      <c r="CUY11" s="193" t="s">
        <v>8</v>
      </c>
      <c r="CUZ11" s="13" t="s">
        <v>9</v>
      </c>
      <c r="CVA11">
        <f>SUMIF(CUS3:CUS51,"B073HB4122",CUT3:CUT58)</f>
        <v>0</v>
      </c>
      <c r="CVB11" s="26">
        <f>SUMIF(CUS2:CUS58,"B07NQ32SRD",CUW2:CUW58)</f>
        <v>0</v>
      </c>
      <c r="CVC11">
        <f>SUMIF(CUS3:CUS59,"B07NQ32SRD",CUV3:CUV59)</f>
        <v>0</v>
      </c>
      <c r="CVD11" s="25"/>
      <c r="CVI11" s="26"/>
      <c r="CVJ11" s="188"/>
      <c r="CVK11" s="193" t="s">
        <v>8</v>
      </c>
      <c r="CVL11" s="13" t="s">
        <v>9</v>
      </c>
      <c r="CVM11">
        <f>SUMIF(CVE3:CVE51,"B073HB4122",CVF3:CVF58)</f>
        <v>0</v>
      </c>
      <c r="CVN11" s="26">
        <f>SUMIF(CVE2:CVE58,"B07NQ32SRD",CVI2:CVI58)</f>
        <v>0</v>
      </c>
      <c r="CVO11">
        <f>SUMIF(CVE3:CVE59,"B07NQ32SRD",CVH3:CVH59)</f>
        <v>0</v>
      </c>
      <c r="CVP11" s="25"/>
      <c r="CVU11" s="26"/>
      <c r="CVV11" s="188"/>
      <c r="CVW11" s="193" t="s">
        <v>8</v>
      </c>
      <c r="CVX11" s="13" t="s">
        <v>9</v>
      </c>
      <c r="CVY11">
        <f>SUMIF(CVQ3:CVQ51,"B073HB4122",CVR3:CVR58)</f>
        <v>0</v>
      </c>
      <c r="CVZ11" s="26">
        <f>SUMIF(CVQ2:CVQ58,"B07NQ32SRD",CVU2:CVU58)</f>
        <v>0</v>
      </c>
      <c r="CWA11">
        <f>SUMIF(CVQ3:CVQ59,"B07NQ32SRD",CVT3:CVT59)</f>
        <v>0</v>
      </c>
      <c r="CWC11" s="22"/>
      <c r="CWD11" s="22"/>
      <c r="CWE11" s="22"/>
      <c r="CWF11" s="22"/>
      <c r="CWG11" s="24"/>
      <c r="CWH11" s="187"/>
      <c r="CWI11" s="183"/>
      <c r="CWJ11" s="140"/>
      <c r="CWL11" s="26"/>
      <c r="CWO11" s="22"/>
      <c r="CWP11" s="22"/>
      <c r="CWQ11" s="22"/>
      <c r="CWR11" s="22"/>
      <c r="CWS11" s="24"/>
      <c r="CWT11" s="187"/>
      <c r="CWU11" s="183"/>
      <c r="CWV11" s="140"/>
      <c r="CWX11" s="26"/>
      <c r="CXA11" s="22"/>
      <c r="CXB11" s="22"/>
      <c r="CXC11" s="22"/>
      <c r="CXD11" s="22"/>
      <c r="CXE11" s="24"/>
      <c r="CXF11" s="187"/>
      <c r="CXG11" s="183"/>
      <c r="CXH11" s="140"/>
      <c r="CXJ11" s="26"/>
      <c r="CXM11" s="22"/>
      <c r="CXN11" s="22"/>
      <c r="CXO11" s="22"/>
      <c r="CXP11" s="22"/>
      <c r="CXQ11" s="24"/>
      <c r="CXR11" s="187"/>
      <c r="CXS11" s="183"/>
      <c r="CXT11" s="140"/>
      <c r="CXV11" s="26"/>
      <c r="CXY11" s="22"/>
      <c r="CXZ11" s="22"/>
      <c r="CYA11" s="22"/>
      <c r="CYB11" s="22"/>
      <c r="CYC11" s="24"/>
      <c r="CYD11" s="187"/>
      <c r="CYE11" s="183"/>
      <c r="CYF11" s="140"/>
      <c r="CYH11" s="26"/>
    </row>
    <row r="12" spans="1:2916" ht="15" thickBot="1">
      <c r="A12" s="22" t="s">
        <v>90</v>
      </c>
      <c r="B12" s="22">
        <v>23</v>
      </c>
      <c r="C12" s="22">
        <v>38</v>
      </c>
      <c r="D12" s="22">
        <v>3</v>
      </c>
      <c r="E12" s="24">
        <v>4.9200000000000001E-2</v>
      </c>
      <c r="F12" s="188"/>
      <c r="G12" s="194"/>
      <c r="H12" s="14" t="s">
        <v>3</v>
      </c>
      <c r="I12">
        <f>SUMIF(A3:A59,"B073HB4122",C3:C59)</f>
        <v>123</v>
      </c>
      <c r="J12" s="26">
        <f>SUMIF(A3:A59,"B07NQ5CHDN",E3:E59)</f>
        <v>3.2300000000000002E-2</v>
      </c>
      <c r="K12">
        <f>SUMIF(A3:A59,"B07NQ5CHDN",D3:D59)</f>
        <v>1</v>
      </c>
      <c r="M12" s="22" t="s">
        <v>92</v>
      </c>
      <c r="N12" s="22">
        <v>42</v>
      </c>
      <c r="O12" s="22">
        <v>57</v>
      </c>
      <c r="P12" s="22">
        <v>14</v>
      </c>
      <c r="Q12" s="24">
        <v>0.1414</v>
      </c>
      <c r="R12" s="188"/>
      <c r="S12" s="194"/>
      <c r="T12" s="14" t="s">
        <v>3</v>
      </c>
      <c r="U12">
        <f>SUMIF(M3:M59,"B073HB4122",O3:O59)</f>
        <v>181</v>
      </c>
      <c r="V12" s="26">
        <f>SUMIF(M3:M59,"B07NQ5CHDN",Q3:Q59)</f>
        <v>0.15490000000000001</v>
      </c>
      <c r="W12">
        <f>SUMIF(M3:M59,"B07NQ5CHDN",P3:P59)</f>
        <v>11</v>
      </c>
      <c r="X12" s="25"/>
      <c r="Y12" s="22" t="s">
        <v>94</v>
      </c>
      <c r="Z12" s="22">
        <v>299</v>
      </c>
      <c r="AA12" s="22">
        <v>175</v>
      </c>
      <c r="AB12" s="22">
        <v>38</v>
      </c>
      <c r="AC12" s="24">
        <v>8.0199999999999994E-2</v>
      </c>
      <c r="AD12" s="188"/>
      <c r="AE12" s="194"/>
      <c r="AF12" s="14" t="s">
        <v>3</v>
      </c>
      <c r="AG12">
        <f>SUMIF(Y3:Y59,"B073HB4122",AA3:AA59)</f>
        <v>166</v>
      </c>
      <c r="AH12" s="26">
        <f>SUMIF(Y3:Y59,"B07NQ5CHDN",AC3:AC59)</f>
        <v>0.21920000000000001</v>
      </c>
      <c r="AI12">
        <f>SUMIF(Y3:Y59,"B07NQ5CHDN",AB3:AB59)</f>
        <v>16</v>
      </c>
      <c r="AJ12" s="25"/>
      <c r="AK12" s="22" t="s">
        <v>92</v>
      </c>
      <c r="AL12" s="22">
        <v>23</v>
      </c>
      <c r="AM12" s="22">
        <v>18</v>
      </c>
      <c r="AN12" s="22">
        <v>5</v>
      </c>
      <c r="AO12" s="24">
        <v>0.122</v>
      </c>
      <c r="AP12" s="188"/>
      <c r="AQ12" s="194"/>
      <c r="AR12" s="14" t="s">
        <v>3</v>
      </c>
      <c r="AS12">
        <f>SUMIF(AK3:AK59,"B073HB4122",AM3:AM59)</f>
        <v>103</v>
      </c>
      <c r="AT12" s="26">
        <f>SUMIF(AK3:AK59,"B07NQ5CHDN",AO3:AO59)</f>
        <v>4.5499999999999999E-2</v>
      </c>
      <c r="AU12">
        <f>SUMIF(AK3:AK59,"B07NQ5CHDN",AN3:AN59)</f>
        <v>1</v>
      </c>
      <c r="AV12" s="25"/>
      <c r="AW12" s="22" t="s">
        <v>92</v>
      </c>
      <c r="AX12" s="22">
        <v>29</v>
      </c>
      <c r="AY12" s="22">
        <v>21</v>
      </c>
      <c r="AZ12" s="22">
        <v>5</v>
      </c>
      <c r="BA12" s="24">
        <v>0.1</v>
      </c>
      <c r="BB12" s="188"/>
      <c r="BC12" s="194"/>
      <c r="BD12" s="14" t="s">
        <v>3</v>
      </c>
      <c r="BE12">
        <f>SUMIF(AW3:AW59,"B073HB4122",AY3:AY59)</f>
        <v>73</v>
      </c>
      <c r="BF12" s="26">
        <f>SUMIF(AW3:AW59,"B07NQ5CHDN",BA3:BA59)</f>
        <v>0.22220000000000001</v>
      </c>
      <c r="BG12">
        <f>SUMIF(AW3:AW59,"B07NQ5CHDN",AZ3:AZ59)</f>
        <v>6</v>
      </c>
      <c r="BH12" s="25"/>
      <c r="BI12" s="22" t="s">
        <v>90</v>
      </c>
      <c r="BJ12" s="22">
        <v>20</v>
      </c>
      <c r="BK12" s="22">
        <v>28</v>
      </c>
      <c r="BL12" s="22">
        <v>5</v>
      </c>
      <c r="BM12" s="24">
        <v>0.1042</v>
      </c>
      <c r="BN12" s="188"/>
      <c r="BO12" s="194"/>
      <c r="BP12" s="14" t="s">
        <v>3</v>
      </c>
      <c r="BQ12">
        <f>SUMIF(BI3:BI59,"B073HB4122",BK3:BK59)</f>
        <v>113</v>
      </c>
      <c r="BR12" s="26">
        <f>SUMIF(BI3:BI59,"B07NQ5CHDN",BM3:BM59)</f>
        <v>5.4100000000000002E-2</v>
      </c>
      <c r="BS12">
        <f>SUMIF(BI3:BI59,"B07NQ5CHDN",BL3:BL59)</f>
        <v>2</v>
      </c>
      <c r="BT12" s="25"/>
      <c r="BU12" s="22" t="s">
        <v>96</v>
      </c>
      <c r="BV12" s="22">
        <v>18</v>
      </c>
      <c r="BW12" s="22">
        <v>17</v>
      </c>
      <c r="BX12" s="22">
        <v>7</v>
      </c>
      <c r="BY12" s="24">
        <v>0.2</v>
      </c>
      <c r="BZ12" s="188"/>
      <c r="CA12" s="194"/>
      <c r="CB12" s="14" t="s">
        <v>3</v>
      </c>
      <c r="CC12">
        <f>SUMIF(BU3:BU59,"B073HB4122",BW3:BW59)</f>
        <v>146</v>
      </c>
      <c r="CD12" s="26">
        <f>SUMIF(BU3:BU59,"B07NQ5CHDN",BY3:BY59)</f>
        <v>0.2</v>
      </c>
      <c r="CE12">
        <f>SUMIF(BU3:BU59,"B07NQ5CHDN",BX3:BX59)</f>
        <v>7</v>
      </c>
      <c r="CF12" s="25"/>
      <c r="CG12" s="22" t="s">
        <v>90</v>
      </c>
      <c r="CH12" s="22">
        <v>41</v>
      </c>
      <c r="CI12" s="22">
        <v>30</v>
      </c>
      <c r="CJ12" s="22">
        <v>8</v>
      </c>
      <c r="CK12" s="24">
        <v>0.11269999999999999</v>
      </c>
      <c r="CL12" s="188"/>
      <c r="CM12" s="194"/>
      <c r="CN12" s="14" t="s">
        <v>3</v>
      </c>
      <c r="CO12">
        <f>SUMIF(CG3:CG59,"B073HB4122",CI3:CI59)</f>
        <v>139</v>
      </c>
      <c r="CP12" s="26">
        <f>SUMIF(CG3:CG59,"B07NQ5CHDN",CK3:CK59)</f>
        <v>0.1212</v>
      </c>
      <c r="CQ12">
        <f>SUMIF(CG3:CG59,"B07NQ5CHDN",CJ3:CJ59)</f>
        <v>4</v>
      </c>
      <c r="CR12" s="25"/>
      <c r="CS12" s="22" t="s">
        <v>96</v>
      </c>
      <c r="CT12" s="22">
        <v>13</v>
      </c>
      <c r="CU12" s="22">
        <v>23</v>
      </c>
      <c r="CV12" s="22">
        <v>8</v>
      </c>
      <c r="CW12" s="24">
        <v>0.22220000000000001</v>
      </c>
      <c r="CX12" s="188"/>
      <c r="CY12" s="194"/>
      <c r="CZ12" s="14" t="s">
        <v>3</v>
      </c>
      <c r="DA12">
        <f>SUMIF(CS3:CS59,"B073HB4122",CU3:CU59)</f>
        <v>126</v>
      </c>
      <c r="DB12" s="26">
        <f>SUMIF(CS3:CS59,"B07NQ5CHDN",CW3:CW59)</f>
        <v>0.22220000000000001</v>
      </c>
      <c r="DC12">
        <f>SUMIF(CS3:CS59,"B07NQ5CHDN",CV3:CV59)</f>
        <v>8</v>
      </c>
      <c r="DD12" s="25"/>
      <c r="DE12" s="22" t="s">
        <v>91</v>
      </c>
      <c r="DF12" s="22">
        <v>50</v>
      </c>
      <c r="DG12" s="22">
        <v>33</v>
      </c>
      <c r="DH12" s="22">
        <v>7</v>
      </c>
      <c r="DI12" s="24">
        <v>8.43E-2</v>
      </c>
      <c r="DJ12" s="188"/>
      <c r="DK12" s="194"/>
      <c r="DL12" s="14" t="s">
        <v>3</v>
      </c>
      <c r="DM12">
        <f>SUMIF(DE3:DE59,"B073HB4122",DG3:DG59)</f>
        <v>82</v>
      </c>
      <c r="DN12" s="26">
        <f>SUMIF(DE3:DE59,"B07NQ5CHDN",DI3:DI59)</f>
        <v>9.6799999999999997E-2</v>
      </c>
      <c r="DO12">
        <f>SUMIF(DE3:DE59,"B07NQ5CHDN",DH3:DH59)</f>
        <v>3</v>
      </c>
      <c r="DP12" s="25"/>
      <c r="DQ12" s="22" t="s">
        <v>90</v>
      </c>
      <c r="DR12" s="22">
        <v>37</v>
      </c>
      <c r="DS12" s="22">
        <v>33</v>
      </c>
      <c r="DT12" s="22">
        <v>6</v>
      </c>
      <c r="DU12" s="24">
        <v>8.5699999999999998E-2</v>
      </c>
      <c r="DV12" s="188"/>
      <c r="DW12" s="194"/>
      <c r="DX12" s="14" t="s">
        <v>3</v>
      </c>
      <c r="DY12">
        <f>SUMIF(DQ3:DQ59,"B073HB4122",DS3:DS59)</f>
        <v>111</v>
      </c>
      <c r="DZ12" s="26">
        <f>SUMIF(DQ3:DQ59,"B07NQ5CHDN",DU3:DU59)</f>
        <v>0.1</v>
      </c>
      <c r="EA12">
        <f>SUMIF(DQ3:DQ59,"B07NQ5CHDN",DT3:DT59)</f>
        <v>3</v>
      </c>
      <c r="EB12" s="25"/>
      <c r="EC12" s="22" t="s">
        <v>90</v>
      </c>
      <c r="ED12" s="22">
        <v>26</v>
      </c>
      <c r="EE12" s="22">
        <v>26</v>
      </c>
      <c r="EF12" s="22">
        <v>5</v>
      </c>
      <c r="EG12" s="24">
        <v>9.6199999999999994E-2</v>
      </c>
      <c r="EH12" s="188"/>
      <c r="EI12" s="194"/>
      <c r="EJ12" s="14" t="s">
        <v>3</v>
      </c>
      <c r="EK12">
        <f>SUMIF(EC3:EC59,"B073HB4122",EE3:EE59)</f>
        <v>75</v>
      </c>
      <c r="EL12" s="26">
        <f>SUMIF(EC3:EC59,"B07NQ5CHDN",EG3:EG59)</f>
        <v>0.18179999999999999</v>
      </c>
      <c r="EM12">
        <f>SUMIF(EC3:EC59,"B07NQ5CHDN",EF3:EF59)</f>
        <v>4</v>
      </c>
      <c r="EN12" s="25"/>
      <c r="EO12" s="22" t="s">
        <v>91</v>
      </c>
      <c r="EP12" s="22">
        <v>55</v>
      </c>
      <c r="EQ12" s="22">
        <v>33</v>
      </c>
      <c r="ER12" s="22">
        <v>7</v>
      </c>
      <c r="ES12" s="24">
        <v>7.9500000000000001E-2</v>
      </c>
      <c r="ET12" s="188"/>
      <c r="EU12" s="194"/>
      <c r="EV12" s="14" t="s">
        <v>3</v>
      </c>
      <c r="EW12">
        <f>SUMIF(EO3:EO59,"B073HB4122",EQ3:EQ59)</f>
        <v>95</v>
      </c>
      <c r="EX12" s="26">
        <f>SUMIF(EO3:EO59,"B07NQ5CHDN",ES3:ES59)</f>
        <v>0.1429</v>
      </c>
      <c r="EY12">
        <f>SUMIF(EO3:EO59,"B07NQ5CHDN",ER3:ER59)</f>
        <v>5</v>
      </c>
      <c r="EZ12" s="25"/>
      <c r="FA12" s="22" t="s">
        <v>92</v>
      </c>
      <c r="FB12" s="22">
        <v>12</v>
      </c>
      <c r="FC12" s="22">
        <v>26</v>
      </c>
      <c r="FD12" s="22">
        <v>6</v>
      </c>
      <c r="FE12" s="24">
        <v>0.15790000000000001</v>
      </c>
      <c r="FF12" s="188"/>
      <c r="FG12" s="194"/>
      <c r="FH12" s="14" t="s">
        <v>3</v>
      </c>
      <c r="FI12">
        <f>SUMIF(FA3:FA59,"B073HB4122",FC3:FC59)</f>
        <v>142</v>
      </c>
      <c r="FJ12" s="26">
        <f>SUMIF(FA3:FA59,"B07NQ5CHDN",FE3:FE59)</f>
        <v>8.3299999999999999E-2</v>
      </c>
      <c r="FK12">
        <f>SUMIF(FA3:FA59,"B07NQ5CHDN",FD3:FD59)</f>
        <v>3</v>
      </c>
      <c r="FL12" s="25"/>
      <c r="FM12" s="22" t="s">
        <v>94</v>
      </c>
      <c r="FN12" s="22">
        <v>110</v>
      </c>
      <c r="FO12" s="22">
        <v>65</v>
      </c>
      <c r="FP12" s="22">
        <v>7</v>
      </c>
      <c r="FQ12" s="24">
        <v>0.04</v>
      </c>
      <c r="FR12" s="188"/>
      <c r="FS12" s="194"/>
      <c r="FT12" s="14" t="s">
        <v>3</v>
      </c>
      <c r="FU12">
        <f>SUMIF(FM3:FM59,"B073HB4122",FO3:FO59)</f>
        <v>136</v>
      </c>
      <c r="FV12" s="26">
        <f>SUMIF(FM3:FM59,"B07NQ5CHDN",FQ3:FQ59)</f>
        <v>0.1143</v>
      </c>
      <c r="FW12">
        <f>SUMIF(FM3:FM59,"B07NQ5CHDN",FP3:FP59)</f>
        <v>4</v>
      </c>
      <c r="FX12" s="25"/>
      <c r="FY12" s="22" t="s">
        <v>90</v>
      </c>
      <c r="FZ12" s="22">
        <v>28</v>
      </c>
      <c r="GA12" s="22">
        <v>34</v>
      </c>
      <c r="GB12" s="22">
        <v>6</v>
      </c>
      <c r="GC12" s="24">
        <v>9.6799999999999997E-2</v>
      </c>
      <c r="GD12" s="188"/>
      <c r="GE12" s="194"/>
      <c r="GF12" s="14" t="s">
        <v>3</v>
      </c>
      <c r="GG12">
        <f>SUMIF(FY3:FY59,"B073HB4122",GA3:GA59)</f>
        <v>146</v>
      </c>
      <c r="GH12" s="26">
        <f>SUMIF(FY3:FY59,"B07NQ5CHDN",GC3:GC59)</f>
        <v>0.129</v>
      </c>
      <c r="GI12">
        <f>SUMIF(FY3:FY59,"B07NQ5CHDN",GB3:GB59)</f>
        <v>4</v>
      </c>
      <c r="GJ12" s="25"/>
      <c r="GK12" s="22" t="s">
        <v>90</v>
      </c>
      <c r="GL12" s="22">
        <v>37</v>
      </c>
      <c r="GM12" s="22">
        <v>27</v>
      </c>
      <c r="GN12" s="22">
        <v>3</v>
      </c>
      <c r="GO12" s="24">
        <v>4.6899999999999997E-2</v>
      </c>
      <c r="GP12" s="188"/>
      <c r="GQ12" s="194"/>
      <c r="GR12" s="14" t="s">
        <v>3</v>
      </c>
      <c r="GS12">
        <f>SUMIF(GK3:GK59,"B073HB4122",GM3:GM59)</f>
        <v>124</v>
      </c>
      <c r="GT12" s="26">
        <f>SUMIF(GK3:GK59,"B07NQ5CHDN",GO3:GO59)</f>
        <v>0.10340000000000001</v>
      </c>
      <c r="GU12">
        <f>SUMIF(GK3:GK59,"B07NQ5CHDN",GN3:GN59)</f>
        <v>3</v>
      </c>
      <c r="GV12" s="25"/>
      <c r="GW12" s="22" t="s">
        <v>96</v>
      </c>
      <c r="GX12" s="22">
        <v>19</v>
      </c>
      <c r="GY12" s="22">
        <v>22</v>
      </c>
      <c r="GZ12" s="22">
        <v>11</v>
      </c>
      <c r="HA12" s="24">
        <v>0.26829999999999998</v>
      </c>
      <c r="HB12" s="188"/>
      <c r="HC12" s="194"/>
      <c r="HD12" s="14" t="s">
        <v>3</v>
      </c>
      <c r="HE12">
        <f>SUMIF(GW3:GW59,"B073HB4122",GY3:GY59)</f>
        <v>137</v>
      </c>
      <c r="HF12" s="26">
        <f>SUMIF(GW3:GW59,"B07NQ5CHDN",HA3:HA59)</f>
        <v>0.26829999999999998</v>
      </c>
      <c r="HG12">
        <f>SUMIF(GW3:GW59,"B07NQ5CHDN",GZ3:GZ59)</f>
        <v>11</v>
      </c>
      <c r="HH12" s="25"/>
      <c r="HI12" s="22" t="s">
        <v>96</v>
      </c>
      <c r="HJ12" s="22">
        <v>8</v>
      </c>
      <c r="HK12" s="22">
        <v>13</v>
      </c>
      <c r="HL12" s="22">
        <v>5</v>
      </c>
      <c r="HM12" s="24">
        <v>0.23810000000000001</v>
      </c>
      <c r="HN12" s="188"/>
      <c r="HO12" s="194"/>
      <c r="HP12" s="14" t="s">
        <v>3</v>
      </c>
      <c r="HQ12">
        <f>SUMIF(HI3:HI59,"B073HB4122",HK3:HK59)</f>
        <v>119</v>
      </c>
      <c r="HR12" s="26">
        <f>SUMIF(HI3:HI59,"B07NQ5CHDN",HM3:HM59)</f>
        <v>0.23810000000000001</v>
      </c>
      <c r="HS12">
        <f>SUMIF(HI3:HI59,"B07NQ5CHDN",HL3:HL59)</f>
        <v>5</v>
      </c>
      <c r="HT12" s="25"/>
      <c r="HU12" s="22" t="s">
        <v>94</v>
      </c>
      <c r="HV12" s="22">
        <v>89</v>
      </c>
      <c r="HW12" s="22">
        <v>62</v>
      </c>
      <c r="HX12" s="22">
        <v>6</v>
      </c>
      <c r="HY12" s="24">
        <v>3.9699999999999999E-2</v>
      </c>
      <c r="HZ12" s="188"/>
      <c r="IA12" s="194"/>
      <c r="IB12" s="14" t="s">
        <v>3</v>
      </c>
      <c r="IC12">
        <f>SUMIF(HU3:HU59,"B073HB4122",HW3:HW59)</f>
        <v>136</v>
      </c>
      <c r="ID12" s="26">
        <f>SUMIF(HU3:HU59,"B07NQ5CHDN",HY3:HY59)</f>
        <v>3.3300000000000003E-2</v>
      </c>
      <c r="IE12">
        <f>SUMIF(HU3:HU59,"B07NQ5CHDN",HX3:HX59)</f>
        <v>1</v>
      </c>
      <c r="IF12" s="25"/>
      <c r="IG12" s="22" t="s">
        <v>91</v>
      </c>
      <c r="IH12" s="22">
        <v>60</v>
      </c>
      <c r="II12" s="22">
        <v>33</v>
      </c>
      <c r="IJ12" s="22">
        <v>5</v>
      </c>
      <c r="IK12" s="24">
        <v>5.3800000000000001E-2</v>
      </c>
      <c r="IL12" s="188"/>
      <c r="IM12" s="194"/>
      <c r="IN12" s="14" t="s">
        <v>3</v>
      </c>
      <c r="IO12">
        <f>SUMIF(IG3:IG59,"B073HB4122",II3:II59)</f>
        <v>169</v>
      </c>
      <c r="IP12" s="26">
        <f>SUMIF(IG3:IG59,"B07NQ5CHDN",IK3:IK59)</f>
        <v>2.7E-2</v>
      </c>
      <c r="IQ12">
        <f>SUMIF(IG3:IG59,"B07NQ5CHDN",IJ3:IJ59)</f>
        <v>1</v>
      </c>
      <c r="IR12" s="25"/>
      <c r="IS12" s="22" t="s">
        <v>96</v>
      </c>
      <c r="IT12" s="22">
        <v>25</v>
      </c>
      <c r="IU12" s="22">
        <v>23</v>
      </c>
      <c r="IV12" s="22">
        <v>12</v>
      </c>
      <c r="IW12" s="24">
        <v>0.25</v>
      </c>
      <c r="IX12" s="188"/>
      <c r="IY12" s="194"/>
      <c r="IZ12" s="14" t="s">
        <v>3</v>
      </c>
      <c r="JA12">
        <f>SUMIF(IS3:IS59,"B073HB4122",IU3:IU59)</f>
        <v>197</v>
      </c>
      <c r="JB12" s="26">
        <f>SUMIF(IS3:IS59,"B07NQ5CHDN",IW3:IW59)</f>
        <v>0.25</v>
      </c>
      <c r="JC12">
        <f>SUMIF(IS3:IS59,"B07NQ5CHDN",IV3:IV59)</f>
        <v>12</v>
      </c>
      <c r="JD12" s="25"/>
      <c r="JE12" t="s">
        <v>96</v>
      </c>
      <c r="JF12">
        <v>33</v>
      </c>
      <c r="JG12">
        <v>17</v>
      </c>
      <c r="JH12">
        <v>8</v>
      </c>
      <c r="JI12" s="26">
        <v>0.16</v>
      </c>
      <c r="JJ12" s="188"/>
      <c r="JK12" s="194"/>
      <c r="JL12" s="14" t="s">
        <v>3</v>
      </c>
      <c r="JM12">
        <f>SUMIF(JE3:JE59,"B073HB4122",JG3:JG59)</f>
        <v>181</v>
      </c>
      <c r="JN12" s="26">
        <f>SUMIF(JE3:JE59,"B07NQ5CHDN",JI3:JI59)</f>
        <v>0.16</v>
      </c>
      <c r="JO12">
        <f>SUMIF(JE3:JE59,"B07NQ5CHDN",JH3:JH59)</f>
        <v>8</v>
      </c>
      <c r="JP12" s="25"/>
      <c r="JQ12" t="s">
        <v>96</v>
      </c>
      <c r="JR12">
        <v>23</v>
      </c>
      <c r="JS12">
        <v>35</v>
      </c>
      <c r="JT12">
        <v>11</v>
      </c>
      <c r="JU12" s="26">
        <v>0.18970000000000001</v>
      </c>
      <c r="JV12" s="188"/>
      <c r="JW12" s="194"/>
      <c r="JX12" s="14" t="s">
        <v>3</v>
      </c>
      <c r="JY12">
        <f>SUMIF(JQ3:JQ59,"B073HB4122",JS3:JS59)</f>
        <v>216</v>
      </c>
      <c r="JZ12" s="26">
        <f>SUMIF(JQ3:JQ59,"B07NQ5CHDN",JU3:JU59)</f>
        <v>0.18970000000000001</v>
      </c>
      <c r="KA12">
        <f>SUMIF(JQ3:JQ59,"B07NQ5CHDN",JT3:JT59)</f>
        <v>11</v>
      </c>
      <c r="KB12" s="25"/>
      <c r="KC12" t="s">
        <v>90</v>
      </c>
      <c r="KD12">
        <v>30</v>
      </c>
      <c r="KE12">
        <v>43</v>
      </c>
      <c r="KF12">
        <v>8</v>
      </c>
      <c r="KG12" s="26">
        <v>0.1096</v>
      </c>
      <c r="KH12" s="188"/>
      <c r="KI12" s="194"/>
      <c r="KJ12" s="14" t="s">
        <v>3</v>
      </c>
      <c r="KK12">
        <f>SUMIF(KC3:KC59,"B073HB4122",KE3:KE59)</f>
        <v>230</v>
      </c>
      <c r="KL12" s="26">
        <f>SUMIF(KC3:KC59,"B07NQ5CHDN",KG3:KG59)</f>
        <v>6.25E-2</v>
      </c>
      <c r="KM12">
        <f>SUMIF(KC3:KC59,"B07NQ5CHDN",KF3:KF59)</f>
        <v>4</v>
      </c>
      <c r="KN12" s="25"/>
      <c r="KO12" t="s">
        <v>96</v>
      </c>
      <c r="KP12">
        <v>27</v>
      </c>
      <c r="KQ12">
        <v>25</v>
      </c>
      <c r="KR12">
        <v>11</v>
      </c>
      <c r="KS12" s="26">
        <v>0.21149999999999999</v>
      </c>
      <c r="KT12" s="188"/>
      <c r="KU12" s="194"/>
      <c r="KV12" s="14" t="s">
        <v>3</v>
      </c>
      <c r="KW12">
        <f>SUMIF(KO3:KO59,"B073HB4122",KQ3:KQ59)</f>
        <v>178</v>
      </c>
      <c r="KX12" s="26">
        <f>SUMIF(KO3:KO59,"B07NQ5CHDN",KS3:KS59)</f>
        <v>0.21149999999999999</v>
      </c>
      <c r="KY12">
        <f>SUMIF(KO3:KO59,"B07NQ5CHDN",KR3:KR59)</f>
        <v>11</v>
      </c>
      <c r="KZ12" s="25"/>
      <c r="LA12" t="s">
        <v>92</v>
      </c>
      <c r="LB12">
        <v>49</v>
      </c>
      <c r="LC12">
        <v>39</v>
      </c>
      <c r="LD12">
        <v>8</v>
      </c>
      <c r="LE12" s="26">
        <v>9.0899999999999995E-2</v>
      </c>
      <c r="LF12" s="188"/>
      <c r="LG12" s="194"/>
      <c r="LH12" s="14" t="s">
        <v>3</v>
      </c>
      <c r="LI12">
        <f>SUMIF(LA3:LA59,"B073HB4122",LC3:LC59)</f>
        <v>226</v>
      </c>
      <c r="LJ12" s="26">
        <f>SUMIF(LA3:LA59,"B07NQ5CHDN",LE3:LE59)</f>
        <v>0.2326</v>
      </c>
      <c r="LK12">
        <f>SUMIF(LA3:LA59,"B07NQ5CHDN",LD3:LD59)</f>
        <v>10</v>
      </c>
      <c r="LL12" s="25"/>
      <c r="LM12" t="s">
        <v>96</v>
      </c>
      <c r="LN12">
        <v>45</v>
      </c>
      <c r="LO12">
        <v>39</v>
      </c>
      <c r="LP12">
        <v>8</v>
      </c>
      <c r="LQ12" s="26">
        <v>9.5200000000000007E-2</v>
      </c>
      <c r="LR12" s="188"/>
      <c r="LS12" s="194"/>
      <c r="LT12" s="14" t="s">
        <v>3</v>
      </c>
      <c r="LU12">
        <f>SUMIF(LM3:LM59,"B073HB4122",LO3:LO59)</f>
        <v>316</v>
      </c>
      <c r="LV12" s="26">
        <f>SUMIF(LM3:LM59,"B07NQ5CHDN",LQ3:LQ59)</f>
        <v>9.5200000000000007E-2</v>
      </c>
      <c r="LW12">
        <f>SUMIF(LM3:LM59,"B07NQ5CHDN",LP3:LP59)</f>
        <v>8</v>
      </c>
      <c r="LX12" s="25"/>
      <c r="LY12" t="s">
        <v>92</v>
      </c>
      <c r="LZ12">
        <v>40</v>
      </c>
      <c r="MA12">
        <v>33</v>
      </c>
      <c r="MB12">
        <v>10</v>
      </c>
      <c r="MC12" s="26">
        <v>0.13700000000000001</v>
      </c>
      <c r="MD12" s="188"/>
      <c r="ME12" s="194"/>
      <c r="MF12" s="14" t="s">
        <v>3</v>
      </c>
      <c r="MG12">
        <f>SUMIF(LY3:LY59,"B073HB4122",MA3:MA59)</f>
        <v>211</v>
      </c>
      <c r="MH12" s="26">
        <f>SUMIF(LY3:LY59,"B07NQ5CHDN",MC3:MC59)</f>
        <v>7.1400000000000005E-2</v>
      </c>
      <c r="MI12">
        <f>SUMIF(LY3:LY59,"B07NQ5CHDN",MB3:MB59)</f>
        <v>3</v>
      </c>
      <c r="MJ12" s="25"/>
      <c r="MK12" t="s">
        <v>90</v>
      </c>
      <c r="ML12">
        <v>38</v>
      </c>
      <c r="MM12">
        <v>22</v>
      </c>
      <c r="MN12">
        <v>7</v>
      </c>
      <c r="MO12" s="26">
        <v>0.1167</v>
      </c>
      <c r="MP12" s="188"/>
      <c r="MQ12" s="194"/>
      <c r="MR12" s="14" t="s">
        <v>3</v>
      </c>
      <c r="MS12">
        <f>SUMIF(MK3:MK59,"B073HB4122",MM3:MM59)</f>
        <v>233</v>
      </c>
      <c r="MT12" s="26">
        <f>SUMIF(MK3:MK59,"B07NQ5CHDN",MO3:MO59)</f>
        <v>0.1026</v>
      </c>
      <c r="MU12">
        <f>SUMIF(MK3:MK59,"B07NQ5CHDN",MN3:MN59)</f>
        <v>4</v>
      </c>
      <c r="MV12" s="25"/>
      <c r="MW12" t="s">
        <v>90</v>
      </c>
      <c r="MX12">
        <v>28</v>
      </c>
      <c r="MY12">
        <v>26</v>
      </c>
      <c r="MZ12">
        <v>6</v>
      </c>
      <c r="NA12" s="26">
        <v>0.1111</v>
      </c>
      <c r="NB12" s="188"/>
      <c r="NC12" s="194"/>
      <c r="ND12" s="14" t="s">
        <v>3</v>
      </c>
      <c r="NE12">
        <f>SUMIF(MW3:MW59,"B073HB4122",MY3:MY59)</f>
        <v>228</v>
      </c>
      <c r="NF12" s="26">
        <f>SUMIF(MW3:MW59,"B07NQ5CHDN",NA3:NA59)</f>
        <v>0.125</v>
      </c>
      <c r="NG12">
        <f>SUMIF(MW3:MW59,"B07NQ5CHDN",MZ3:MZ59)</f>
        <v>5</v>
      </c>
      <c r="NH12" s="25"/>
      <c r="NI12" t="s">
        <v>96</v>
      </c>
      <c r="NJ12">
        <v>19</v>
      </c>
      <c r="NK12">
        <v>17</v>
      </c>
      <c r="NL12">
        <v>5</v>
      </c>
      <c r="NM12" s="26">
        <v>0.1389</v>
      </c>
      <c r="NN12" s="188"/>
      <c r="NO12" s="194"/>
      <c r="NP12" s="14" t="s">
        <v>3</v>
      </c>
      <c r="NQ12">
        <f>SUMIF(NI3:NI59,"B073HB4122",NK3:NK59)</f>
        <v>179</v>
      </c>
      <c r="NR12" s="26">
        <f>SUMIF(NI3:NI59,"B07NQ5CHDN",NM3:NM59)</f>
        <v>0.1389</v>
      </c>
      <c r="NS12">
        <f>SUMIF(NI3:NI59,"B07NQ5CHDN",NL3:NL59)</f>
        <v>5</v>
      </c>
      <c r="NT12" s="25"/>
      <c r="NU12" t="s">
        <v>90</v>
      </c>
      <c r="NV12">
        <v>31</v>
      </c>
      <c r="NW12">
        <v>20</v>
      </c>
      <c r="NX12">
        <v>8</v>
      </c>
      <c r="NY12" s="26">
        <v>0.15690000000000001</v>
      </c>
      <c r="NZ12" s="188"/>
      <c r="OA12" s="194"/>
      <c r="OB12" s="14" t="s">
        <v>3</v>
      </c>
      <c r="OC12">
        <f>SUMIF(NU3:NU59,"B073HB4122",NW3:NW59)</f>
        <v>141</v>
      </c>
      <c r="OD12" s="26">
        <f>SUMIF(NU3:NU59,"B07NQ5CHDN",NY3:NY59)</f>
        <v>0.125</v>
      </c>
      <c r="OE12">
        <f>SUMIF(NU3:NU59,"B07NQ5CHDN",NX3:NX59)</f>
        <v>4</v>
      </c>
      <c r="OF12" s="25"/>
      <c r="OG12" t="s">
        <v>90</v>
      </c>
      <c r="OH12">
        <v>30</v>
      </c>
      <c r="OI12">
        <v>31</v>
      </c>
      <c r="OJ12">
        <v>8</v>
      </c>
      <c r="OK12" s="26">
        <v>0.13109999999999999</v>
      </c>
      <c r="OL12" s="188"/>
      <c r="OM12" s="194"/>
      <c r="ON12" s="14" t="s">
        <v>3</v>
      </c>
      <c r="OO12">
        <f>SUMIF(OG3:OG59,"B073HB4122",OI3:OI59)</f>
        <v>197</v>
      </c>
      <c r="OP12" s="26">
        <f>SUMIF(OG3:OG59,"B07NQ5CHDN",OK3:OK59)</f>
        <v>0.21429999999999999</v>
      </c>
      <c r="OQ12">
        <f>SUMIF(OG3:OG59,"B07NQ5CHDN",OJ3:OJ59)</f>
        <v>6</v>
      </c>
      <c r="OR12" s="25"/>
      <c r="OS12" t="s">
        <v>90</v>
      </c>
      <c r="OT12">
        <v>35</v>
      </c>
      <c r="OU12">
        <v>21</v>
      </c>
      <c r="OV12">
        <v>6</v>
      </c>
      <c r="OW12" s="26">
        <v>0.1071</v>
      </c>
      <c r="OX12" s="188"/>
      <c r="OY12" s="194"/>
      <c r="OZ12" s="14" t="s">
        <v>3</v>
      </c>
      <c r="PA12">
        <f>SUMIF(OS3:OS59,"B073HB4122",OU3:OU59)</f>
        <v>219</v>
      </c>
      <c r="PB12" s="26">
        <f>SUMIF(OS3:OS59,"B07NQ5CHDN",OW3:OW59)</f>
        <v>0.23680000000000001</v>
      </c>
      <c r="PC12">
        <f>SUMIF(OS3:OS59,"B07NQ5CHDN",OV3:OV59)</f>
        <v>9</v>
      </c>
      <c r="PD12" s="25"/>
      <c r="PE12" t="s">
        <v>96</v>
      </c>
      <c r="PF12">
        <v>27</v>
      </c>
      <c r="PG12">
        <v>18</v>
      </c>
      <c r="PH12">
        <v>7</v>
      </c>
      <c r="PI12" s="26">
        <v>0.15559999999999999</v>
      </c>
      <c r="PJ12" s="188"/>
      <c r="PK12" s="194"/>
      <c r="PL12" s="14" t="s">
        <v>3</v>
      </c>
      <c r="PM12">
        <f>SUMIF(PE3:PE59,"B073HB4122",PG3:PG59)</f>
        <v>175</v>
      </c>
      <c r="PN12" s="26">
        <f>SUMIF(PE3:PE59,"B07NQ5CHDN",PI3:PI59)</f>
        <v>0.15559999999999999</v>
      </c>
      <c r="PO12">
        <f>SUMIF(PE3:PE59,"B07NQ5CHDN",PH3:PH59)</f>
        <v>7</v>
      </c>
      <c r="PP12" s="25"/>
      <c r="PQ12" t="s">
        <v>96</v>
      </c>
      <c r="PR12">
        <v>19</v>
      </c>
      <c r="PS12">
        <v>11</v>
      </c>
      <c r="PT12">
        <v>6</v>
      </c>
      <c r="PU12" s="26">
        <v>0.2</v>
      </c>
      <c r="PV12" s="188"/>
      <c r="PW12" s="194"/>
      <c r="PX12" s="14" t="s">
        <v>3</v>
      </c>
      <c r="PY12">
        <f>SUMIF(PQ3:PQ59,"B073HB4122",PS3:PS59)</f>
        <v>125</v>
      </c>
      <c r="PZ12" s="26">
        <f>SUMIF(PQ3:PQ59,"B07NQ5CHDN",PU3:PU59)</f>
        <v>0.2</v>
      </c>
      <c r="QA12">
        <f>SUMIF(PQ3:PQ59,"B07NQ5CHDN",PT3:PT59)</f>
        <v>6</v>
      </c>
      <c r="QB12" s="25"/>
      <c r="QC12" t="s">
        <v>94</v>
      </c>
      <c r="QD12">
        <v>93</v>
      </c>
      <c r="QE12">
        <v>43</v>
      </c>
      <c r="QF12">
        <v>9</v>
      </c>
      <c r="QG12" s="26">
        <v>6.6199999999999995E-2</v>
      </c>
      <c r="QH12" s="188"/>
      <c r="QI12" s="194"/>
      <c r="QJ12" s="14" t="s">
        <v>3</v>
      </c>
      <c r="QK12">
        <f>SUMIF(QC3:QC59,"B073HB4122",QE3:QE59)</f>
        <v>130</v>
      </c>
      <c r="QL12" s="26">
        <f>SUMIF(QC3:QC59,"B07NQ5CHDN",QG3:QG59)</f>
        <v>9.0899999999999995E-2</v>
      </c>
      <c r="QM12">
        <f>SUMIF(QC3:QC59,"B07NQ5CHDN",QF3:QF59)</f>
        <v>2</v>
      </c>
      <c r="QN12" s="25"/>
      <c r="QO12" t="s">
        <v>96</v>
      </c>
      <c r="QP12">
        <v>10</v>
      </c>
      <c r="QQ12">
        <v>12</v>
      </c>
      <c r="QR12">
        <v>5</v>
      </c>
      <c r="QS12" s="26">
        <v>0.2273</v>
      </c>
      <c r="QT12" s="188"/>
      <c r="QU12" s="194"/>
      <c r="QV12" s="14" t="s">
        <v>3</v>
      </c>
      <c r="QW12">
        <f>SUMIF(QO3:QO59,"B073HB4122",QQ3:QQ59)</f>
        <v>128</v>
      </c>
      <c r="QX12" s="26">
        <f>SUMIF(QO3:QO59,"B07NQ5CHDN",QS3:QS59)</f>
        <v>0.2273</v>
      </c>
      <c r="QY12">
        <f>SUMIF(QO3:QO59,"B07NQ5CHDN",QR3:QR59)</f>
        <v>5</v>
      </c>
      <c r="QZ12" s="25"/>
      <c r="RA12" t="s">
        <v>96</v>
      </c>
      <c r="RB12">
        <v>11</v>
      </c>
      <c r="RC12">
        <v>18</v>
      </c>
      <c r="RD12">
        <v>3</v>
      </c>
      <c r="RE12" s="26">
        <v>0.10340000000000001</v>
      </c>
      <c r="RF12" s="188"/>
      <c r="RG12" s="194"/>
      <c r="RH12" s="14" t="s">
        <v>3</v>
      </c>
      <c r="RI12">
        <f>SUMIF(RA3:RA59,"B073HB4122",RC3:RC59)</f>
        <v>100</v>
      </c>
      <c r="RJ12" s="26">
        <f>SUMIF(RA3:RA59,"B07NQ5CHDN",RE3:RE59)</f>
        <v>0.10340000000000001</v>
      </c>
      <c r="RK12">
        <f>SUMIF(RA3:RA59,"B07NQ5CHDN",RD3:RD59)</f>
        <v>3</v>
      </c>
      <c r="RL12" s="25"/>
      <c r="RM12" t="s">
        <v>94</v>
      </c>
      <c r="RN12">
        <v>77</v>
      </c>
      <c r="RO12">
        <v>54</v>
      </c>
      <c r="RP12">
        <v>5</v>
      </c>
      <c r="RQ12" s="26">
        <v>3.8199999999999998E-2</v>
      </c>
      <c r="RR12" s="188"/>
      <c r="RS12" s="194"/>
      <c r="RT12" s="14" t="s">
        <v>3</v>
      </c>
      <c r="RU12">
        <f>SUMIF(RM3:RM59,"B073HB4122",RO3:RO59)</f>
        <v>108</v>
      </c>
      <c r="RV12" s="26">
        <f>SUMIF(RM3:RM59,"B07NQ5CHDN",RQ3:RQ59)</f>
        <v>0.1429</v>
      </c>
      <c r="RW12">
        <f>SUMIF(RM3:RM59,"B07NQ5CHDN",RP3:RP59)</f>
        <v>5</v>
      </c>
      <c r="RX12" s="25"/>
      <c r="RY12" t="s">
        <v>90</v>
      </c>
      <c r="RZ12">
        <v>41</v>
      </c>
      <c r="SA12">
        <v>29</v>
      </c>
      <c r="SB12">
        <v>6</v>
      </c>
      <c r="SC12" s="26">
        <v>8.5699999999999998E-2</v>
      </c>
      <c r="SD12" s="188"/>
      <c r="SE12" s="194"/>
      <c r="SF12" s="14" t="s">
        <v>3</v>
      </c>
      <c r="SG12">
        <f>SUMIF(RY3:RY59,"B073HB4122",SA3:SA59)</f>
        <v>125</v>
      </c>
      <c r="SH12" s="26">
        <f>SUMIF(RY3:RY59,"B07NQ5CHDN",SC3:SC59)</f>
        <v>0.1429</v>
      </c>
      <c r="SI12">
        <f>SUMIF(RY3:RY59,"B07NQ5CHDN",SB3:SB59)</f>
        <v>4</v>
      </c>
      <c r="SJ12" s="25"/>
      <c r="SK12" t="s">
        <v>90</v>
      </c>
      <c r="SL12">
        <v>32</v>
      </c>
      <c r="SM12">
        <v>38</v>
      </c>
      <c r="SN12">
        <v>8</v>
      </c>
      <c r="SO12" s="26">
        <v>0.1143</v>
      </c>
      <c r="SP12" s="188"/>
      <c r="SQ12" s="194"/>
      <c r="SR12" s="14" t="s">
        <v>3</v>
      </c>
      <c r="SS12">
        <f>SUMIF(SK3:SK59,"B073HB4122",SM3:SM59)</f>
        <v>152</v>
      </c>
      <c r="ST12" s="26">
        <f>SUMIF(SK3:SK59,"B07NQ5CHDN",SO3:SO59)</f>
        <v>0.1613</v>
      </c>
      <c r="SU12">
        <f>SUMIF(SK3:SK59,"B07NQ5CHDN",SN3:SN59)</f>
        <v>5</v>
      </c>
      <c r="SV12" s="25"/>
      <c r="SW12" t="s">
        <v>94</v>
      </c>
      <c r="SX12">
        <v>84</v>
      </c>
      <c r="SY12">
        <v>55</v>
      </c>
      <c r="SZ12">
        <v>5</v>
      </c>
      <c r="TA12" s="26">
        <v>3.5999999999999997E-2</v>
      </c>
      <c r="TB12" s="188"/>
      <c r="TC12" s="194"/>
      <c r="TD12" s="14" t="s">
        <v>3</v>
      </c>
      <c r="TE12">
        <f>SUMIF(SW3:SW59,"B073HB4122",SY3:SY59)</f>
        <v>204</v>
      </c>
      <c r="TF12" s="26">
        <f>SUMIF(SW3:SW59,"B07NQ5CHDN",TA3:TA59)</f>
        <v>9.5200000000000007E-2</v>
      </c>
      <c r="TG12">
        <f>SUMIF(SW3:SW59,"B07NQ5CHDN",SZ3:SZ59)</f>
        <v>2</v>
      </c>
      <c r="TH12" s="25"/>
      <c r="TI12" t="s">
        <v>90</v>
      </c>
      <c r="TJ12">
        <v>29</v>
      </c>
      <c r="TK12">
        <v>29</v>
      </c>
      <c r="TL12">
        <v>7</v>
      </c>
      <c r="TM12" s="26">
        <v>0.1207</v>
      </c>
      <c r="TN12" s="188"/>
      <c r="TO12" s="194"/>
      <c r="TP12" s="14" t="s">
        <v>3</v>
      </c>
      <c r="TQ12">
        <f>SUMIF(TI3:TI59,"B073HB4122",TK3:TK59)</f>
        <v>211</v>
      </c>
      <c r="TR12" s="26">
        <f>SUMIF(TI3:TI59,"B07NQ5CHDN",TM3:TM59)</f>
        <v>0.1154</v>
      </c>
      <c r="TS12">
        <f>SUMIF(TI3:TI59,"B07NQ5CHDN",TL3:TL59)</f>
        <v>3</v>
      </c>
      <c r="TT12" s="25"/>
      <c r="TU12" t="s">
        <v>91</v>
      </c>
      <c r="TV12">
        <v>43</v>
      </c>
      <c r="TW12">
        <v>32</v>
      </c>
      <c r="TX12">
        <v>5</v>
      </c>
      <c r="TY12" s="26">
        <v>6.6699999999999995E-2</v>
      </c>
      <c r="TZ12" s="188"/>
      <c r="UA12" s="194"/>
      <c r="UB12" s="14" t="s">
        <v>3</v>
      </c>
      <c r="UC12">
        <f>SUMIF(TU3:TU59,"B073HB4122",TW3:TW59)</f>
        <v>199</v>
      </c>
      <c r="UD12" s="26">
        <f>SUMIF(TU3:TU59,"B07NQ5CHDN",TY3:TY59)</f>
        <v>0.28570000000000001</v>
      </c>
      <c r="UE12">
        <f>SUMIF(TU3:TU59,"B07NQ5CHDN",TX3:TX59)</f>
        <v>10</v>
      </c>
      <c r="UF12" s="25"/>
      <c r="UG12" t="s">
        <v>96</v>
      </c>
      <c r="UH12">
        <v>9</v>
      </c>
      <c r="UI12">
        <v>17</v>
      </c>
      <c r="UJ12">
        <v>7</v>
      </c>
      <c r="UK12" s="26">
        <v>0.26919999999999999</v>
      </c>
      <c r="UL12" s="188"/>
      <c r="UM12" s="194"/>
      <c r="UN12" s="14" t="s">
        <v>3</v>
      </c>
      <c r="UO12">
        <f>SUMIF(UG3:UG59,"B073HB4122",UI3:UI59)</f>
        <v>161</v>
      </c>
      <c r="UP12" s="26">
        <f>SUMIF(UG3:UG59,"B07NQ5CHDN",UK3:UK59)</f>
        <v>0.26919999999999999</v>
      </c>
      <c r="UQ12">
        <f>SUMIF(UG3:UG59,"B07NQ5CHDN",UJ3:UJ59)</f>
        <v>7</v>
      </c>
      <c r="UR12" s="25"/>
      <c r="US12" t="s">
        <v>90</v>
      </c>
      <c r="UT12">
        <v>36</v>
      </c>
      <c r="UU12">
        <v>21</v>
      </c>
      <c r="UV12">
        <v>4</v>
      </c>
      <c r="UW12" s="26">
        <v>7.0199999999999999E-2</v>
      </c>
      <c r="UX12" s="188"/>
      <c r="UY12" s="194"/>
      <c r="UZ12" s="14" t="s">
        <v>3</v>
      </c>
      <c r="VA12">
        <f>SUMIF(US3:US59,"B073HB4122",UU3:UU59)</f>
        <v>203</v>
      </c>
      <c r="VB12" s="26">
        <f>SUMIF(US3:US59,"B07NQ5CHDN",UW3:UW59)</f>
        <v>0.1071</v>
      </c>
      <c r="VC12">
        <f>SUMIF(US3:US59,"B07NQ5CHDN",UV3:UV59)</f>
        <v>3</v>
      </c>
      <c r="VD12" s="25"/>
      <c r="VE12" t="s">
        <v>90</v>
      </c>
      <c r="VF12">
        <v>45</v>
      </c>
      <c r="VG12">
        <v>25</v>
      </c>
      <c r="VH12">
        <v>6</v>
      </c>
      <c r="VI12" s="26">
        <v>8.5699999999999998E-2</v>
      </c>
      <c r="VJ12" s="188"/>
      <c r="VK12" s="194"/>
      <c r="VL12" s="14" t="s">
        <v>3</v>
      </c>
      <c r="VM12">
        <f>SUMIF(VE3:VE59,"B073HB4122",VG3:VG59)</f>
        <v>228</v>
      </c>
      <c r="VN12" s="26">
        <f>SUMIF(VE3:VE59,"B07NQ5CHDN",VI3:VI59)</f>
        <v>6.4500000000000002E-2</v>
      </c>
      <c r="VO12">
        <f>SUMIF(VE3:VE59,"B07NQ5CHDN",VH3:VH59)</f>
        <v>2</v>
      </c>
      <c r="VP12" s="25"/>
      <c r="VQ12" t="s">
        <v>90</v>
      </c>
      <c r="VR12">
        <v>37</v>
      </c>
      <c r="VS12">
        <v>47</v>
      </c>
      <c r="VT12">
        <v>6</v>
      </c>
      <c r="VU12" s="26">
        <v>7.1400000000000005E-2</v>
      </c>
      <c r="VV12" s="188"/>
      <c r="VW12" s="194"/>
      <c r="VX12" s="14" t="s">
        <v>3</v>
      </c>
      <c r="VY12">
        <f>SUMIF(VQ3:VQ59,"B073HB4122",VS3:VS59)</f>
        <v>227</v>
      </c>
      <c r="VZ12" s="26">
        <f>SUMIF(VQ3:VQ59,"B07NQ5CHDN",VU3:VU59)</f>
        <v>3.85E-2</v>
      </c>
      <c r="WA12">
        <f>SUMIF(VQ3:VQ59,"B07NQ5CHDN",VT3:VT59)</f>
        <v>1</v>
      </c>
      <c r="WB12" s="25"/>
      <c r="WC12" t="s">
        <v>94</v>
      </c>
      <c r="WD12">
        <v>104</v>
      </c>
      <c r="WE12">
        <v>66</v>
      </c>
      <c r="WF12">
        <v>7</v>
      </c>
      <c r="WG12" s="26">
        <v>4.1200000000000001E-2</v>
      </c>
      <c r="WH12" s="188"/>
      <c r="WI12" s="194"/>
      <c r="WJ12" s="14" t="s">
        <v>3</v>
      </c>
      <c r="WK12">
        <f>SUMIF(WC3:WC59,"B073HB4122",WE3:WE59)</f>
        <v>216</v>
      </c>
      <c r="WL12" s="26">
        <f>SUMIF(WC3:WC59,"B07NQ5CHDN",WG3:WG59)</f>
        <v>3.3300000000000003E-2</v>
      </c>
      <c r="WM12">
        <f>SUMIF(WC3:WC59,"B07NQ5CHDN",WF3:WF59)</f>
        <v>1</v>
      </c>
      <c r="WN12" s="25"/>
      <c r="WO12" t="s">
        <v>90</v>
      </c>
      <c r="WP12">
        <v>37</v>
      </c>
      <c r="WQ12">
        <v>39</v>
      </c>
      <c r="WR12">
        <v>7</v>
      </c>
      <c r="WS12" s="26">
        <v>9.2100000000000001E-2</v>
      </c>
      <c r="WT12" s="188"/>
      <c r="WU12" s="194"/>
      <c r="WV12" s="14" t="s">
        <v>3</v>
      </c>
      <c r="WW12">
        <f>SUMIF(WO3:WO59,"B073HB4122",WQ3:WQ59)</f>
        <v>165</v>
      </c>
      <c r="WX12" s="26">
        <f>SUMIF(WO3:WO59,"B07NQ5CHDN",WS3:WS59)</f>
        <v>7.1400000000000005E-2</v>
      </c>
      <c r="WY12">
        <f>SUMIF(WO3:WO59,"B07NQ5CHDN",WR3:WR59)</f>
        <v>2</v>
      </c>
      <c r="WZ12" s="25"/>
      <c r="XA12" t="s">
        <v>91</v>
      </c>
      <c r="XB12">
        <v>30</v>
      </c>
      <c r="XC12">
        <v>36</v>
      </c>
      <c r="XD12">
        <v>6</v>
      </c>
      <c r="XE12" s="26">
        <v>9.0899999999999995E-2</v>
      </c>
      <c r="XF12" s="188"/>
      <c r="XG12" s="194"/>
      <c r="XH12" s="14" t="s">
        <v>3</v>
      </c>
      <c r="XI12">
        <f>SUMIF(XA3:XA59,"B073HB4122",XC3:XC59)</f>
        <v>151</v>
      </c>
      <c r="XJ12" s="26">
        <f>SUMIF(XA3:XA59,"B07NQ5CHDN",XE3:XE59)</f>
        <v>0</v>
      </c>
      <c r="XK12">
        <f>SUMIF(XA3:XA59,"B07NQ5CHDN",XD3:XD59)</f>
        <v>0</v>
      </c>
      <c r="XL12" s="25"/>
      <c r="XM12" t="s">
        <v>90</v>
      </c>
      <c r="XN12">
        <v>34</v>
      </c>
      <c r="XO12">
        <v>27</v>
      </c>
      <c r="XP12">
        <v>3</v>
      </c>
      <c r="XQ12" s="26">
        <v>4.9200000000000001E-2</v>
      </c>
      <c r="XR12" s="188"/>
      <c r="XS12" s="194"/>
      <c r="XT12" s="14" t="s">
        <v>3</v>
      </c>
      <c r="XU12">
        <f>SUMIF(XM3:XM59,"B073HB4122",XO3:XO59)</f>
        <v>95</v>
      </c>
      <c r="XV12" s="26">
        <f>SUMIF(XM3:XM59,"B07NQ5CHDN",XQ3:XQ59)</f>
        <v>0.1053</v>
      </c>
      <c r="XW12">
        <f>SUMIF(XM3:XM59,"B07NQ5CHDN",XP3:XP59)</f>
        <v>2</v>
      </c>
      <c r="XX12" s="25"/>
      <c r="XY12" t="s">
        <v>90</v>
      </c>
      <c r="XZ12">
        <v>35</v>
      </c>
      <c r="YA12">
        <v>25</v>
      </c>
      <c r="YB12">
        <v>2</v>
      </c>
      <c r="YC12" s="26">
        <v>3.3300000000000003E-2</v>
      </c>
      <c r="YD12" s="188"/>
      <c r="YE12" s="194"/>
      <c r="YF12" s="14" t="s">
        <v>3</v>
      </c>
      <c r="YG12">
        <f>SUMIF(XY3:XY59,"B073HB4122",YA3:YA59)</f>
        <v>141</v>
      </c>
      <c r="YH12" s="26">
        <f>SUMIF(XY3:XY59,"B07NQ5CHDN",YC3:YC59)</f>
        <v>0.08</v>
      </c>
      <c r="YI12">
        <f>SUMIF(XY3:XY59,"B07NQ5CHDN",YB3:YB59)</f>
        <v>2</v>
      </c>
      <c r="YJ12" s="25"/>
      <c r="YK12" t="s">
        <v>91</v>
      </c>
      <c r="YL12">
        <v>48</v>
      </c>
      <c r="YM12">
        <v>28</v>
      </c>
      <c r="YN12">
        <v>9</v>
      </c>
      <c r="YO12" s="26">
        <v>0.11840000000000001</v>
      </c>
      <c r="YP12" s="188"/>
      <c r="YQ12" s="194"/>
      <c r="YR12" s="14" t="s">
        <v>3</v>
      </c>
      <c r="YS12">
        <f>SUMIF(YK3:YK59,"B073HB4122",YM3:YM59)</f>
        <v>197</v>
      </c>
      <c r="YT12" s="26">
        <f>SUMIF(YK3:YK59,"B07NQ5CHDN",YO3:YO59)</f>
        <v>0.2</v>
      </c>
      <c r="YU12">
        <f>SUMIF(YK3:YK59,"B07NQ5CHDN",YN3:YN59)</f>
        <v>4</v>
      </c>
      <c r="YV12" s="25"/>
      <c r="YW12" t="s">
        <v>96</v>
      </c>
      <c r="YX12">
        <v>50</v>
      </c>
      <c r="YY12">
        <v>35</v>
      </c>
      <c r="YZ12">
        <v>14</v>
      </c>
      <c r="ZA12" s="26">
        <v>0.16470000000000001</v>
      </c>
      <c r="ZB12" s="188"/>
      <c r="ZC12" s="194"/>
      <c r="ZD12" s="14" t="s">
        <v>3</v>
      </c>
      <c r="ZE12">
        <f>SUMIF(YW3:YW59,"B073HB4122",YY3:YY59)</f>
        <v>261</v>
      </c>
      <c r="ZF12" s="26">
        <f>SUMIF(YW3:YW59,"B07NQ5CHDN",ZA3:ZA59)</f>
        <v>0.16470000000000001</v>
      </c>
      <c r="ZG12">
        <f>SUMIF(YW3:YW59,"B07NQ5CHDN",YZ3:YZ59)</f>
        <v>14</v>
      </c>
      <c r="ZH12" s="25"/>
      <c r="ZI12" t="s">
        <v>96</v>
      </c>
      <c r="ZJ12">
        <v>26</v>
      </c>
      <c r="ZK12">
        <v>23</v>
      </c>
      <c r="ZL12">
        <v>10</v>
      </c>
      <c r="ZM12" s="26">
        <v>0.2041</v>
      </c>
      <c r="ZN12" s="188"/>
      <c r="ZO12" s="194"/>
      <c r="ZP12" s="14" t="s">
        <v>3</v>
      </c>
      <c r="ZQ12">
        <f>SUMIF(ZI3:ZI59,"B073HB4122",ZK3:ZK59)</f>
        <v>188</v>
      </c>
      <c r="ZR12" s="26">
        <f>SUMIF(ZI3:ZI59,"B07NQ5CHDN",ZM3:ZM59)</f>
        <v>0.2041</v>
      </c>
      <c r="ZS12">
        <f>SUMIF(ZI3:ZI59,"B07NQ5CHDN",ZL3:ZL59)</f>
        <v>10</v>
      </c>
      <c r="ZT12" s="25"/>
      <c r="ZU12" t="s">
        <v>90</v>
      </c>
      <c r="ZV12">
        <v>48</v>
      </c>
      <c r="ZW12">
        <v>35</v>
      </c>
      <c r="ZX12">
        <v>4</v>
      </c>
      <c r="ZY12" s="26">
        <v>4.82E-2</v>
      </c>
      <c r="ZZ12" s="188"/>
      <c r="AAA12" s="194"/>
      <c r="AAB12" s="14" t="s">
        <v>3</v>
      </c>
      <c r="AAC12">
        <f>SUMIF(ZU3:ZU59,"B073HB4122",ZW3:ZW59)</f>
        <v>266</v>
      </c>
      <c r="AAD12" s="26">
        <f>SUMIF(ZU3:ZU59,"B07NQ5CHDN",ZY3:ZY59)</f>
        <v>8.5099999999999995E-2</v>
      </c>
      <c r="AAE12">
        <f>SUMIF(ZU3:ZU59,"B07NQ5CHDN",ZX3:ZX59)</f>
        <v>4</v>
      </c>
      <c r="AAF12" s="25"/>
      <c r="AAG12" t="s">
        <v>96</v>
      </c>
      <c r="AAH12">
        <v>33</v>
      </c>
      <c r="AAI12">
        <v>30</v>
      </c>
      <c r="AAJ12">
        <v>16</v>
      </c>
      <c r="AAK12" s="26">
        <v>0.254</v>
      </c>
      <c r="AAL12" s="188"/>
      <c r="AAM12" s="194"/>
      <c r="AAN12" s="14" t="s">
        <v>3</v>
      </c>
      <c r="AAO12">
        <f>SUMIF(AAG3:AAG59,"B073HB4122",AAI3:AAI59)</f>
        <v>236</v>
      </c>
      <c r="AAP12" s="26">
        <f>SUMIF(AAG3:AAG59,"B07NQ5CHDN",AAK3:AAK59)</f>
        <v>0.254</v>
      </c>
      <c r="AAQ12">
        <f>SUMIF(AAG3:AAG59,"B07NQ5CHDN",AAJ3:AAJ59)</f>
        <v>16</v>
      </c>
      <c r="AAR12" s="25"/>
      <c r="AAS12" t="s">
        <v>96</v>
      </c>
      <c r="AAT12">
        <v>30</v>
      </c>
      <c r="AAU12">
        <v>31</v>
      </c>
      <c r="AAV12">
        <v>6</v>
      </c>
      <c r="AAW12" s="26">
        <v>9.8400000000000001E-2</v>
      </c>
      <c r="AAX12" s="188"/>
      <c r="AAY12" s="194"/>
      <c r="AAZ12" s="14" t="s">
        <v>3</v>
      </c>
      <c r="ABA12">
        <f>SUMIF(AAS3:AAS59,"B073HB4122",AAU3:AAU59)</f>
        <v>303</v>
      </c>
      <c r="ABB12" s="26">
        <f>SUMIF(AAS3:AAS59,"B07NQ5CHDN",AAW3:AAW59)</f>
        <v>9.8400000000000001E-2</v>
      </c>
      <c r="ABC12">
        <f>SUMIF(AAS3:AAS59,"B07NQ5CHDN",AAV3:AAV59)</f>
        <v>6</v>
      </c>
      <c r="ABD12" s="25"/>
      <c r="ABE12" t="s">
        <v>96</v>
      </c>
      <c r="ABF12">
        <v>50</v>
      </c>
      <c r="ABG12">
        <v>29</v>
      </c>
      <c r="ABH12">
        <v>12</v>
      </c>
      <c r="ABI12" s="26">
        <v>0.15190000000000001</v>
      </c>
      <c r="ABJ12" s="188"/>
      <c r="ABK12" s="194"/>
      <c r="ABL12" s="14" t="s">
        <v>3</v>
      </c>
      <c r="ABM12">
        <f>SUMIF(ABE3:ABE59,"B073HB4122",ABG3:ABG59)</f>
        <v>270</v>
      </c>
      <c r="ABN12" s="26">
        <f>SUMIF(ABE3:ABE59,"B07NQ5CHDN",ABI3:ABI59)</f>
        <v>0.15190000000000001</v>
      </c>
      <c r="ABO12">
        <f>SUMIF(ABE3:ABE59,"B07NQ5CHDN",ABH3:ABH59)</f>
        <v>12</v>
      </c>
      <c r="ABP12" s="25"/>
      <c r="ABQ12" t="s">
        <v>90</v>
      </c>
      <c r="ABR12">
        <v>65</v>
      </c>
      <c r="ABS12">
        <v>54</v>
      </c>
      <c r="ABT12">
        <v>9</v>
      </c>
      <c r="ABU12" s="26">
        <v>7.5600000000000001E-2</v>
      </c>
      <c r="ABV12" s="188"/>
      <c r="ABW12" s="194"/>
      <c r="ABX12" s="14" t="s">
        <v>3</v>
      </c>
      <c r="ABY12">
        <f>SUMIF(ABQ3:ABQ59,"B073HB4122",ABS3:ABS59)</f>
        <v>322</v>
      </c>
      <c r="ABZ12" s="26">
        <f>SUMIF(ABQ3:ABQ59,"B07NQ5CHDN",ABU3:ABU59)</f>
        <v>0.1515</v>
      </c>
      <c r="ACA12">
        <f>SUMIF(ABQ3:ABQ59,"B07NQ5CHDN",ABT3:ABT59)</f>
        <v>10</v>
      </c>
      <c r="ACB12" s="25"/>
      <c r="ACC12" t="s">
        <v>92</v>
      </c>
      <c r="ACD12">
        <v>38</v>
      </c>
      <c r="ACE12">
        <v>43</v>
      </c>
      <c r="ACF12">
        <v>7</v>
      </c>
      <c r="ACG12" s="26">
        <v>8.6400000000000005E-2</v>
      </c>
      <c r="ACH12" s="188"/>
      <c r="ACI12" s="194"/>
      <c r="ACJ12" s="14" t="s">
        <v>3</v>
      </c>
      <c r="ACK12">
        <f>SUMIF(ACC3:ACC59,"B073HB4122",ACE3:ACE59)</f>
        <v>232</v>
      </c>
      <c r="ACL12" s="26">
        <f>SUMIF(ACC3:ACC59,"B07NQ5CHDN",ACG3:ACG59)</f>
        <v>0.1429</v>
      </c>
      <c r="ACM12">
        <f>SUMIF(ACC3:ACC59,"B07NQ5CHDN",ACF3:ACF59)</f>
        <v>4</v>
      </c>
      <c r="ACN12" s="25"/>
      <c r="ACO12" t="s">
        <v>91</v>
      </c>
      <c r="ACP12">
        <v>51</v>
      </c>
      <c r="ACQ12">
        <v>31</v>
      </c>
      <c r="ACR12">
        <v>7</v>
      </c>
      <c r="ACS12" s="26">
        <v>8.5400000000000004E-2</v>
      </c>
      <c r="ACT12" s="188"/>
      <c r="ACU12" s="194"/>
      <c r="ACV12" s="14" t="s">
        <v>3</v>
      </c>
      <c r="ACW12">
        <f>SUMIF(ACO3:ACO59,"B073HB4122",ACQ3:ACQ59)</f>
        <v>175</v>
      </c>
      <c r="ACX12" s="26">
        <f>SUMIF(ACO3:ACO59,"B07NQ5CHDN",ACS3:ACS59)</f>
        <v>9.0899999999999995E-2</v>
      </c>
      <c r="ACY12">
        <f>SUMIF(ACO3:ACO59,"B07NQ5CHDN",ACR3:ACR59)</f>
        <v>3</v>
      </c>
      <c r="ACZ12" s="25"/>
      <c r="ADA12" t="s">
        <v>94</v>
      </c>
      <c r="ADB12">
        <v>95</v>
      </c>
      <c r="ADC12">
        <v>59</v>
      </c>
      <c r="ADD12">
        <v>6</v>
      </c>
      <c r="ADE12" s="26">
        <v>3.9E-2</v>
      </c>
      <c r="ADF12" s="188"/>
      <c r="ADG12" s="194"/>
      <c r="ADH12" s="14" t="s">
        <v>3</v>
      </c>
      <c r="ADI12">
        <f>SUMIF(ADA3:ADA59,"B073HB4122",ADC3:ADC59)</f>
        <v>141</v>
      </c>
      <c r="ADJ12" s="26">
        <f>SUMIF(ADA3:ADA59,"B07NQ5CHDN",ADE3:ADE59)</f>
        <v>0.04</v>
      </c>
      <c r="ADK12">
        <f>SUMIF(ADA3:ADA59,"B07NQ5CHDN",ADD3:ADD59)</f>
        <v>1</v>
      </c>
      <c r="ADL12" s="25"/>
      <c r="ADM12" t="s">
        <v>92</v>
      </c>
      <c r="ADN12">
        <v>32</v>
      </c>
      <c r="ADO12">
        <v>14</v>
      </c>
      <c r="ADP12">
        <v>10</v>
      </c>
      <c r="ADQ12" s="26">
        <v>0.21740000000000001</v>
      </c>
      <c r="ADR12" s="188"/>
      <c r="ADS12" s="194"/>
      <c r="ADT12" s="14" t="s">
        <v>3</v>
      </c>
      <c r="ADU12">
        <f>SUMIF(ADM3:ADM59,"B073HB4122",ADO3:ADO59)</f>
        <v>121</v>
      </c>
      <c r="ADV12" s="26">
        <f>SUMIF(ADM3:ADM59,"B07NQ5CHDN",ADQ3:ADQ59)</f>
        <v>0.33329999999999999</v>
      </c>
      <c r="ADW12">
        <f>SUMIF(ADM3:ADM59,"B07NQ5CHDN",ADP3:ADP59)</f>
        <v>12</v>
      </c>
      <c r="ADX12" s="25"/>
      <c r="ADY12" t="s">
        <v>92</v>
      </c>
      <c r="ADZ12">
        <v>20</v>
      </c>
      <c r="AEA12">
        <v>18</v>
      </c>
      <c r="AEB12">
        <v>4</v>
      </c>
      <c r="AEC12" s="26">
        <v>0.1053</v>
      </c>
      <c r="AED12" s="188"/>
      <c r="AEE12" s="194"/>
      <c r="AEF12" s="14" t="s">
        <v>3</v>
      </c>
      <c r="AEG12">
        <f>SUMIF(ADY3:ADY59,"B073HB4122",AEA3:AEA59)</f>
        <v>105</v>
      </c>
      <c r="AEH12" s="26">
        <f>SUMIF(ADY3:ADY59,"B07NQ5CHDN",AEC3:AEC59)</f>
        <v>0.21049999999999999</v>
      </c>
      <c r="AEI12">
        <f>SUMIF(ADY3:ADY59,"B07NQ5CHDN",AEB3:AEB59)</f>
        <v>4</v>
      </c>
      <c r="AEJ12" s="25"/>
      <c r="AEK12" t="s">
        <v>96</v>
      </c>
      <c r="AEL12">
        <v>10</v>
      </c>
      <c r="AEM12">
        <v>13</v>
      </c>
      <c r="AEN12">
        <v>4</v>
      </c>
      <c r="AEO12" s="26">
        <v>0.1739</v>
      </c>
      <c r="AEP12" s="188"/>
      <c r="AEQ12" s="194"/>
      <c r="AER12" s="14" t="s">
        <v>3</v>
      </c>
      <c r="AES12">
        <f>SUMIF(AEK3:AEK59,"B073HB4122",AEM3:AEM59)</f>
        <v>86</v>
      </c>
      <c r="AET12" s="26">
        <f>SUMIF(AEK3:AEK59,"B07NQ5CHDN",AEO3:AEO59)</f>
        <v>0.1739</v>
      </c>
      <c r="AEU12">
        <f>SUMIF(AEK3:AEK59,"B07NQ5CHDN",AEN3:AEN59)</f>
        <v>4</v>
      </c>
      <c r="AEV12" s="25"/>
      <c r="AEW12" t="s">
        <v>91</v>
      </c>
      <c r="AEX12">
        <v>40</v>
      </c>
      <c r="AEY12">
        <v>24</v>
      </c>
      <c r="AEZ12">
        <v>7</v>
      </c>
      <c r="AFA12" s="26">
        <v>0.1094</v>
      </c>
      <c r="AFB12" s="188"/>
      <c r="AFC12" s="194"/>
      <c r="AFD12" s="14" t="s">
        <v>3</v>
      </c>
      <c r="AFE12">
        <f>SUMIF(AEW3:AEW59,"B073HB4122",AEY3:AEY59)</f>
        <v>110</v>
      </c>
      <c r="AFF12" s="26">
        <f>SUMIF(AEW3:AEW59,"B07NQ5CHDN",AFA3:AFA59)</f>
        <v>0.22220000000000001</v>
      </c>
      <c r="AFG12">
        <f>SUMIF(AEW3:AEW59,"B07NQ5CHDN",AEZ3:AEZ59)</f>
        <v>6</v>
      </c>
      <c r="AFH12" s="25"/>
      <c r="AFI12" t="s">
        <v>94</v>
      </c>
      <c r="AFJ12">
        <v>91</v>
      </c>
      <c r="AFK12">
        <v>55</v>
      </c>
      <c r="AFL12">
        <v>8</v>
      </c>
      <c r="AFM12" s="26">
        <v>5.4800000000000001E-2</v>
      </c>
      <c r="AFN12" s="188"/>
      <c r="AFO12" s="194"/>
      <c r="AFP12" s="14" t="s">
        <v>3</v>
      </c>
      <c r="AFQ12">
        <f>SUMIF(AFI3:AFI59,"B073HB4122",AFK3:AFK59)</f>
        <v>146</v>
      </c>
      <c r="AFR12" s="26">
        <f>SUMIF(AFI3:AFI59,"B07NQ5CHDN",AFM3:AFM59)</f>
        <v>5.5599999999999997E-2</v>
      </c>
      <c r="AFS12">
        <f>SUMIF(AFI3:AFI59,"B07NQ5CHDN",AFL3:AFL59)</f>
        <v>1</v>
      </c>
      <c r="AFT12" s="25"/>
      <c r="AFU12" t="s">
        <v>94</v>
      </c>
      <c r="AFV12">
        <v>74</v>
      </c>
      <c r="AFW12">
        <v>40</v>
      </c>
      <c r="AFX12">
        <v>5</v>
      </c>
      <c r="AFY12" s="26">
        <v>4.3900000000000002E-2</v>
      </c>
      <c r="AFZ12" s="188"/>
      <c r="AGA12" s="194"/>
      <c r="AGB12" s="14" t="s">
        <v>3</v>
      </c>
      <c r="AGC12">
        <f>SUMIF(AFU3:AFU59,"B073HB4122",AFW3:AFW59)</f>
        <v>103</v>
      </c>
      <c r="AGD12" s="26">
        <f>SUMIF(AFU3:AFU59,"B07NQ5CHDN",AFY3:AFY59)</f>
        <v>4.5499999999999999E-2</v>
      </c>
      <c r="AGE12">
        <f>SUMIF(AFU3:AFU59,"B07NQ5CHDN",AFX3:AFX59)</f>
        <v>1</v>
      </c>
      <c r="AGF12" s="25"/>
      <c r="AGG12" t="s">
        <v>92</v>
      </c>
      <c r="AGH12">
        <v>26</v>
      </c>
      <c r="AGI12">
        <v>21</v>
      </c>
      <c r="AGJ12">
        <v>4</v>
      </c>
      <c r="AGK12" s="26">
        <v>8.5099999999999995E-2</v>
      </c>
      <c r="AGL12" s="188"/>
      <c r="AGM12" s="194"/>
      <c r="AGN12" s="14" t="s">
        <v>3</v>
      </c>
      <c r="AGO12">
        <f>SUMIF(AGG3:AGG59,"B073HB4122",AGI3:AGI59)</f>
        <v>111</v>
      </c>
      <c r="AGP12" s="26">
        <f>SUMIF(AGG3:AGG59,"B07NQ5CHDN",AGK3:AGK59)</f>
        <v>0.1053</v>
      </c>
      <c r="AGQ12">
        <f>SUMIF(AGG3:AGG59,"B07NQ5CHDN",AGJ3:AGJ59)</f>
        <v>2</v>
      </c>
      <c r="AGR12" s="25"/>
      <c r="AGS12" t="s">
        <v>92</v>
      </c>
      <c r="AGT12">
        <v>22</v>
      </c>
      <c r="AGU12">
        <v>22</v>
      </c>
      <c r="AGV12">
        <v>9</v>
      </c>
      <c r="AGW12" s="26">
        <v>0.20449999999999999</v>
      </c>
      <c r="AGX12" s="188"/>
      <c r="AGY12" s="194"/>
      <c r="AGZ12" s="14" t="s">
        <v>3</v>
      </c>
      <c r="AHA12">
        <f>SUMIF(AGS3:AGS59,"B073HB4122",AGU3:AGU59)</f>
        <v>93</v>
      </c>
      <c r="AHB12" s="26">
        <f>SUMIF(AGS3:AGS59,"B07NQ5CHDN",AGW3:AGW59)</f>
        <v>0</v>
      </c>
      <c r="AHC12">
        <f>SUMIF(AGS3:AGS59,"B07NQ5CHDN",AGV3:AGV59)</f>
        <v>0</v>
      </c>
      <c r="AHD12" s="25"/>
      <c r="AHE12" t="s">
        <v>92</v>
      </c>
      <c r="AHF12">
        <v>11</v>
      </c>
      <c r="AHG12">
        <v>21</v>
      </c>
      <c r="AHH12">
        <v>6</v>
      </c>
      <c r="AHI12" s="26">
        <v>0.1875</v>
      </c>
      <c r="AHJ12" s="188"/>
      <c r="AHK12" s="194"/>
      <c r="AHL12" s="14" t="s">
        <v>3</v>
      </c>
      <c r="AHM12">
        <f>SUMIF(AHE3:AHE59,"B073HB4122",AHG3:AHG59)</f>
        <v>76</v>
      </c>
      <c r="AHN12" s="26">
        <f>SUMIF(AHE3:AHE59,"B07NQ5CHDN",AHI3:AHI59)</f>
        <v>0</v>
      </c>
      <c r="AHO12">
        <f>SUMIF(AHE3:AHE59,"B07NQ5CHDN",AHH3:AHH59)</f>
        <v>0</v>
      </c>
      <c r="AHP12" s="25"/>
      <c r="AHQ12" t="s">
        <v>95</v>
      </c>
      <c r="AHR12">
        <v>24</v>
      </c>
      <c r="AHS12">
        <v>6</v>
      </c>
      <c r="AHT12">
        <v>3</v>
      </c>
      <c r="AHU12" s="26">
        <v>0.1</v>
      </c>
      <c r="AHV12" s="188"/>
      <c r="AHW12" s="194"/>
      <c r="AHX12" s="14" t="s">
        <v>3</v>
      </c>
      <c r="AHY12">
        <f>SUMIF(AHQ3:AHQ59,"B073HB4122",AHS3:AHS59)</f>
        <v>84</v>
      </c>
      <c r="AHZ12" s="26">
        <f>SUMIF(AHQ3:AHQ59,"B07NQ5CHDN",AHU3:AHU59)</f>
        <v>0</v>
      </c>
      <c r="AIA12">
        <f>SUMIF(AHQ3:AHQ59,"B07NQ5CHDN",AHT3:AHT59)</f>
        <v>0</v>
      </c>
      <c r="AIB12" s="25"/>
      <c r="AIC12" t="s">
        <v>92</v>
      </c>
      <c r="AID12">
        <v>25</v>
      </c>
      <c r="AIE12">
        <v>24</v>
      </c>
      <c r="AIF12">
        <v>5</v>
      </c>
      <c r="AIG12" s="26">
        <v>0.10199999999999999</v>
      </c>
      <c r="AIH12" s="188"/>
      <c r="AII12" s="194"/>
      <c r="AIJ12" s="14" t="s">
        <v>3</v>
      </c>
      <c r="AIK12">
        <f>SUMIF(AIC3:AIC59,"B073HB4122",AIE3:AIE59)</f>
        <v>87</v>
      </c>
      <c r="AIL12" s="26">
        <f>SUMIF(AIC3:AIC59,"B07NQ5CHDN",AIG3:AIG59)</f>
        <v>0</v>
      </c>
      <c r="AIM12">
        <f>SUMIF(AIC3:AIC59,"B07NQ5CHDN",AIF3:AIF59)</f>
        <v>0</v>
      </c>
      <c r="AIN12" s="25"/>
      <c r="AIO12" t="s">
        <v>95</v>
      </c>
      <c r="AIP12">
        <v>18</v>
      </c>
      <c r="AIQ12">
        <v>11</v>
      </c>
      <c r="AIR12">
        <v>3</v>
      </c>
      <c r="AIS12" s="26">
        <v>0.10340000000000001</v>
      </c>
      <c r="AIT12" s="188"/>
      <c r="AIU12" s="194"/>
      <c r="AIV12" s="14" t="s">
        <v>3</v>
      </c>
      <c r="AIW12">
        <f>SUMIF(AIO3:AIO59,"B073HB4122",AIQ3:AIQ59)</f>
        <v>63</v>
      </c>
      <c r="AIX12" s="26">
        <f>SUMIF(AIO3:AIO59,"B07NQ5CHDN",AIS3:AIS59)</f>
        <v>0</v>
      </c>
      <c r="AIY12">
        <f>SUMIF(AIO3:AIO59,"B07NQ5CHDN",AIR3:AIR59)</f>
        <v>0</v>
      </c>
      <c r="AIZ12" s="25"/>
      <c r="AJA12" t="s">
        <v>94</v>
      </c>
      <c r="AJB12">
        <v>87</v>
      </c>
      <c r="AJC12">
        <v>60</v>
      </c>
      <c r="AJD12">
        <v>7</v>
      </c>
      <c r="AJE12" s="26">
        <v>4.7600000000000003E-2</v>
      </c>
      <c r="AJF12" s="188"/>
      <c r="AJG12" s="194"/>
      <c r="AJH12" s="14" t="s">
        <v>3</v>
      </c>
      <c r="AJI12">
        <f>SUMIF(AJA3:AJA59,"B073HB4122",AJC3:AJC59)</f>
        <v>61</v>
      </c>
      <c r="AJJ12" s="26">
        <f>SUMIF(AJA3:AJA59,"B07NQ5CHDN",AJE3:AJE59)</f>
        <v>5.2600000000000001E-2</v>
      </c>
      <c r="AJK12">
        <f>SUMIF(AJA3:AJA59,"B07NQ5CHDN",AJD3:AJD59)</f>
        <v>1</v>
      </c>
      <c r="AJL12" s="25"/>
      <c r="AJM12" t="s">
        <v>94</v>
      </c>
      <c r="AJN12">
        <v>75</v>
      </c>
      <c r="AJO12">
        <v>47</v>
      </c>
      <c r="AJP12">
        <v>3</v>
      </c>
      <c r="AJQ12" s="26">
        <v>2.46E-2</v>
      </c>
      <c r="AJR12" s="188"/>
      <c r="AJS12" s="194"/>
      <c r="AJT12" s="14" t="s">
        <v>3</v>
      </c>
      <c r="AJU12">
        <f>SUMIF(AJM3:AJM59,"B073HB4122",AJO3:AJO59)</f>
        <v>53</v>
      </c>
      <c r="AJV12" s="26">
        <f>SUMIF(AJM3:AJM59,"B07NQ5CHDN",AJQ3:AJQ59)</f>
        <v>5.8799999999999998E-2</v>
      </c>
      <c r="AJW12">
        <f>SUMIF(AJM3:AJM59,"B07NQ5CHDN",AJP3:AJP59)</f>
        <v>1</v>
      </c>
      <c r="AJX12" s="25"/>
      <c r="AJY12" t="s">
        <v>93</v>
      </c>
      <c r="AJZ12">
        <v>18</v>
      </c>
      <c r="AKA12">
        <v>4</v>
      </c>
      <c r="AKB12">
        <v>1</v>
      </c>
      <c r="AKC12" s="26">
        <v>4.5499999999999999E-2</v>
      </c>
      <c r="AKD12" s="188"/>
      <c r="AKE12" s="194"/>
      <c r="AKF12" s="14" t="s">
        <v>3</v>
      </c>
      <c r="AKG12">
        <f>SUMIF(AJY3:AJY59,"B073HB4122",AKA3:AKA59)</f>
        <v>45</v>
      </c>
      <c r="AKH12" s="26">
        <f>SUMIF(AJY3:AJY59,"B07NQ5CHDN",AKC3:AKC59)</f>
        <v>0</v>
      </c>
      <c r="AKI12">
        <f>SUMIF(AJY3:AJY59,"B07NQ5CHDN",AKB3:AKB59)</f>
        <v>0</v>
      </c>
      <c r="AKJ12" s="25"/>
      <c r="AKK12" t="s">
        <v>89</v>
      </c>
      <c r="AKL12">
        <v>38</v>
      </c>
      <c r="AKM12">
        <v>26</v>
      </c>
      <c r="AKN12">
        <v>3</v>
      </c>
      <c r="AKO12" s="26">
        <v>4.6899999999999997E-2</v>
      </c>
      <c r="AKP12" s="188"/>
      <c r="AKQ12" s="194"/>
      <c r="AKR12" s="14" t="s">
        <v>3</v>
      </c>
      <c r="AKS12">
        <f>SUMIF(AKK3:AKK59,"B073HB4122",AKM3:AKM59)</f>
        <v>26</v>
      </c>
      <c r="AKT12" s="26">
        <f>SUMIF(AKK3:AKK59,"B07NQ5CHDN",AKO3:AKO59)</f>
        <v>0.2</v>
      </c>
      <c r="AKU12">
        <f>SUMIF(AKK3:AKK59,"B07NQ5CHDN",AKN3:AKN59)</f>
        <v>3</v>
      </c>
      <c r="AKV12" s="25"/>
      <c r="AKW12" t="s">
        <v>97</v>
      </c>
      <c r="AKX12">
        <v>14</v>
      </c>
      <c r="AKY12">
        <v>17</v>
      </c>
      <c r="AKZ12">
        <v>2</v>
      </c>
      <c r="ALA12" s="26">
        <v>6.4500000000000002E-2</v>
      </c>
      <c r="ALB12" s="188"/>
      <c r="ALC12" s="194"/>
      <c r="ALD12" s="14" t="s">
        <v>3</v>
      </c>
      <c r="ALE12">
        <f>SUMIF(AKW3:AKW59,"B073HB4122",AKY3:AKY59)</f>
        <v>36</v>
      </c>
      <c r="ALF12" s="26">
        <f>SUMIF(AKW3:AKW59,"B07NQ5CHDN",ALA3:ALA59)</f>
        <v>8.3299999999999999E-2</v>
      </c>
      <c r="ALG12">
        <f>SUMIF(AKW3:AKW59,"B07NQ5CHDN",AKZ3:AKZ59)</f>
        <v>1</v>
      </c>
      <c r="ALH12" s="25"/>
      <c r="ALI12" t="s">
        <v>92</v>
      </c>
      <c r="ALJ12">
        <v>18</v>
      </c>
      <c r="ALK12">
        <v>13</v>
      </c>
      <c r="ALL12">
        <v>3</v>
      </c>
      <c r="ALM12" s="26">
        <v>9.6799999999999997E-2</v>
      </c>
      <c r="ALN12" s="188"/>
      <c r="ALO12" s="194"/>
      <c r="ALP12" s="14" t="s">
        <v>3</v>
      </c>
      <c r="ALQ12">
        <f>SUMIF(ALI3:ALI59,"B073HB4122",ALK3:ALK59)</f>
        <v>40</v>
      </c>
      <c r="ALR12" s="26">
        <f>SUMIF(ALI3:ALI59,"B07NQ5CHDN",ALM3:ALM59)</f>
        <v>0</v>
      </c>
      <c r="ALS12">
        <f>SUMIF(ALI3:ALI59,"B07NQ5CHDN",ALL3:ALL59)</f>
        <v>0</v>
      </c>
      <c r="ALT12" s="25"/>
      <c r="ALU12" t="s">
        <v>94</v>
      </c>
      <c r="ALV12">
        <v>34</v>
      </c>
      <c r="ALW12">
        <v>22</v>
      </c>
      <c r="ALX12">
        <v>2</v>
      </c>
      <c r="ALY12" s="26">
        <v>3.5700000000000003E-2</v>
      </c>
      <c r="ALZ12" s="188"/>
      <c r="AMA12" s="194"/>
      <c r="AMB12" s="14" t="s">
        <v>3</v>
      </c>
      <c r="AMC12">
        <f>SUMIF(ALU3:ALU59,"B073HB4122",ALW3:ALW59)</f>
        <v>34</v>
      </c>
      <c r="AMD12" s="26">
        <f>SUMIF(ALU3:ALU59,"B07NQ5CHDN",ALY3:ALY59)</f>
        <v>7.1400000000000005E-2</v>
      </c>
      <c r="AME12">
        <f>SUMIF(ALU3:ALU59,"B07NQ5CHDN",ALX3:ALX59)</f>
        <v>1</v>
      </c>
      <c r="AMF12" s="25"/>
      <c r="AMG12" t="s">
        <v>96</v>
      </c>
      <c r="AMH12">
        <v>8</v>
      </c>
      <c r="AMI12">
        <v>13</v>
      </c>
      <c r="AMJ12">
        <v>2</v>
      </c>
      <c r="AMK12" s="26">
        <v>9.5200000000000007E-2</v>
      </c>
      <c r="AML12" s="188"/>
      <c r="AMM12" s="194"/>
      <c r="AMN12" s="14" t="s">
        <v>3</v>
      </c>
      <c r="AMO12">
        <f>SUMIF(AMG3:AMG59,"B073HB4122",AMI3:AMI59)</f>
        <v>49</v>
      </c>
      <c r="AMP12" s="26">
        <f>SUMIF(AMG3:AMG59,"B07NQ5CHDN",AMK3:AMK59)</f>
        <v>9.5200000000000007E-2</v>
      </c>
      <c r="AMQ12">
        <f>SUMIF(AMG3:AMG59,"B07NQ5CHDN",AMJ3:AMJ59)</f>
        <v>2</v>
      </c>
      <c r="AMR12" s="25"/>
      <c r="AMS12" t="s">
        <v>94</v>
      </c>
      <c r="AMT12">
        <v>53</v>
      </c>
      <c r="AMU12">
        <v>39</v>
      </c>
      <c r="AMV12">
        <v>2</v>
      </c>
      <c r="AMW12" s="26">
        <v>2.1700000000000001E-2</v>
      </c>
      <c r="AMX12" s="188"/>
      <c r="AMY12" s="194"/>
      <c r="AMZ12" s="14" t="s">
        <v>3</v>
      </c>
      <c r="ANA12">
        <f>SUMIF(AMS3:AMS59,"B073HB4122",AMU3:AMU59)</f>
        <v>40</v>
      </c>
      <c r="ANB12" s="26">
        <f>SUMIF(AMS3:AMS59,"B07NQ5CHDN",AMW3:AMW59)</f>
        <v>0</v>
      </c>
      <c r="ANC12">
        <f>SUMIF(AMS3:AMS59,"B07NQ5CHDN",AMV3:AMV59)</f>
        <v>0</v>
      </c>
      <c r="AND12" s="25"/>
      <c r="ANE12" t="s">
        <v>93</v>
      </c>
      <c r="ANF12">
        <v>7</v>
      </c>
      <c r="ANG12">
        <v>1</v>
      </c>
      <c r="ANH12">
        <v>2</v>
      </c>
      <c r="ANI12" s="26">
        <v>0.25</v>
      </c>
      <c r="ANJ12" s="188"/>
      <c r="ANK12" s="194"/>
      <c r="ANL12" s="14" t="s">
        <v>3</v>
      </c>
      <c r="ANM12">
        <f>SUMIF(ANE3:ANE59,"B073HB4122",ANG3:ANG59)</f>
        <v>38</v>
      </c>
      <c r="ANN12" s="26">
        <f>SUMIF(ANE3:ANE59,"B07NQ5CHDN",ANI3:ANI59)</f>
        <v>0.125</v>
      </c>
      <c r="ANO12">
        <f>SUMIF(ANE3:ANE59,"B07NQ5CHDN",ANH3:ANH59)</f>
        <v>2</v>
      </c>
      <c r="ANP12" s="25"/>
      <c r="ANQ12" t="s">
        <v>94</v>
      </c>
      <c r="ANR12">
        <v>40</v>
      </c>
      <c r="ANS12">
        <v>22</v>
      </c>
      <c r="ANT12">
        <v>1</v>
      </c>
      <c r="ANU12" s="26">
        <v>1.61E-2</v>
      </c>
      <c r="ANV12" s="188"/>
      <c r="ANW12" s="194"/>
      <c r="ANX12" s="14" t="s">
        <v>3</v>
      </c>
      <c r="ANY12">
        <f>SUMIF(ANQ3:ANQ59,"B073HB4122",ANS3:ANS59)</f>
        <v>28</v>
      </c>
      <c r="ANZ12" s="26">
        <f>SUMIF(ANQ3:ANQ59,"B07NQ5CHDN",ANU3:ANU59)</f>
        <v>0</v>
      </c>
      <c r="AOA12">
        <f>SUMIF(ANQ3:ANQ59,"B07NQ5CHDN",ANT3:ANT59)</f>
        <v>0</v>
      </c>
      <c r="AOB12" s="25"/>
      <c r="AOC12" t="s">
        <v>91</v>
      </c>
      <c r="AOD12">
        <v>15</v>
      </c>
      <c r="AOE12">
        <v>14</v>
      </c>
      <c r="AOF12">
        <v>5</v>
      </c>
      <c r="AOG12" s="26">
        <v>0.1724</v>
      </c>
      <c r="AOH12" s="188"/>
      <c r="AOI12" s="194"/>
      <c r="AOJ12" s="14" t="s">
        <v>3</v>
      </c>
      <c r="AOK12">
        <f>SUMIF(AOC3:AOC59,"B073HB4122",AOE3:AOE59)</f>
        <v>38</v>
      </c>
      <c r="AOL12" s="26">
        <f>SUMIF(AOC3:AOC59,"B07NQ5CHDN",AOG3:AOG59)</f>
        <v>0</v>
      </c>
      <c r="AOM12">
        <f>SUMIF(AOC3:AOC59,"B07NQ5CHDN",AOF3:AOF59)</f>
        <v>0</v>
      </c>
      <c r="AON12" s="25"/>
      <c r="AOO12" t="s">
        <v>95</v>
      </c>
      <c r="AOP12">
        <v>5</v>
      </c>
      <c r="AOQ12">
        <v>3</v>
      </c>
      <c r="AOR12">
        <v>1</v>
      </c>
      <c r="AOS12" s="26">
        <v>0.125</v>
      </c>
      <c r="AOT12" s="188"/>
      <c r="AOU12" s="194"/>
      <c r="AOV12" s="14" t="s">
        <v>3</v>
      </c>
      <c r="AOW12">
        <f>SUMIF(AOO3:AOO59,"B073HB4122",AOQ3:AOQ59)</f>
        <v>37</v>
      </c>
      <c r="AOX12" s="26">
        <f>SUMIF(AOO3:AOO59,"B07NQ5CHDN",AOS3:AOS59)</f>
        <v>5.5599999999999997E-2</v>
      </c>
      <c r="AOY12">
        <f>SUMIF(AOO3:AOO59,"B07NQ5CHDN",AOR3:AOR59)</f>
        <v>1</v>
      </c>
      <c r="AOZ12" s="25"/>
      <c r="APA12" t="s">
        <v>89</v>
      </c>
      <c r="APB12">
        <v>16</v>
      </c>
      <c r="APC12">
        <v>27</v>
      </c>
      <c r="APD12">
        <v>1</v>
      </c>
      <c r="APE12" s="26">
        <v>2.3300000000000001E-2</v>
      </c>
      <c r="APF12" s="188"/>
      <c r="APG12" s="194"/>
      <c r="APH12" s="14" t="s">
        <v>3</v>
      </c>
      <c r="API12">
        <f>SUMIF(APA3:APA59,"B073HB4122",APC3:APC59)</f>
        <v>27</v>
      </c>
      <c r="APJ12" s="26">
        <f>SUMIF(APA3:APA59,"B07NQ5CHDN",APE3:APE59)</f>
        <v>0.2</v>
      </c>
      <c r="APK12">
        <f>SUMIF(APA3:APA59,"B07NQ5CHDN",APD3:APD59)</f>
        <v>2</v>
      </c>
      <c r="APL12" s="25"/>
      <c r="APM12" t="s">
        <v>96</v>
      </c>
      <c r="APN12">
        <v>7</v>
      </c>
      <c r="APO12">
        <v>12</v>
      </c>
      <c r="APP12">
        <v>2</v>
      </c>
      <c r="APQ12" s="26">
        <v>0.1053</v>
      </c>
      <c r="APR12" s="188"/>
      <c r="APS12" s="194"/>
      <c r="APT12" s="14" t="s">
        <v>3</v>
      </c>
      <c r="APU12">
        <f>SUMIF(APM3:APM59,"B073HB4122",APO3:APO59)</f>
        <v>23</v>
      </c>
      <c r="APV12" s="26">
        <f>SUMIF(APM3:APM59,"B07NQ5CHDN",APQ3:APQ59)</f>
        <v>0.1053</v>
      </c>
      <c r="APW12">
        <f>SUMIF(APM3:APM59,"B07NQ5CHDN",APP3:APP59)</f>
        <v>2</v>
      </c>
      <c r="APX12" s="25"/>
      <c r="APY12" t="s">
        <v>97</v>
      </c>
      <c r="APZ12">
        <v>9</v>
      </c>
      <c r="AQA12">
        <v>8</v>
      </c>
      <c r="AQB12">
        <v>1</v>
      </c>
      <c r="AQC12" s="26">
        <v>5.8799999999999998E-2</v>
      </c>
      <c r="AQD12" s="188"/>
      <c r="AQE12" s="194"/>
      <c r="AQF12" s="14" t="s">
        <v>3</v>
      </c>
      <c r="AQG12">
        <f>SUMIF(APY3:APY59,"B073HB4122",AQA3:AQA59)</f>
        <v>25</v>
      </c>
      <c r="AQH12" s="26">
        <f>SUMIF(APY3:APY59,"B07NQ5CHDN",AQC3:AQC59)</f>
        <v>0</v>
      </c>
      <c r="AQI12">
        <f>SUMIF(APY3:APY59,"B07NQ5CHDN",AQB3:AQB59)</f>
        <v>0</v>
      </c>
      <c r="AQJ12" s="25"/>
      <c r="AQK12" t="s">
        <v>95</v>
      </c>
      <c r="AQL12">
        <v>6</v>
      </c>
      <c r="AQM12">
        <v>8</v>
      </c>
      <c r="AQN12">
        <v>0</v>
      </c>
      <c r="AQO12" s="26">
        <v>0</v>
      </c>
      <c r="AQP12" s="188"/>
      <c r="AQQ12" s="194"/>
      <c r="AQR12" s="14" t="s">
        <v>3</v>
      </c>
      <c r="AQS12">
        <f>SUMIF(AQK3:AQK59,"B073HB4122",AQM3:AQM59)</f>
        <v>11</v>
      </c>
      <c r="AQT12" s="26">
        <f>SUMIF(AQK3:AQK59,"B07NQ5CHDN",AQO3:AQO59)</f>
        <v>0.1</v>
      </c>
      <c r="AQU12">
        <f>SUMIF(AQK3:AQK59,"B07NQ5CHDN",AQN3:AQN59)</f>
        <v>1</v>
      </c>
      <c r="AQV12" s="25"/>
      <c r="AQW12" t="s">
        <v>89</v>
      </c>
      <c r="AQX12">
        <v>8</v>
      </c>
      <c r="AQY12">
        <v>9</v>
      </c>
      <c r="AQZ12">
        <v>1</v>
      </c>
      <c r="ARA12" s="26">
        <v>5.8799999999999998E-2</v>
      </c>
      <c r="ARB12" s="188"/>
      <c r="ARC12" s="194"/>
      <c r="ARD12" s="14" t="s">
        <v>3</v>
      </c>
      <c r="ARE12">
        <f>SUMIF(AQW3:AQW59,"B073HB4122",AQY3:AQY59)</f>
        <v>9</v>
      </c>
      <c r="ARF12" s="26">
        <f>SUMIF(AQW3:AQW59,"B07NQ5CHDN",ARA3:ARA59)</f>
        <v>0</v>
      </c>
      <c r="ARG12">
        <f>SUMIF(AQW3:AQW59,"B07NQ5CHDN",AQZ3:AQZ59)</f>
        <v>0</v>
      </c>
      <c r="ARH12" s="25"/>
      <c r="ARI12" t="s">
        <v>93</v>
      </c>
      <c r="ARJ12">
        <v>11</v>
      </c>
      <c r="ARK12">
        <v>9</v>
      </c>
      <c r="ARL12">
        <v>1</v>
      </c>
      <c r="ARM12" s="26">
        <v>0.05</v>
      </c>
      <c r="ARN12" s="188"/>
      <c r="ARO12" s="194"/>
      <c r="ARP12" s="14" t="s">
        <v>3</v>
      </c>
      <c r="ARQ12">
        <f>SUMIF(ARI3:ARI59,"B073HB4122",ARK3:ARK59)</f>
        <v>16</v>
      </c>
      <c r="ARR12" s="26">
        <f>SUMIF(ARI3:ARI59,"B07NQ5CHDN",ARM3:ARM59)</f>
        <v>9.0899999999999995E-2</v>
      </c>
      <c r="ARS12">
        <f>SUMIF(ARI3:ARI59,"B07NQ5CHDN",ARL3:ARL59)</f>
        <v>1</v>
      </c>
      <c r="ART12" s="25"/>
      <c r="ARU12" t="s">
        <v>94</v>
      </c>
      <c r="ARV12">
        <v>38</v>
      </c>
      <c r="ARW12">
        <v>20</v>
      </c>
      <c r="ARX12">
        <v>1</v>
      </c>
      <c r="ARY12" s="26">
        <v>1.72E-2</v>
      </c>
      <c r="ARZ12" s="188"/>
      <c r="ASA12" s="194"/>
      <c r="ASB12" s="14" t="s">
        <v>3</v>
      </c>
      <c r="ASC12">
        <f>SUMIF(ARU3:ARU59,"B073HB4122",ARW3:ARW59)</f>
        <v>20</v>
      </c>
      <c r="ASD12" s="26">
        <f>SUMIF(ARU3:ARU59,"B07NQ5CHDN",ARY3:ARY59)</f>
        <v>0.2</v>
      </c>
      <c r="ASE12">
        <f>SUMIF(ARU3:ARU59,"B07NQ5CHDN",ARX3:ARX59)</f>
        <v>2</v>
      </c>
      <c r="ASF12" s="25"/>
      <c r="ASG12" t="s">
        <v>95</v>
      </c>
      <c r="ASH12">
        <v>5</v>
      </c>
      <c r="ASI12">
        <v>5</v>
      </c>
      <c r="ASJ12">
        <v>1</v>
      </c>
      <c r="ASK12" s="26">
        <v>0.1</v>
      </c>
      <c r="ASL12" s="188"/>
      <c r="ASM12" s="194"/>
      <c r="ASN12" s="14" t="s">
        <v>3</v>
      </c>
      <c r="ASO12">
        <f>SUMIF(ASG3:ASG59,"B073HB4122",ASI3:ASI59)</f>
        <v>19</v>
      </c>
      <c r="ASP12" s="26">
        <f>SUMIF(ASG3:ASG59,"B07NQ5CHDN",ASK3:ASK59)</f>
        <v>0.2</v>
      </c>
      <c r="ASQ12">
        <f>SUMIF(ASG3:ASG59,"B07NQ5CHDN",ASJ3:ASJ59)</f>
        <v>2</v>
      </c>
      <c r="ASR12" s="25"/>
      <c r="ASS12" t="s">
        <v>97</v>
      </c>
      <c r="AST12">
        <v>10</v>
      </c>
      <c r="ASU12">
        <v>4</v>
      </c>
      <c r="ASV12">
        <v>1</v>
      </c>
      <c r="ASW12" s="26">
        <v>7.1400000000000005E-2</v>
      </c>
      <c r="ASX12" s="188"/>
      <c r="ASY12" s="194"/>
      <c r="ASZ12" s="14" t="s">
        <v>3</v>
      </c>
      <c r="ATA12">
        <f>SUMIF(ASS3:ASS59,"B073HB4122",ASU3:ASU59)</f>
        <v>21</v>
      </c>
      <c r="ATB12" s="26">
        <f>SUMIF(ASS3:ASS59,"B07NQ5CHDN",ASW3:ASW59)</f>
        <v>0.1429</v>
      </c>
      <c r="ATC12">
        <f>SUMIF(ASS3:ASS59,"B07NQ5CHDN",ASV3:ASV59)</f>
        <v>1</v>
      </c>
      <c r="ATD12" s="25"/>
      <c r="ATE12" t="s">
        <v>95</v>
      </c>
      <c r="ATF12">
        <v>3</v>
      </c>
      <c r="ATG12">
        <v>6</v>
      </c>
      <c r="ATH12">
        <v>0</v>
      </c>
      <c r="ATI12" s="26">
        <v>0</v>
      </c>
      <c r="ATJ12" s="188"/>
      <c r="ATK12" s="194"/>
      <c r="ATL12" s="14" t="s">
        <v>3</v>
      </c>
      <c r="ATM12">
        <f>SUMIF(ATE3:ATE59,"B073HB4122",ATG3:ATG59)</f>
        <v>13</v>
      </c>
      <c r="ATN12" s="26">
        <f>SUMIF(ATE3:ATE59,"B07NQ5CHDN",ATI3:ATI59)</f>
        <v>0.1429</v>
      </c>
      <c r="ATO12">
        <f>SUMIF(ATE3:ATE59,"B07NQ5CHDN",ATH3:ATH59)</f>
        <v>1</v>
      </c>
      <c r="ATP12" s="25"/>
      <c r="ATQ12" t="s">
        <v>94</v>
      </c>
      <c r="ATR12">
        <v>21</v>
      </c>
      <c r="ATS12">
        <v>14</v>
      </c>
      <c r="ATT12">
        <v>1</v>
      </c>
      <c r="ATU12" s="26">
        <v>2.86E-2</v>
      </c>
      <c r="ATV12" s="188"/>
      <c r="ATW12" s="194"/>
      <c r="ATX12" s="14" t="s">
        <v>3</v>
      </c>
      <c r="ATY12">
        <f>SUMIF(ATQ3:ATQ59,"B073HB4122",ATS3:ATS59)</f>
        <v>12</v>
      </c>
      <c r="ATZ12" s="26">
        <f>SUMIF(ATQ3:ATQ59,"B07NQ5CHDN",ATU3:ATU59)</f>
        <v>0</v>
      </c>
      <c r="AUA12">
        <f>SUMIF(ATQ3:ATQ59,"B07NQ5CHDN",ATT3:ATT59)</f>
        <v>0</v>
      </c>
      <c r="AUB12" s="25"/>
      <c r="AUC12" t="s">
        <v>95</v>
      </c>
      <c r="AUD12">
        <v>2</v>
      </c>
      <c r="AUE12">
        <v>2</v>
      </c>
      <c r="AUF12">
        <v>0</v>
      </c>
      <c r="AUG12" s="26">
        <v>0</v>
      </c>
      <c r="AUH12" s="188"/>
      <c r="AUI12" s="194"/>
      <c r="AUJ12" s="14" t="s">
        <v>3</v>
      </c>
      <c r="AUK12">
        <f>SUMIF(AUC3:AUC59,"B073HB4122",AUE3:AUE59)</f>
        <v>21</v>
      </c>
      <c r="AUL12" s="26">
        <f>SUMIF(AUC3:AUC59,"B07NQ5CHDN",AUG3:AUG59)</f>
        <v>0</v>
      </c>
      <c r="AUM12">
        <f>SUMIF(AUC3:AUC59,"B07NQ5CHDN",AUF3:AUF59)</f>
        <v>0</v>
      </c>
      <c r="AUN12" s="25"/>
      <c r="AUO12" t="s">
        <v>96</v>
      </c>
      <c r="AUP12">
        <v>6</v>
      </c>
      <c r="AUQ12">
        <v>3</v>
      </c>
      <c r="AUR12">
        <v>1</v>
      </c>
      <c r="AUS12" s="26">
        <v>0.1111</v>
      </c>
      <c r="AUT12" s="188"/>
      <c r="AUU12" s="194"/>
      <c r="AUV12" s="14" t="s">
        <v>3</v>
      </c>
      <c r="AUW12">
        <f>SUMIF(AUO3:AUO59,"B073HB4122",AUQ3:AUQ59)</f>
        <v>16</v>
      </c>
      <c r="AUX12" s="26">
        <f>SUMIF(AUO3:AUO59,"B07NQ5CHDN",AUS3:AUS59)</f>
        <v>0.1111</v>
      </c>
      <c r="AUY12">
        <f>SUMIF(AUO3:AUO59,"B07NQ5CHDN",AUR3:AUR59)</f>
        <v>1</v>
      </c>
      <c r="AUZ12" s="25"/>
      <c r="AVA12" t="s">
        <v>97</v>
      </c>
      <c r="AVB12">
        <v>2</v>
      </c>
      <c r="AVC12">
        <v>4</v>
      </c>
      <c r="AVD12">
        <v>1</v>
      </c>
      <c r="AVE12" s="26">
        <v>0.16669999999999999</v>
      </c>
      <c r="AVF12" s="188"/>
      <c r="AVG12" s="194"/>
      <c r="AVH12" s="14" t="s">
        <v>3</v>
      </c>
      <c r="AVI12">
        <f>SUMIF(AVA3:AVA59,"B073HB4122",AVC3:AVC59)</f>
        <v>18</v>
      </c>
      <c r="AVJ12" s="26">
        <f>SUMIF(AVA3:AVA59,"B07NQ5CHDN",AVE3:AVE59)</f>
        <v>0</v>
      </c>
      <c r="AVK12">
        <f>SUMIF(AVA3:AVA59,"B07NQ5CHDN",AVD3:AVD59)</f>
        <v>0</v>
      </c>
      <c r="AVL12" s="25"/>
      <c r="AVM12" t="s">
        <v>95</v>
      </c>
      <c r="AVN12">
        <v>7</v>
      </c>
      <c r="AVO12">
        <v>4</v>
      </c>
      <c r="AVP12">
        <v>0</v>
      </c>
      <c r="AVQ12" s="26">
        <v>0</v>
      </c>
      <c r="AVR12" s="188"/>
      <c r="AVS12" s="194"/>
      <c r="AVT12" s="14" t="s">
        <v>3</v>
      </c>
      <c r="AVU12">
        <f>SUMIF(AVM3:AVM59,"B073HB4122",AVO3:AVO59)</f>
        <v>12</v>
      </c>
      <c r="AVV12" s="26">
        <f>SUMIF(AVM3:AVM59,"B07NQ5CHDN",AVQ3:AVQ59)</f>
        <v>8.3299999999999999E-2</v>
      </c>
      <c r="AVW12">
        <f>SUMIF(AVM3:AVM59,"B07NQ5CHDN",AVP3:AVP59)</f>
        <v>1</v>
      </c>
      <c r="AVX12" s="25"/>
      <c r="AVY12" t="s">
        <v>96</v>
      </c>
      <c r="AVZ12">
        <v>0</v>
      </c>
      <c r="AWA12">
        <v>8</v>
      </c>
      <c r="AWB12">
        <v>1</v>
      </c>
      <c r="AWC12" s="26">
        <v>0.125</v>
      </c>
      <c r="AWD12" s="188"/>
      <c r="AWE12" s="194"/>
      <c r="AWF12" s="14" t="s">
        <v>3</v>
      </c>
      <c r="AWG12">
        <f>SUMIF(AVY3:AVY59,"B073HB4122",AWA3:AWA59)</f>
        <v>17</v>
      </c>
      <c r="AWH12" s="26">
        <f>SUMIF(AVY3:AVY59,"B07NQ5CHDN",AWC3:AWC59)</f>
        <v>0.125</v>
      </c>
      <c r="AWI12">
        <f>SUMIF(AVY3:AVY59,"B07NQ5CHDN",AWB3:AWB59)</f>
        <v>1</v>
      </c>
      <c r="AWJ12" s="25"/>
      <c r="AWK12" t="s">
        <v>94</v>
      </c>
      <c r="AWL12">
        <v>15</v>
      </c>
      <c r="AWM12">
        <v>17</v>
      </c>
      <c r="AWN12">
        <v>2</v>
      </c>
      <c r="AWO12" s="26">
        <v>6.25E-2</v>
      </c>
      <c r="AWP12" s="188"/>
      <c r="AWQ12" s="194"/>
      <c r="AWR12" s="14" t="s">
        <v>3</v>
      </c>
      <c r="AWS12">
        <f>SUMIF(AWK3:AWK59,"B073HB4122",AWM3:AWM59)</f>
        <v>18</v>
      </c>
      <c r="AWT12" s="26">
        <f>SUMIF(AWK3:AWK59,"B07NQ5CHDN",AWO3:AWO59)</f>
        <v>0.25</v>
      </c>
      <c r="AWU12">
        <f>SUMIF(AWK3:AWK59,"B07NQ5CHDN",AWN3:AWN59)</f>
        <v>2</v>
      </c>
      <c r="AWV12" s="25"/>
      <c r="AWW12" t="s">
        <v>96</v>
      </c>
      <c r="AWX12">
        <v>2</v>
      </c>
      <c r="AWY12">
        <v>5</v>
      </c>
      <c r="AWZ12">
        <v>1</v>
      </c>
      <c r="AXA12" s="26">
        <v>0.1429</v>
      </c>
      <c r="AXB12" s="188"/>
      <c r="AXC12" s="194"/>
      <c r="AXD12" s="14" t="s">
        <v>3</v>
      </c>
      <c r="AXE12">
        <f>SUMIF(AWW3:AWW59,"B073HB4122",AWY3:AWY59)</f>
        <v>11</v>
      </c>
      <c r="AXF12" s="26">
        <f>SUMIF(AWW3:AWW59,"B07NQ5CHDN",AXA3:AXA59)</f>
        <v>0.1429</v>
      </c>
      <c r="AXG12">
        <f>SUMIF(AWW3:AWW59,"B07NQ5CHDN",AWZ3:AWZ59)</f>
        <v>1</v>
      </c>
      <c r="AXH12" s="25"/>
      <c r="AXI12" t="s">
        <v>92</v>
      </c>
      <c r="AXJ12">
        <v>2</v>
      </c>
      <c r="AXK12">
        <v>1</v>
      </c>
      <c r="AXL12">
        <v>0</v>
      </c>
      <c r="AXM12" s="26">
        <v>0</v>
      </c>
      <c r="AXN12" s="188"/>
      <c r="AXO12" s="194"/>
      <c r="AXP12" s="14" t="s">
        <v>3</v>
      </c>
      <c r="AXQ12">
        <f>SUMIF(AXI3:AXI59,"B073HB4122",AXK3:AXK59)</f>
        <v>11</v>
      </c>
      <c r="AXR12" s="26">
        <f>SUMIF(AXI3:AXI59,"B07NQ5CHDN",AXM3:AXM59)</f>
        <v>0</v>
      </c>
      <c r="AXS12">
        <f>SUMIF(AXI3:AXI59,"B07NQ5CHDN",AXL3:AXL59)</f>
        <v>0</v>
      </c>
      <c r="AXT12" s="25"/>
      <c r="AXU12" t="s">
        <v>86</v>
      </c>
      <c r="AXV12">
        <v>11</v>
      </c>
      <c r="AXW12">
        <v>18</v>
      </c>
      <c r="AXX12">
        <v>1</v>
      </c>
      <c r="AXY12" s="26">
        <v>3.4500000000000003E-2</v>
      </c>
      <c r="AXZ12" s="188"/>
      <c r="AYA12" s="194"/>
      <c r="AYB12" s="14" t="s">
        <v>3</v>
      </c>
      <c r="AYC12">
        <f>SUMIF(AXU3:AXU59,"B073HB4122",AXW3:AXW59)</f>
        <v>18</v>
      </c>
      <c r="AYD12" s="26">
        <f>SUMIF(AXU3:AXU59,"B07NQ5CHDN",AXY3:AXY59)</f>
        <v>0</v>
      </c>
      <c r="AYE12">
        <f>SUMIF(AXU3:AXU59,"B07NQ5CHDN",AXX3:AXX59)</f>
        <v>0</v>
      </c>
      <c r="AYF12" s="25"/>
      <c r="AYG12" t="s">
        <v>96</v>
      </c>
      <c r="AYH12">
        <v>6</v>
      </c>
      <c r="AYI12">
        <v>6</v>
      </c>
      <c r="AYJ12">
        <v>1</v>
      </c>
      <c r="AYK12" s="26">
        <v>8.3299999999999999E-2</v>
      </c>
      <c r="AYL12" s="188"/>
      <c r="AYM12" s="194"/>
      <c r="AYN12" s="14" t="s">
        <v>3</v>
      </c>
      <c r="AYO12">
        <f>SUMIF(AYG3:AYG59,"B073HB4122",AYI3:AYI59)</f>
        <v>25</v>
      </c>
      <c r="AYP12" s="26">
        <f>SUMIF(AYG3:AYG59,"B07NQ5CHDN",AYK3:AYK59)</f>
        <v>8.3299999999999999E-2</v>
      </c>
      <c r="AYQ12">
        <f>SUMIF(AYG3:AYG59,"B07NQ5CHDN",AYJ3:AYJ59)</f>
        <v>1</v>
      </c>
      <c r="AYR12" s="25"/>
      <c r="AYS12" t="s">
        <v>95</v>
      </c>
      <c r="AYT12">
        <v>1</v>
      </c>
      <c r="AYU12">
        <v>4</v>
      </c>
      <c r="AYV12">
        <v>0</v>
      </c>
      <c r="AYW12" s="26">
        <v>0</v>
      </c>
      <c r="AYX12" s="188"/>
      <c r="AYY12" s="194"/>
      <c r="AYZ12" s="14" t="s">
        <v>3</v>
      </c>
      <c r="AZA12">
        <f>SUMIF(AYS3:AYS59,"B073HB4122",AYU3:AYU59)</f>
        <v>13</v>
      </c>
      <c r="AZB12" s="26">
        <f>SUMIF(AYS3:AYS59,"B07NQ5CHDN",AYW3:AYW59)</f>
        <v>0</v>
      </c>
      <c r="AZC12">
        <f>SUMIF(AYS3:AYS59,"B07NQ5CHDN",AYV3:AYV59)</f>
        <v>0</v>
      </c>
      <c r="AZD12" s="25"/>
      <c r="AZE12" t="s">
        <v>97</v>
      </c>
      <c r="AZF12">
        <v>4</v>
      </c>
      <c r="AZG12">
        <v>5</v>
      </c>
      <c r="AZH12">
        <v>0</v>
      </c>
      <c r="AZI12" s="26">
        <v>0</v>
      </c>
      <c r="AZJ12" s="188"/>
      <c r="AZK12" s="194"/>
      <c r="AZL12" s="14" t="s">
        <v>3</v>
      </c>
      <c r="AZM12">
        <f>SUMIF(AZE3:AZE59,"B073HB4122",AZG3:AZG59)</f>
        <v>11</v>
      </c>
      <c r="AZN12" s="26">
        <f>SUMIF(AZE3:AZE59,"B07NQ5CHDN",AZI3:AZI59)</f>
        <v>0</v>
      </c>
      <c r="AZO12">
        <f>SUMIF(AZE3:AZE59,"B07NQ5CHDN",AZH3:AZH59)</f>
        <v>0</v>
      </c>
      <c r="AZP12" s="25"/>
      <c r="AZQ12" t="s">
        <v>97</v>
      </c>
      <c r="AZR12">
        <v>2</v>
      </c>
      <c r="AZS12">
        <v>5</v>
      </c>
      <c r="AZT12">
        <v>0</v>
      </c>
      <c r="AZU12" s="26">
        <v>0</v>
      </c>
      <c r="AZV12" s="188"/>
      <c r="AZW12" s="194"/>
      <c r="AZX12" s="14" t="s">
        <v>3</v>
      </c>
      <c r="AZY12">
        <f>SUMIF(AZQ3:AZQ59,"B073HB4122",AZS3:AZS59)</f>
        <v>15</v>
      </c>
      <c r="AZZ12" s="26">
        <f>SUMIF(AZQ3:AZQ59,"B07NQ5CHDN",AZU3:AZU59)</f>
        <v>0</v>
      </c>
      <c r="BAA12">
        <f>SUMIF(AZQ3:AZQ59,"B07NQ5CHDN",AZT3:AZT59)</f>
        <v>0</v>
      </c>
      <c r="BAB12" s="25"/>
      <c r="BAC12" t="s">
        <v>97</v>
      </c>
      <c r="BAD12">
        <v>4</v>
      </c>
      <c r="BAE12">
        <v>4</v>
      </c>
      <c r="BAF12">
        <v>0</v>
      </c>
      <c r="BAG12" s="26">
        <v>0</v>
      </c>
      <c r="BAH12" s="188"/>
      <c r="BAI12" s="194"/>
      <c r="BAJ12" s="14" t="s">
        <v>3</v>
      </c>
      <c r="BAK12">
        <f>SUMIF(BAC3:BAC59,"B073HB4122",BAE3:BAE59)</f>
        <v>16</v>
      </c>
      <c r="BAL12" s="26">
        <f>SUMIF(BAC3:BAC59,"B07NQ5CHDN",BAG3:BAG59)</f>
        <v>0</v>
      </c>
      <c r="BAM12">
        <f>SUMIF(BAC3:BAC59,"B07NQ5CHDN",BAF3:BAF59)</f>
        <v>0</v>
      </c>
      <c r="BAN12" s="25"/>
      <c r="BAO12" t="s">
        <v>96</v>
      </c>
      <c r="BAP12">
        <v>2</v>
      </c>
      <c r="BAQ12">
        <v>4</v>
      </c>
      <c r="BAR12">
        <v>1</v>
      </c>
      <c r="BAS12" s="26">
        <v>0.16669999999999999</v>
      </c>
      <c r="BAT12" s="188"/>
      <c r="BAU12" s="194"/>
      <c r="BAV12" s="14" t="s">
        <v>3</v>
      </c>
      <c r="BAW12">
        <f>SUMIF(BAO3:BAO59,"B073HB4122",BAQ3:BAQ59)</f>
        <v>10</v>
      </c>
      <c r="BAX12" s="26">
        <f>SUMIF(BAO3:BAO59,"B07NQ5CHDN",BAS3:BAS59)</f>
        <v>0.16669999999999999</v>
      </c>
      <c r="BAY12">
        <f>SUMIF(BAO3:BAO59,"B07NQ5CHDN",BAR3:BAR59)</f>
        <v>1</v>
      </c>
      <c r="BAZ12" s="25"/>
      <c r="BBA12" t="s">
        <v>91</v>
      </c>
      <c r="BBB12">
        <v>7</v>
      </c>
      <c r="BBC12">
        <v>6</v>
      </c>
      <c r="BBD12">
        <v>1</v>
      </c>
      <c r="BBE12" s="26">
        <v>7.6899999999999996E-2</v>
      </c>
      <c r="BBF12" s="188"/>
      <c r="BBG12" s="194"/>
      <c r="BBH12" s="14" t="s">
        <v>3</v>
      </c>
      <c r="BBI12">
        <f>SUMIF(BBA3:BBA59,"B073HB4122",BBC3:BBC59)</f>
        <v>18</v>
      </c>
      <c r="BBJ12" s="26">
        <f>SUMIF(BBA3:BBA59,"B07NQ5CHDN",BBE3:BBE59)</f>
        <v>0</v>
      </c>
      <c r="BBK12">
        <f>SUMIF(BBA3:BBA59,"B07NQ5CHDN",BBD3:BBD59)</f>
        <v>0</v>
      </c>
      <c r="BBL12" s="25"/>
      <c r="BBM12" t="s">
        <v>95</v>
      </c>
      <c r="BBN12">
        <v>8</v>
      </c>
      <c r="BBO12">
        <v>4</v>
      </c>
      <c r="BBP12">
        <v>0</v>
      </c>
      <c r="BBQ12" s="26">
        <v>0</v>
      </c>
      <c r="BBR12" s="188"/>
      <c r="BBS12" s="194"/>
      <c r="BBT12" s="14" t="s">
        <v>3</v>
      </c>
      <c r="BBU12">
        <f>SUMIF(BBM3:BBM59,"B073HB4122",BBO3:BBO59)</f>
        <v>13</v>
      </c>
      <c r="BBV12" s="26">
        <f>SUMIF(BBM3:BBM59,"B07NQ5CHDN",BBQ3:BBQ59)</f>
        <v>0</v>
      </c>
      <c r="BBW12">
        <f>SUMIF(BBM3:BBM59,"B07NQ5CHDN",BBP3:BBP59)</f>
        <v>0</v>
      </c>
      <c r="BBX12" s="25"/>
      <c r="BBY12" t="s">
        <v>95</v>
      </c>
      <c r="BBZ12">
        <v>1</v>
      </c>
      <c r="BCA12">
        <v>4</v>
      </c>
      <c r="BCB12">
        <v>0</v>
      </c>
      <c r="BCC12" s="26">
        <v>0</v>
      </c>
      <c r="BCD12" s="188"/>
      <c r="BCE12" s="194"/>
      <c r="BCF12" s="14" t="s">
        <v>3</v>
      </c>
      <c r="BCG12">
        <f>SUMIF(BBY3:BBY59,"B073HB4122",BCA3:BCA59)</f>
        <v>11</v>
      </c>
      <c r="BCH12" s="26">
        <f>SUMIF(BBY3:BBY59,"B07NQ5CHDN",BCC3:BCC59)</f>
        <v>0</v>
      </c>
      <c r="BCI12">
        <f>SUMIF(BBY3:BBY59,"B07NQ5CHDN",BCB3:BCB59)</f>
        <v>0</v>
      </c>
      <c r="BCJ12" s="25"/>
      <c r="BCK12" t="s">
        <v>95</v>
      </c>
      <c r="BCL12">
        <v>3</v>
      </c>
      <c r="BCM12">
        <v>4</v>
      </c>
      <c r="BCN12">
        <v>0</v>
      </c>
      <c r="BCO12" s="26">
        <v>0</v>
      </c>
      <c r="BCP12" s="188"/>
      <c r="BCQ12" s="194"/>
      <c r="BCR12" s="14" t="s">
        <v>3</v>
      </c>
      <c r="BCS12">
        <f>SUMIF(BCK3:BCK59,"B073HB4122",BCM3:BCM59)</f>
        <v>8</v>
      </c>
      <c r="BCT12" s="26">
        <f>SUMIF(BCK3:BCK59,"B07NQ5CHDN",BCO3:BCO59)</f>
        <v>0</v>
      </c>
      <c r="BCU12">
        <f>SUMIF(BCK3:BCK59,"B07NQ5CHDN",BCN3:BCN59)</f>
        <v>0</v>
      </c>
      <c r="BCV12" s="25"/>
      <c r="BCW12" t="s">
        <v>96</v>
      </c>
      <c r="BCX12">
        <v>2</v>
      </c>
      <c r="BCY12">
        <v>7</v>
      </c>
      <c r="BCZ12">
        <v>2</v>
      </c>
      <c r="BDA12" s="26">
        <v>0.22220000000000001</v>
      </c>
      <c r="BDB12" s="188"/>
      <c r="BDC12" s="194"/>
      <c r="BDD12" s="14" t="s">
        <v>3</v>
      </c>
      <c r="BDE12">
        <f>SUMIF(BCW3:BCW59,"B073HB4122",BCY3:BCY59)</f>
        <v>14</v>
      </c>
      <c r="BDF12" s="26">
        <f>SUMIF(BCW3:BCW59,"B07NQ5CHDN",BDA3:BDA59)</f>
        <v>0.22220000000000001</v>
      </c>
      <c r="BDG12">
        <f>SUMIF(BCW3:BCW59,"B07NQ5CHDN",BCZ3:BCZ59)</f>
        <v>2</v>
      </c>
      <c r="BDH12" s="25"/>
      <c r="BDI12" t="s">
        <v>95</v>
      </c>
      <c r="BDJ12">
        <v>7</v>
      </c>
      <c r="BDK12">
        <v>8</v>
      </c>
      <c r="BDL12">
        <v>0</v>
      </c>
      <c r="BDM12" s="26">
        <v>0</v>
      </c>
      <c r="BDN12" s="188"/>
      <c r="BDO12" s="194"/>
      <c r="BDP12" s="14" t="s">
        <v>3</v>
      </c>
      <c r="BDQ12">
        <f>SUMIF(BDI3:BDI59,"B073HB4122",BDK3:BDK59)</f>
        <v>12</v>
      </c>
      <c r="BDR12" s="26">
        <f>SUMIF(BDI3:BDI59,"B07NQ5CHDN",BDM3:BDM59)</f>
        <v>0</v>
      </c>
      <c r="BDS12">
        <f>SUMIF(BDI3:BDI59,"B07NQ5CHDN",BDL3:BDL59)</f>
        <v>0</v>
      </c>
      <c r="BDT12" s="25"/>
      <c r="BDU12" t="s">
        <v>95</v>
      </c>
      <c r="BDV12">
        <v>5</v>
      </c>
      <c r="BDW12">
        <v>8</v>
      </c>
      <c r="BDX12">
        <v>0</v>
      </c>
      <c r="BDY12" s="26">
        <v>0</v>
      </c>
      <c r="BDZ12" s="188"/>
      <c r="BEA12" s="194"/>
      <c r="BEB12" s="14" t="s">
        <v>3</v>
      </c>
      <c r="BEC12">
        <f>SUMIF(BDU3:BDU59,"B073HB4122",BDW3:BDW59)</f>
        <v>13</v>
      </c>
      <c r="BED12" s="26">
        <f>SUMIF(BDU3:BDU59,"B07NQ5CHDN",BDY3:BDY59)</f>
        <v>0</v>
      </c>
      <c r="BEE12">
        <f>SUMIF(BDU3:BDU59,"B07NQ5CHDN",BDX3:BDX59)</f>
        <v>0</v>
      </c>
      <c r="BEF12" s="25"/>
      <c r="BEG12" t="s">
        <v>95</v>
      </c>
      <c r="BEH12">
        <v>2</v>
      </c>
      <c r="BEI12">
        <v>10</v>
      </c>
      <c r="BEJ12">
        <v>0</v>
      </c>
      <c r="BEK12" s="26">
        <v>0</v>
      </c>
      <c r="BEL12" s="188"/>
      <c r="BEM12" s="194"/>
      <c r="BEN12" s="14" t="s">
        <v>3</v>
      </c>
      <c r="BEO12">
        <f>SUMIF(BEG3:BEG59,"B073HB4122",BEI3:BEI59)</f>
        <v>13</v>
      </c>
      <c r="BEP12" s="26">
        <f>SUMIF(BEG3:BEG59,"B07NQ5CHDN",BEK3:BEK59)</f>
        <v>0.5</v>
      </c>
      <c r="BEQ12">
        <f>SUMIF(BEG3:BEG59,"B07NQ5CHDN",BEJ3:BEJ59)</f>
        <v>2</v>
      </c>
      <c r="BER12" s="25"/>
      <c r="BES12" t="s">
        <v>95</v>
      </c>
      <c r="BET12">
        <v>9</v>
      </c>
      <c r="BEU12">
        <v>11</v>
      </c>
      <c r="BEV12">
        <v>2</v>
      </c>
      <c r="BEW12" s="26">
        <v>0.1</v>
      </c>
      <c r="BEX12" s="188"/>
      <c r="BEY12" s="194"/>
      <c r="BEZ12" s="14" t="s">
        <v>3</v>
      </c>
      <c r="BFA12">
        <f>SUMIF(BES3:BES59,"B073HB4122",BEU3:BEU59)</f>
        <v>14</v>
      </c>
      <c r="BFB12" s="26">
        <f>SUMIF(BES3:BES59,"B07NQ5CHDN",BEW3:BEW59)</f>
        <v>0.5</v>
      </c>
      <c r="BFC12">
        <f>SUMIF(BES3:BES59,"B07NQ5CHDN",BEV3:BEV59)</f>
        <v>2</v>
      </c>
      <c r="BFD12" s="25"/>
      <c r="BFE12" t="s">
        <v>95</v>
      </c>
      <c r="BFF12">
        <v>4</v>
      </c>
      <c r="BFG12">
        <v>9</v>
      </c>
      <c r="BFH12">
        <v>0</v>
      </c>
      <c r="BFI12" s="26">
        <v>0</v>
      </c>
      <c r="BFJ12" s="188"/>
      <c r="BFK12" s="194"/>
      <c r="BFL12" s="14" t="s">
        <v>3</v>
      </c>
      <c r="BFM12">
        <f>SUMIF(BFE3:BFE59,"B073HB4122",BFG3:BFG59)</f>
        <v>5</v>
      </c>
      <c r="BFN12" s="26">
        <f>SUMIF(BFE3:BFE59,"B07NQ5CHDN",BFI3:BFI59)</f>
        <v>0</v>
      </c>
      <c r="BFO12">
        <f>SUMIF(BFE3:BFE59,"B07NQ5CHDN",BFH3:BFH59)</f>
        <v>0</v>
      </c>
      <c r="BFP12" s="25"/>
      <c r="BFQ12" t="s">
        <v>96</v>
      </c>
      <c r="BFR12">
        <v>0</v>
      </c>
      <c r="BFS12">
        <v>4</v>
      </c>
      <c r="BFT12">
        <v>1</v>
      </c>
      <c r="BFU12" s="26">
        <v>0.25</v>
      </c>
      <c r="BFV12" s="188"/>
      <c r="BFW12" s="194"/>
      <c r="BFX12" s="14" t="s">
        <v>3</v>
      </c>
      <c r="BFY12">
        <f>SUMIF(BFQ3:BFQ59,"B073HB4122",BFS3:BFS59)</f>
        <v>8</v>
      </c>
      <c r="BFZ12" s="26">
        <f>SUMIF(BFQ3:BFQ59,"B07NQ5CHDN",BFU3:BFU59)</f>
        <v>0.25</v>
      </c>
      <c r="BGA12">
        <f>SUMIF(BFQ3:BFQ59,"B07NQ5CHDN",BFT3:BFT59)</f>
        <v>1</v>
      </c>
      <c r="BGB12" s="25"/>
      <c r="BGC12" t="s">
        <v>97</v>
      </c>
      <c r="BGD12">
        <v>2</v>
      </c>
      <c r="BGE12">
        <v>8</v>
      </c>
      <c r="BGF12">
        <v>0</v>
      </c>
      <c r="BGG12" s="26">
        <v>0</v>
      </c>
      <c r="BGH12" s="188"/>
      <c r="BGI12" s="194"/>
      <c r="BGJ12" s="14" t="s">
        <v>3</v>
      </c>
      <c r="BGK12">
        <f>SUMIF(BGC3:BGC59,"B073HB4122",BGE3:BGE59)</f>
        <v>14</v>
      </c>
      <c r="BGL12" s="26">
        <f>SUMIF(BGC3:BGC59,"B07NQ5CHDN",BGG3:BGG59)</f>
        <v>0</v>
      </c>
      <c r="BGM12">
        <f>SUMIF(BGC3:BGC59,"B07NQ5CHDN",BGF3:BGF59)</f>
        <v>0</v>
      </c>
      <c r="BGN12" s="25"/>
      <c r="BGO12" t="s">
        <v>95</v>
      </c>
      <c r="BGP12">
        <v>7</v>
      </c>
      <c r="BGQ12">
        <v>9</v>
      </c>
      <c r="BGR12">
        <v>0</v>
      </c>
      <c r="BGS12" s="26">
        <v>0</v>
      </c>
      <c r="BGT12" s="188"/>
      <c r="BGU12" s="194"/>
      <c r="BGV12" s="14" t="s">
        <v>3</v>
      </c>
      <c r="BGW12">
        <f>SUMIF(BGO3:BGO59,"B073HB4122",BGQ3:BGQ59)</f>
        <v>9</v>
      </c>
      <c r="BGX12" s="26">
        <f>SUMIF(BGO3:BGO59,"B07NQ5CHDN",BGS3:BGS59)</f>
        <v>0.4</v>
      </c>
      <c r="BGY12">
        <f>SUMIF(BGO3:BGO59,"B07NQ5CHDN",BGR3:BGR59)</f>
        <v>2</v>
      </c>
      <c r="BGZ12" s="25"/>
      <c r="BHA12" t="s">
        <v>93</v>
      </c>
      <c r="BHB12">
        <v>3</v>
      </c>
      <c r="BHC12">
        <v>3</v>
      </c>
      <c r="BHD12">
        <v>1</v>
      </c>
      <c r="BHE12" s="26">
        <v>0.16669999999999999</v>
      </c>
      <c r="BHF12" s="188"/>
      <c r="BHG12" s="194"/>
      <c r="BHH12" s="14" t="s">
        <v>3</v>
      </c>
      <c r="BHI12">
        <f>SUMIF(BHA3:BHA59,"B073HB4122",BHC3:BHC59)</f>
        <v>10</v>
      </c>
      <c r="BHJ12" s="26">
        <f>SUMIF(BHA3:BHA59,"B07NQ5CHDN",BHE3:BHE59)</f>
        <v>0</v>
      </c>
      <c r="BHK12">
        <f>SUMIF(BHA3:BHA59,"B07NQ5CHDN",BHD3:BHD59)</f>
        <v>0</v>
      </c>
      <c r="BHL12" s="25"/>
      <c r="BHM12" t="s">
        <v>93</v>
      </c>
      <c r="BHN12">
        <v>4</v>
      </c>
      <c r="BHO12">
        <v>1</v>
      </c>
      <c r="BHP12">
        <v>1</v>
      </c>
      <c r="BHQ12" s="26">
        <v>0.2</v>
      </c>
      <c r="BHR12" s="188"/>
      <c r="BHS12" s="194"/>
      <c r="BHT12" s="14" t="s">
        <v>3</v>
      </c>
      <c r="BHU12">
        <f>SUMIF(BHM3:BHM59,"B073HB4122",BHO3:BHO59)</f>
        <v>10</v>
      </c>
      <c r="BHV12" s="26">
        <f>SUMIF(BHM3:BHM59,"B07NQ5CHDN",BHQ3:BHQ59)</f>
        <v>1.3332999999999999</v>
      </c>
      <c r="BHW12">
        <f>SUMIF(BHM3:BHM59,"B07NQ5CHDN",BHP3:BHP59)</f>
        <v>4</v>
      </c>
      <c r="BHX12" s="25"/>
      <c r="BHY12" t="s">
        <v>97</v>
      </c>
      <c r="BHZ12">
        <v>11</v>
      </c>
      <c r="BIA12">
        <v>3</v>
      </c>
      <c r="BIB12">
        <v>0</v>
      </c>
      <c r="BIC12" s="26">
        <v>0</v>
      </c>
      <c r="BID12" s="188"/>
      <c r="BIE12" s="194"/>
      <c r="BIF12" s="14" t="s">
        <v>3</v>
      </c>
      <c r="BIG12">
        <f>SUMIF(BHY3:BHY59,"B073HB4122",BIA3:BIA59)</f>
        <v>13</v>
      </c>
      <c r="BIH12" s="26">
        <f>SUMIF(BHY3:BHY59,"B07NQ5CHDN",BIC3:BIC59)</f>
        <v>0</v>
      </c>
      <c r="BII12">
        <f>SUMIF(BHY3:BHY59,"B07NQ5CHDN",BIB3:BIB59)</f>
        <v>0</v>
      </c>
      <c r="BIJ12" s="25"/>
      <c r="BIK12" t="s">
        <v>89</v>
      </c>
      <c r="BIL12">
        <v>12</v>
      </c>
      <c r="BIM12">
        <v>14</v>
      </c>
      <c r="BIN12">
        <v>1</v>
      </c>
      <c r="BIO12" s="26">
        <v>3.85E-2</v>
      </c>
      <c r="BIP12" s="188"/>
      <c r="BIQ12" s="194"/>
      <c r="BIR12" s="14" t="s">
        <v>3</v>
      </c>
      <c r="BIS12">
        <f>SUMIF(BIK3:BIK59,"B073HB4122",BIM3:BIM59)</f>
        <v>14</v>
      </c>
      <c r="BIT12" s="26">
        <f>SUMIF(BIK3:BIK59,"B07NQ5CHDN",BIO3:BIO59)</f>
        <v>0.18179999999999999</v>
      </c>
      <c r="BIU12">
        <f>SUMIF(BIK3:BIK59,"B07NQ5CHDN",BIN3:BIN59)</f>
        <v>4</v>
      </c>
      <c r="BIV12" s="25"/>
      <c r="BIW12" t="s">
        <v>95</v>
      </c>
      <c r="BIX12">
        <v>28</v>
      </c>
      <c r="BIY12">
        <v>13</v>
      </c>
      <c r="BIZ12">
        <v>0</v>
      </c>
      <c r="BJA12" s="26">
        <v>0</v>
      </c>
      <c r="BJB12" s="188"/>
      <c r="BJC12" s="194"/>
      <c r="BJD12" s="14" t="s">
        <v>3</v>
      </c>
      <c r="BJE12">
        <f>SUMIF(BIW3:BIW59,"B073HB4122",BIY3:BIY59)</f>
        <v>22</v>
      </c>
      <c r="BJF12" s="26">
        <f>SUMIF(BIW3:BIW59,"B07NQ5CHDN",BJA3:BJA59)</f>
        <v>0</v>
      </c>
      <c r="BJG12">
        <f>SUMIF(BIW3:BIW59,"B07NQ5CHDN",BIZ3:BIZ59)</f>
        <v>0</v>
      </c>
      <c r="BJH12" s="25"/>
      <c r="BJI12" t="s">
        <v>95</v>
      </c>
      <c r="BJJ12">
        <v>5</v>
      </c>
      <c r="BJK12">
        <v>10</v>
      </c>
      <c r="BJL12">
        <v>2</v>
      </c>
      <c r="BJM12" s="26">
        <v>0.1333</v>
      </c>
      <c r="BJN12" s="188"/>
      <c r="BJO12" s="194"/>
      <c r="BJP12" s="14" t="s">
        <v>3</v>
      </c>
      <c r="BJQ12">
        <f>SUMIF(BJI3:BJI59,"B073HB4122",BJK3:BJK59)</f>
        <v>18</v>
      </c>
      <c r="BJR12" s="26">
        <f>SUMIF(BJI3:BJI59,"B07NQ5CHDN",BJM3:BJM59)</f>
        <v>0</v>
      </c>
      <c r="BJS12">
        <f>SUMIF(BJI3:BJI59,"B07NQ5CHDN",BJL3:BJL59)</f>
        <v>0</v>
      </c>
      <c r="BJT12" s="25"/>
      <c r="BJU12" s="22" t="s">
        <v>93</v>
      </c>
      <c r="BJV12" s="22">
        <v>6</v>
      </c>
      <c r="BJW12" s="22">
        <v>4</v>
      </c>
      <c r="BJX12" s="22">
        <v>1</v>
      </c>
      <c r="BJY12" s="24">
        <v>0.1</v>
      </c>
      <c r="BJZ12" s="188"/>
      <c r="BKA12" s="194"/>
      <c r="BKB12" s="14" t="s">
        <v>3</v>
      </c>
      <c r="BKC12">
        <f>SUMIF(BJU3:BJU59,"B073HB4122",BJW3:BJW59)</f>
        <v>15</v>
      </c>
      <c r="BKD12" s="26">
        <f>SUMIF(BJU3:BJU59,"B07NQ5CHDN",BJY3:BJY59)</f>
        <v>0</v>
      </c>
      <c r="BKE12">
        <f>SUMIF(BJU3:BJU59,"B07NQ5CHDN",BJX3:BJX59)</f>
        <v>0</v>
      </c>
      <c r="BKF12" s="25"/>
      <c r="BKG12" s="22" t="s">
        <v>92</v>
      </c>
      <c r="BKH12" s="22">
        <v>5</v>
      </c>
      <c r="BKI12" s="22">
        <v>4</v>
      </c>
      <c r="BKJ12" s="22">
        <v>3</v>
      </c>
      <c r="BKK12" s="24">
        <v>0.33329999999999999</v>
      </c>
      <c r="BKL12" s="188"/>
      <c r="BKM12" s="194"/>
      <c r="BKN12" s="14" t="s">
        <v>3</v>
      </c>
      <c r="BKO12">
        <f>SUMIF(BKG3:BKG59,"B073HB4122",BKI3:BKI59)</f>
        <v>27</v>
      </c>
      <c r="BKP12" s="26">
        <f>SUMIF(BKG3:BKG59,"B07NQ5CHDN",BKK3:BKK59)</f>
        <v>8.3299999999999999E-2</v>
      </c>
      <c r="BKQ12">
        <f>SUMIF(BKG3:BKG59,"B07NQ5CHDN",BKJ3:BKJ59)</f>
        <v>1</v>
      </c>
      <c r="BKR12" s="25"/>
      <c r="BKS12" s="22" t="s">
        <v>92</v>
      </c>
      <c r="BKT12" s="22">
        <v>9</v>
      </c>
      <c r="BKU12" s="22">
        <v>3</v>
      </c>
      <c r="BKV12" s="22">
        <v>1</v>
      </c>
      <c r="BKW12" s="24">
        <v>8.3299999999999999E-2</v>
      </c>
      <c r="BKX12" s="188"/>
      <c r="BKY12" s="194"/>
      <c r="BKZ12" s="14" t="s">
        <v>3</v>
      </c>
      <c r="BLA12">
        <f>SUMIF(BKS3:BKS59,"B073HB4122",BKU3:BKU59)</f>
        <v>12</v>
      </c>
      <c r="BLB12" s="26">
        <f>SUMIF(BKS3:BKS59,"B07NQ5CHDN",BKW3:BKW59)</f>
        <v>0</v>
      </c>
      <c r="BLC12">
        <f>SUMIF(BKS3:BKS59,"B07NQ5CHDN",BKV3:BKV59)</f>
        <v>0</v>
      </c>
      <c r="BLD12" s="25"/>
      <c r="BLE12" s="22" t="s">
        <v>89</v>
      </c>
      <c r="BLF12" s="22">
        <v>12</v>
      </c>
      <c r="BLG12" s="22">
        <v>21</v>
      </c>
      <c r="BLH12" s="22">
        <v>2</v>
      </c>
      <c r="BLI12" s="24">
        <v>6.0600000000000001E-2</v>
      </c>
      <c r="BLJ12" s="188"/>
      <c r="BLK12" s="194"/>
      <c r="BLL12" s="14" t="s">
        <v>3</v>
      </c>
      <c r="BLM12">
        <f>SUMIF(BLE3:BLE59,"B073HB4122",BLG3:BLG59)</f>
        <v>21</v>
      </c>
      <c r="BLN12" s="26">
        <f>SUMIF(BLE3:BLE59,"B07NQ5CHDN",BLI3:BLI59)</f>
        <v>4.7600000000000003E-2</v>
      </c>
      <c r="BLO12">
        <f>SUMIF(BLE3:BLE59,"B07NQ5CHDN",BLH3:BLH59)</f>
        <v>1</v>
      </c>
      <c r="BLP12" s="25"/>
      <c r="BLQ12" s="22" t="s">
        <v>94</v>
      </c>
      <c r="BLR12" s="22">
        <v>12</v>
      </c>
      <c r="BLS12" s="22">
        <v>18</v>
      </c>
      <c r="BLT12" s="22">
        <v>2</v>
      </c>
      <c r="BLU12" s="24">
        <v>6.6699999999999995E-2</v>
      </c>
      <c r="BLV12" s="188"/>
      <c r="BLW12" s="194"/>
      <c r="BLX12" s="14" t="s">
        <v>3</v>
      </c>
      <c r="BLY12">
        <f>SUMIF(BLQ3:BLQ59,"B073HB4122",BLS3:BLS59)</f>
        <v>17</v>
      </c>
      <c r="BLZ12" s="26">
        <f>SUMIF(BLQ3:BLQ59,"B07NQ5CHDN",BLU3:BLU59)</f>
        <v>0.1111</v>
      </c>
      <c r="BMA12">
        <f>SUMIF(BLQ3:BLQ59,"B07NQ5CHDN",BLT3:BLT59)</f>
        <v>1</v>
      </c>
      <c r="BMB12" s="25"/>
      <c r="BMC12" s="22" t="s">
        <v>93</v>
      </c>
      <c r="BMD12" s="22">
        <v>6</v>
      </c>
      <c r="BME12" s="22">
        <v>2</v>
      </c>
      <c r="BMF12" s="22">
        <v>1</v>
      </c>
      <c r="BMG12" s="24">
        <v>0.125</v>
      </c>
      <c r="BMH12" s="188"/>
      <c r="BMI12" s="194"/>
      <c r="BMJ12" s="14" t="s">
        <v>3</v>
      </c>
      <c r="BMK12">
        <f>SUMIF(BMC3:BMC59,"B073HB4122",BME3:BME59)</f>
        <v>15</v>
      </c>
      <c r="BML12" s="26">
        <f>SUMIF(BMC3:BMC59,"B07NQ5CHDN",BMG3:BMG59)</f>
        <v>0.5</v>
      </c>
      <c r="BMM12">
        <f>SUMIF(BMC3:BMC59,"B07NQ5CHDN",BMF3:BMF59)</f>
        <v>2</v>
      </c>
      <c r="BMN12" s="25"/>
      <c r="BMO12" s="22" t="s">
        <v>97</v>
      </c>
      <c r="BMP12" s="22">
        <v>2</v>
      </c>
      <c r="BMQ12" s="22">
        <v>8</v>
      </c>
      <c r="BMR12" s="22">
        <v>0</v>
      </c>
      <c r="BMS12" s="24">
        <v>0</v>
      </c>
      <c r="BMT12" s="188"/>
      <c r="BMU12" s="194"/>
      <c r="BMV12" s="14" t="s">
        <v>3</v>
      </c>
      <c r="BMW12">
        <f>SUMIF(BMO3:BMO59,"B073HB4122",BMQ3:BMQ59)</f>
        <v>6</v>
      </c>
      <c r="BMX12" s="26">
        <f>SUMIF(BMO3:BMO59,"B07NQ5CHDN",BMS3:BMS59)</f>
        <v>0</v>
      </c>
      <c r="BMY12">
        <f>SUMIF(BMO3:BMO59,"B07NQ5CHDN",BMR3:BMR59)</f>
        <v>0</v>
      </c>
      <c r="BMZ12" s="25"/>
      <c r="BNA12" s="22" t="s">
        <v>95</v>
      </c>
      <c r="BNB12" s="22">
        <v>8</v>
      </c>
      <c r="BNC12" s="22">
        <v>7</v>
      </c>
      <c r="BND12" s="22">
        <v>0</v>
      </c>
      <c r="BNE12" s="24">
        <v>0</v>
      </c>
      <c r="BNF12" s="188"/>
      <c r="BNG12" s="194"/>
      <c r="BNH12" s="14" t="s">
        <v>3</v>
      </c>
      <c r="BNI12">
        <f>SUMIF(BNA3:BNA59,"B073HB4122",BNC3:BNC59)</f>
        <v>14</v>
      </c>
      <c r="BNJ12" s="26">
        <f>SUMIF(BNA3:BNA59,"B07NQ5CHDN",BNE3:BNE59)</f>
        <v>0</v>
      </c>
      <c r="BNK12">
        <f>SUMIF(BNA3:BNA59,"B07NQ5CHDN",BND3:BND59)</f>
        <v>0</v>
      </c>
      <c r="BNL12" s="25"/>
      <c r="BNM12" s="22" t="s">
        <v>95</v>
      </c>
      <c r="BNN12" s="22">
        <v>5</v>
      </c>
      <c r="BNO12" s="22">
        <v>5</v>
      </c>
      <c r="BNP12" s="22">
        <v>0</v>
      </c>
      <c r="BNQ12" s="24">
        <v>0</v>
      </c>
      <c r="BNR12" s="188"/>
      <c r="BNS12" s="194"/>
      <c r="BNT12" s="14" t="s">
        <v>3</v>
      </c>
      <c r="BNU12">
        <f>SUMIF(BNM3:BNM59,"B073HB4122",BNO3:BNO59)</f>
        <v>15</v>
      </c>
      <c r="BNV12" s="26">
        <f>SUMIF(BNM3:BNM59,"B07NQ5CHDN",BNQ3:BNQ59)</f>
        <v>0.2</v>
      </c>
      <c r="BNW12">
        <f>SUMIF(BNM3:BNM59,"B07NQ5CHDN",BNP3:BNP59)</f>
        <v>1</v>
      </c>
      <c r="BNX12" s="25"/>
      <c r="BNY12" s="22" t="s">
        <v>97</v>
      </c>
      <c r="BNZ12" s="22">
        <v>7</v>
      </c>
      <c r="BOA12" s="22">
        <v>3</v>
      </c>
      <c r="BOB12" s="22">
        <v>0</v>
      </c>
      <c r="BOC12" s="24">
        <v>0</v>
      </c>
      <c r="BOD12" s="188"/>
      <c r="BOE12" s="194"/>
      <c r="BOF12" s="14" t="s">
        <v>3</v>
      </c>
      <c r="BOG12">
        <f>SUMIF(BNY3:BNY59,"B073HB4122",BOA3:BOA59)</f>
        <v>12</v>
      </c>
      <c r="BOH12" s="26">
        <f>SUMIF(BNY3:BNY59,"B07NQ5CHDN",BOC3:BOC59)</f>
        <v>0.25</v>
      </c>
      <c r="BOI12">
        <f>SUMIF(BNY3:BNY59,"B07NQ5CHDN",BOB3:BOB59)</f>
        <v>1</v>
      </c>
      <c r="BOJ12" s="25"/>
      <c r="BOK12" s="22" t="s">
        <v>95</v>
      </c>
      <c r="BOL12" s="22">
        <v>8</v>
      </c>
      <c r="BOM12" s="22">
        <v>7</v>
      </c>
      <c r="BON12" s="22">
        <v>0</v>
      </c>
      <c r="BOO12" s="24">
        <v>0</v>
      </c>
      <c r="BOP12" s="188"/>
      <c r="BOQ12" s="194"/>
      <c r="BOR12" s="14" t="s">
        <v>3</v>
      </c>
      <c r="BOS12">
        <f>SUMIF(BOK3:BOK59,"B073HB4122",BOM3:BOM59)</f>
        <v>11</v>
      </c>
      <c r="BOT12" s="26">
        <f>SUMIF(BOK3:BOK59,"B07NQ5CHDN",BOO3:BOO59)</f>
        <v>0.22220000000000001</v>
      </c>
      <c r="BOU12">
        <f>SUMIF(BOK3:BOK59,"B07NQ5CHDN",BON3:BON59)</f>
        <v>2</v>
      </c>
      <c r="BOV12" s="25"/>
      <c r="BOW12" s="22" t="s">
        <v>94</v>
      </c>
      <c r="BOX12" s="22">
        <v>11</v>
      </c>
      <c r="BOY12" s="22">
        <v>8</v>
      </c>
      <c r="BOZ12" s="22">
        <v>1</v>
      </c>
      <c r="BPA12" s="24">
        <v>5.2600000000000001E-2</v>
      </c>
      <c r="BPB12" s="188"/>
      <c r="BPC12" s="194"/>
      <c r="BPD12" s="14" t="s">
        <v>3</v>
      </c>
      <c r="BPE12">
        <f>SUMIF(BOW3:BOW59,"B073HB4122",BOY3:BOY59)</f>
        <v>8</v>
      </c>
      <c r="BPF12" s="26">
        <f>SUMIF(BOW3:BOW59,"B07NQ5CHDN",BPA3:BPA59)</f>
        <v>0.1429</v>
      </c>
      <c r="BPG12">
        <f>SUMIF(BOW3:BOW59,"B07NQ5CHDN",BOZ3:BOZ59)</f>
        <v>1</v>
      </c>
      <c r="BPH12" s="25"/>
      <c r="BPI12" s="22" t="s">
        <v>95</v>
      </c>
      <c r="BPJ12" s="22">
        <v>5</v>
      </c>
      <c r="BPK12" s="22">
        <v>6</v>
      </c>
      <c r="BPL12" s="22">
        <v>0</v>
      </c>
      <c r="BPM12" s="24">
        <v>0</v>
      </c>
      <c r="BPN12" s="188"/>
      <c r="BPO12" s="194"/>
      <c r="BPP12" s="14" t="s">
        <v>3</v>
      </c>
      <c r="BPQ12">
        <f>SUMIF(BPI3:BPI59,"B073HB4122",BPK3:BPK59)</f>
        <v>15</v>
      </c>
      <c r="BPR12" s="26">
        <f>SUMIF(BPI3:BPI59,"B07NQ5CHDN",BPM3:BPM59)</f>
        <v>0</v>
      </c>
      <c r="BPS12">
        <f>SUMIF(BPI3:BPI59,"B07NQ5CHDN",BPL3:BPL59)</f>
        <v>0</v>
      </c>
      <c r="BPT12" s="25"/>
      <c r="BPU12" s="22" t="s">
        <v>94</v>
      </c>
      <c r="BPV12" s="22">
        <v>19</v>
      </c>
      <c r="BPW12" s="22">
        <v>8</v>
      </c>
      <c r="BPX12" s="22">
        <v>1</v>
      </c>
      <c r="BPY12" s="24">
        <v>3.6999999999999998E-2</v>
      </c>
      <c r="BPZ12" s="188"/>
      <c r="BQA12" s="194"/>
      <c r="BQB12" s="14" t="s">
        <v>3</v>
      </c>
      <c r="BQC12">
        <f>SUMIF(BPU3:BPU59,"B073HB4122",BPW3:BPW59)</f>
        <v>11</v>
      </c>
      <c r="BQD12" s="26">
        <f>SUMIF(BPU3:BPU59,"B07NQ5CHDN",BPY3:BPY59)</f>
        <v>1</v>
      </c>
      <c r="BQE12">
        <f>SUMIF(BPU3:BPU59,"B07NQ5CHDN",BPX3:BPX59)</f>
        <v>1</v>
      </c>
      <c r="BQF12" s="25"/>
      <c r="BQG12" t="s">
        <v>95</v>
      </c>
      <c r="BQH12">
        <v>7</v>
      </c>
      <c r="BQI12">
        <v>8</v>
      </c>
      <c r="BQJ12">
        <v>0</v>
      </c>
      <c r="BQK12" s="26">
        <v>0</v>
      </c>
      <c r="BQL12" s="188"/>
      <c r="BQM12" s="194"/>
      <c r="BQN12" s="14" t="s">
        <v>3</v>
      </c>
      <c r="BQO12">
        <f>SUMIF(BQG3:BQG59,"B073HB4122",BQI3:BQI59)</f>
        <v>10</v>
      </c>
      <c r="BQP12" s="26">
        <f>SUMIF(BQG3:BQG59,"B07NQ5CHDN",BQK3:BQK59)</f>
        <v>0</v>
      </c>
      <c r="BQQ12">
        <f>SUMIF(BQG3:BQG59,"B07NQ5CHDN",BQJ3:BQJ59)</f>
        <v>0</v>
      </c>
      <c r="BQR12" s="25"/>
      <c r="BQS12" t="s">
        <v>91</v>
      </c>
      <c r="BQT12">
        <v>2</v>
      </c>
      <c r="BQU12">
        <v>3</v>
      </c>
      <c r="BQV12">
        <v>2</v>
      </c>
      <c r="BQW12" s="26">
        <v>0.4</v>
      </c>
      <c r="BQX12" s="188"/>
      <c r="BQY12" s="194"/>
      <c r="BQZ12" s="14" t="s">
        <v>3</v>
      </c>
      <c r="BRA12">
        <f>SUMIF(BQS3:BQS59,"B073HB4122",BQU3:BQU59)</f>
        <v>8</v>
      </c>
      <c r="BRB12" s="26">
        <f>SUMIF(BQS3:BQS59,"B07NQ5CHDN",BQW3:BQW59)</f>
        <v>0</v>
      </c>
      <c r="BRC12">
        <f>SUMIF(BQS3:BQS59,"B07NQ5CHDN",BQV3:BQV59)</f>
        <v>0</v>
      </c>
      <c r="BRD12" s="25"/>
      <c r="BRE12" s="22" t="s">
        <v>91</v>
      </c>
      <c r="BRF12" s="22">
        <v>0</v>
      </c>
      <c r="BRG12" s="22">
        <v>7</v>
      </c>
      <c r="BRH12" s="22">
        <v>1</v>
      </c>
      <c r="BRI12" s="24">
        <v>0.1429</v>
      </c>
      <c r="BRJ12" s="188"/>
      <c r="BRK12" s="194"/>
      <c r="BRL12" s="14" t="s">
        <v>3</v>
      </c>
      <c r="BRM12">
        <f>SUMIF(BRE3:BRE59,"B073HB4122",BRG3:BRG59)</f>
        <v>9</v>
      </c>
      <c r="BRN12" s="26">
        <f>SUMIF(BRE3:BRE59,"B07NQ5CHDN",BRI3:BRI59)</f>
        <v>0.125</v>
      </c>
      <c r="BRO12">
        <f>SUMIF(BRE3:BRE59,"B07NQ5CHDN",BRH3:BRH59)</f>
        <v>1</v>
      </c>
      <c r="BRP12" s="25"/>
      <c r="BRQ12" s="22" t="s">
        <v>92</v>
      </c>
      <c r="BRR12" s="22">
        <v>2</v>
      </c>
      <c r="BRS12" s="22">
        <v>2</v>
      </c>
      <c r="BRT12" s="22">
        <v>1</v>
      </c>
      <c r="BRU12" s="24">
        <v>0.25</v>
      </c>
      <c r="BRV12" s="188"/>
      <c r="BRW12" s="194"/>
      <c r="BRX12" s="14" t="s">
        <v>3</v>
      </c>
      <c r="BRY12">
        <f>SUMIF(BRQ3:BRQ59,"B073HB4122",BRS3:BRS59)</f>
        <v>8</v>
      </c>
      <c r="BRZ12" s="26">
        <f>SUMIF(BRQ3:BRQ59,"B07NQ5CHDN",BRU3:BRU59)</f>
        <v>0</v>
      </c>
      <c r="BSA12">
        <f>SUMIF(BRQ3:BRQ59,"B07NQ5CHDN",BRT3:BRT59)</f>
        <v>0</v>
      </c>
      <c r="BSB12" s="25"/>
      <c r="BSC12" s="22" t="s">
        <v>94</v>
      </c>
      <c r="BSD12" s="22">
        <v>9</v>
      </c>
      <c r="BSE12" s="22">
        <v>7</v>
      </c>
      <c r="BSF12" s="22">
        <v>2</v>
      </c>
      <c r="BSG12" s="24">
        <v>0.125</v>
      </c>
      <c r="BSH12" s="188"/>
      <c r="BSI12" s="194"/>
      <c r="BSJ12" s="14" t="s">
        <v>3</v>
      </c>
      <c r="BSK12">
        <f>SUMIF(BSC3:BSC59,"B073HB4122",BSE3:BSE59)</f>
        <v>18</v>
      </c>
      <c r="BSL12" s="26">
        <f>SUMIF(BSC3:BSC59,"B07NQ5CHDN",BSG3:BSG59)</f>
        <v>0.2</v>
      </c>
      <c r="BSM12">
        <f>SUMIF(BSC3:BSC59,"B07NQ5CHDN",BSF3:BSF59)</f>
        <v>1</v>
      </c>
      <c r="BSN12" s="25"/>
      <c r="BSO12" s="22" t="s">
        <v>95</v>
      </c>
      <c r="BSP12" s="22">
        <v>6</v>
      </c>
      <c r="BSQ12" s="22">
        <v>5</v>
      </c>
      <c r="BSR12" s="22">
        <v>0</v>
      </c>
      <c r="BSS12" s="24">
        <v>0</v>
      </c>
      <c r="BST12" s="188"/>
      <c r="BSU12" s="194"/>
      <c r="BSV12" s="14" t="s">
        <v>3</v>
      </c>
      <c r="BSW12">
        <f>SUMIF(BSO3:BSO59,"B073HB4122",BSQ3:BSQ59)</f>
        <v>10</v>
      </c>
      <c r="BSX12" s="26">
        <f>SUMIF(BSO3:BSO59,"B07NQ5CHDN",BSS3:BSS59)</f>
        <v>0</v>
      </c>
      <c r="BSY12">
        <f>SUMIF(BSO3:BSO59,"B07NQ5CHDN",BSR3:BSR59)</f>
        <v>0</v>
      </c>
      <c r="BSZ12" s="25"/>
      <c r="BTA12" s="22" t="s">
        <v>96</v>
      </c>
      <c r="BTB12" s="22">
        <v>0</v>
      </c>
      <c r="BTC12" s="22">
        <v>3</v>
      </c>
      <c r="BTD12" s="22">
        <v>1</v>
      </c>
      <c r="BTE12" s="24">
        <v>0.33329999999999999</v>
      </c>
      <c r="BTF12" s="188"/>
      <c r="BTG12" s="194"/>
      <c r="BTH12" s="14" t="s">
        <v>3</v>
      </c>
      <c r="BTI12">
        <f>SUMIF(BTA3:BTA59,"B073HB4122",BTC3:BTC59)</f>
        <v>9</v>
      </c>
      <c r="BTJ12" s="26">
        <f>SUMIF(BTA3:BTA59,"B07NQ5CHDN",BTE3:BTE59)</f>
        <v>0.33329999999999999</v>
      </c>
      <c r="BTK12">
        <f>SUMIF(BTA3:BTA59,"B07NQ5CHDN",BTD3:BTD59)</f>
        <v>1</v>
      </c>
      <c r="BTL12" s="25"/>
      <c r="BTM12" t="s">
        <v>97</v>
      </c>
      <c r="BTN12">
        <v>4</v>
      </c>
      <c r="BTO12">
        <v>5</v>
      </c>
      <c r="BTP12">
        <v>0</v>
      </c>
      <c r="BTQ12" s="26">
        <v>0</v>
      </c>
      <c r="BTR12" s="188"/>
      <c r="BTS12" s="194"/>
      <c r="BTT12" s="14" t="s">
        <v>3</v>
      </c>
      <c r="BTU12">
        <f>SUMIF(BTM3:BTM59,"B073HB4122",BTO3:BTO59)</f>
        <v>8</v>
      </c>
      <c r="BTV12" s="26">
        <f>SUMIF(BTM3:BTM59,"B07NQ5CHDN",BTQ3:BTQ59)</f>
        <v>0</v>
      </c>
      <c r="BTW12">
        <f>SUMIF(BTM3:BTM59,"B07NQ5CHDN",BTP3:BTP59)</f>
        <v>0</v>
      </c>
      <c r="BTX12" s="25"/>
      <c r="BTY12" s="22" t="s">
        <v>94</v>
      </c>
      <c r="BTZ12" s="22">
        <v>6</v>
      </c>
      <c r="BUA12" s="22">
        <v>10</v>
      </c>
      <c r="BUB12" s="22">
        <v>1</v>
      </c>
      <c r="BUC12" s="24">
        <v>6.25E-2</v>
      </c>
      <c r="BUD12" s="188"/>
      <c r="BUE12" s="194"/>
      <c r="BUF12" s="14" t="s">
        <v>3</v>
      </c>
      <c r="BUG12">
        <f>SUMIF(BTY3:BTY59,"B073HB4122",BUA3:BUA59)</f>
        <v>9</v>
      </c>
      <c r="BUH12" s="26">
        <f>SUMIF(BTY3:BTY59,"B07NQ5CHDN",BUC3:BUC59)</f>
        <v>0</v>
      </c>
      <c r="BUI12">
        <f>SUMIF(BTY3:BTY59,"B07NQ5CHDN",BUB3:BUB59)</f>
        <v>0</v>
      </c>
      <c r="BUJ12" s="25"/>
      <c r="BUK12" s="22" t="s">
        <v>94</v>
      </c>
      <c r="BUL12" s="22">
        <v>14</v>
      </c>
      <c r="BUM12" s="22">
        <v>10</v>
      </c>
      <c r="BUN12" s="22">
        <v>1</v>
      </c>
      <c r="BUO12" s="24">
        <v>4.1700000000000001E-2</v>
      </c>
      <c r="BUP12" s="188"/>
      <c r="BUQ12" s="194"/>
      <c r="BUR12" s="14" t="s">
        <v>3</v>
      </c>
      <c r="BUS12">
        <f>SUMIF(BUK3:BUK59,"B073HB4122",BUM3:BUM59)</f>
        <v>9</v>
      </c>
      <c r="BUT12" s="26">
        <f>SUMIF(BUK3:BUK59,"B07NQ5CHDN",BUO3:BUO59)</f>
        <v>0.125</v>
      </c>
      <c r="BUU12">
        <f>SUMIF(BUK3:BUK59,"B07NQ5CHDN",BUN3:BUN59)</f>
        <v>1</v>
      </c>
      <c r="BUV12" s="25"/>
      <c r="BUW12" s="22" t="s">
        <v>96</v>
      </c>
      <c r="BUX12" s="22">
        <v>0</v>
      </c>
      <c r="BUY12" s="22">
        <v>2</v>
      </c>
      <c r="BUZ12" s="22">
        <v>1</v>
      </c>
      <c r="BVA12" s="24">
        <v>0.5</v>
      </c>
      <c r="BVB12" s="188"/>
      <c r="BVC12" s="194"/>
      <c r="BVD12" s="14" t="s">
        <v>3</v>
      </c>
      <c r="BVE12">
        <f>SUMIF(BUW3:BUW59,"B073HB4122",BUY3:BUY59)</f>
        <v>10</v>
      </c>
      <c r="BVF12" s="26">
        <f>SUMIF(BUW3:BUW59,"B07NQ5CHDN",BVA3:BVA59)</f>
        <v>0.5</v>
      </c>
      <c r="BVG12">
        <f>SUMIF(BUW3:BUW59,"B07NQ5CHDN",BUZ3:BUZ59)</f>
        <v>1</v>
      </c>
      <c r="BVH12" s="25"/>
      <c r="BVI12" s="22" t="s">
        <v>95</v>
      </c>
      <c r="BVJ12" s="22">
        <v>6</v>
      </c>
      <c r="BVK12" s="22">
        <v>8</v>
      </c>
      <c r="BVL12" s="22">
        <v>0</v>
      </c>
      <c r="BVM12" s="24">
        <v>0</v>
      </c>
      <c r="BVN12" s="188"/>
      <c r="BVO12" s="194"/>
      <c r="BVP12" s="14" t="s">
        <v>3</v>
      </c>
      <c r="BVQ12">
        <f>SUMIF(BVI3:BVI59,"B073HB4122",BVK3:BVK59)</f>
        <v>14</v>
      </c>
      <c r="BVR12" s="26">
        <f>SUMIF(BVI3:BVI59,"B07NQ5CHDN",BVM3:BVM59)</f>
        <v>0</v>
      </c>
      <c r="BVS12">
        <f>SUMIF(BVI3:BVI59,"B07NQ5CHDN",BVL3:BVL59)</f>
        <v>0</v>
      </c>
      <c r="BVT12" s="25"/>
      <c r="BVU12" s="22" t="s">
        <v>97</v>
      </c>
      <c r="BVV12" s="22">
        <v>2</v>
      </c>
      <c r="BVW12" s="22">
        <v>5</v>
      </c>
      <c r="BVX12" s="22">
        <v>0</v>
      </c>
      <c r="BVY12" s="24">
        <v>0</v>
      </c>
      <c r="BVZ12" s="188"/>
      <c r="BWA12" s="194"/>
      <c r="BWB12" s="14" t="s">
        <v>3</v>
      </c>
      <c r="BWC12">
        <f>SUMIF(BVU3:BVU59,"B073HB4122",BVW3:BVW59)</f>
        <v>9</v>
      </c>
      <c r="BWD12" s="26">
        <f>SUMIF(BVU3:BVU59,"B07NQ5CHDN",BVY3:BVY59)</f>
        <v>0</v>
      </c>
      <c r="BWE12">
        <f>SUMIF(BVU3:BVU59,"B07NQ5CHDN",BVX3:BVX59)</f>
        <v>0</v>
      </c>
      <c r="BWF12" s="25"/>
      <c r="BWG12" s="22" t="s">
        <v>96</v>
      </c>
      <c r="BWH12" s="22">
        <v>1</v>
      </c>
      <c r="BWI12" s="22">
        <v>5</v>
      </c>
      <c r="BWJ12" s="22">
        <v>2</v>
      </c>
      <c r="BWK12" s="24">
        <v>0.33329999999999999</v>
      </c>
      <c r="BWL12" s="188"/>
      <c r="BWM12" s="194"/>
      <c r="BWN12" s="14" t="s">
        <v>3</v>
      </c>
      <c r="BWO12">
        <f>SUMIF(BWG3:BWG59,"B073HB4122",BWI3:BWI59)</f>
        <v>9</v>
      </c>
      <c r="BWP12" s="26">
        <f>SUMIF(BWG3:BWG59,"B07NQ5CHDN",BWK3:BWK59)</f>
        <v>0.33329999999999999</v>
      </c>
      <c r="BWQ12">
        <f>SUMIF(BWG3:BWG59,"B07NQ5CHDN",BWJ3:BWJ59)</f>
        <v>2</v>
      </c>
      <c r="BWR12" s="25"/>
      <c r="BWS12" s="22" t="s">
        <v>92</v>
      </c>
      <c r="BWT12" s="22">
        <v>3</v>
      </c>
      <c r="BWU12" s="22">
        <v>2</v>
      </c>
      <c r="BWV12" s="22">
        <v>0</v>
      </c>
      <c r="BWW12" s="24">
        <v>0</v>
      </c>
      <c r="BWX12" s="188"/>
      <c r="BWY12" s="194"/>
      <c r="BWZ12" s="14" t="s">
        <v>3</v>
      </c>
      <c r="BXA12">
        <f>SUMIF(BWS3:BWS59,"B073HB4122",BWU3:BWU59)</f>
        <v>8</v>
      </c>
      <c r="BXB12" s="26">
        <f>SUMIF(BWS3:BWS59,"B07NQ5CHDN",BWW3:BWW59)</f>
        <v>0</v>
      </c>
      <c r="BXC12">
        <f>SUMIF(BWS3:BWS59,"B07NQ5CHDN",BWV3:BWV59)</f>
        <v>0</v>
      </c>
      <c r="BXD12" s="25"/>
      <c r="BXE12" s="22" t="s">
        <v>95</v>
      </c>
      <c r="BXF12" s="22">
        <v>4</v>
      </c>
      <c r="BXG12" s="22">
        <v>5</v>
      </c>
      <c r="BXH12" s="22">
        <v>0</v>
      </c>
      <c r="BXI12" s="24">
        <v>0</v>
      </c>
      <c r="BXJ12" s="188"/>
      <c r="BXK12" s="194"/>
      <c r="BXL12" s="14" t="s">
        <v>3</v>
      </c>
      <c r="BXM12">
        <f>SUMIF(BXE3:BXE59,"B073HB4122",BXG3:BXG59)</f>
        <v>2</v>
      </c>
      <c r="BXN12" s="26">
        <f>SUMIF(BXE3:BXE59,"B07NQ5CHDN",BXI3:BXI59)</f>
        <v>0</v>
      </c>
      <c r="BXO12">
        <f>SUMIF(BXE3:BXE59,"B07NQ5CHDN",BXH3:BXH59)</f>
        <v>0</v>
      </c>
      <c r="BXP12" s="25"/>
      <c r="BXQ12" s="22" t="s">
        <v>89</v>
      </c>
      <c r="BXR12" s="22">
        <v>7</v>
      </c>
      <c r="BXS12" s="22">
        <v>10</v>
      </c>
      <c r="BXT12" s="22">
        <v>0</v>
      </c>
      <c r="BXU12" s="24">
        <v>0</v>
      </c>
      <c r="BXV12" s="188"/>
      <c r="BXW12" s="194"/>
      <c r="BXX12" s="14" t="s">
        <v>3</v>
      </c>
      <c r="BXY12">
        <f>SUMIF(BXQ3:BXQ59,"B073HB4122",BXS3:BXS59)</f>
        <v>10</v>
      </c>
      <c r="BXZ12" s="26">
        <f>SUMIF(BXQ3:BXQ59,"B07NQ5CHDN",BXU3:BXU59)</f>
        <v>1</v>
      </c>
      <c r="BYA12">
        <f>SUMIF(BXQ3:BXQ59,"B07NQ5CHDN",BXT3:BXT59)</f>
        <v>2</v>
      </c>
      <c r="BYB12" s="25"/>
      <c r="BYC12" s="22" t="s">
        <v>95</v>
      </c>
      <c r="BYD12" s="22">
        <v>2</v>
      </c>
      <c r="BYE12" s="22">
        <v>2</v>
      </c>
      <c r="BYF12" s="22">
        <v>0</v>
      </c>
      <c r="BYG12" s="24">
        <v>0</v>
      </c>
      <c r="BYH12" s="188"/>
      <c r="BYI12" s="194"/>
      <c r="BYJ12" s="14" t="s">
        <v>3</v>
      </c>
      <c r="BYK12">
        <f>SUMIF(BYC3:BYC59,"B073HB4122",BYE3:BYE59)</f>
        <v>4</v>
      </c>
      <c r="BYL12" s="26">
        <f>SUMIF(BYC3:BYC59,"B07NQ5CHDN",BYG3:BYG59)</f>
        <v>0</v>
      </c>
      <c r="BYM12">
        <f>SUMIF(BYC3:BYC59,"B07NQ5CHDN",BYF3:BYF59)</f>
        <v>0</v>
      </c>
      <c r="BYN12" s="25"/>
      <c r="BYO12" s="22" t="s">
        <v>97</v>
      </c>
      <c r="BYP12" s="22">
        <v>4</v>
      </c>
      <c r="BYQ12" s="22">
        <v>3</v>
      </c>
      <c r="BYR12" s="22">
        <v>0</v>
      </c>
      <c r="BYS12" s="24">
        <v>0</v>
      </c>
      <c r="BYT12" s="188"/>
      <c r="BYU12" s="194"/>
      <c r="BYV12" s="14" t="s">
        <v>3</v>
      </c>
      <c r="BYW12">
        <f>SUMIF(BYO3:BYO59,"B073HB4122",BYQ3:BYQ59)</f>
        <v>3</v>
      </c>
      <c r="BYX12" s="26">
        <f>SUMIF(BYO3:BYO59,"B07NQ5CHDN",BYS3:BYS59)</f>
        <v>0</v>
      </c>
      <c r="BYY12">
        <f>SUMIF(BYO3:BYO59,"B07NQ5CHDN",BYR3:BYR59)</f>
        <v>0</v>
      </c>
      <c r="BYZ12" s="25"/>
      <c r="BZA12" s="22" t="s">
        <v>89</v>
      </c>
      <c r="BZB12" s="22">
        <v>3</v>
      </c>
      <c r="BZC12" s="22">
        <v>8</v>
      </c>
      <c r="BZD12" s="22">
        <v>0</v>
      </c>
      <c r="BZE12" s="24">
        <v>0</v>
      </c>
      <c r="BZF12" s="188"/>
      <c r="BZG12" s="194"/>
      <c r="BZH12" s="14" t="s">
        <v>3</v>
      </c>
      <c r="BZI12">
        <f>SUMIF(BZA3:BZA59,"B073HB4122",BZC3:BZC59)</f>
        <v>8</v>
      </c>
      <c r="BZJ12" s="26">
        <f>SUMIF(BZA3:BZA59,"B07NQ5CHDN",BZE3:BZE59)</f>
        <v>0</v>
      </c>
      <c r="BZK12">
        <f>SUMIF(BZA3:BZA59,"B07NQ5CHDN",BZD3:BZD59)</f>
        <v>0</v>
      </c>
      <c r="BZL12" s="25"/>
      <c r="BZM12" s="22" t="s">
        <v>97</v>
      </c>
      <c r="BZN12" s="22">
        <v>1</v>
      </c>
      <c r="BZO12" s="22">
        <v>4</v>
      </c>
      <c r="BZP12" s="22">
        <v>0</v>
      </c>
      <c r="BZQ12" s="24">
        <v>0</v>
      </c>
      <c r="BZR12" s="188"/>
      <c r="BZS12" s="194"/>
      <c r="BZT12" s="14" t="s">
        <v>3</v>
      </c>
      <c r="BZU12">
        <f>SUMIF(BZM3:BZM59,"B073HB4122",BZO3:BZO59)</f>
        <v>9</v>
      </c>
      <c r="BZV12" s="26">
        <f>SUMIF(BZM3:BZM59,"B07NQ5CHDN",BZQ3:BZQ59)</f>
        <v>0.25</v>
      </c>
      <c r="BZW12">
        <f>SUMIF(BZM3:BZM59,"B07NQ5CHDN",BZP3:BZP59)</f>
        <v>1</v>
      </c>
      <c r="BZX12" s="25"/>
      <c r="BZY12" s="22" t="s">
        <v>97</v>
      </c>
      <c r="BZZ12" s="22">
        <v>4</v>
      </c>
      <c r="CAA12" s="22">
        <v>4</v>
      </c>
      <c r="CAB12" s="22">
        <v>0</v>
      </c>
      <c r="CAC12" s="24">
        <v>0</v>
      </c>
      <c r="CAD12" s="188"/>
      <c r="CAE12" s="194"/>
      <c r="CAF12" s="14" t="s">
        <v>3</v>
      </c>
      <c r="CAG12">
        <f>SUMIF(BZY3:BZY59,"B073HB4122",CAA3:CAA59)</f>
        <v>4</v>
      </c>
      <c r="CAH12" s="26">
        <f>SUMIF(BZY3:BZY59,"B07NQ5CHDN",CAC3:CAC59)</f>
        <v>0</v>
      </c>
      <c r="CAI12">
        <f>SUMIF(BZY3:BZY59,"B07NQ5CHDN",CAB3:CAB59)</f>
        <v>0</v>
      </c>
      <c r="CAJ12" s="25"/>
      <c r="CAK12" s="22" t="s">
        <v>92</v>
      </c>
      <c r="CAL12" s="22">
        <v>1</v>
      </c>
      <c r="CAM12" s="22">
        <v>3</v>
      </c>
      <c r="CAN12" s="22">
        <v>0</v>
      </c>
      <c r="CAO12" s="24">
        <v>0</v>
      </c>
      <c r="CAP12" s="188"/>
      <c r="CAQ12" s="194"/>
      <c r="CAR12" s="14" t="s">
        <v>3</v>
      </c>
      <c r="CAS12">
        <f>SUMIF(CAK3:CAK59,"B073HB4122",CAM3:CAM59)</f>
        <v>9</v>
      </c>
      <c r="CAT12" s="26">
        <f>SUMIF(CAK3:CAK59,"B07NQ5CHDN",CAO3:CAO59)</f>
        <v>0</v>
      </c>
      <c r="CAU12">
        <f>SUMIF(CAK3:CAK59,"B07NQ5CHDN",CAN3:CAN59)</f>
        <v>0</v>
      </c>
      <c r="CAV12" s="25"/>
      <c r="CAW12" s="22" t="s">
        <v>86</v>
      </c>
      <c r="CAX12" s="22">
        <v>10</v>
      </c>
      <c r="CAY12" s="22">
        <v>8</v>
      </c>
      <c r="CAZ12" s="22">
        <v>0</v>
      </c>
      <c r="CBA12" s="24">
        <v>0</v>
      </c>
      <c r="CBB12" s="188"/>
      <c r="CBC12" s="194"/>
      <c r="CBD12" s="14" t="s">
        <v>3</v>
      </c>
      <c r="CBE12">
        <f>SUMIF(CAW3:CAW59,"B073HB4122",CAY3:CAY59)</f>
        <v>7</v>
      </c>
      <c r="CBF12" s="26">
        <f>SUMIF(CAW3:CAW59,"B07NQ5CHDN",CBA3:CBA59)</f>
        <v>0</v>
      </c>
      <c r="CBG12">
        <f>SUMIF(CAW3:CAW59,"B07NQ5CHDN",CAZ3:CAZ59)</f>
        <v>0</v>
      </c>
      <c r="CBH12" s="25"/>
      <c r="CBI12" s="22" t="s">
        <v>92</v>
      </c>
      <c r="CBJ12" s="22">
        <v>1</v>
      </c>
      <c r="CBK12" s="22">
        <v>4</v>
      </c>
      <c r="CBL12" s="22">
        <v>0</v>
      </c>
      <c r="CBM12" s="24">
        <v>0</v>
      </c>
      <c r="CBN12" s="188"/>
      <c r="CBO12" s="194"/>
      <c r="CBP12" s="14" t="s">
        <v>3</v>
      </c>
      <c r="CBQ12">
        <f>SUMIF(CBI3:CBI59,"B073HB4122",CBK3:CBK59)</f>
        <v>12</v>
      </c>
      <c r="CBR12" s="26">
        <f>SUMIF(CBI3:CBI59,"B07NQ5CHDN",CBM3:CBM59)</f>
        <v>0</v>
      </c>
      <c r="CBS12">
        <f>SUMIF(CBI3:CBI59,"B07NQ5CHDN",CBL3:CBL59)</f>
        <v>0</v>
      </c>
      <c r="CBT12" s="25"/>
      <c r="CBU12" s="136" t="s">
        <v>95</v>
      </c>
      <c r="CBV12" s="136">
        <v>6</v>
      </c>
      <c r="CBW12" s="136">
        <v>2</v>
      </c>
      <c r="CBX12" s="136">
        <v>0</v>
      </c>
      <c r="CBY12" s="137">
        <v>0</v>
      </c>
      <c r="CBZ12" s="188"/>
      <c r="CCA12" s="194"/>
      <c r="CCB12" s="14" t="s">
        <v>3</v>
      </c>
      <c r="CCC12">
        <f>SUMIF(CBU3:CBU59,"B073HB4122",CBW3:CBW59)</f>
        <v>12</v>
      </c>
      <c r="CCD12" s="26">
        <f>SUMIF(CBU3:CBU59,"B07NQ5CHDN",CBY3:CBY59)</f>
        <v>0</v>
      </c>
      <c r="CCE12">
        <f>SUMIF(CBU3:CBU59,"B07NQ5CHDN",CBX3:CBX59)</f>
        <v>0</v>
      </c>
      <c r="CCF12" s="25"/>
      <c r="CCG12" s="136" t="s">
        <v>97</v>
      </c>
      <c r="CCH12" s="136">
        <v>9</v>
      </c>
      <c r="CCI12" s="136">
        <v>4</v>
      </c>
      <c r="CCJ12" s="136">
        <v>0</v>
      </c>
      <c r="CCK12" s="137">
        <v>0</v>
      </c>
      <c r="CCL12" s="188"/>
      <c r="CCM12" s="194"/>
      <c r="CCN12" s="14" t="s">
        <v>3</v>
      </c>
      <c r="CCO12">
        <f>SUMIF(CCG3:CCG59,"B073HB4122",CCI3:CCI59)</f>
        <v>8</v>
      </c>
      <c r="CCP12" s="26">
        <f>SUMIF(CCG3:CCG59,"B07NQ5CHDN",CCK3:CCK59)</f>
        <v>0</v>
      </c>
      <c r="CCQ12">
        <f>SUMIF(CCG3:CCG59,"B07NQ5CHDN",CCJ3:CCJ59)</f>
        <v>0</v>
      </c>
      <c r="CCR12" s="25"/>
      <c r="CCS12" s="136" t="s">
        <v>97</v>
      </c>
      <c r="CCT12" s="136">
        <v>9</v>
      </c>
      <c r="CCU12" s="136">
        <v>4</v>
      </c>
      <c r="CCV12" s="136">
        <v>0</v>
      </c>
      <c r="CCW12" s="137">
        <v>0</v>
      </c>
      <c r="CCX12" s="188"/>
      <c r="CCY12" s="194"/>
      <c r="CCZ12" s="14" t="s">
        <v>3</v>
      </c>
      <c r="CDA12">
        <f>SUMIF(CCS3:CCS59,"B073HB4122",CCU3:CCU59)</f>
        <v>6</v>
      </c>
      <c r="CDB12" s="26">
        <f>SUMIF(CCS3:CCS59,"B07NQ5CHDN",CCW3:CCW59)</f>
        <v>0</v>
      </c>
      <c r="CDC12">
        <f>SUMIF(CCS3:CCS59,"B07NQ5CHDN",CCV3:CCV59)</f>
        <v>0</v>
      </c>
      <c r="CDD12" s="25"/>
      <c r="CDE12" s="136" t="s">
        <v>92</v>
      </c>
      <c r="CDF12" s="136">
        <v>4</v>
      </c>
      <c r="CDG12" s="136">
        <v>2</v>
      </c>
      <c r="CDH12" s="136">
        <v>0</v>
      </c>
      <c r="CDI12" s="137">
        <v>0</v>
      </c>
      <c r="CDJ12" s="188"/>
      <c r="CDK12" s="194"/>
      <c r="CDL12" s="14" t="s">
        <v>3</v>
      </c>
      <c r="CDM12">
        <f>SUMIF(CDE3:CDE59,"B073HB4122",CDG3:CDG59)</f>
        <v>10</v>
      </c>
      <c r="CDN12" s="26">
        <f>SUMIF(CDE3:CDE59,"B07NQ5CHDN",CDI3:CDI59)</f>
        <v>0</v>
      </c>
      <c r="CDO12">
        <f>SUMIF(CDE3:CDE59,"B07NQ5CHDN",CDH3:CDH59)</f>
        <v>0</v>
      </c>
      <c r="CDP12" s="25"/>
      <c r="CDQ12" s="136" t="s">
        <v>95</v>
      </c>
      <c r="CDR12" s="136">
        <v>4</v>
      </c>
      <c r="CDS12" s="136">
        <v>3</v>
      </c>
      <c r="CDT12" s="136">
        <v>0</v>
      </c>
      <c r="CDU12" s="137">
        <v>0</v>
      </c>
      <c r="CDV12" s="188"/>
      <c r="CDW12" s="194"/>
      <c r="CDX12" s="14" t="s">
        <v>3</v>
      </c>
      <c r="CDY12">
        <f>SUMIF(CDQ3:CDQ59,"B073HB4122",CDS3:CDS59)</f>
        <v>5</v>
      </c>
      <c r="CDZ12" s="26">
        <f>SUMIF(CDQ3:CDQ59,"B07NQ5CHDN",CDU3:CDU59)</f>
        <v>0.33329999999999999</v>
      </c>
      <c r="CEA12">
        <f>SUMIF(CDQ3:CDQ59,"B07NQ5CHDN",CDT3:CDT59)</f>
        <v>1</v>
      </c>
      <c r="CEB12" s="25"/>
      <c r="CEC12" s="136" t="s">
        <v>95</v>
      </c>
      <c r="CED12" s="136">
        <v>2</v>
      </c>
      <c r="CEE12" s="136">
        <v>4</v>
      </c>
      <c r="CEF12" s="136">
        <v>0</v>
      </c>
      <c r="CEG12" s="137">
        <v>0</v>
      </c>
      <c r="CEH12" s="188"/>
      <c r="CEI12" s="194"/>
      <c r="CEJ12" s="14" t="s">
        <v>3</v>
      </c>
      <c r="CEK12">
        <f>SUMIF(CEC3:CEC59,"B073HB4122",CEE3:CEE59)</f>
        <v>5</v>
      </c>
      <c r="CEL12" s="26">
        <f>SUMIF(CEC3:CEC59,"B07NQ5CHDN",CEG3:CEG59)</f>
        <v>0.4</v>
      </c>
      <c r="CEM12">
        <f>SUMIF(CEC3:CEC59,"B07NQ5CHDN",CEF3:CEF59)</f>
        <v>2</v>
      </c>
      <c r="CEN12" s="25"/>
      <c r="CEO12" s="136" t="s">
        <v>94</v>
      </c>
      <c r="CEP12" s="136">
        <v>9</v>
      </c>
      <c r="CEQ12" s="136">
        <v>16</v>
      </c>
      <c r="CER12" s="136">
        <v>1</v>
      </c>
      <c r="CES12" s="137">
        <v>0.04</v>
      </c>
      <c r="CET12" s="188"/>
      <c r="CEU12" s="194"/>
      <c r="CEV12" s="14" t="s">
        <v>3</v>
      </c>
      <c r="CEW12">
        <f>SUMIF(CEO3:CEO59,"B073HB4122",CEQ3:CEQ59)</f>
        <v>9</v>
      </c>
      <c r="CEX12" s="26">
        <f>SUMIF(CEO3:CEO59,"B07NQ5CHDN",CES3:CES59)</f>
        <v>0.16669999999999999</v>
      </c>
      <c r="CEY12">
        <f>SUMIF(CEO3:CEO59,"B07NQ5CHDN",CER3:CER59)</f>
        <v>1</v>
      </c>
      <c r="CEZ12" s="25"/>
      <c r="CFA12" s="136" t="s">
        <v>91</v>
      </c>
      <c r="CFB12" s="136">
        <v>2</v>
      </c>
      <c r="CFC12" s="136">
        <v>4</v>
      </c>
      <c r="CFD12" s="136">
        <v>1</v>
      </c>
      <c r="CFE12" s="137">
        <v>0.16669999999999999</v>
      </c>
      <c r="CFF12" s="188"/>
      <c r="CFG12" s="194"/>
      <c r="CFH12" s="14" t="s">
        <v>3</v>
      </c>
      <c r="CFI12">
        <f>SUMIF(CFA3:CFA59,"B073HB4122",CFC3:CFC59)</f>
        <v>7</v>
      </c>
      <c r="CFJ12" s="26">
        <f>SUMIF(CFA3:CFA59,"B07NQ5CHDN",CFE3:CFE59)</f>
        <v>0.66669999999999996</v>
      </c>
      <c r="CFK12">
        <f>SUMIF(CFA3:CFA59,"B07NQ5CHDN",CFD3:CFD59)</f>
        <v>2</v>
      </c>
      <c r="CFL12" s="25"/>
      <c r="CFM12" s="136" t="s">
        <v>86</v>
      </c>
      <c r="CFN12" s="136">
        <v>5</v>
      </c>
      <c r="CFO12" s="136">
        <v>11</v>
      </c>
      <c r="CFP12" s="136">
        <v>0</v>
      </c>
      <c r="CFQ12" s="137">
        <v>0</v>
      </c>
      <c r="CFR12" s="188"/>
      <c r="CFS12" s="194"/>
      <c r="CFT12" s="14" t="s">
        <v>3</v>
      </c>
      <c r="CFU12">
        <f>SUMIF(CFM3:CFM59,"B073HB4122",CFO3:CFO59)</f>
        <v>13</v>
      </c>
      <c r="CFV12" s="26">
        <f>SUMIF(CFM3:CFM59,"B07NQ5CHDN",CFQ3:CFQ59)</f>
        <v>0</v>
      </c>
      <c r="CFW12">
        <f>SUMIF(CFM3:CFM59,"B07NQ5CHDN",CFP3:CFP59)</f>
        <v>0</v>
      </c>
      <c r="CFX12" s="25"/>
      <c r="CFY12" s="136" t="s">
        <v>97</v>
      </c>
      <c r="CFZ12" s="136">
        <v>2</v>
      </c>
      <c r="CGA12" s="136">
        <v>3</v>
      </c>
      <c r="CGB12" s="136">
        <v>0</v>
      </c>
      <c r="CGC12" s="137">
        <v>0</v>
      </c>
      <c r="CGD12" s="188"/>
      <c r="CGE12" s="194"/>
      <c r="CGF12" s="14" t="s">
        <v>3</v>
      </c>
      <c r="CGG12">
        <f>SUMIF(CFY3:CFY59,"B073HB4122",CGA3:CGA59)</f>
        <v>12</v>
      </c>
      <c r="CGH12" s="26">
        <f>SUMIF(CFY3:CFY59,"B07NQ5CHDN",CGC3:CGC59)</f>
        <v>0</v>
      </c>
      <c r="CGI12">
        <f>SUMIF(CFY3:CFY59,"B07NQ5CHDN",CGB3:CGB59)</f>
        <v>0</v>
      </c>
      <c r="CGJ12" s="25"/>
      <c r="CGK12" s="136" t="s">
        <v>92</v>
      </c>
      <c r="CGL12" s="136">
        <v>6</v>
      </c>
      <c r="CGM12" s="136">
        <v>1</v>
      </c>
      <c r="CGN12" s="136">
        <v>0</v>
      </c>
      <c r="CGO12" s="137">
        <v>0</v>
      </c>
      <c r="CGP12" s="188"/>
      <c r="CGQ12" s="194"/>
      <c r="CGR12" s="14" t="s">
        <v>3</v>
      </c>
      <c r="CGS12">
        <f>SUMIF(CGK3:CGK59,"B073HB4122",CGM3:CGM59)</f>
        <v>10</v>
      </c>
      <c r="CGT12" s="26">
        <f>SUMIF(CGK3:CGK59,"B07NQ5CHDN",CGO3:CGO59)</f>
        <v>0</v>
      </c>
      <c r="CGU12">
        <f>SUMIF(CGK3:CGK59,"B07NQ5CHDN",CGN3:CGN59)</f>
        <v>0</v>
      </c>
      <c r="CGV12" s="25"/>
      <c r="CGW12" s="136" t="s">
        <v>97</v>
      </c>
      <c r="CGX12" s="136">
        <v>1</v>
      </c>
      <c r="CGY12" s="136">
        <v>2</v>
      </c>
      <c r="CGZ12" s="136">
        <v>0</v>
      </c>
      <c r="CHA12" s="137">
        <v>0</v>
      </c>
      <c r="CHB12" s="188"/>
      <c r="CHC12" s="194"/>
      <c r="CHD12" s="14" t="s">
        <v>3</v>
      </c>
      <c r="CHE12">
        <f>SUMIF(CGW3:CGW59,"B073HB4122",CGY3:CGY59)</f>
        <v>7</v>
      </c>
      <c r="CHF12" s="26">
        <f>SUMIF(CGW3:CGW59,"B07NQ5CHDN",CHA3:CHA59)</f>
        <v>0</v>
      </c>
      <c r="CHG12">
        <f>SUMIF(CGW3:CGW59,"B07NQ5CHDN",CGZ3:CGZ59)</f>
        <v>0</v>
      </c>
      <c r="CHH12" s="25"/>
      <c r="CHI12" s="136" t="s">
        <v>89</v>
      </c>
      <c r="CHJ12" s="136">
        <v>11</v>
      </c>
      <c r="CHK12" s="136">
        <v>12</v>
      </c>
      <c r="CHL12" s="136">
        <v>0</v>
      </c>
      <c r="CHM12" s="137">
        <v>0</v>
      </c>
      <c r="CHN12" s="188"/>
      <c r="CHO12" s="194"/>
      <c r="CHP12" s="14" t="s">
        <v>3</v>
      </c>
      <c r="CHQ12">
        <f>SUMIF(CHI3:CHI59,"B073HB4122",CHK3:CHK59)</f>
        <v>12</v>
      </c>
      <c r="CHR12" s="26">
        <f>SUMIF(CHI3:CHI59,"B07NQ5CHDN",CHM3:CHM59)</f>
        <v>0.16669999999999999</v>
      </c>
      <c r="CHS12">
        <f>SUMIF(CHI3:CHI59,"B07NQ5CHDN",CHL3:CHL59)</f>
        <v>1</v>
      </c>
      <c r="CHT12" s="25"/>
      <c r="CHU12" s="136" t="s">
        <v>97</v>
      </c>
      <c r="CHV12" s="136">
        <v>4</v>
      </c>
      <c r="CHW12" s="136">
        <v>3</v>
      </c>
      <c r="CHX12" s="136">
        <v>0</v>
      </c>
      <c r="CHY12" s="137">
        <v>0</v>
      </c>
      <c r="CHZ12" s="188"/>
      <c r="CIA12" s="194"/>
      <c r="CIB12" s="14" t="s">
        <v>3</v>
      </c>
      <c r="CIC12">
        <f>SUMIF(CHU3:CHU59,"B073HB4122",CHW3:CHW59)</f>
        <v>14</v>
      </c>
      <c r="CID12" s="26">
        <f>SUMIF(CHU3:CHU59,"B07NQ5CHDN",CHY3:CHY59)</f>
        <v>0</v>
      </c>
      <c r="CIE12">
        <f>SUMIF(CHU3:CHU59,"B07NQ5CHDN",CHX3:CHX59)</f>
        <v>0</v>
      </c>
      <c r="CIF12" s="25"/>
      <c r="CIG12" s="136" t="s">
        <v>89</v>
      </c>
      <c r="CIH12" s="136">
        <v>4</v>
      </c>
      <c r="CII12" s="136">
        <v>13</v>
      </c>
      <c r="CIJ12" s="136">
        <v>0</v>
      </c>
      <c r="CIK12" s="137">
        <v>0</v>
      </c>
      <c r="CIL12" s="188"/>
      <c r="CIM12" s="194"/>
      <c r="CIN12" s="14" t="s">
        <v>3</v>
      </c>
      <c r="CIO12">
        <f>SUMIF(CIG3:CIG59,"B073HB4122",CII3:CII59)</f>
        <v>13</v>
      </c>
      <c r="CIP12" s="26">
        <f>SUMIF(CIG3:CIG59,"B07NQ5CHDN",CIK3:CIK59)</f>
        <v>0</v>
      </c>
      <c r="CIQ12">
        <f>SUMIF(CIG3:CIG59,"B07NQ5CHDN",CIJ3:CIJ59)</f>
        <v>0</v>
      </c>
      <c r="CIR12" s="25"/>
      <c r="CIS12" s="136" t="s">
        <v>95</v>
      </c>
      <c r="CIT12" s="136">
        <v>4</v>
      </c>
      <c r="CIU12" s="136">
        <v>2</v>
      </c>
      <c r="CIV12" s="136">
        <v>0</v>
      </c>
      <c r="CIW12" s="137">
        <v>0</v>
      </c>
      <c r="CIX12" s="188"/>
      <c r="CIY12" s="194"/>
      <c r="CIZ12" s="14" t="s">
        <v>3</v>
      </c>
      <c r="CJA12">
        <f>SUMIF(CIS3:CIS59,"B073HB4122",CIU3:CIU59)</f>
        <v>11</v>
      </c>
      <c r="CJB12" s="26">
        <f>SUMIF(CIS3:CIS59,"B07NQ5CHDN",CIW3:CIW59)</f>
        <v>0</v>
      </c>
      <c r="CJC12">
        <f>SUMIF(CIS3:CIS59,"B07NQ5CHDN",CIV3:CIV59)</f>
        <v>0</v>
      </c>
      <c r="CJD12" s="25"/>
      <c r="CJE12" s="136" t="s">
        <v>92</v>
      </c>
      <c r="CJF12" s="136">
        <v>1</v>
      </c>
      <c r="CJG12" s="136">
        <v>6</v>
      </c>
      <c r="CJH12" s="136">
        <v>0</v>
      </c>
      <c r="CJI12" s="137">
        <v>0</v>
      </c>
      <c r="CJJ12" s="188"/>
      <c r="CJK12" s="194"/>
      <c r="CJL12" s="14" t="s">
        <v>3</v>
      </c>
      <c r="CJM12">
        <f>SUMIF(CJE3:CJE59,"B073HB4122",CJG3:CJG59)</f>
        <v>8</v>
      </c>
      <c r="CJN12" s="26">
        <f>SUMIF(CJE3:CJE59,"B07NQ5CHDN",CJI3:CJI59)</f>
        <v>0</v>
      </c>
      <c r="CJO12">
        <f>SUMIF(CJE3:CJE59,"B07NQ5CHDN",CJH3:CJH59)</f>
        <v>0</v>
      </c>
      <c r="CJP12" s="25"/>
      <c r="CJQ12" s="136" t="s">
        <v>89</v>
      </c>
      <c r="CJR12" s="136">
        <v>3</v>
      </c>
      <c r="CJS12" s="136">
        <v>8</v>
      </c>
      <c r="CJT12" s="136">
        <v>0</v>
      </c>
      <c r="CJU12" s="137">
        <v>0</v>
      </c>
      <c r="CJV12" s="188"/>
      <c r="CJW12" s="194"/>
      <c r="CJX12" s="14" t="s">
        <v>3</v>
      </c>
      <c r="CJY12">
        <f>SUMIF(CJQ3:CJQ59,"B073HB4122",CJS3:CJS59)</f>
        <v>8</v>
      </c>
      <c r="CJZ12" s="26">
        <f>SUMIF(CJQ3:CJQ59,"B07NQ5CHDN",CJU3:CJU59)</f>
        <v>0</v>
      </c>
      <c r="CKA12">
        <f>SUMIF(CJQ3:CJQ59,"B07NQ5CHDN",CJT3:CJT59)</f>
        <v>0</v>
      </c>
      <c r="CKB12" s="25"/>
      <c r="CKC12" s="136" t="s">
        <v>96</v>
      </c>
      <c r="CKD12" s="136">
        <v>2</v>
      </c>
      <c r="CKE12" s="136">
        <v>0</v>
      </c>
      <c r="CKF12" s="136">
        <v>1</v>
      </c>
      <c r="CKG12" s="137">
        <v>0.5</v>
      </c>
      <c r="CKH12" s="188"/>
      <c r="CKI12" s="194"/>
      <c r="CKJ12" s="14" t="s">
        <v>3</v>
      </c>
      <c r="CKK12">
        <f>SUMIF(CKC3:CKC59,"B073HB4122",CKE3:CKE59)</f>
        <v>3</v>
      </c>
      <c r="CKL12" s="26">
        <f>SUMIF(CKC3:CKC59,"B07NQ5CHDN",CKG3:CKG59)</f>
        <v>0.5</v>
      </c>
      <c r="CKM12">
        <f>SUMIF(CKC3:CKC59,"B07NQ5CHDN",CKF3:CKF59)</f>
        <v>1</v>
      </c>
      <c r="CKN12" s="25"/>
      <c r="CKO12" s="136" t="s">
        <v>96</v>
      </c>
      <c r="CKP12" s="136">
        <v>4</v>
      </c>
      <c r="CKQ12" s="136">
        <v>2</v>
      </c>
      <c r="CKR12" s="136">
        <v>1</v>
      </c>
      <c r="CKS12" s="137">
        <v>0.16669999999999999</v>
      </c>
      <c r="CKT12" s="188"/>
      <c r="CKU12" s="194"/>
      <c r="CKV12" s="14" t="s">
        <v>3</v>
      </c>
      <c r="CKW12">
        <f>SUMIF(CKO3:CKO59,"B073HB4122",CKQ3:CKQ59)</f>
        <v>8</v>
      </c>
      <c r="CKX12" s="26">
        <f>SUMIF(CKO3:CKO59,"B07NQ5CHDN",CKS3:CKS59)</f>
        <v>0.16669999999999999</v>
      </c>
      <c r="CKY12">
        <f>SUMIF(CKO3:CKO59,"B07NQ5CHDN",CKR3:CKR59)</f>
        <v>1</v>
      </c>
      <c r="CKZ12" s="25"/>
      <c r="CLA12" s="136" t="s">
        <v>92</v>
      </c>
      <c r="CLB12" s="136">
        <v>1</v>
      </c>
      <c r="CLC12" s="136">
        <v>4</v>
      </c>
      <c r="CLD12" s="136">
        <v>1</v>
      </c>
      <c r="CLE12" s="137">
        <v>0.2</v>
      </c>
      <c r="CLF12" s="188"/>
      <c r="CLG12" s="194"/>
      <c r="CLH12" s="14" t="s">
        <v>3</v>
      </c>
      <c r="CLI12">
        <f>SUMIF(CLA3:CLA59,"B073HB4122",CLC3:CLC59)</f>
        <v>17</v>
      </c>
      <c r="CLJ12" s="26">
        <f>SUMIF(CLA3:CLA59,"B07NQ5CHDN",CLE3:CLE59)</f>
        <v>0</v>
      </c>
      <c r="CLK12">
        <f>SUMIF(CLA3:CLA59,"B07NQ5CHDN",CLD3:CLD59)</f>
        <v>0</v>
      </c>
      <c r="CLL12" s="25"/>
      <c r="CLM12" s="136" t="s">
        <v>86</v>
      </c>
      <c r="CLN12" s="136">
        <v>9</v>
      </c>
      <c r="CLO12" s="136">
        <v>8</v>
      </c>
      <c r="CLP12" s="136">
        <v>0</v>
      </c>
      <c r="CLQ12" s="137">
        <v>0</v>
      </c>
      <c r="CLR12" s="188"/>
      <c r="CLS12" s="194"/>
      <c r="CLT12" s="14" t="s">
        <v>3</v>
      </c>
      <c r="CLU12">
        <f>SUMIF(CLM3:CLM59,"B073HB4122",CLO3:CLO59)</f>
        <v>11</v>
      </c>
      <c r="CLV12" s="26">
        <f>SUMIF(CLM3:CLM59,"B07NQ5CHDN",CLQ3:CLQ59)</f>
        <v>0</v>
      </c>
      <c r="CLW12">
        <f>SUMIF(CLM3:CLM59,"B07NQ5CHDN",CLP3:CLP59)</f>
        <v>0</v>
      </c>
      <c r="CLX12" s="25"/>
      <c r="CLY12" s="136" t="s">
        <v>95</v>
      </c>
      <c r="CLZ12" s="136">
        <v>0</v>
      </c>
      <c r="CMA12" s="136">
        <v>2</v>
      </c>
      <c r="CMB12" s="136">
        <v>0</v>
      </c>
      <c r="CMC12" s="137">
        <v>0</v>
      </c>
      <c r="CMD12" s="188"/>
      <c r="CME12" s="194"/>
      <c r="CMF12" s="14" t="s">
        <v>3</v>
      </c>
      <c r="CMG12">
        <f>SUMIF(CLY3:CLY59,"B073HB4122",CMA3:CMA59)</f>
        <v>8</v>
      </c>
      <c r="CMH12" s="26">
        <f>SUMIF(CLY3:CLY59,"B07NQ5CHDN",CMC3:CMC59)</f>
        <v>0</v>
      </c>
      <c r="CMI12">
        <f>SUMIF(CLY3:CLY59,"B07NQ5CHDN",CMB3:CMB59)</f>
        <v>0</v>
      </c>
      <c r="CMJ12" s="25"/>
      <c r="CMK12" s="136" t="s">
        <v>95</v>
      </c>
      <c r="CML12" s="136">
        <v>1</v>
      </c>
      <c r="CMM12" s="136">
        <v>1</v>
      </c>
      <c r="CMN12" s="136">
        <v>0</v>
      </c>
      <c r="CMO12" s="137">
        <v>0</v>
      </c>
      <c r="CMP12" s="188"/>
      <c r="CMQ12" s="194"/>
      <c r="CMR12" s="14" t="s">
        <v>3</v>
      </c>
      <c r="CMS12">
        <f>SUMIF(CMK3:CMK59,"B073HB4122",CMM3:CMM59)</f>
        <v>9</v>
      </c>
      <c r="CMT12" s="26">
        <f>SUMIF(CMK3:CMK59,"B07NQ5CHDN",CMO3:CMO59)</f>
        <v>0.33329999999999999</v>
      </c>
      <c r="CMU12">
        <f>SUMIF(CMK3:CMK59,"B07NQ5CHDN",CMN3:CMN59)</f>
        <v>1</v>
      </c>
      <c r="CMV12" s="25"/>
      <c r="CMW12" s="136" t="s">
        <v>89</v>
      </c>
      <c r="CMX12" s="136">
        <v>1</v>
      </c>
      <c r="CMY12" s="136">
        <v>7</v>
      </c>
      <c r="CMZ12" s="136">
        <v>0</v>
      </c>
      <c r="CNA12" s="137">
        <v>0</v>
      </c>
      <c r="CNB12" s="188"/>
      <c r="CNC12" s="194"/>
      <c r="CND12" s="14" t="s">
        <v>3</v>
      </c>
      <c r="CNE12">
        <f>SUMIF(CMW3:CMW59,"B073HB4122",CMY3:CMY59)</f>
        <v>7</v>
      </c>
      <c r="CNF12" s="26">
        <f>SUMIF(CMW3:CMW59,"B07NQ5CHDN",CNA3:CNA59)</f>
        <v>0</v>
      </c>
      <c r="CNG12">
        <f>SUMIF(CMW3:CMW59,"B07NQ5CHDN",CMZ3:CMZ59)</f>
        <v>0</v>
      </c>
      <c r="CNH12" s="25"/>
      <c r="CNI12" s="136" t="s">
        <v>86</v>
      </c>
      <c r="CNJ12" s="136">
        <v>5</v>
      </c>
      <c r="CNK12" s="136">
        <v>9</v>
      </c>
      <c r="CNL12" s="136">
        <v>0</v>
      </c>
      <c r="CNM12" s="137">
        <v>0</v>
      </c>
      <c r="CNN12" s="188"/>
      <c r="CNO12" s="194"/>
      <c r="CNP12" s="14" t="s">
        <v>3</v>
      </c>
      <c r="CNQ12">
        <f>SUMIF(CNI3:CNI59,"B073HB4122",CNK3:CNK59)</f>
        <v>10</v>
      </c>
      <c r="CNR12" s="26">
        <f>SUMIF(CNI3:CNI59,"B07NQ5CHDN",CNM3:CNM59)</f>
        <v>0</v>
      </c>
      <c r="CNS12">
        <f>SUMIF(CNI3:CNI59,"B07NQ5CHDN",CNL3:CNL59)</f>
        <v>0</v>
      </c>
      <c r="CNT12" s="25"/>
      <c r="CNU12" s="136" t="s">
        <v>92</v>
      </c>
      <c r="CNV12" s="136">
        <v>1</v>
      </c>
      <c r="CNW12" s="136">
        <v>0</v>
      </c>
      <c r="CNX12" s="136">
        <v>0</v>
      </c>
      <c r="CNY12" s="137">
        <v>0</v>
      </c>
      <c r="CNZ12" s="188"/>
      <c r="COA12" s="194"/>
      <c r="COB12" s="14" t="s">
        <v>3</v>
      </c>
      <c r="COC12">
        <f>SUMIF(CNU3:CNU59,"B073HB4122",CNW3:CNW59)</f>
        <v>16</v>
      </c>
      <c r="COD12" s="26">
        <f>SUMIF(CNU3:CNU59,"B07NQ5CHDN",CNY3:CNY59)</f>
        <v>0</v>
      </c>
      <c r="COE12">
        <f>SUMIF(CNU3:CNU59,"B07NQ5CHDN",CNX3:CNX59)</f>
        <v>0</v>
      </c>
      <c r="COF12" s="25"/>
      <c r="COG12" s="136" t="s">
        <v>97</v>
      </c>
      <c r="COH12" s="136">
        <v>4</v>
      </c>
      <c r="COI12" s="136">
        <v>9</v>
      </c>
      <c r="COJ12" s="136">
        <v>0</v>
      </c>
      <c r="COK12" s="137">
        <v>0</v>
      </c>
      <c r="COL12" s="188"/>
      <c r="COM12" s="194"/>
      <c r="CON12" s="14" t="s">
        <v>3</v>
      </c>
      <c r="COO12">
        <f>SUMIF(COG3:COG59,"B073HB4122",COI3:COI59)</f>
        <v>19</v>
      </c>
      <c r="COP12" s="26">
        <f>SUMIF(COG3:COG59,"B07NQ5CHDN",COK3:COK59)</f>
        <v>0</v>
      </c>
      <c r="COQ12">
        <f>SUMIF(COG3:COG59,"B07NQ5CHDN",COJ3:COJ59)</f>
        <v>0</v>
      </c>
      <c r="COR12" s="25"/>
      <c r="COS12" s="136" t="s">
        <v>97</v>
      </c>
      <c r="COT12" s="136">
        <v>6</v>
      </c>
      <c r="COU12" s="136">
        <v>1</v>
      </c>
      <c r="COV12" s="136">
        <v>0</v>
      </c>
      <c r="COW12" s="137">
        <v>0</v>
      </c>
      <c r="COX12" s="188"/>
      <c r="COY12" s="194"/>
      <c r="COZ12" s="14" t="s">
        <v>3</v>
      </c>
      <c r="CPA12">
        <f>SUMIF(COS3:COS59,"B073HB4122",COU3:COU59)</f>
        <v>25</v>
      </c>
      <c r="CPB12" s="26">
        <f>SUMIF(COS3:COS59,"B07NQ5CHDN",COW3:COW59)</f>
        <v>0</v>
      </c>
      <c r="CPC12">
        <f>SUMIF(COS3:COS59,"B07NQ5CHDN",COV3:COV59)</f>
        <v>0</v>
      </c>
      <c r="CPD12" s="25"/>
      <c r="CPE12" s="136" t="s">
        <v>97</v>
      </c>
      <c r="CPF12" s="136">
        <v>2</v>
      </c>
      <c r="CPG12" s="136">
        <v>7</v>
      </c>
      <c r="CPH12" s="136">
        <v>0</v>
      </c>
      <c r="CPI12" s="137">
        <v>0</v>
      </c>
      <c r="CPJ12" s="188"/>
      <c r="CPK12" s="194"/>
      <c r="CPL12" s="14" t="s">
        <v>3</v>
      </c>
      <c r="CPM12">
        <f>SUMIF(CPE3:CPE59,"B073HB4122",CPG3:CPG59)</f>
        <v>20</v>
      </c>
      <c r="CPN12" s="26">
        <f>SUMIF(CPE3:CPE59,"B07NQ5CHDN",CPI3:CPI59)</f>
        <v>0</v>
      </c>
      <c r="CPO12">
        <f>SUMIF(CPE3:CPE59,"B07NQ5CHDN",CPH3:CPH59)</f>
        <v>0</v>
      </c>
      <c r="CPP12" s="25"/>
      <c r="CPQ12" s="136" t="s">
        <v>97</v>
      </c>
      <c r="CPR12" s="136">
        <v>4</v>
      </c>
      <c r="CPS12" s="136">
        <v>9</v>
      </c>
      <c r="CPT12" s="136">
        <v>0</v>
      </c>
      <c r="CPU12" s="137">
        <v>0</v>
      </c>
      <c r="CPV12" s="188"/>
      <c r="CPW12" s="194"/>
      <c r="CPX12" s="14" t="s">
        <v>3</v>
      </c>
      <c r="CPY12">
        <f>SUMIF(CPQ3:CPQ59,"B073HB4122",CPS3:CPS59)</f>
        <v>10</v>
      </c>
      <c r="CPZ12" s="26">
        <f>SUMIF(CPQ3:CPQ59,"B07NQ5CHDN",CPU3:CPU59)</f>
        <v>0.5</v>
      </c>
      <c r="CQA12">
        <f>SUMIF(CPQ3:CPQ59,"B07NQ5CHDN",CPT3:CPT59)</f>
        <v>1</v>
      </c>
      <c r="CQB12" s="25"/>
      <c r="CQC12" t="s">
        <v>92</v>
      </c>
      <c r="CQD12">
        <v>1</v>
      </c>
      <c r="CQE12">
        <v>2</v>
      </c>
      <c r="CQF12">
        <v>0</v>
      </c>
      <c r="CQG12" s="26">
        <v>0</v>
      </c>
      <c r="CQH12" s="188"/>
      <c r="CQI12" s="194"/>
      <c r="CQJ12" s="14" t="s">
        <v>3</v>
      </c>
      <c r="CQK12">
        <f>SUMIF(CQC3:CQC59,"B073HB4122",CQE3:CQE59)</f>
        <v>9</v>
      </c>
      <c r="CQL12" s="26">
        <f>SUMIF(CQC3:CQC59,"B07NQ5CHDN",CQG3:CQG59)</f>
        <v>0</v>
      </c>
      <c r="CQM12">
        <f>SUMIF(CQC3:CQC59,"B07NQ5CHDN",CQF3:CQF59)</f>
        <v>0</v>
      </c>
      <c r="CQN12" s="25"/>
      <c r="CQO12" t="s">
        <v>92</v>
      </c>
      <c r="CQP12">
        <v>1</v>
      </c>
      <c r="CQQ12">
        <v>1</v>
      </c>
      <c r="CQR12">
        <v>0</v>
      </c>
      <c r="CQS12" s="26">
        <v>0</v>
      </c>
      <c r="CQT12" s="188"/>
      <c r="CQU12" s="194"/>
      <c r="CQV12" s="14" t="s">
        <v>3</v>
      </c>
      <c r="CQW12">
        <f>SUMIF(CQO3:CQO59,"B073HB4122",CQQ3:CQQ59)</f>
        <v>9</v>
      </c>
      <c r="CQX12" s="26">
        <f>SUMIF(CQO3:CQO59,"B07NQ5CHDN",CQS3:CQS59)</f>
        <v>0</v>
      </c>
      <c r="CQY12">
        <f>SUMIF(CQO3:CQO59,"B07NQ5CHDN",CQR3:CQR59)</f>
        <v>0</v>
      </c>
      <c r="CQZ12" s="25"/>
      <c r="CRA12" t="s">
        <v>89</v>
      </c>
      <c r="CRB12">
        <v>21</v>
      </c>
      <c r="CRC12">
        <v>13</v>
      </c>
      <c r="CRD12">
        <v>1</v>
      </c>
      <c r="CRE12" s="26">
        <v>2.9399999999999999E-2</v>
      </c>
      <c r="CRF12" s="188"/>
      <c r="CRG12" s="194"/>
      <c r="CRH12" s="14" t="s">
        <v>3</v>
      </c>
      <c r="CRI12">
        <f>SUMIF(CRA3:CRA59,"B073HB4122",CRC3:CRC59)</f>
        <v>13</v>
      </c>
      <c r="CRJ12" s="26">
        <f>SUMIF(CRA3:CRA59,"B07NQ5CHDN",CRE3:CRE59)</f>
        <v>0.10340000000000001</v>
      </c>
      <c r="CRK12">
        <f>SUMIF(CRA3:CRA59,"B07NQ5CHDN",CRD3:CRD59)</f>
        <v>3</v>
      </c>
      <c r="CRL12" s="25"/>
      <c r="CRM12" t="s">
        <v>94</v>
      </c>
      <c r="CRN12">
        <v>18</v>
      </c>
      <c r="CRO12">
        <v>11</v>
      </c>
      <c r="CRP12">
        <v>1</v>
      </c>
      <c r="CRQ12" s="26">
        <v>3.4500000000000003E-2</v>
      </c>
      <c r="CRR12" s="188"/>
      <c r="CRS12" s="194"/>
      <c r="CRT12" s="14" t="s">
        <v>3</v>
      </c>
      <c r="CRU12">
        <f>SUMIF(CRM3:CRM59,"B073HB4122",CRO3:CRO59)</f>
        <v>19</v>
      </c>
      <c r="CRV12" s="26">
        <f>SUMIF(CRM3:CRM59,"B07NQ5CHDN",CRQ3:CRQ59)</f>
        <v>0</v>
      </c>
      <c r="CRW12">
        <f>SUMIF(CRM3:CRM59,"B07NQ5CHDN",CRP3:CRP59)</f>
        <v>0</v>
      </c>
      <c r="CRX12" s="25"/>
      <c r="CRY12" t="s">
        <v>95</v>
      </c>
      <c r="CRZ12">
        <v>1</v>
      </c>
      <c r="CSA12">
        <v>3</v>
      </c>
      <c r="CSB12">
        <v>0</v>
      </c>
      <c r="CSC12" s="26">
        <v>0</v>
      </c>
      <c r="CSD12" s="188"/>
      <c r="CSE12" s="194"/>
      <c r="CSF12" s="14" t="s">
        <v>3</v>
      </c>
      <c r="CSG12">
        <f>SUMIF(CRY3:CRY59,"B073HB4122",CSA3:CSA59)</f>
        <v>13</v>
      </c>
      <c r="CSH12" s="26">
        <f>SUMIF(CRY3:CRY59,"B07NQ5CHDN",CSC3:CSC59)</f>
        <v>0</v>
      </c>
      <c r="CSI12">
        <f>SUMIF(CRY3:CRY59,"B07NQ5CHDN",CSB3:CSB59)</f>
        <v>0</v>
      </c>
      <c r="CSJ12" s="25"/>
      <c r="CSK12" t="s">
        <v>92</v>
      </c>
      <c r="CSL12">
        <v>1</v>
      </c>
      <c r="CSM12">
        <v>3</v>
      </c>
      <c r="CSN12">
        <v>0</v>
      </c>
      <c r="CSO12" s="26">
        <v>0</v>
      </c>
      <c r="CSP12" s="188"/>
      <c r="CSQ12" s="194"/>
      <c r="CSR12" s="14" t="s">
        <v>3</v>
      </c>
      <c r="CSS12">
        <f>SUMIF(CSK3:CSK59,"B073HB4122",CSM3:CSM59)</f>
        <v>8</v>
      </c>
      <c r="CST12" s="26">
        <f>SUMIF(CSK3:CSK59,"B07NQ5CHDN",CSO3:CSO59)</f>
        <v>9.0899999999999995E-2</v>
      </c>
      <c r="CSU12">
        <f>SUMIF(CSK3:CSK59,"B07NQ5CHDN",CSN3:CSN59)</f>
        <v>1</v>
      </c>
      <c r="CSV12" s="25"/>
      <c r="CSW12" t="s">
        <v>103</v>
      </c>
      <c r="CSX12">
        <v>6</v>
      </c>
      <c r="CSY12">
        <v>8</v>
      </c>
      <c r="CSZ12">
        <v>1</v>
      </c>
      <c r="CTA12" s="26">
        <v>7.1400000000000005E-2</v>
      </c>
      <c r="CTB12" s="188"/>
      <c r="CTC12" s="194"/>
      <c r="CTD12" s="14" t="s">
        <v>3</v>
      </c>
      <c r="CTE12">
        <f>SUMIF(CSW3:CSW59,"B073HB4122",CSY3:CSY59)</f>
        <v>12</v>
      </c>
      <c r="CTF12" s="26">
        <f>SUMIF(CSW3:CSW59,"B07NQ5CHDN",CTA3:CTA59)</f>
        <v>0</v>
      </c>
      <c r="CTG12">
        <f>SUMIF(CSW3:CSW59,"B07NQ5CHDN",CSZ3:CSZ59)</f>
        <v>0</v>
      </c>
      <c r="CTH12" s="25"/>
      <c r="CTI12" t="s">
        <v>94</v>
      </c>
      <c r="CTJ12">
        <v>11</v>
      </c>
      <c r="CTK12">
        <v>11</v>
      </c>
      <c r="CTL12">
        <v>2</v>
      </c>
      <c r="CTM12" s="26">
        <v>9.0899999999999995E-2</v>
      </c>
      <c r="CTN12" s="188"/>
      <c r="CTO12" s="194"/>
      <c r="CTP12" s="14" t="s">
        <v>3</v>
      </c>
      <c r="CTQ12">
        <f>SUMIF(CTI3:CTI59,"B073HB4122",CTK3:CTK59)</f>
        <v>7</v>
      </c>
      <c r="CTR12" s="26">
        <f>SUMIF(CTI3:CTI59,"B07NQ5CHDN",CTM3:CTM59)</f>
        <v>0.1429</v>
      </c>
      <c r="CTS12">
        <f>SUMIF(CTI3:CTI59,"B07NQ5CHDN",CTL3:CTL59)</f>
        <v>2</v>
      </c>
      <c r="CTT12" s="25"/>
      <c r="CTU12" t="s">
        <v>86</v>
      </c>
      <c r="CTV12">
        <v>5</v>
      </c>
      <c r="CTW12">
        <v>16</v>
      </c>
      <c r="CTX12">
        <v>1</v>
      </c>
      <c r="CTY12" s="26">
        <v>4.7600000000000003E-2</v>
      </c>
      <c r="CTZ12" s="188"/>
      <c r="CUA12" s="194"/>
      <c r="CUB12" s="14" t="s">
        <v>3</v>
      </c>
      <c r="CUC12">
        <f>SUMIF(CTU3:CTU59,"B073HB4122",CTW3:CTW59)</f>
        <v>13</v>
      </c>
      <c r="CUD12" s="26">
        <f>SUMIF(CTU3:CTU59,"B07NQ5CHDN",CTY3:CTY59)</f>
        <v>0</v>
      </c>
      <c r="CUE12">
        <f>SUMIF(CTU3:CTU59,"B07NQ5CHDN",CTX3:CTX59)</f>
        <v>0</v>
      </c>
      <c r="CUF12" s="25"/>
      <c r="CUG12" t="s">
        <v>93</v>
      </c>
      <c r="CUH12">
        <v>8</v>
      </c>
      <c r="CUI12">
        <v>9</v>
      </c>
      <c r="CUJ12">
        <v>2</v>
      </c>
      <c r="CUK12" s="26">
        <v>0.1176</v>
      </c>
      <c r="CUL12" s="188"/>
      <c r="CUM12" s="194"/>
      <c r="CUN12" s="14" t="s">
        <v>3</v>
      </c>
      <c r="CUO12">
        <f>SUMIF(CUG3:CUG59,"B073HB4122",CUI3:CUI59)</f>
        <v>14</v>
      </c>
      <c r="CUP12" s="26">
        <f>SUMIF(CUG3:CUG59,"B07NQ5CHDN",CUK3:CUK59)</f>
        <v>0</v>
      </c>
      <c r="CUQ12">
        <f>SUMIF(CUG3:CUG59,"B07NQ5CHDN",CUJ3:CUJ59)</f>
        <v>0</v>
      </c>
      <c r="CUR12" s="25"/>
      <c r="CUW12" s="26"/>
      <c r="CUX12" s="188"/>
      <c r="CUY12" s="194"/>
      <c r="CUZ12" s="14" t="s">
        <v>3</v>
      </c>
      <c r="CVA12">
        <f>SUMIF(CUS3:CUS59,"B073HB4122",CUU3:CUU59)</f>
        <v>0</v>
      </c>
      <c r="CVB12" s="26">
        <f>SUMIF(CUS3:CUS59,"B07NQ5CHDN",CUW3:CUW59)</f>
        <v>0</v>
      </c>
      <c r="CVC12">
        <f>SUMIF(CUS3:CUS59,"B07NQ5CHDN",CUV3:CUV59)</f>
        <v>0</v>
      </c>
      <c r="CVD12" s="25"/>
      <c r="CVI12" s="26"/>
      <c r="CVJ12" s="188"/>
      <c r="CVK12" s="194"/>
      <c r="CVL12" s="14" t="s">
        <v>3</v>
      </c>
      <c r="CVM12">
        <f>SUMIF(CVE3:CVE59,"B073HB4122",CVG3:CVG59)</f>
        <v>0</v>
      </c>
      <c r="CVN12" s="26">
        <f>SUMIF(CVE3:CVE59,"B07NQ5CHDN",CVI3:CVI59)</f>
        <v>0</v>
      </c>
      <c r="CVO12">
        <f>SUMIF(CVE3:CVE59,"B07NQ5CHDN",CVH3:CVH59)</f>
        <v>0</v>
      </c>
      <c r="CVP12" s="25"/>
      <c r="CVU12" s="26"/>
      <c r="CVV12" s="188"/>
      <c r="CVW12" s="194"/>
      <c r="CVX12" s="14" t="s">
        <v>3</v>
      </c>
      <c r="CVY12">
        <f>SUMIF(CVQ3:CVQ59,"B073HB4122",CVS3:CVS59)</f>
        <v>0</v>
      </c>
      <c r="CVZ12" s="26">
        <f>SUMIF(CVQ3:CVQ59,"B07NQ5CHDN",CVU3:CVU59)</f>
        <v>0</v>
      </c>
      <c r="CWA12">
        <f>SUMIF(CVQ3:CVQ59,"B07NQ5CHDN",CVT3:CVT59)</f>
        <v>0</v>
      </c>
      <c r="CWC12" s="22"/>
      <c r="CWD12" s="22"/>
      <c r="CWE12" s="22"/>
      <c r="CWF12" s="22"/>
      <c r="CWG12" s="24"/>
      <c r="CWH12" s="187"/>
      <c r="CWI12" s="183"/>
      <c r="CWJ12" s="140"/>
      <c r="CWL12" s="26"/>
      <c r="CWO12" s="22"/>
      <c r="CWP12" s="22"/>
      <c r="CWQ12" s="22"/>
      <c r="CWR12" s="22"/>
      <c r="CWS12" s="24"/>
      <c r="CWT12" s="187"/>
      <c r="CWU12" s="183"/>
      <c r="CWV12" s="140"/>
      <c r="CWX12" s="26"/>
      <c r="CXA12" s="22"/>
      <c r="CXB12" s="22"/>
      <c r="CXC12" s="22"/>
      <c r="CXD12" s="22"/>
      <c r="CXE12" s="24"/>
      <c r="CXF12" s="187"/>
      <c r="CXG12" s="183"/>
      <c r="CXH12" s="140"/>
      <c r="CXJ12" s="26"/>
      <c r="CXM12" s="22"/>
      <c r="CXN12" s="22"/>
      <c r="CXO12" s="22"/>
      <c r="CXP12" s="22"/>
      <c r="CXQ12" s="24"/>
      <c r="CXR12" s="187"/>
      <c r="CXS12" s="183"/>
      <c r="CXT12" s="140"/>
      <c r="CXV12" s="26"/>
      <c r="CXY12" s="22"/>
      <c r="CXZ12" s="22"/>
      <c r="CYA12" s="22"/>
      <c r="CYB12" s="22"/>
      <c r="CYC12" s="24"/>
      <c r="CYD12" s="187"/>
      <c r="CYE12" s="183"/>
      <c r="CYF12" s="140"/>
      <c r="CYH12" s="26"/>
    </row>
    <row r="13" spans="1:2916">
      <c r="A13" s="22" t="s">
        <v>96</v>
      </c>
      <c r="B13" s="22">
        <v>19</v>
      </c>
      <c r="C13" s="22">
        <v>12</v>
      </c>
      <c r="D13" s="22">
        <v>1</v>
      </c>
      <c r="E13" s="24">
        <v>3.2300000000000002E-2</v>
      </c>
      <c r="F13" s="188"/>
      <c r="G13" s="193" t="s">
        <v>10</v>
      </c>
      <c r="H13" s="13" t="s">
        <v>7</v>
      </c>
      <c r="I13">
        <f>SUMIF(A3:A60,"B073HBKS4W",B3:B60)</f>
        <v>137</v>
      </c>
      <c r="J13" s="26">
        <f>SUMIF(A3:A60,"B00PJRBUEY",E3:E60)</f>
        <v>4.9200000000000001E-2</v>
      </c>
      <c r="K13">
        <f>SUMIF(A3:A60,"B00PJRBUEY",D3:D60)</f>
        <v>3</v>
      </c>
      <c r="M13" s="22" t="s">
        <v>96</v>
      </c>
      <c r="N13" s="22">
        <v>31</v>
      </c>
      <c r="O13" s="22">
        <v>40</v>
      </c>
      <c r="P13" s="22">
        <v>11</v>
      </c>
      <c r="Q13" s="24">
        <v>0.15490000000000001</v>
      </c>
      <c r="R13" s="188"/>
      <c r="S13" s="193" t="s">
        <v>10</v>
      </c>
      <c r="T13" s="13" t="s">
        <v>7</v>
      </c>
      <c r="U13">
        <f>SUMIF(M3:M60,"B073HBKS4W",N3:N60)</f>
        <v>341</v>
      </c>
      <c r="V13" s="26">
        <f>SUMIF(M3:M60,"B00PJRBUEY",Q3:Q60)</f>
        <v>0.2087</v>
      </c>
      <c r="W13">
        <f>SUMIF(M3:M60,"B00PJRBUEY",P3:P60)</f>
        <v>48</v>
      </c>
      <c r="X13" s="25"/>
      <c r="Y13" s="22" t="s">
        <v>92</v>
      </c>
      <c r="Z13" s="22">
        <v>50</v>
      </c>
      <c r="AA13" s="22">
        <v>53</v>
      </c>
      <c r="AB13" s="22">
        <v>22</v>
      </c>
      <c r="AC13" s="24">
        <v>0.21360000000000001</v>
      </c>
      <c r="AD13" s="188"/>
      <c r="AE13" s="193" t="s">
        <v>10</v>
      </c>
      <c r="AF13" s="13" t="s">
        <v>7</v>
      </c>
      <c r="AG13">
        <f>SUMIF(Y3:Y60,"B073HBKS4W",Z3:Z60)</f>
        <v>343</v>
      </c>
      <c r="AH13" s="26">
        <f>SUMIF(Y3:Y60,"B00PJRBUEY",AC3:AC60)</f>
        <v>0.2044</v>
      </c>
      <c r="AI13">
        <f>SUMIF(Y3:Y60,"B00PJRBUEY",AB3:AB60)</f>
        <v>46</v>
      </c>
      <c r="AJ13" s="25"/>
      <c r="AK13" s="22" t="s">
        <v>96</v>
      </c>
      <c r="AL13" s="22">
        <v>9</v>
      </c>
      <c r="AM13" s="22">
        <v>13</v>
      </c>
      <c r="AN13" s="22">
        <v>1</v>
      </c>
      <c r="AO13" s="24">
        <v>4.5499999999999999E-2</v>
      </c>
      <c r="AP13" s="188"/>
      <c r="AQ13" s="193" t="s">
        <v>10</v>
      </c>
      <c r="AR13" s="13" t="s">
        <v>7</v>
      </c>
      <c r="AS13">
        <f>SUMIF(AK3:AK60,"B073HBKS4W",AL3:AL60)</f>
        <v>126</v>
      </c>
      <c r="AT13" s="26">
        <f>SUMIF(AK3:AK60,"B00PJRBUEY",AO3:AO60)</f>
        <v>7.1400000000000005E-2</v>
      </c>
      <c r="AU13">
        <f>SUMIF(AK3:AK60,"B00PJRBUEY",AN3:AN60)</f>
        <v>4</v>
      </c>
      <c r="AV13" s="25"/>
      <c r="AW13" s="22" t="s">
        <v>90</v>
      </c>
      <c r="AX13" s="22">
        <v>25</v>
      </c>
      <c r="AY13" s="22">
        <v>21</v>
      </c>
      <c r="AZ13" s="22">
        <v>3</v>
      </c>
      <c r="BA13" s="24">
        <v>6.5199999999999994E-2</v>
      </c>
      <c r="BB13" s="188"/>
      <c r="BC13" s="193" t="s">
        <v>10</v>
      </c>
      <c r="BD13" s="13" t="s">
        <v>7</v>
      </c>
      <c r="BE13">
        <f>SUMIF(AW3:AW60,"B073HBKS4W",AX3:AX60)</f>
        <v>138</v>
      </c>
      <c r="BF13" s="26">
        <f>SUMIF(AW3:AW60,"B00PJRBUEY",BA3:BA60)</f>
        <v>6.5199999999999994E-2</v>
      </c>
      <c r="BG13">
        <f>SUMIF(AW3:AW60,"B00PJRBUEY",AZ3:AZ60)</f>
        <v>3</v>
      </c>
      <c r="BH13" s="25"/>
      <c r="BI13" s="22" t="s">
        <v>96</v>
      </c>
      <c r="BJ13" s="22">
        <v>20</v>
      </c>
      <c r="BK13" s="22">
        <v>17</v>
      </c>
      <c r="BL13" s="22">
        <v>2</v>
      </c>
      <c r="BM13" s="24">
        <v>5.4100000000000002E-2</v>
      </c>
      <c r="BN13" s="188"/>
      <c r="BO13" s="193" t="s">
        <v>10</v>
      </c>
      <c r="BP13" s="13" t="s">
        <v>7</v>
      </c>
      <c r="BQ13">
        <f>SUMIF(BI3:BI60,"B073HBKS4W",BJ3:BJ60)</f>
        <v>203</v>
      </c>
      <c r="BR13" s="26">
        <f>SUMIF(BI3:BI60,"B00PJRBUEY",BM3:BM60)</f>
        <v>0.1042</v>
      </c>
      <c r="BS13">
        <f>SUMIF(BI3:BI60,"B00PJRBUEY",BL3:BL60)</f>
        <v>5</v>
      </c>
      <c r="BT13" s="25"/>
      <c r="BU13" s="22" t="s">
        <v>90</v>
      </c>
      <c r="BV13" s="22">
        <v>42</v>
      </c>
      <c r="BW13" s="22">
        <v>20</v>
      </c>
      <c r="BX13" s="22">
        <v>3</v>
      </c>
      <c r="BY13" s="24">
        <v>4.8399999999999999E-2</v>
      </c>
      <c r="BZ13" s="188"/>
      <c r="CA13" s="193" t="s">
        <v>10</v>
      </c>
      <c r="CB13" s="13" t="s">
        <v>7</v>
      </c>
      <c r="CC13">
        <f>SUMIF(BU3:BU60,"B073HBKS4W",BV3:BV60)</f>
        <v>287</v>
      </c>
      <c r="CD13" s="26">
        <f>SUMIF(BU3:BU60,"B00PJRBUEY",BY3:BY60)</f>
        <v>4.8399999999999999E-2</v>
      </c>
      <c r="CE13">
        <f>SUMIF(BU3:BU60,"B00PJRBUEY",BX3:BX60)</f>
        <v>3</v>
      </c>
      <c r="CF13" s="25"/>
      <c r="CG13" s="22" t="s">
        <v>96</v>
      </c>
      <c r="CH13" s="22">
        <v>14</v>
      </c>
      <c r="CI13" s="22">
        <v>19</v>
      </c>
      <c r="CJ13" s="22">
        <v>4</v>
      </c>
      <c r="CK13" s="24">
        <v>0.1212</v>
      </c>
      <c r="CL13" s="188"/>
      <c r="CM13" s="193" t="s">
        <v>10</v>
      </c>
      <c r="CN13" s="13" t="s">
        <v>7</v>
      </c>
      <c r="CO13">
        <f>SUMIF(CG3:CG60,"B073HBKS4W",CH3:CH60)</f>
        <v>256</v>
      </c>
      <c r="CP13" s="26">
        <f>SUMIF(CG3:CG60,"B00PJRBUEY",CK3:CK60)</f>
        <v>0.11269999999999999</v>
      </c>
      <c r="CQ13">
        <f>SUMIF(CG3:CG60,"B00PJRBUEY",CJ3:CJ60)</f>
        <v>8</v>
      </c>
      <c r="CR13" s="25"/>
      <c r="CS13" s="22" t="s">
        <v>92</v>
      </c>
      <c r="CT13" s="22">
        <v>31</v>
      </c>
      <c r="CU13" s="22">
        <v>34</v>
      </c>
      <c r="CV13" s="22">
        <v>3</v>
      </c>
      <c r="CW13" s="24">
        <v>4.6199999999999998E-2</v>
      </c>
      <c r="CX13" s="188"/>
      <c r="CY13" s="193" t="s">
        <v>10</v>
      </c>
      <c r="CZ13" s="13" t="s">
        <v>7</v>
      </c>
      <c r="DA13">
        <f>SUMIF(CS3:CS60,"B073HBKS4W",CT3:CT60)</f>
        <v>231</v>
      </c>
      <c r="DB13" s="26">
        <f>SUMIF(CS3:CS60,"B00PJRBUEY",CW3:CW60)</f>
        <v>0.08</v>
      </c>
      <c r="DC13">
        <f>SUMIF(CS3:CS60,"B00PJRBUEY",CV3:CV60)</f>
        <v>8</v>
      </c>
      <c r="DD13" s="25"/>
      <c r="DE13" s="22" t="s">
        <v>96</v>
      </c>
      <c r="DF13" s="22">
        <v>14</v>
      </c>
      <c r="DG13" s="22">
        <v>17</v>
      </c>
      <c r="DH13" s="22">
        <v>3</v>
      </c>
      <c r="DI13" s="24">
        <v>9.6799999999999997E-2</v>
      </c>
      <c r="DJ13" s="188"/>
      <c r="DK13" s="193" t="s">
        <v>10</v>
      </c>
      <c r="DL13" s="13" t="s">
        <v>7</v>
      </c>
      <c r="DM13">
        <f>SUMIF(DE3:DE60,"B073HBKS4W",DF3:DF60)</f>
        <v>193</v>
      </c>
      <c r="DN13" s="26">
        <f>SUMIF(DE3:DE60,"B00PJRBUEY",DI3:DI60)</f>
        <v>8.5099999999999995E-2</v>
      </c>
      <c r="DO13">
        <f>SUMIF(DE3:DE60,"B00PJRBUEY",DH3:DH60)</f>
        <v>8</v>
      </c>
      <c r="DP13" s="25"/>
      <c r="DQ13" s="22" t="s">
        <v>96</v>
      </c>
      <c r="DR13" s="22">
        <v>20</v>
      </c>
      <c r="DS13" s="22">
        <v>10</v>
      </c>
      <c r="DT13" s="22">
        <v>3</v>
      </c>
      <c r="DU13" s="24">
        <v>0.1</v>
      </c>
      <c r="DV13" s="188"/>
      <c r="DW13" s="193" t="s">
        <v>10</v>
      </c>
      <c r="DX13" s="13" t="s">
        <v>7</v>
      </c>
      <c r="DY13">
        <f>SUMIF(DQ3:DQ60,"B073HBKS4W",DR3:DR60)</f>
        <v>184</v>
      </c>
      <c r="DZ13" s="26">
        <f>SUMIF(DQ3:DQ60,"B00PJRBUEY",DU3:DU60)</f>
        <v>8.5699999999999998E-2</v>
      </c>
      <c r="EA13">
        <f>SUMIF(DQ3:DQ60,"B00PJRBUEY",DT3:DT60)</f>
        <v>6</v>
      </c>
      <c r="EB13" s="25"/>
      <c r="EC13" s="22" t="s">
        <v>96</v>
      </c>
      <c r="ED13" s="22">
        <v>10</v>
      </c>
      <c r="EE13" s="22">
        <v>12</v>
      </c>
      <c r="EF13" s="22">
        <v>4</v>
      </c>
      <c r="EG13" s="24">
        <v>0.18179999999999999</v>
      </c>
      <c r="EH13" s="188"/>
      <c r="EI13" s="193" t="s">
        <v>10</v>
      </c>
      <c r="EJ13" s="13" t="s">
        <v>7</v>
      </c>
      <c r="EK13">
        <f>SUMIF(EC3:EC60,"B073HBKS4W",ED3:ED60)</f>
        <v>116</v>
      </c>
      <c r="EL13" s="26">
        <f>SUMIF(EC3:EC60,"B00PJRBUEY",EG3:EG60)</f>
        <v>9.6199999999999994E-2</v>
      </c>
      <c r="EM13">
        <f>SUMIF(EC3:EC60,"B00PJRBUEY",EF3:EF60)</f>
        <v>5</v>
      </c>
      <c r="EN13" s="25"/>
      <c r="EO13" s="22" t="s">
        <v>96</v>
      </c>
      <c r="EP13" s="22">
        <v>19</v>
      </c>
      <c r="EQ13" s="22">
        <v>16</v>
      </c>
      <c r="ER13" s="22">
        <v>5</v>
      </c>
      <c r="ES13" s="24">
        <v>0.1429</v>
      </c>
      <c r="ET13" s="188"/>
      <c r="EU13" s="193" t="s">
        <v>10</v>
      </c>
      <c r="EV13" s="13" t="s">
        <v>7</v>
      </c>
      <c r="EW13">
        <f>SUMIF(EO3:EO60,"B073HBKS4W",EP3:EP60)</f>
        <v>174</v>
      </c>
      <c r="EX13" s="26">
        <f>SUMIF(EO3:EO60,"B00PJRBUEY",ES3:ES60)</f>
        <v>0.14810000000000001</v>
      </c>
      <c r="EY13">
        <f>SUMIF(EO3:EO60,"B00PJRBUEY",ER3:ER60)</f>
        <v>8</v>
      </c>
      <c r="EZ13" s="25"/>
      <c r="FA13" s="22" t="s">
        <v>96</v>
      </c>
      <c r="FB13" s="22">
        <v>24</v>
      </c>
      <c r="FC13" s="22">
        <v>12</v>
      </c>
      <c r="FD13" s="22">
        <v>3</v>
      </c>
      <c r="FE13" s="24">
        <v>8.3299999999999999E-2</v>
      </c>
      <c r="FF13" s="188"/>
      <c r="FG13" s="193" t="s">
        <v>10</v>
      </c>
      <c r="FH13" s="13" t="s">
        <v>7</v>
      </c>
      <c r="FI13">
        <f>SUMIF(FA3:FA60,"B073HBKS4W",FB3:FB60)</f>
        <v>168</v>
      </c>
      <c r="FJ13" s="26">
        <f>SUMIF(FA3:FA60,"B00PJRBUEY",FE3:FE60)</f>
        <v>0.27539999999999998</v>
      </c>
      <c r="FK13">
        <f>SUMIF(FA3:FA60,"B00PJRBUEY",FD3:FD60)</f>
        <v>19</v>
      </c>
      <c r="FL13" s="25"/>
      <c r="FM13" s="22" t="s">
        <v>96</v>
      </c>
      <c r="FN13" s="22">
        <v>17</v>
      </c>
      <c r="FO13" s="22">
        <v>18</v>
      </c>
      <c r="FP13" s="22">
        <v>4</v>
      </c>
      <c r="FQ13" s="24">
        <v>0.1143</v>
      </c>
      <c r="FR13" s="188"/>
      <c r="FS13" s="193" t="s">
        <v>10</v>
      </c>
      <c r="FT13" s="13" t="s">
        <v>7</v>
      </c>
      <c r="FU13">
        <f>SUMIF(FM3:FM60,"B073HBKS4W",FN3:FN60)</f>
        <v>176</v>
      </c>
      <c r="FV13" s="26">
        <f>SUMIF(FM3:FM60,"B00PJRBUEY",FQ3:FQ60)</f>
        <v>0.1075</v>
      </c>
      <c r="FW13">
        <f>SUMIF(FM3:FM60,"B00PJRBUEY",FP3:FP60)</f>
        <v>10</v>
      </c>
      <c r="FX13" s="25"/>
      <c r="FY13" s="22" t="s">
        <v>96</v>
      </c>
      <c r="FZ13" s="22">
        <v>14</v>
      </c>
      <c r="GA13" s="22">
        <v>17</v>
      </c>
      <c r="GB13" s="22">
        <v>4</v>
      </c>
      <c r="GC13" s="24">
        <v>0.129</v>
      </c>
      <c r="GD13" s="188"/>
      <c r="GE13" s="193" t="s">
        <v>10</v>
      </c>
      <c r="GF13" s="13" t="s">
        <v>7</v>
      </c>
      <c r="GG13">
        <f>SUMIF(FY3:FY60,"B073HBKS4W",FZ3:FZ60)</f>
        <v>139</v>
      </c>
      <c r="GH13" s="26">
        <f>SUMIF(FY3:FY60,"B00PJRBUEY",GC3:GC60)</f>
        <v>9.6799999999999997E-2</v>
      </c>
      <c r="GI13">
        <f>SUMIF(FY3:FY60,"B00PJRBUEY",GB3:GB60)</f>
        <v>6</v>
      </c>
      <c r="GJ13" s="25"/>
      <c r="GK13" s="22" t="s">
        <v>96</v>
      </c>
      <c r="GL13" s="22">
        <v>16</v>
      </c>
      <c r="GM13" s="22">
        <v>13</v>
      </c>
      <c r="GN13" s="22">
        <v>3</v>
      </c>
      <c r="GO13" s="24">
        <v>0.10340000000000001</v>
      </c>
      <c r="GP13" s="188"/>
      <c r="GQ13" s="193" t="s">
        <v>10</v>
      </c>
      <c r="GR13" s="13" t="s">
        <v>7</v>
      </c>
      <c r="GS13">
        <f>SUMIF(GK3:GK60,"B073HBKS4W",GL3:GL60)</f>
        <v>169</v>
      </c>
      <c r="GT13" s="26">
        <f>SUMIF(GK3:GK60,"B00PJRBUEY",GO3:GO60)</f>
        <v>4.6899999999999997E-2</v>
      </c>
      <c r="GU13">
        <f>SUMIF(GK3:GK60,"B00PJRBUEY",GN3:GN60)</f>
        <v>3</v>
      </c>
      <c r="GV13" s="25"/>
      <c r="GW13" s="22" t="s">
        <v>90</v>
      </c>
      <c r="GX13" s="22">
        <v>34</v>
      </c>
      <c r="GY13" s="22">
        <v>28</v>
      </c>
      <c r="GZ13" s="22">
        <v>2</v>
      </c>
      <c r="HA13" s="24">
        <v>3.2300000000000002E-2</v>
      </c>
      <c r="HB13" s="188"/>
      <c r="HC13" s="193" t="s">
        <v>10</v>
      </c>
      <c r="HD13" s="13" t="s">
        <v>7</v>
      </c>
      <c r="HE13">
        <f>SUMIF(GW3:GW60,"B073HBKS4W",GX3:GX60)</f>
        <v>130</v>
      </c>
      <c r="HF13" s="26">
        <f>SUMIF(GW3:GW60,"B00PJRBUEY",HA3:HA60)</f>
        <v>3.2300000000000002E-2</v>
      </c>
      <c r="HG13">
        <f>SUMIF(GW3:GW60,"B00PJRBUEY",GZ3:GZ60)</f>
        <v>2</v>
      </c>
      <c r="HH13" s="25"/>
      <c r="HI13" s="22" t="s">
        <v>90</v>
      </c>
      <c r="HJ13" s="22">
        <v>34</v>
      </c>
      <c r="HK13" s="22">
        <v>21</v>
      </c>
      <c r="HL13" s="22">
        <v>4</v>
      </c>
      <c r="HM13" s="24">
        <v>7.2700000000000001E-2</v>
      </c>
      <c r="HN13" s="188"/>
      <c r="HO13" s="193" t="s">
        <v>10</v>
      </c>
      <c r="HP13" s="13" t="s">
        <v>7</v>
      </c>
      <c r="HQ13">
        <f>SUMIF(HI3:HI60,"B073HBKS4W",HJ3:HJ60)</f>
        <v>105</v>
      </c>
      <c r="HR13" s="26">
        <f>SUMIF(HI3:HI60,"B00PJRBUEY",HM3:HM60)</f>
        <v>7.2700000000000001E-2</v>
      </c>
      <c r="HS13">
        <f>SUMIF(HI3:HI60,"B00PJRBUEY",HL3:HL60)</f>
        <v>4</v>
      </c>
      <c r="HT13" s="25"/>
      <c r="HU13" s="22" t="s">
        <v>96</v>
      </c>
      <c r="HV13" s="22">
        <v>12</v>
      </c>
      <c r="HW13" s="22">
        <v>18</v>
      </c>
      <c r="HX13" s="22">
        <v>1</v>
      </c>
      <c r="HY13" s="24">
        <v>3.3300000000000003E-2</v>
      </c>
      <c r="HZ13" s="188"/>
      <c r="IA13" s="193" t="s">
        <v>10</v>
      </c>
      <c r="IB13" s="13" t="s">
        <v>7</v>
      </c>
      <c r="IC13">
        <f>SUMIF(HU3:HU60,"B073HBKS4W",HV3:HV60)</f>
        <v>124</v>
      </c>
      <c r="ID13" s="26">
        <f>SUMIF(HU3:HU60,"B00PJRBUEY",HY3:HY60)</f>
        <v>0.2167</v>
      </c>
      <c r="IE13">
        <f>SUMIF(HU3:HU60,"B00PJRBUEY",HX3:HX60)</f>
        <v>13</v>
      </c>
      <c r="IF13" s="25"/>
      <c r="IG13" s="22" t="s">
        <v>96</v>
      </c>
      <c r="IH13" s="22">
        <v>24</v>
      </c>
      <c r="II13" s="22">
        <v>13</v>
      </c>
      <c r="IJ13" s="22">
        <v>1</v>
      </c>
      <c r="IK13" s="24">
        <v>2.7E-2</v>
      </c>
      <c r="IL13" s="188"/>
      <c r="IM13" s="193" t="s">
        <v>10</v>
      </c>
      <c r="IN13" s="13" t="s">
        <v>7</v>
      </c>
      <c r="IO13">
        <f>SUMIF(IG3:IG60,"B073HBKS4W",IH3:IH60)</f>
        <v>165</v>
      </c>
      <c r="IP13" s="26">
        <f>SUMIF(IG3:IG60,"B00PJRBUEY",IK3:IK60)</f>
        <v>0.16420000000000001</v>
      </c>
      <c r="IQ13">
        <f>SUMIF(IG3:IG60,"B00PJRBUEY",IJ3:IJ60)</f>
        <v>11</v>
      </c>
      <c r="IR13" s="25"/>
      <c r="IS13" s="22" t="s">
        <v>90</v>
      </c>
      <c r="IT13" s="22">
        <v>29</v>
      </c>
      <c r="IU13" s="22">
        <v>35</v>
      </c>
      <c r="IV13" s="22">
        <v>8</v>
      </c>
      <c r="IW13" s="24">
        <v>0.125</v>
      </c>
      <c r="IX13" s="188"/>
      <c r="IY13" s="193" t="s">
        <v>10</v>
      </c>
      <c r="IZ13" s="13" t="s">
        <v>7</v>
      </c>
      <c r="JA13">
        <f>SUMIF(IS3:IS60,"B073HBKS4W",IT3:IT60)</f>
        <v>259</v>
      </c>
      <c r="JB13" s="26">
        <f>SUMIF(IS3:IS60,"B00PJRBUEY",IW3:IW60)</f>
        <v>0.125</v>
      </c>
      <c r="JC13">
        <f>SUMIF(IS3:IS60,"B00PJRBUEY",IV3:IV60)</f>
        <v>8</v>
      </c>
      <c r="JD13" s="25"/>
      <c r="JE13" t="s">
        <v>90</v>
      </c>
      <c r="JF13">
        <v>29</v>
      </c>
      <c r="JG13">
        <v>40</v>
      </c>
      <c r="JH13">
        <v>5</v>
      </c>
      <c r="JI13" s="26">
        <v>7.2499999999999995E-2</v>
      </c>
      <c r="JJ13" s="188"/>
      <c r="JK13" s="193" t="s">
        <v>10</v>
      </c>
      <c r="JL13" s="13" t="s">
        <v>7</v>
      </c>
      <c r="JM13">
        <f>SUMIF(JE3:JE60,"B073HBKS4W",JF3:JF60)</f>
        <v>209</v>
      </c>
      <c r="JN13" s="26">
        <f>SUMIF(JE3:JE60,"B00PJRBUEY",JI3:JI60)</f>
        <v>7.2499999999999995E-2</v>
      </c>
      <c r="JO13">
        <f>SUMIF(JE3:JE60,"B00PJRBUEY",JH3:JH60)</f>
        <v>5</v>
      </c>
      <c r="JP13" s="25"/>
      <c r="JQ13" t="s">
        <v>90</v>
      </c>
      <c r="JR13">
        <v>24</v>
      </c>
      <c r="JS13">
        <v>25</v>
      </c>
      <c r="JT13">
        <v>4</v>
      </c>
      <c r="JU13" s="26">
        <v>8.1600000000000006E-2</v>
      </c>
      <c r="JV13" s="188"/>
      <c r="JW13" s="193" t="s">
        <v>10</v>
      </c>
      <c r="JX13" s="13" t="s">
        <v>7</v>
      </c>
      <c r="JY13">
        <f>SUMIF(JQ3:JQ60,"B073HBKS4W",JR3:JR60)</f>
        <v>225</v>
      </c>
      <c r="JZ13" s="26">
        <f>SUMIF(JQ3:JQ60,"B00PJRBUEY",JU3:JU60)</f>
        <v>8.1600000000000006E-2</v>
      </c>
      <c r="KA13">
        <f>SUMIF(JQ3:JQ60,"B00PJRBUEY",JT3:JT60)</f>
        <v>4</v>
      </c>
      <c r="KB13" s="25"/>
      <c r="KC13" t="s">
        <v>96</v>
      </c>
      <c r="KD13">
        <v>35</v>
      </c>
      <c r="KE13">
        <v>29</v>
      </c>
      <c r="KF13">
        <v>4</v>
      </c>
      <c r="KG13" s="26">
        <v>6.25E-2</v>
      </c>
      <c r="KH13" s="188"/>
      <c r="KI13" s="193" t="s">
        <v>10</v>
      </c>
      <c r="KJ13" s="13" t="s">
        <v>7</v>
      </c>
      <c r="KK13">
        <f>SUMIF(KC3:KC60,"B073HBKS4W",KD3:KD60)</f>
        <v>223</v>
      </c>
      <c r="KL13" s="26">
        <f>SUMIF(KC3:KC60,"B00PJRBUEY",KG3:KG60)</f>
        <v>0.1096</v>
      </c>
      <c r="KM13">
        <f>SUMIF(KC3:KC60,"B00PJRBUEY",KF3:KF60)</f>
        <v>8</v>
      </c>
      <c r="KN13" s="25"/>
      <c r="KO13" t="s">
        <v>90</v>
      </c>
      <c r="KP13">
        <v>28</v>
      </c>
      <c r="KQ13">
        <v>30</v>
      </c>
      <c r="KR13">
        <v>7</v>
      </c>
      <c r="KS13" s="26">
        <v>0.1207</v>
      </c>
      <c r="KT13" s="188"/>
      <c r="KU13" s="193" t="s">
        <v>10</v>
      </c>
      <c r="KV13" s="13" t="s">
        <v>7</v>
      </c>
      <c r="KW13">
        <f>SUMIF(KO3:KO60,"B073HBKS4W",KP3:KP60)</f>
        <v>255</v>
      </c>
      <c r="KX13" s="26">
        <f>SUMIF(KO3:KO60,"B00PJRBUEY",KS3:KS60)</f>
        <v>0.1207</v>
      </c>
      <c r="KY13">
        <f>SUMIF(KO3:KO60,"B00PJRBUEY",KR3:KR60)</f>
        <v>7</v>
      </c>
      <c r="KZ13" s="25"/>
      <c r="LA13" t="s">
        <v>96</v>
      </c>
      <c r="LB13">
        <v>22</v>
      </c>
      <c r="LC13">
        <v>21</v>
      </c>
      <c r="LD13">
        <v>10</v>
      </c>
      <c r="LE13" s="26">
        <v>0.2326</v>
      </c>
      <c r="LF13" s="188"/>
      <c r="LG13" s="193" t="s">
        <v>10</v>
      </c>
      <c r="LH13" s="13" t="s">
        <v>7</v>
      </c>
      <c r="LI13">
        <f>SUMIF(LA3:LA60,"B073HBKS4W",LB3:LB60)</f>
        <v>353</v>
      </c>
      <c r="LJ13" s="26">
        <f>SUMIF(LA3:LA60,"B00PJRBUEY",LE3:LE60)</f>
        <v>0.1215</v>
      </c>
      <c r="LK13">
        <f>SUMIF(LA3:LA60,"B00PJRBUEY",LD3:LD60)</f>
        <v>13</v>
      </c>
      <c r="LL13" s="25"/>
      <c r="LM13" t="s">
        <v>90</v>
      </c>
      <c r="LN13">
        <v>36</v>
      </c>
      <c r="LO13">
        <v>26</v>
      </c>
      <c r="LP13">
        <v>6</v>
      </c>
      <c r="LQ13" s="26">
        <v>9.6799999999999997E-2</v>
      </c>
      <c r="LR13" s="188"/>
      <c r="LS13" s="193" t="s">
        <v>10</v>
      </c>
      <c r="LT13" s="13" t="s">
        <v>7</v>
      </c>
      <c r="LU13">
        <f>SUMIF(LM3:LM60,"B073HBKS4W",LN3:LN60)</f>
        <v>511</v>
      </c>
      <c r="LV13" s="26">
        <f>SUMIF(LM3:LM60,"B00PJRBUEY",LQ3:LQ60)</f>
        <v>9.6799999999999997E-2</v>
      </c>
      <c r="LW13">
        <f>SUMIF(LM3:LM60,"B00PJRBUEY",LP3:LP60)</f>
        <v>6</v>
      </c>
      <c r="LX13" s="25"/>
      <c r="LY13" t="s">
        <v>96</v>
      </c>
      <c r="LZ13">
        <v>21</v>
      </c>
      <c r="MA13">
        <v>21</v>
      </c>
      <c r="MB13">
        <v>3</v>
      </c>
      <c r="MC13" s="26">
        <v>7.1400000000000005E-2</v>
      </c>
      <c r="MD13" s="188"/>
      <c r="ME13" s="193" t="s">
        <v>10</v>
      </c>
      <c r="MF13" s="13" t="s">
        <v>7</v>
      </c>
      <c r="MG13">
        <f>SUMIF(LY3:LY60,"B073HBKS4W",LZ3:LZ60)</f>
        <v>239</v>
      </c>
      <c r="MH13" s="26">
        <f>SUMIF(LY3:LY60,"B00PJRBUEY",MC3:MC60)</f>
        <v>0.1139</v>
      </c>
      <c r="MI13">
        <f>SUMIF(LY3:LY60,"B00PJRBUEY",MB3:MB60)</f>
        <v>9</v>
      </c>
      <c r="MJ13" s="25"/>
      <c r="MK13" t="s">
        <v>96</v>
      </c>
      <c r="ML13">
        <v>28</v>
      </c>
      <c r="MM13">
        <v>11</v>
      </c>
      <c r="MN13">
        <v>4</v>
      </c>
      <c r="MO13" s="26">
        <v>0.1026</v>
      </c>
      <c r="MP13" s="188"/>
      <c r="MQ13" s="193" t="s">
        <v>10</v>
      </c>
      <c r="MR13" s="13" t="s">
        <v>7</v>
      </c>
      <c r="MS13">
        <f>SUMIF(MK3:MK60,"B073HBKS4W",ML3:ML60)</f>
        <v>206</v>
      </c>
      <c r="MT13" s="26">
        <f>SUMIF(MK3:MK60,"B00PJRBUEY",MO3:MO60)</f>
        <v>0.1167</v>
      </c>
      <c r="MU13">
        <f>SUMIF(MK3:MK60,"B00PJRBUEY",MN3:MN60)</f>
        <v>7</v>
      </c>
      <c r="MV13" s="25"/>
      <c r="MW13" t="s">
        <v>96</v>
      </c>
      <c r="MX13">
        <v>19</v>
      </c>
      <c r="MY13">
        <v>21</v>
      </c>
      <c r="MZ13">
        <v>5</v>
      </c>
      <c r="NA13" s="26">
        <v>0.125</v>
      </c>
      <c r="NB13" s="188"/>
      <c r="NC13" s="193" t="s">
        <v>10</v>
      </c>
      <c r="ND13" s="13" t="s">
        <v>7</v>
      </c>
      <c r="NE13">
        <f>SUMIF(MW3:MW60,"B073HBKS4W",MX3:MX60)</f>
        <v>194</v>
      </c>
      <c r="NF13" s="26">
        <f>SUMIF(MW3:MW60,"B00PJRBUEY",NA3:NA60)</f>
        <v>0.1111</v>
      </c>
      <c r="NG13">
        <f>SUMIF(MW3:MW60,"B00PJRBUEY",MZ3:MZ60)</f>
        <v>6</v>
      </c>
      <c r="NH13" s="25"/>
      <c r="NI13" t="s">
        <v>90</v>
      </c>
      <c r="NJ13">
        <v>26</v>
      </c>
      <c r="NK13">
        <v>21</v>
      </c>
      <c r="NL13">
        <v>3</v>
      </c>
      <c r="NM13" s="26">
        <v>6.3799999999999996E-2</v>
      </c>
      <c r="NN13" s="188"/>
      <c r="NO13" s="193" t="s">
        <v>10</v>
      </c>
      <c r="NP13" s="13" t="s">
        <v>7</v>
      </c>
      <c r="NQ13">
        <f>SUMIF(NI3:NI60,"B073HBKS4W",NJ3:NJ60)</f>
        <v>170</v>
      </c>
      <c r="NR13" s="26">
        <f>SUMIF(NI3:NI60,"B00PJRBUEY",NM3:NM60)</f>
        <v>6.3799999999999996E-2</v>
      </c>
      <c r="NS13">
        <f>SUMIF(NI3:NI60,"B00PJRBUEY",NL3:NL60)</f>
        <v>3</v>
      </c>
      <c r="NT13" s="25"/>
      <c r="NU13" t="s">
        <v>96</v>
      </c>
      <c r="NV13">
        <v>23</v>
      </c>
      <c r="NW13">
        <v>9</v>
      </c>
      <c r="NX13">
        <v>4</v>
      </c>
      <c r="NY13" s="26">
        <v>0.125</v>
      </c>
      <c r="NZ13" s="188"/>
      <c r="OA13" s="193" t="s">
        <v>10</v>
      </c>
      <c r="OB13" s="13" t="s">
        <v>7</v>
      </c>
      <c r="OC13">
        <f>SUMIF(NU3:NU60,"B073HBKS4W",NV3:NV60)</f>
        <v>131</v>
      </c>
      <c r="OD13" s="26">
        <f>SUMIF(NU3:NU60,"B00PJRBUEY",NY3:NY60)</f>
        <v>0.15690000000000001</v>
      </c>
      <c r="OE13">
        <f>SUMIF(NU3:NU60,"B00PJRBUEY",NX3:NX60)</f>
        <v>8</v>
      </c>
      <c r="OF13" s="25"/>
      <c r="OG13" t="s">
        <v>96</v>
      </c>
      <c r="OH13">
        <v>19</v>
      </c>
      <c r="OI13">
        <v>9</v>
      </c>
      <c r="OJ13">
        <v>6</v>
      </c>
      <c r="OK13" s="26">
        <v>0.21429999999999999</v>
      </c>
      <c r="OL13" s="188"/>
      <c r="OM13" s="193" t="s">
        <v>10</v>
      </c>
      <c r="ON13" s="13" t="s">
        <v>7</v>
      </c>
      <c r="OO13">
        <f>SUMIF(OG3:OG60,"B073HBKS4W",OH3:OH60)</f>
        <v>173</v>
      </c>
      <c r="OP13" s="26">
        <f>SUMIF(OG3:OG60,"B00PJRBUEY",OK3:OK60)</f>
        <v>0.13109999999999999</v>
      </c>
      <c r="OQ13">
        <f>SUMIF(OG3:OG60,"B00PJRBUEY",OJ3:OJ60)</f>
        <v>8</v>
      </c>
      <c r="OR13" s="25"/>
      <c r="OS13" t="s">
        <v>96</v>
      </c>
      <c r="OT13">
        <v>24</v>
      </c>
      <c r="OU13">
        <v>14</v>
      </c>
      <c r="OV13">
        <v>9</v>
      </c>
      <c r="OW13" s="26">
        <v>0.23680000000000001</v>
      </c>
      <c r="OX13" s="188"/>
      <c r="OY13" s="193" t="s">
        <v>10</v>
      </c>
      <c r="OZ13" s="13" t="s">
        <v>7</v>
      </c>
      <c r="PA13">
        <f>SUMIF(OS3:OS60,"B073HBKS4W",OT3:OT60)</f>
        <v>200</v>
      </c>
      <c r="PB13" s="26">
        <f>SUMIF(OS3:OS60,"B00PJRBUEY",OW3:OW60)</f>
        <v>0.1071</v>
      </c>
      <c r="PC13">
        <f>SUMIF(OS3:OS60,"B00PJRBUEY",OV3:OV60)</f>
        <v>6</v>
      </c>
      <c r="PD13" s="25"/>
      <c r="PE13" t="s">
        <v>94</v>
      </c>
      <c r="PF13">
        <v>110</v>
      </c>
      <c r="PG13">
        <v>56</v>
      </c>
      <c r="PH13">
        <v>7</v>
      </c>
      <c r="PI13" s="26">
        <v>4.2200000000000001E-2</v>
      </c>
      <c r="PJ13" s="188"/>
      <c r="PK13" s="193" t="s">
        <v>10</v>
      </c>
      <c r="PL13" s="13" t="s">
        <v>7</v>
      </c>
      <c r="PM13">
        <f>SUMIF(PE3:PE60,"B073HBKS4W",PF3:PF60)</f>
        <v>134</v>
      </c>
      <c r="PN13" s="26">
        <f>SUMIF(PE3:PE60,"B00PJRBUEY",PI3:PI60)</f>
        <v>0.1552</v>
      </c>
      <c r="PO13">
        <f>SUMIF(PE3:PE60,"B00PJRBUEY",PH3:PH60)</f>
        <v>9</v>
      </c>
      <c r="PP13" s="25"/>
      <c r="PQ13" t="s">
        <v>94</v>
      </c>
      <c r="PR13">
        <v>94</v>
      </c>
      <c r="PS13">
        <v>36</v>
      </c>
      <c r="PT13">
        <v>5</v>
      </c>
      <c r="PU13" s="26">
        <v>3.85E-2</v>
      </c>
      <c r="PV13" s="188"/>
      <c r="PW13" s="193" t="s">
        <v>10</v>
      </c>
      <c r="PX13" s="13" t="s">
        <v>7</v>
      </c>
      <c r="PY13">
        <f>SUMIF(PQ3:PQ60,"B073HBKS4W",PR3:PR60)</f>
        <v>132</v>
      </c>
      <c r="PZ13" s="26">
        <f>SUMIF(PQ3:PQ60,"B00PJRBUEY",PU3:PU60)</f>
        <v>0.16980000000000001</v>
      </c>
      <c r="QA13">
        <f>SUMIF(PQ3:PQ60,"B00PJRBUEY",PT3:PT60)</f>
        <v>9</v>
      </c>
      <c r="QB13" s="25"/>
      <c r="QC13" t="s">
        <v>96</v>
      </c>
      <c r="QD13">
        <v>12</v>
      </c>
      <c r="QE13">
        <v>10</v>
      </c>
      <c r="QF13">
        <v>2</v>
      </c>
      <c r="QG13" s="26">
        <v>9.0899999999999995E-2</v>
      </c>
      <c r="QH13" s="188"/>
      <c r="QI13" s="193" t="s">
        <v>10</v>
      </c>
      <c r="QJ13" s="13" t="s">
        <v>7</v>
      </c>
      <c r="QK13">
        <f>SUMIF(QC3:QC60,"B073HBKS4W",QD3:QD60)</f>
        <v>107</v>
      </c>
      <c r="QL13" s="26">
        <f>SUMIF(QC3:QC60,"B00PJRBUEY",QG3:QG60)</f>
        <v>0.1636</v>
      </c>
      <c r="QM13">
        <f>SUMIF(QC3:QC60,"B00PJRBUEY",QF3:QF60)</f>
        <v>9</v>
      </c>
      <c r="QN13" s="25"/>
      <c r="QO13" t="s">
        <v>94</v>
      </c>
      <c r="QP13">
        <v>63</v>
      </c>
      <c r="QQ13">
        <v>29</v>
      </c>
      <c r="QR13">
        <v>6</v>
      </c>
      <c r="QS13" s="26">
        <v>6.5199999999999994E-2</v>
      </c>
      <c r="QT13" s="188"/>
      <c r="QU13" s="193" t="s">
        <v>10</v>
      </c>
      <c r="QV13" s="13" t="s">
        <v>7</v>
      </c>
      <c r="QW13">
        <f>SUMIF(QO3:QO60,"B073HBKS4W",QP3:QP60)</f>
        <v>80</v>
      </c>
      <c r="QX13" s="26">
        <f>SUMIF(QO3:QO60,"B00PJRBUEY",QS3:QS60)</f>
        <v>0.16669999999999999</v>
      </c>
      <c r="QY13">
        <f>SUMIF(QO3:QO60,"B00PJRBUEY",QR3:QR60)</f>
        <v>9</v>
      </c>
      <c r="QZ13" s="25"/>
      <c r="RA13" t="s">
        <v>90</v>
      </c>
      <c r="RB13">
        <v>24</v>
      </c>
      <c r="RC13">
        <v>18</v>
      </c>
      <c r="RD13">
        <v>1</v>
      </c>
      <c r="RE13" s="26">
        <v>2.3800000000000002E-2</v>
      </c>
      <c r="RF13" s="188"/>
      <c r="RG13" s="193" t="s">
        <v>10</v>
      </c>
      <c r="RH13" s="13" t="s">
        <v>7</v>
      </c>
      <c r="RI13">
        <f>SUMIF(RA3:RA60,"B073HBKS4W",RB3:RB60)</f>
        <v>92</v>
      </c>
      <c r="RJ13" s="26">
        <f>SUMIF(RA3:RA60,"B00PJRBUEY",RE3:RE60)</f>
        <v>2.3800000000000002E-2</v>
      </c>
      <c r="RK13">
        <f>SUMIF(RA3:RA60,"B00PJRBUEY",RD3:RD60)</f>
        <v>1</v>
      </c>
      <c r="RL13" s="25"/>
      <c r="RM13" t="s">
        <v>90</v>
      </c>
      <c r="RN13">
        <v>38</v>
      </c>
      <c r="RO13">
        <v>16</v>
      </c>
      <c r="RP13">
        <v>3</v>
      </c>
      <c r="RQ13" s="26">
        <v>5.5599999999999997E-2</v>
      </c>
      <c r="RR13" s="188"/>
      <c r="RS13" s="193" t="s">
        <v>10</v>
      </c>
      <c r="RT13" s="13" t="s">
        <v>7</v>
      </c>
      <c r="RU13">
        <f>SUMIF(RM3:RM60,"B073HBKS4W",RN3:RN60)</f>
        <v>102</v>
      </c>
      <c r="RV13" s="26">
        <f>SUMIF(RM3:RM60,"B00PJRBUEY",RQ3:RQ60)</f>
        <v>5.5599999999999997E-2</v>
      </c>
      <c r="RW13">
        <f>SUMIF(RM3:RM60,"B00PJRBUEY",RP3:RP60)</f>
        <v>3</v>
      </c>
      <c r="RX13" s="25"/>
      <c r="RY13" t="s">
        <v>96</v>
      </c>
      <c r="RZ13">
        <v>16</v>
      </c>
      <c r="SA13">
        <v>12</v>
      </c>
      <c r="SB13">
        <v>4</v>
      </c>
      <c r="SC13" s="26">
        <v>0.1429</v>
      </c>
      <c r="SD13" s="188"/>
      <c r="SE13" s="193" t="s">
        <v>10</v>
      </c>
      <c r="SF13" s="13" t="s">
        <v>7</v>
      </c>
      <c r="SG13">
        <f>SUMIF(RY3:RY60,"B073HBKS4W",RZ3:RZ60)</f>
        <v>119</v>
      </c>
      <c r="SH13" s="26">
        <f>SUMIF(RY3:RY60,"B00PJRBUEY",SC3:SC60)</f>
        <v>8.5699999999999998E-2</v>
      </c>
      <c r="SI13">
        <f>SUMIF(RY3:RY60,"B00PJRBUEY",SB3:SB60)</f>
        <v>6</v>
      </c>
      <c r="SJ13" s="25"/>
      <c r="SK13" t="s">
        <v>96</v>
      </c>
      <c r="SL13">
        <v>20</v>
      </c>
      <c r="SM13">
        <v>11</v>
      </c>
      <c r="SN13">
        <v>5</v>
      </c>
      <c r="SO13" s="26">
        <v>0.1613</v>
      </c>
      <c r="SP13" s="188"/>
      <c r="SQ13" s="193" t="s">
        <v>10</v>
      </c>
      <c r="SR13" s="13" t="s">
        <v>7</v>
      </c>
      <c r="SS13">
        <f>SUMIF(SK3:SK60,"B073HBKS4W",SL3:SL60)</f>
        <v>114</v>
      </c>
      <c r="ST13" s="26">
        <f>SUMIF(SK3:SK60,"B00PJRBUEY",SO3:SO60)</f>
        <v>0.1143</v>
      </c>
      <c r="SU13">
        <f>SUMIF(SK3:SK60,"B00PJRBUEY",SN3:SN60)</f>
        <v>8</v>
      </c>
      <c r="SV13" s="25"/>
      <c r="SW13" t="s">
        <v>96</v>
      </c>
      <c r="SX13">
        <v>14</v>
      </c>
      <c r="SY13">
        <v>7</v>
      </c>
      <c r="SZ13">
        <v>2</v>
      </c>
      <c r="TA13" s="26">
        <v>9.5200000000000007E-2</v>
      </c>
      <c r="TB13" s="188"/>
      <c r="TC13" s="193" t="s">
        <v>10</v>
      </c>
      <c r="TD13" s="13" t="s">
        <v>7</v>
      </c>
      <c r="TE13">
        <f>SUMIF(SW3:SW60,"B073HBKS4W",SX3:SX60)</f>
        <v>111</v>
      </c>
      <c r="TF13" s="26">
        <f>SUMIF(SW3:SW60,"B00PJRBUEY",TA3:TA60)</f>
        <v>0.125</v>
      </c>
      <c r="TG13">
        <f>SUMIF(SW3:SW60,"B00PJRBUEY",SZ3:SZ60)</f>
        <v>7</v>
      </c>
      <c r="TH13" s="25"/>
      <c r="TI13" t="s">
        <v>96</v>
      </c>
      <c r="TJ13">
        <v>14</v>
      </c>
      <c r="TK13">
        <v>12</v>
      </c>
      <c r="TL13">
        <v>3</v>
      </c>
      <c r="TM13" s="26">
        <v>0.1154</v>
      </c>
      <c r="TN13" s="188"/>
      <c r="TO13" s="193" t="s">
        <v>10</v>
      </c>
      <c r="TP13" s="13" t="s">
        <v>7</v>
      </c>
      <c r="TQ13">
        <f>SUMIF(TI3:TI60,"B073HBKS4W",TJ3:TJ60)</f>
        <v>165</v>
      </c>
      <c r="TR13" s="26">
        <f>SUMIF(TI3:TI60,"B00PJRBUEY",TM3:TM60)</f>
        <v>0.1207</v>
      </c>
      <c r="TS13">
        <f>SUMIF(TI3:TI60,"B00PJRBUEY",TL3:TL60)</f>
        <v>7</v>
      </c>
      <c r="TT13" s="25"/>
      <c r="TU13" t="s">
        <v>96</v>
      </c>
      <c r="TV13">
        <v>21</v>
      </c>
      <c r="TW13">
        <v>14</v>
      </c>
      <c r="TX13">
        <v>10</v>
      </c>
      <c r="TY13" s="26">
        <v>0.28570000000000001</v>
      </c>
      <c r="TZ13" s="188"/>
      <c r="UA13" s="193" t="s">
        <v>10</v>
      </c>
      <c r="UB13" s="13" t="s">
        <v>7</v>
      </c>
      <c r="UC13">
        <f>SUMIF(TU3:TU60,"B073HBKS4W",TV3:TV60)</f>
        <v>141</v>
      </c>
      <c r="UD13" s="26">
        <f>SUMIF(TU3:TU60,"B00PJRBUEY",TY3:TY60)</f>
        <v>8.3299999999999999E-2</v>
      </c>
      <c r="UE13">
        <f>SUMIF(TU3:TU60,"B00PJRBUEY",TX3:TX60)</f>
        <v>5</v>
      </c>
      <c r="UF13" s="25"/>
      <c r="UG13" t="s">
        <v>91</v>
      </c>
      <c r="UH13">
        <v>44</v>
      </c>
      <c r="UI13">
        <v>42</v>
      </c>
      <c r="UJ13">
        <v>5</v>
      </c>
      <c r="UK13" s="26">
        <v>5.8099999999999999E-2</v>
      </c>
      <c r="UL13" s="188"/>
      <c r="UM13" s="193" t="s">
        <v>10</v>
      </c>
      <c r="UN13" s="13" t="s">
        <v>7</v>
      </c>
      <c r="UO13">
        <f>SUMIF(UG3:UG60,"B073HBKS4W",UH3:UH60)</f>
        <v>103</v>
      </c>
      <c r="UP13" s="26">
        <f>SUMIF(UG3:UG60,"B00PJRBUEY",UK3:UK60)</f>
        <v>8.8200000000000001E-2</v>
      </c>
      <c r="UQ13">
        <f>SUMIF(UG3:UG60,"B00PJRBUEY",UJ3:UJ60)</f>
        <v>6</v>
      </c>
      <c r="UR13" s="25"/>
      <c r="US13" t="s">
        <v>96</v>
      </c>
      <c r="UT13">
        <v>16</v>
      </c>
      <c r="UU13">
        <v>12</v>
      </c>
      <c r="UV13">
        <v>3</v>
      </c>
      <c r="UW13" s="26">
        <v>0.1071</v>
      </c>
      <c r="UX13" s="188"/>
      <c r="UY13" s="193" t="s">
        <v>10</v>
      </c>
      <c r="UZ13" s="13" t="s">
        <v>7</v>
      </c>
      <c r="VA13">
        <f>SUMIF(US3:US60,"B073HBKS4W",UT3:UT60)</f>
        <v>171</v>
      </c>
      <c r="VB13" s="26">
        <f>SUMIF(US3:US60,"B00PJRBUEY",UW3:UW60)</f>
        <v>7.0199999999999999E-2</v>
      </c>
      <c r="VC13">
        <f>SUMIF(US3:US60,"B00PJRBUEY",UV3:UV60)</f>
        <v>4</v>
      </c>
      <c r="VD13" s="25"/>
      <c r="VE13" t="s">
        <v>96</v>
      </c>
      <c r="VF13">
        <v>16</v>
      </c>
      <c r="VG13">
        <v>15</v>
      </c>
      <c r="VH13">
        <v>2</v>
      </c>
      <c r="VI13" s="26">
        <v>6.4500000000000002E-2</v>
      </c>
      <c r="VJ13" s="188"/>
      <c r="VK13" s="193" t="s">
        <v>10</v>
      </c>
      <c r="VL13" s="13" t="s">
        <v>7</v>
      </c>
      <c r="VM13">
        <f>SUMIF(VE3:VE60,"B073HBKS4W",VF3:VF60)</f>
        <v>204</v>
      </c>
      <c r="VN13" s="26">
        <f>SUMIF(VE3:VE60,"B00PJRBUEY",VI3:VI60)</f>
        <v>8.5699999999999998E-2</v>
      </c>
      <c r="VO13">
        <f>SUMIF(VE3:VE60,"B00PJRBUEY",VH3:VH60)</f>
        <v>6</v>
      </c>
      <c r="VP13" s="25"/>
      <c r="VQ13" t="s">
        <v>96</v>
      </c>
      <c r="VR13">
        <v>18</v>
      </c>
      <c r="VS13">
        <v>8</v>
      </c>
      <c r="VT13">
        <v>1</v>
      </c>
      <c r="VU13" s="26">
        <v>3.85E-2</v>
      </c>
      <c r="VV13" s="188"/>
      <c r="VW13" s="193" t="s">
        <v>10</v>
      </c>
      <c r="VX13" s="13" t="s">
        <v>7</v>
      </c>
      <c r="VY13">
        <f>SUMIF(VQ3:VQ60,"B073HBKS4W",VR3:VR60)</f>
        <v>160</v>
      </c>
      <c r="VZ13" s="26">
        <f>SUMIF(VQ3:VQ60,"B00PJRBUEY",VU3:VU60)</f>
        <v>7.1400000000000005E-2</v>
      </c>
      <c r="WA13">
        <f>SUMIF(VQ3:VQ60,"B00PJRBUEY",VT3:VT60)</f>
        <v>6</v>
      </c>
      <c r="WB13" s="25"/>
      <c r="WC13" t="s">
        <v>93</v>
      </c>
      <c r="WD13">
        <v>4</v>
      </c>
      <c r="WE13">
        <v>2</v>
      </c>
      <c r="WF13">
        <v>1</v>
      </c>
      <c r="WG13" s="26">
        <v>0.16669999999999999</v>
      </c>
      <c r="WH13" s="188"/>
      <c r="WI13" s="193" t="s">
        <v>10</v>
      </c>
      <c r="WJ13" s="13" t="s">
        <v>7</v>
      </c>
      <c r="WK13">
        <f>SUMIF(WC3:WC60,"B073HBKS4W",WD3:WD60)</f>
        <v>125</v>
      </c>
      <c r="WL13" s="26">
        <f>SUMIF(WC3:WC60,"B00PJRBUEY",WG3:WG60)</f>
        <v>0.1132</v>
      </c>
      <c r="WM13">
        <f>SUMIF(WC3:WC60,"B00PJRBUEY",WF3:WF60)</f>
        <v>6</v>
      </c>
      <c r="WN13" s="25"/>
      <c r="WO13" t="s">
        <v>97</v>
      </c>
      <c r="WP13">
        <v>5</v>
      </c>
      <c r="WQ13">
        <v>6</v>
      </c>
      <c r="WR13">
        <v>1</v>
      </c>
      <c r="WS13" s="26">
        <v>9.0899999999999995E-2</v>
      </c>
      <c r="WT13" s="188"/>
      <c r="WU13" s="193" t="s">
        <v>10</v>
      </c>
      <c r="WV13" s="13" t="s">
        <v>7</v>
      </c>
      <c r="WW13">
        <f>SUMIF(WO3:WO60,"B073HBKS4W",WP3:WP60)</f>
        <v>97</v>
      </c>
      <c r="WX13" s="26">
        <f>SUMIF(WO3:WO60,"B00PJRBUEY",WS3:WS60)</f>
        <v>9.2100000000000001E-2</v>
      </c>
      <c r="WY13">
        <f>SUMIF(WO3:WO60,"B00PJRBUEY",WR3:WR60)</f>
        <v>7</v>
      </c>
      <c r="WZ13" s="25"/>
      <c r="XA13" t="s">
        <v>95</v>
      </c>
      <c r="XB13">
        <v>3</v>
      </c>
      <c r="XC13">
        <v>1</v>
      </c>
      <c r="XD13">
        <v>0</v>
      </c>
      <c r="XE13" s="26">
        <v>0</v>
      </c>
      <c r="XF13" s="188"/>
      <c r="XG13" s="193" t="s">
        <v>10</v>
      </c>
      <c r="XH13" s="13" t="s">
        <v>7</v>
      </c>
      <c r="XI13">
        <f>SUMIF(XA3:XA60,"B073HBKS4W",XB3:XB60)</f>
        <v>107</v>
      </c>
      <c r="XJ13" s="26">
        <f>SUMIF(XA3:XA60,"B00PJRBUEY",XE3:XE60)</f>
        <v>0.1045</v>
      </c>
      <c r="XK13">
        <f>SUMIF(XA3:XA60,"B00PJRBUEY",XD3:XD60)</f>
        <v>7</v>
      </c>
      <c r="XL13" s="25"/>
      <c r="XM13" t="s">
        <v>96</v>
      </c>
      <c r="XN13">
        <v>14</v>
      </c>
      <c r="XO13">
        <v>5</v>
      </c>
      <c r="XP13">
        <v>2</v>
      </c>
      <c r="XQ13" s="26">
        <v>0.1053</v>
      </c>
      <c r="XR13" s="188"/>
      <c r="XS13" s="193" t="s">
        <v>10</v>
      </c>
      <c r="XT13" s="13" t="s">
        <v>7</v>
      </c>
      <c r="XU13">
        <f>SUMIF(XM3:XM60,"B073HBKS4W",XN3:XN60)</f>
        <v>107</v>
      </c>
      <c r="XV13" s="26">
        <f>SUMIF(XM3:XM60,"B00PJRBUEY",XQ3:XQ60)</f>
        <v>4.9200000000000001E-2</v>
      </c>
      <c r="XW13">
        <f>SUMIF(XM3:XM60,"B00PJRBUEY",XP3:XP60)</f>
        <v>3</v>
      </c>
      <c r="XX13" s="25"/>
      <c r="XY13" t="s">
        <v>96</v>
      </c>
      <c r="XZ13">
        <v>12</v>
      </c>
      <c r="YA13">
        <v>13</v>
      </c>
      <c r="YB13">
        <v>2</v>
      </c>
      <c r="YC13" s="26">
        <v>0.08</v>
      </c>
      <c r="YD13" s="188"/>
      <c r="YE13" s="193" t="s">
        <v>10</v>
      </c>
      <c r="YF13" s="13" t="s">
        <v>7</v>
      </c>
      <c r="YG13">
        <f>SUMIF(XY3:XY60,"B073HBKS4W",XZ3:XZ60)</f>
        <v>94</v>
      </c>
      <c r="YH13" s="26">
        <f>SUMIF(XY3:XY60,"B00PJRBUEY",YC3:YC60)</f>
        <v>3.3300000000000003E-2</v>
      </c>
      <c r="YI13">
        <f>SUMIF(XY3:XY60,"B00PJRBUEY",YB3:YB60)</f>
        <v>2</v>
      </c>
      <c r="YJ13" s="25"/>
      <c r="YK13" t="s">
        <v>96</v>
      </c>
      <c r="YL13">
        <v>12</v>
      </c>
      <c r="YM13">
        <v>8</v>
      </c>
      <c r="YN13">
        <v>4</v>
      </c>
      <c r="YO13" s="26">
        <v>0.2</v>
      </c>
      <c r="YP13" s="188"/>
      <c r="YQ13" s="193" t="s">
        <v>10</v>
      </c>
      <c r="YR13" s="13" t="s">
        <v>7</v>
      </c>
      <c r="YS13">
        <f>SUMIF(YK3:YK60,"B073HBKS4W",YL3:YL60)</f>
        <v>113</v>
      </c>
      <c r="YT13" s="26">
        <f>SUMIF(YK3:YK60,"B00PJRBUEY",YO3:YO60)</f>
        <v>0.12330000000000001</v>
      </c>
      <c r="YU13">
        <f>SUMIF(YK3:YK60,"B00PJRBUEY",YN3:YN60)</f>
        <v>9</v>
      </c>
      <c r="YV13" s="25"/>
      <c r="YW13" t="s">
        <v>90</v>
      </c>
      <c r="YX13">
        <v>48</v>
      </c>
      <c r="YY13">
        <v>43</v>
      </c>
      <c r="YZ13">
        <v>11</v>
      </c>
      <c r="ZA13" s="26">
        <v>0.12089999999999999</v>
      </c>
      <c r="ZB13" s="188"/>
      <c r="ZC13" s="193" t="s">
        <v>10</v>
      </c>
      <c r="ZD13" s="13" t="s">
        <v>7</v>
      </c>
      <c r="ZE13">
        <f>SUMIF(YW3:YW60,"B073HBKS4W",YX3:YX60)</f>
        <v>178</v>
      </c>
      <c r="ZF13" s="26">
        <f>SUMIF(YW3:YW60,"B00PJRBUEY",ZA3:ZA60)</f>
        <v>0.12089999999999999</v>
      </c>
      <c r="ZG13">
        <f>SUMIF(YW3:YW60,"B00PJRBUEY",YZ3:YZ60)</f>
        <v>11</v>
      </c>
      <c r="ZH13" s="25"/>
      <c r="ZI13" t="s">
        <v>90</v>
      </c>
      <c r="ZJ13">
        <v>34</v>
      </c>
      <c r="ZK13">
        <v>23</v>
      </c>
      <c r="ZL13">
        <v>5</v>
      </c>
      <c r="ZM13" s="26">
        <v>8.77E-2</v>
      </c>
      <c r="ZN13" s="188"/>
      <c r="ZO13" s="193" t="s">
        <v>10</v>
      </c>
      <c r="ZP13" s="13" t="s">
        <v>7</v>
      </c>
      <c r="ZQ13">
        <f>SUMIF(ZI3:ZI60,"B073HBKS4W",ZJ3:ZJ60)</f>
        <v>156</v>
      </c>
      <c r="ZR13" s="26">
        <f>SUMIF(ZI3:ZI60,"B00PJRBUEY",ZM3:ZM60)</f>
        <v>8.77E-2</v>
      </c>
      <c r="ZS13">
        <f>SUMIF(ZI3:ZI60,"B00PJRBUEY",ZL3:ZL60)</f>
        <v>5</v>
      </c>
      <c r="ZT13" s="25"/>
      <c r="ZU13" t="s">
        <v>96</v>
      </c>
      <c r="ZV13">
        <v>25</v>
      </c>
      <c r="ZW13">
        <v>22</v>
      </c>
      <c r="ZX13">
        <v>4</v>
      </c>
      <c r="ZY13" s="26">
        <v>8.5099999999999995E-2</v>
      </c>
      <c r="ZZ13" s="188"/>
      <c r="AAA13" s="193" t="s">
        <v>10</v>
      </c>
      <c r="AAB13" s="13" t="s">
        <v>7</v>
      </c>
      <c r="AAC13">
        <f>SUMIF(ZU3:ZU60,"B073HBKS4W",ZV3:ZV60)</f>
        <v>300</v>
      </c>
      <c r="AAD13" s="26">
        <f>SUMIF(ZU3:ZU60,"B00PJRBUEY",ZY3:ZY60)</f>
        <v>4.82E-2</v>
      </c>
      <c r="AAE13">
        <f>SUMIF(ZU3:ZU60,"B00PJRBUEY",ZX3:ZX60)</f>
        <v>4</v>
      </c>
      <c r="AAF13" s="25"/>
      <c r="AAG13" t="s">
        <v>90</v>
      </c>
      <c r="AAH13">
        <v>37</v>
      </c>
      <c r="AAI13">
        <v>38</v>
      </c>
      <c r="AAJ13">
        <v>5</v>
      </c>
      <c r="AAK13" s="26">
        <v>6.6699999999999995E-2</v>
      </c>
      <c r="AAL13" s="188"/>
      <c r="AAM13" s="193" t="s">
        <v>10</v>
      </c>
      <c r="AAN13" s="13" t="s">
        <v>7</v>
      </c>
      <c r="AAO13">
        <f>SUMIF(AAG3:AAG60,"B073HBKS4W",AAH3:AAH60)</f>
        <v>314</v>
      </c>
      <c r="AAP13" s="26">
        <f>SUMIF(AAG3:AAG60,"B00PJRBUEY",AAK3:AAK60)</f>
        <v>6.6699999999999995E-2</v>
      </c>
      <c r="AAQ13">
        <f>SUMIF(AAG3:AAG60,"B00PJRBUEY",AAJ3:AAJ60)</f>
        <v>5</v>
      </c>
      <c r="AAR13" s="25"/>
      <c r="AAS13" t="s">
        <v>90</v>
      </c>
      <c r="AAT13">
        <v>27</v>
      </c>
      <c r="AAU13">
        <v>29</v>
      </c>
      <c r="AAV13">
        <v>4</v>
      </c>
      <c r="AAW13" s="26">
        <v>7.1400000000000005E-2</v>
      </c>
      <c r="AAX13" s="188"/>
      <c r="AAY13" s="193" t="s">
        <v>10</v>
      </c>
      <c r="AAZ13" s="13" t="s">
        <v>7</v>
      </c>
      <c r="ABA13">
        <f>SUMIF(AAS3:AAS60,"B073HBKS4W",AAT3:AAT60)</f>
        <v>311</v>
      </c>
      <c r="ABB13" s="26">
        <f>SUMIF(AAS3:AAS60,"B00PJRBUEY",AAW3:AAW60)</f>
        <v>7.1400000000000005E-2</v>
      </c>
      <c r="ABC13">
        <f>SUMIF(AAS3:AAS60,"B00PJRBUEY",AAV3:AAV60)</f>
        <v>4</v>
      </c>
      <c r="ABD13" s="25"/>
      <c r="ABE13" t="s">
        <v>90</v>
      </c>
      <c r="ABF13">
        <v>40</v>
      </c>
      <c r="ABG13">
        <v>31</v>
      </c>
      <c r="ABH13">
        <v>11</v>
      </c>
      <c r="ABI13" s="26">
        <v>0.15490000000000001</v>
      </c>
      <c r="ABJ13" s="188"/>
      <c r="ABK13" s="193" t="s">
        <v>10</v>
      </c>
      <c r="ABL13" s="13" t="s">
        <v>7</v>
      </c>
      <c r="ABM13">
        <f>SUMIF(ABE3:ABE60,"B073HBKS4W",ABF3:ABF60)</f>
        <v>335</v>
      </c>
      <c r="ABN13" s="26">
        <f>SUMIF(ABE3:ABE60,"B00PJRBUEY",ABI3:ABI60)</f>
        <v>0.15490000000000001</v>
      </c>
      <c r="ABO13">
        <f>SUMIF(ABE3:ABE60,"B00PJRBUEY",ABH3:ABH60)</f>
        <v>11</v>
      </c>
      <c r="ABP13" s="25"/>
      <c r="ABQ13" t="s">
        <v>96</v>
      </c>
      <c r="ABR13">
        <v>35</v>
      </c>
      <c r="ABS13">
        <v>31</v>
      </c>
      <c r="ABT13">
        <v>10</v>
      </c>
      <c r="ABU13" s="26">
        <v>0.1515</v>
      </c>
      <c r="ABV13" s="188"/>
      <c r="ABW13" s="193" t="s">
        <v>10</v>
      </c>
      <c r="ABX13" s="13" t="s">
        <v>7</v>
      </c>
      <c r="ABY13">
        <f>SUMIF(ABQ3:ABQ60,"B073HBKS4W",ABR3:ABR60)</f>
        <v>381</v>
      </c>
      <c r="ABZ13" s="26">
        <f>SUMIF(ABQ3:ABQ60,"B00PJRBUEY",ABU3:ABU60)</f>
        <v>7.5600000000000001E-2</v>
      </c>
      <c r="ACA13">
        <f>SUMIF(ABQ3:ABQ60,"B00PJRBUEY",ABT3:ABT60)</f>
        <v>9</v>
      </c>
      <c r="ACB13" s="25"/>
      <c r="ACC13" t="s">
        <v>96</v>
      </c>
      <c r="ACD13">
        <v>17</v>
      </c>
      <c r="ACE13">
        <v>11</v>
      </c>
      <c r="ACF13">
        <v>4</v>
      </c>
      <c r="ACG13" s="26">
        <v>0.1429</v>
      </c>
      <c r="ACH13" s="188"/>
      <c r="ACI13" s="193" t="s">
        <v>10</v>
      </c>
      <c r="ACJ13" s="13" t="s">
        <v>7</v>
      </c>
      <c r="ACK13">
        <f>SUMIF(ACC3:ACC60,"B073HBKS4W",ACD3:ACD60)</f>
        <v>210</v>
      </c>
      <c r="ACL13" s="26">
        <f>SUMIF(ACC3:ACC60,"B00PJRBUEY",ACG3:ACG60)</f>
        <v>7.0699999999999999E-2</v>
      </c>
      <c r="ACM13">
        <f>SUMIF(ACC3:ACC60,"B00PJRBUEY",ACF3:ACF60)</f>
        <v>7</v>
      </c>
      <c r="ACN13" s="25"/>
      <c r="ACO13" t="s">
        <v>96</v>
      </c>
      <c r="ACP13">
        <v>21</v>
      </c>
      <c r="ACQ13">
        <v>12</v>
      </c>
      <c r="ACR13">
        <v>3</v>
      </c>
      <c r="ACS13" s="26">
        <v>9.0899999999999995E-2</v>
      </c>
      <c r="ACT13" s="188"/>
      <c r="ACU13" s="193" t="s">
        <v>10</v>
      </c>
      <c r="ACV13" s="13" t="s">
        <v>7</v>
      </c>
      <c r="ACW13">
        <f>SUMIF(ACO3:ACO60,"B073HBKS4W",ACP3:ACP60)</f>
        <v>154</v>
      </c>
      <c r="ACX13" s="26">
        <f>SUMIF(ACO3:ACO60,"B00PJRBUEY",ACS3:ACS60)</f>
        <v>9.6500000000000002E-2</v>
      </c>
      <c r="ACY13">
        <f>SUMIF(ACO3:ACO60,"B00PJRBUEY",ACR3:ACR60)</f>
        <v>11</v>
      </c>
      <c r="ACZ13" s="25"/>
      <c r="ADA13" t="s">
        <v>96</v>
      </c>
      <c r="ADB13">
        <v>12</v>
      </c>
      <c r="ADC13">
        <v>13</v>
      </c>
      <c r="ADD13">
        <v>1</v>
      </c>
      <c r="ADE13" s="26">
        <v>0.04</v>
      </c>
      <c r="ADF13" s="188"/>
      <c r="ADG13" s="193" t="s">
        <v>10</v>
      </c>
      <c r="ADH13" s="13" t="s">
        <v>7</v>
      </c>
      <c r="ADI13">
        <f>SUMIF(ADA3:ADA60,"B073HBKS4W",ADB3:ADB60)</f>
        <v>145</v>
      </c>
      <c r="ADJ13" s="26">
        <f>SUMIF(ADA3:ADA60,"B00PJRBUEY",ADE3:ADE60)</f>
        <v>0.1212</v>
      </c>
      <c r="ADK13">
        <f>SUMIF(ADA3:ADA60,"B00PJRBUEY",ADD3:ADD60)</f>
        <v>20</v>
      </c>
      <c r="ADL13" s="25"/>
      <c r="ADM13" t="s">
        <v>91</v>
      </c>
      <c r="ADN13">
        <v>37</v>
      </c>
      <c r="ADO13">
        <v>19</v>
      </c>
      <c r="ADP13">
        <v>4</v>
      </c>
      <c r="ADQ13" s="26">
        <v>7.1400000000000005E-2</v>
      </c>
      <c r="ADR13" s="188"/>
      <c r="ADS13" s="193" t="s">
        <v>10</v>
      </c>
      <c r="ADT13" s="13" t="s">
        <v>7</v>
      </c>
      <c r="ADU13">
        <f>SUMIF(ADM3:ADM60,"B073HBKS4W",ADN3:ADN60)</f>
        <v>114</v>
      </c>
      <c r="ADV13" s="26">
        <f>SUMIF(ADM3:ADM60,"B00PJRBUEY",ADQ3:ADQ60)</f>
        <v>9.2200000000000004E-2</v>
      </c>
      <c r="ADW13">
        <f>SUMIF(ADM3:ADM60,"B00PJRBUEY",ADP3:ADP60)</f>
        <v>20</v>
      </c>
      <c r="ADX13" s="25"/>
      <c r="ADY13" t="s">
        <v>96</v>
      </c>
      <c r="ADZ13">
        <v>6</v>
      </c>
      <c r="AEA13">
        <v>13</v>
      </c>
      <c r="AEB13">
        <v>4</v>
      </c>
      <c r="AEC13" s="26">
        <v>0.21049999999999999</v>
      </c>
      <c r="AED13" s="188"/>
      <c r="AEE13" s="193" t="s">
        <v>10</v>
      </c>
      <c r="AEF13" s="13" t="s">
        <v>7</v>
      </c>
      <c r="AEG13">
        <f>SUMIF(ADY3:ADY60,"B073HBKS4W",ADZ3:ADZ60)</f>
        <v>107</v>
      </c>
      <c r="AEH13" s="26">
        <f>SUMIF(ADY3:ADY60,"B00PJRBUEY",AEC3:AEC60)</f>
        <v>9.3100000000000002E-2</v>
      </c>
      <c r="AEI13">
        <f>SUMIF(ADY3:ADY60,"B00PJRBUEY",AEB3:AEB60)</f>
        <v>19</v>
      </c>
      <c r="AEJ13" s="25"/>
      <c r="AEK13" t="s">
        <v>93</v>
      </c>
      <c r="AEL13">
        <v>16</v>
      </c>
      <c r="AEM13">
        <v>10</v>
      </c>
      <c r="AEN13">
        <v>2</v>
      </c>
      <c r="AEO13" s="26">
        <v>7.6899999999999996E-2</v>
      </c>
      <c r="AEP13" s="188"/>
      <c r="AEQ13" s="193" t="s">
        <v>10</v>
      </c>
      <c r="AER13" s="13" t="s">
        <v>7</v>
      </c>
      <c r="AES13">
        <f>SUMIF(AEK3:AEK60,"B073HBKS4W",AEL3:AEL60)</f>
        <v>104</v>
      </c>
      <c r="AET13" s="26">
        <f>SUMIF(AEK3:AEK60,"B00PJRBUEY",AEO3:AEO60)</f>
        <v>9.0399999999999994E-2</v>
      </c>
      <c r="AEU13">
        <f>SUMIF(AEK3:AEK60,"B00PJRBUEY",AEN3:AEN60)</f>
        <v>15</v>
      </c>
      <c r="AEV13" s="25"/>
      <c r="AEW13" t="s">
        <v>96</v>
      </c>
      <c r="AEX13">
        <v>14</v>
      </c>
      <c r="AEY13">
        <v>13</v>
      </c>
      <c r="AEZ13">
        <v>6</v>
      </c>
      <c r="AFA13" s="26">
        <v>0.22220000000000001</v>
      </c>
      <c r="AFB13" s="188"/>
      <c r="AFC13" s="193" t="s">
        <v>10</v>
      </c>
      <c r="AFD13" s="13" t="s">
        <v>7</v>
      </c>
      <c r="AFE13">
        <f>SUMIF(AEW3:AEW60,"B073HBKS4W",AEX3:AEX60)</f>
        <v>99</v>
      </c>
      <c r="AFF13" s="26">
        <f>SUMIF(AEW3:AEW60,"B00PJRBUEY",AFA3:AFA60)</f>
        <v>9.9500000000000005E-2</v>
      </c>
      <c r="AFG13">
        <f>SUMIF(AEW3:AEW60,"B00PJRBUEY",AEZ3:AEZ60)</f>
        <v>21</v>
      </c>
      <c r="AFH13" s="25"/>
      <c r="AFI13" t="s">
        <v>97</v>
      </c>
      <c r="AFJ13">
        <v>19</v>
      </c>
      <c r="AFK13">
        <v>11</v>
      </c>
      <c r="AFL13">
        <v>3</v>
      </c>
      <c r="AFM13" s="26">
        <v>0.1</v>
      </c>
      <c r="AFN13" s="188"/>
      <c r="AFO13" s="193" t="s">
        <v>10</v>
      </c>
      <c r="AFP13" s="13" t="s">
        <v>7</v>
      </c>
      <c r="AFQ13">
        <f>SUMIF(AFI3:AFI60,"B073HBKS4W",AFJ3:AFJ60)</f>
        <v>106</v>
      </c>
      <c r="AFR13" s="26">
        <f>SUMIF(AFI3:AFI60,"B00PJRBUEY",AFM3:AFM60)</f>
        <v>0.1096</v>
      </c>
      <c r="AFS13">
        <f>SUMIF(AFI3:AFI60,"B00PJRBUEY",AFL3:AFL60)</f>
        <v>25</v>
      </c>
      <c r="AFT13" s="25"/>
      <c r="AFU13" t="s">
        <v>97</v>
      </c>
      <c r="AFV13">
        <v>16</v>
      </c>
      <c r="AFW13">
        <v>14</v>
      </c>
      <c r="AFX13">
        <v>1</v>
      </c>
      <c r="AFY13" s="26">
        <v>3.3300000000000003E-2</v>
      </c>
      <c r="AFZ13" s="188"/>
      <c r="AGA13" s="193" t="s">
        <v>10</v>
      </c>
      <c r="AGB13" s="13" t="s">
        <v>7</v>
      </c>
      <c r="AGC13">
        <f>SUMIF(AFU3:AFU60,"B073HBKS4W",AFV3:AFV60)</f>
        <v>103</v>
      </c>
      <c r="AGD13" s="26">
        <f>SUMIF(AFU3:AFU60,"B00PJRBUEY",AFY3:AFY60)</f>
        <v>0.1308</v>
      </c>
      <c r="AGE13">
        <f>SUMIF(AFU3:AFU60,"B00PJRBUEY",AFX3:AFX60)</f>
        <v>28</v>
      </c>
      <c r="AGF13" s="25"/>
      <c r="AGG13" t="s">
        <v>93</v>
      </c>
      <c r="AGH13">
        <v>21</v>
      </c>
      <c r="AGI13">
        <v>7</v>
      </c>
      <c r="AGJ13">
        <v>3</v>
      </c>
      <c r="AGK13" s="26">
        <v>0.1071</v>
      </c>
      <c r="AGL13" s="188"/>
      <c r="AGM13" s="193" t="s">
        <v>10</v>
      </c>
      <c r="AGN13" s="13" t="s">
        <v>7</v>
      </c>
      <c r="AGO13">
        <f>SUMIF(AGG3:AGG60,"B073HBKS4W",AGH3:AGH60)</f>
        <v>69</v>
      </c>
      <c r="AGP13" s="26">
        <f>SUMIF(AGG3:AGG60,"B00PJRBUEY",AGK3:AGK60)</f>
        <v>0.16289999999999999</v>
      </c>
      <c r="AGQ13">
        <f>SUMIF(AGG3:AGG60,"B00PJRBUEY",AGJ3:AGJ60)</f>
        <v>36</v>
      </c>
      <c r="AGR13" s="25"/>
      <c r="AGS13" t="s">
        <v>95</v>
      </c>
      <c r="AGT13">
        <v>18</v>
      </c>
      <c r="AGU13">
        <v>6</v>
      </c>
      <c r="AGV13">
        <v>1</v>
      </c>
      <c r="AGW13" s="26">
        <v>4.1700000000000001E-2</v>
      </c>
      <c r="AGX13" s="188"/>
      <c r="AGY13" s="193" t="s">
        <v>10</v>
      </c>
      <c r="AGZ13" s="13" t="s">
        <v>7</v>
      </c>
      <c r="AHA13">
        <f>SUMIF(AGS3:AGS60,"B073HBKS4W",AGT3:AGT60)</f>
        <v>93</v>
      </c>
      <c r="AHB13" s="26">
        <f>SUMIF(AGS3:AGS60,"B00PJRBUEY",AGW3:AGW60)</f>
        <v>0.17369999999999999</v>
      </c>
      <c r="AHC13">
        <f>SUMIF(AGS3:AGS60,"B00PJRBUEY",AGV3:AGV60)</f>
        <v>41</v>
      </c>
      <c r="AHD13" s="25"/>
      <c r="AHE13" t="s">
        <v>95</v>
      </c>
      <c r="AHF13">
        <v>16</v>
      </c>
      <c r="AHG13">
        <v>9</v>
      </c>
      <c r="AHH13">
        <v>0</v>
      </c>
      <c r="AHI13" s="26">
        <v>0</v>
      </c>
      <c r="AHJ13" s="188"/>
      <c r="AHK13" s="193" t="s">
        <v>10</v>
      </c>
      <c r="AHL13" s="13" t="s">
        <v>7</v>
      </c>
      <c r="AHM13">
        <f>SUMIF(AHE3:AHE60,"B073HBKS4W",AHF3:AHF60)</f>
        <v>57</v>
      </c>
      <c r="AHN13" s="26">
        <f>SUMIF(AHE3:AHE60,"B00PJRBUEY",AHI3:AHI60)</f>
        <v>0.2074</v>
      </c>
      <c r="AHO13">
        <f>SUMIF(AHE3:AHE60,"B00PJRBUEY",AHH3:AHH60)</f>
        <v>45</v>
      </c>
      <c r="AHP13" s="25"/>
      <c r="AHQ13" t="s">
        <v>91</v>
      </c>
      <c r="AHR13">
        <v>40</v>
      </c>
      <c r="AHS13">
        <v>28</v>
      </c>
      <c r="AHT13">
        <v>3</v>
      </c>
      <c r="AHU13" s="26">
        <v>4.41E-2</v>
      </c>
      <c r="AHV13" s="188"/>
      <c r="AHW13" s="193" t="s">
        <v>10</v>
      </c>
      <c r="AHX13" s="13" t="s">
        <v>7</v>
      </c>
      <c r="AHY13">
        <f>SUMIF(AHQ3:AHQ60,"B073HBKS4W",AHR3:AHR60)</f>
        <v>76</v>
      </c>
      <c r="AHZ13" s="26">
        <f>SUMIF(AHQ3:AHQ60,"B00PJRBUEY",AHU3:AHU60)</f>
        <v>6.6900000000000001E-2</v>
      </c>
      <c r="AIA13">
        <f>SUMIF(AHQ3:AHQ60,"B00PJRBUEY",AHT3:AHT60)</f>
        <v>16</v>
      </c>
      <c r="AIB13" s="25"/>
      <c r="AIC13" t="s">
        <v>93</v>
      </c>
      <c r="AID13">
        <v>18</v>
      </c>
      <c r="AIE13">
        <v>13</v>
      </c>
      <c r="AIF13">
        <v>1</v>
      </c>
      <c r="AIG13" s="26">
        <v>3.2300000000000002E-2</v>
      </c>
      <c r="AIH13" s="188"/>
      <c r="AII13" s="193" t="s">
        <v>10</v>
      </c>
      <c r="AIJ13" s="13" t="s">
        <v>7</v>
      </c>
      <c r="AIK13">
        <f>SUMIF(AIC3:AIC60,"B073HBKS4W",AID3:AID60)</f>
        <v>96</v>
      </c>
      <c r="AIL13" s="26">
        <f>SUMIF(AIC3:AIC60,"B00PJRBUEY",AIG3:AIG60)</f>
        <v>0.13</v>
      </c>
      <c r="AIM13">
        <f>SUMIF(AIC3:AIC60,"B00PJRBUEY",AIF3:AIF60)</f>
        <v>39</v>
      </c>
      <c r="AIN13" s="25"/>
      <c r="AIO13" t="s">
        <v>92</v>
      </c>
      <c r="AIP13">
        <v>8</v>
      </c>
      <c r="AIQ13">
        <v>19</v>
      </c>
      <c r="AIR13">
        <v>3</v>
      </c>
      <c r="AIS13" s="26">
        <v>0.1111</v>
      </c>
      <c r="AIT13" s="188"/>
      <c r="AIU13" s="193" t="s">
        <v>10</v>
      </c>
      <c r="AIV13" s="13" t="s">
        <v>7</v>
      </c>
      <c r="AIW13">
        <f>SUMIF(AIO3:AIO60,"B073HBKS4W",AIP3:AIP60)</f>
        <v>36</v>
      </c>
      <c r="AIX13" s="26">
        <f>SUMIF(AIO3:AIO60,"B00PJRBUEY",AIS3:AIS60)</f>
        <v>0.1472</v>
      </c>
      <c r="AIY13">
        <f>SUMIF(AIO3:AIO60,"B00PJRBUEY",AIR3:AIR60)</f>
        <v>34</v>
      </c>
      <c r="AIZ13" s="25"/>
      <c r="AJA13" t="s">
        <v>97</v>
      </c>
      <c r="AJB13">
        <v>11</v>
      </c>
      <c r="AJC13">
        <v>11</v>
      </c>
      <c r="AJD13">
        <v>3</v>
      </c>
      <c r="AJE13" s="26">
        <v>0.13639999999999999</v>
      </c>
      <c r="AJF13" s="188"/>
      <c r="AJG13" s="193" t="s">
        <v>10</v>
      </c>
      <c r="AJH13" s="13" t="s">
        <v>7</v>
      </c>
      <c r="AJI13">
        <f>SUMIF(AJA3:AJA60,"B073HBKS4W",AJB3:AJB60)</f>
        <v>37</v>
      </c>
      <c r="AJJ13" s="26">
        <f>SUMIF(AJA3:AJA60,"B00PJRBUEY",AJE3:AJE60)</f>
        <v>0.13370000000000001</v>
      </c>
      <c r="AJK13">
        <f>SUMIF(AJA3:AJA60,"B00PJRBUEY",AJD3:AJD60)</f>
        <v>27</v>
      </c>
      <c r="AJL13" s="25"/>
      <c r="AJM13" t="s">
        <v>93</v>
      </c>
      <c r="AJN13">
        <v>9</v>
      </c>
      <c r="AJO13">
        <v>6</v>
      </c>
      <c r="AJP13">
        <v>1</v>
      </c>
      <c r="AJQ13" s="26">
        <v>6.6699999999999995E-2</v>
      </c>
      <c r="AJR13" s="188"/>
      <c r="AJS13" s="193" t="s">
        <v>10</v>
      </c>
      <c r="AJT13" s="13" t="s">
        <v>7</v>
      </c>
      <c r="AJU13">
        <f>SUMIF(AJM3:AJM60,"B073HBKS4W",AJN3:AJN60)</f>
        <v>30</v>
      </c>
      <c r="AJV13" s="26">
        <f>SUMIF(AJM3:AJM60,"B00PJRBUEY",AJQ3:AJQ60)</f>
        <v>0.1145</v>
      </c>
      <c r="AJW13">
        <f>SUMIF(AJM3:AJM60,"B00PJRBUEY",AJP3:AJP60)</f>
        <v>19</v>
      </c>
      <c r="AJX13" s="25"/>
      <c r="AJY13" t="s">
        <v>94</v>
      </c>
      <c r="AJZ13">
        <v>38</v>
      </c>
      <c r="AKA13">
        <v>36</v>
      </c>
      <c r="AKB13">
        <v>1</v>
      </c>
      <c r="AKC13" s="26">
        <v>1.35E-2</v>
      </c>
      <c r="AKD13" s="188"/>
      <c r="AKE13" s="193" t="s">
        <v>10</v>
      </c>
      <c r="AKF13" s="13" t="s">
        <v>7</v>
      </c>
      <c r="AKG13">
        <f>SUMIF(AJY3:AJY60,"B073HBKS4W",AJZ3:AJZ60)</f>
        <v>36</v>
      </c>
      <c r="AKH13" s="26">
        <f>SUMIF(AJY3:AJY60,"B00PJRBUEY",AKC3:AKC60)</f>
        <v>0.1048</v>
      </c>
      <c r="AKI13">
        <f>SUMIF(AJY3:AJY60,"B00PJRBUEY",AKB3:AKB60)</f>
        <v>13</v>
      </c>
      <c r="AKJ13" s="25"/>
      <c r="AKK13" t="s">
        <v>96</v>
      </c>
      <c r="AKL13">
        <v>5</v>
      </c>
      <c r="AKM13">
        <v>10</v>
      </c>
      <c r="AKN13">
        <v>3</v>
      </c>
      <c r="AKO13" s="26">
        <v>0.2</v>
      </c>
      <c r="AKP13" s="188"/>
      <c r="AKQ13" s="193" t="s">
        <v>10</v>
      </c>
      <c r="AKR13" s="13" t="s">
        <v>7</v>
      </c>
      <c r="AKS13">
        <f>SUMIF(AKK3:AKK60,"B073HBKS4W",AKL3:AKL60)</f>
        <v>28</v>
      </c>
      <c r="AKT13" s="26">
        <f>SUMIF(AKK3:AKK60,"B00PJRBUEY",AKO3:AKO60)</f>
        <v>0.1288</v>
      </c>
      <c r="AKU13">
        <f>SUMIF(AKK3:AKK60,"B00PJRBUEY",AKN3:AKN60)</f>
        <v>17</v>
      </c>
      <c r="AKV13" s="25"/>
      <c r="AKW13" t="s">
        <v>95</v>
      </c>
      <c r="AKX13">
        <v>18</v>
      </c>
      <c r="AKY13">
        <v>5</v>
      </c>
      <c r="AKZ13">
        <v>1</v>
      </c>
      <c r="ALA13" s="26">
        <v>4.3499999999999997E-2</v>
      </c>
      <c r="ALB13" s="188"/>
      <c r="ALC13" s="193" t="s">
        <v>10</v>
      </c>
      <c r="ALD13" s="13" t="s">
        <v>7</v>
      </c>
      <c r="ALE13">
        <f>SUMIF(AKW3:AKW60,"B073HBKS4W",AKX3:AKX60)</f>
        <v>22</v>
      </c>
      <c r="ALF13" s="26">
        <f>SUMIF(AKW3:AKW60,"B00PJRBUEY",ALA3:ALA60)</f>
        <v>0.1195</v>
      </c>
      <c r="ALG13">
        <f>SUMIF(AKW3:AKW60,"B00PJRBUEY",AKZ3:AKZ60)</f>
        <v>19</v>
      </c>
      <c r="ALH13" s="25"/>
      <c r="ALI13" t="s">
        <v>95</v>
      </c>
      <c r="ALJ13">
        <v>11</v>
      </c>
      <c r="ALK13">
        <v>6</v>
      </c>
      <c r="ALL13">
        <v>0</v>
      </c>
      <c r="ALM13" s="26">
        <v>0</v>
      </c>
      <c r="ALN13" s="188"/>
      <c r="ALO13" s="193" t="s">
        <v>10</v>
      </c>
      <c r="ALP13" s="13" t="s">
        <v>7</v>
      </c>
      <c r="ALQ13">
        <f>SUMIF(ALI3:ALI60,"B073HBKS4W",ALJ3:ALJ60)</f>
        <v>36</v>
      </c>
      <c r="ALR13" s="26">
        <f>SUMIF(ALI3:ALI60,"B00PJRBUEY",ALM3:ALM60)</f>
        <v>6.2199999999999998E-2</v>
      </c>
      <c r="ALS13">
        <f>SUMIF(ALI3:ALI60,"B00PJRBUEY",ALL3:ALL60)</f>
        <v>13</v>
      </c>
      <c r="ALT13" s="25"/>
      <c r="ALU13" t="s">
        <v>96</v>
      </c>
      <c r="ALV13">
        <v>4</v>
      </c>
      <c r="ALW13">
        <v>10</v>
      </c>
      <c r="ALX13">
        <v>1</v>
      </c>
      <c r="ALY13" s="26">
        <v>7.1400000000000005E-2</v>
      </c>
      <c r="ALZ13" s="188"/>
      <c r="AMA13" s="193" t="s">
        <v>10</v>
      </c>
      <c r="AMB13" s="13" t="s">
        <v>7</v>
      </c>
      <c r="AMC13">
        <f>SUMIF(ALU3:ALU60,"B073HBKS4W",ALV3:ALV60)</f>
        <v>19</v>
      </c>
      <c r="AMD13" s="26">
        <f>SUMIF(ALU3:ALU60,"B00PJRBUEY",ALY3:ALY60)</f>
        <v>0.1103</v>
      </c>
      <c r="AME13">
        <f>SUMIF(ALU3:ALU60,"B00PJRBUEY",ALX3:ALX60)</f>
        <v>16</v>
      </c>
      <c r="AMF13" s="25"/>
      <c r="AMG13" t="s">
        <v>94</v>
      </c>
      <c r="AMH13">
        <v>36</v>
      </c>
      <c r="AMI13">
        <v>32</v>
      </c>
      <c r="AMJ13">
        <v>2</v>
      </c>
      <c r="AMK13" s="26">
        <v>2.9399999999999999E-2</v>
      </c>
      <c r="AML13" s="188"/>
      <c r="AMM13" s="193" t="s">
        <v>10</v>
      </c>
      <c r="AMN13" s="13" t="s">
        <v>7</v>
      </c>
      <c r="AMO13">
        <f>SUMIF(AMG3:AMG60,"B073HBKS4W",AMH3:AMH60)</f>
        <v>25</v>
      </c>
      <c r="AMP13" s="26">
        <f>SUMIF(AMG3:AMG60,"B00PJRBUEY",AMK3:AMK60)</f>
        <v>7.3800000000000004E-2</v>
      </c>
      <c r="AMQ13">
        <f>SUMIF(AMG3:AMG60,"B00PJRBUEY",AMJ3:AMJ60)</f>
        <v>9</v>
      </c>
      <c r="AMR13" s="25"/>
      <c r="AMS13" t="s">
        <v>97</v>
      </c>
      <c r="AMT13">
        <v>9</v>
      </c>
      <c r="AMU13">
        <v>8</v>
      </c>
      <c r="AMV13">
        <v>1</v>
      </c>
      <c r="AMW13" s="26">
        <v>5.8799999999999998E-2</v>
      </c>
      <c r="AMX13" s="188"/>
      <c r="AMY13" s="193" t="s">
        <v>10</v>
      </c>
      <c r="AMZ13" s="13" t="s">
        <v>7</v>
      </c>
      <c r="ANA13">
        <f>SUMIF(AMS3:AMS60,"B073HBKS4W",AMT3:AMT60)</f>
        <v>20</v>
      </c>
      <c r="ANB13" s="26">
        <f>SUMIF(AMS3:AMS60,"B00PJRBUEY",AMW3:AMW60)</f>
        <v>9.5500000000000002E-2</v>
      </c>
      <c r="ANC13">
        <f>SUMIF(AMS3:AMS60,"B00PJRBUEY",AMV3:AMV60)</f>
        <v>15</v>
      </c>
      <c r="AND13" s="25"/>
      <c r="ANE13" t="s">
        <v>96</v>
      </c>
      <c r="ANF13">
        <v>7</v>
      </c>
      <c r="ANG13">
        <v>9</v>
      </c>
      <c r="ANH13">
        <v>2</v>
      </c>
      <c r="ANI13" s="26">
        <v>0.125</v>
      </c>
      <c r="ANJ13" s="188"/>
      <c r="ANK13" s="193" t="s">
        <v>10</v>
      </c>
      <c r="ANL13" s="13" t="s">
        <v>7</v>
      </c>
      <c r="ANM13">
        <f>SUMIF(ANE3:ANE60,"B073HBKS4W",ANF3:ANF60)</f>
        <v>30</v>
      </c>
      <c r="ANN13" s="26">
        <f>SUMIF(ANE3:ANE60,"B00PJRBUEY",ANI3:ANI60)</f>
        <v>0.1077</v>
      </c>
      <c r="ANO13">
        <f>SUMIF(ANE3:ANE60,"B00PJRBUEY",ANH3:ANH60)</f>
        <v>14</v>
      </c>
      <c r="ANP13" s="25"/>
      <c r="ANQ13" t="s">
        <v>95</v>
      </c>
      <c r="ANR13">
        <v>6</v>
      </c>
      <c r="ANS13">
        <v>5</v>
      </c>
      <c r="ANT13">
        <v>0</v>
      </c>
      <c r="ANU13" s="26">
        <v>0</v>
      </c>
      <c r="ANV13" s="188"/>
      <c r="ANW13" s="193" t="s">
        <v>10</v>
      </c>
      <c r="ANX13" s="13" t="s">
        <v>7</v>
      </c>
      <c r="ANY13">
        <f>SUMIF(ANQ3:ANQ60,"B073HBKS4W",ANR3:ANR60)</f>
        <v>16</v>
      </c>
      <c r="ANZ13" s="26">
        <f>SUMIF(ANQ3:ANQ60,"B00PJRBUEY",ANU3:ANU60)</f>
        <v>9.7600000000000006E-2</v>
      </c>
      <c r="AOA13">
        <f>SUMIF(ANQ3:ANQ60,"B00PJRBUEY",ANT3:ANT60)</f>
        <v>12</v>
      </c>
      <c r="AOB13" s="25"/>
      <c r="AOC13" t="s">
        <v>93</v>
      </c>
      <c r="AOD13">
        <v>9</v>
      </c>
      <c r="AOE13">
        <v>1</v>
      </c>
      <c r="AOF13">
        <v>1</v>
      </c>
      <c r="AOG13" s="26">
        <v>0.1</v>
      </c>
      <c r="AOH13" s="188"/>
      <c r="AOI13" s="193" t="s">
        <v>10</v>
      </c>
      <c r="AOJ13" s="13" t="s">
        <v>7</v>
      </c>
      <c r="AOK13">
        <f>SUMIF(AOC3:AOC60,"B073HBKS4W",AOD3:AOD60)</f>
        <v>19</v>
      </c>
      <c r="AOL13" s="26">
        <f>SUMIF(AOC3:AOC60,"B00PJRBUEY",AOG3:AOG60)</f>
        <v>5.7099999999999998E-2</v>
      </c>
      <c r="AOM13">
        <f>SUMIF(AOC3:AOC60,"B00PJRBUEY",AOF3:AOF60)</f>
        <v>6</v>
      </c>
      <c r="AON13" s="25"/>
      <c r="AOO13" t="s">
        <v>97</v>
      </c>
      <c r="AOP13">
        <v>4</v>
      </c>
      <c r="AOQ13">
        <v>7</v>
      </c>
      <c r="AOR13">
        <v>1</v>
      </c>
      <c r="AOS13" s="26">
        <v>9.0899999999999995E-2</v>
      </c>
      <c r="AOT13" s="188"/>
      <c r="AOU13" s="193" t="s">
        <v>10</v>
      </c>
      <c r="AOV13" s="13" t="s">
        <v>7</v>
      </c>
      <c r="AOW13">
        <f>SUMIF(AOO3:AOO60,"B073HBKS4W",AOP3:AOP60)</f>
        <v>27</v>
      </c>
      <c r="AOX13" s="26">
        <f>SUMIF(AOO3:AOO60,"B00PJRBUEY",AOS3:AOS60)</f>
        <v>0.11</v>
      </c>
      <c r="AOY13">
        <f>SUMIF(AOO3:AOO60,"B00PJRBUEY",AOR3:AOR60)</f>
        <v>11</v>
      </c>
      <c r="AOZ13" s="25"/>
      <c r="APA13" t="s">
        <v>91</v>
      </c>
      <c r="APB13">
        <v>10</v>
      </c>
      <c r="APC13">
        <v>15</v>
      </c>
      <c r="APD13">
        <v>1</v>
      </c>
      <c r="APE13" s="26">
        <v>0.04</v>
      </c>
      <c r="APF13" s="188"/>
      <c r="APG13" s="193" t="s">
        <v>10</v>
      </c>
      <c r="APH13" s="13" t="s">
        <v>7</v>
      </c>
      <c r="API13">
        <f>SUMIF(APA3:APA60,"B073HBKS4W",APB3:APB60)</f>
        <v>19</v>
      </c>
      <c r="APJ13" s="26">
        <f>SUMIF(APA3:APA60,"B00PJRBUEY",APE3:APE60)</f>
        <v>0.1132</v>
      </c>
      <c r="APK13">
        <f>SUMIF(APA3:APA60,"B00PJRBUEY",APD3:APD60)</f>
        <v>12</v>
      </c>
      <c r="APL13" s="25"/>
      <c r="APM13" t="s">
        <v>94</v>
      </c>
      <c r="APN13">
        <v>38</v>
      </c>
      <c r="APO13">
        <v>32</v>
      </c>
      <c r="APP13">
        <v>2</v>
      </c>
      <c r="APQ13" s="26">
        <v>2.86E-2</v>
      </c>
      <c r="APR13" s="188"/>
      <c r="APS13" s="193" t="s">
        <v>10</v>
      </c>
      <c r="APT13" s="13" t="s">
        <v>7</v>
      </c>
      <c r="APU13">
        <f>SUMIF(APM3:APM60,"B073HBKS4W",APN3:APN60)</f>
        <v>21</v>
      </c>
      <c r="APV13" s="26">
        <f>SUMIF(APM3:APM60,"B00PJRBUEY",APQ3:APQ60)</f>
        <v>0.13239999999999999</v>
      </c>
      <c r="APW13">
        <f>SUMIF(APM3:APM60,"B00PJRBUEY",APP3:APP60)</f>
        <v>18</v>
      </c>
      <c r="APX13" s="25"/>
      <c r="APY13" t="s">
        <v>95</v>
      </c>
      <c r="APZ13">
        <v>3</v>
      </c>
      <c r="AQA13">
        <v>2</v>
      </c>
      <c r="AQB13">
        <v>0</v>
      </c>
      <c r="AQC13" s="26">
        <v>0</v>
      </c>
      <c r="AQD13" s="188"/>
      <c r="AQE13" s="193" t="s">
        <v>10</v>
      </c>
      <c r="AQF13" s="13" t="s">
        <v>7</v>
      </c>
      <c r="AQG13">
        <f>SUMIF(APY3:APY60,"B073HBKS4W",APZ3:APZ60)</f>
        <v>15</v>
      </c>
      <c r="AQH13" s="26">
        <f>SUMIF(APY3:APY60,"B00PJRBUEY",AQC3:AQC60)</f>
        <v>0.1368</v>
      </c>
      <c r="AQI13">
        <f>SUMIF(APY3:APY60,"B00PJRBUEY",AQB3:AQB60)</f>
        <v>13</v>
      </c>
      <c r="AQJ13" s="25"/>
      <c r="AQK13" t="s">
        <v>97</v>
      </c>
      <c r="AQL13">
        <v>5</v>
      </c>
      <c r="AQM13">
        <v>6</v>
      </c>
      <c r="AQN13">
        <v>0</v>
      </c>
      <c r="AQO13" s="26">
        <v>0</v>
      </c>
      <c r="AQP13" s="188"/>
      <c r="AQQ13" s="193" t="s">
        <v>10</v>
      </c>
      <c r="AQR13" s="13" t="s">
        <v>7</v>
      </c>
      <c r="AQS13">
        <f>SUMIF(AQK3:AQK60,"B073HBKS4W",AQL3:AQL60)</f>
        <v>19</v>
      </c>
      <c r="AQT13" s="26">
        <f>SUMIF(AQK3:AQK60,"B00PJRBUEY",AQO3:AQO60)</f>
        <v>7.5899999999999995E-2</v>
      </c>
      <c r="AQU13">
        <f>SUMIF(AQK3:AQK60,"B00PJRBUEY",AQN3:AQN60)</f>
        <v>6</v>
      </c>
      <c r="AQV13" s="25"/>
      <c r="AQW13" t="s">
        <v>97</v>
      </c>
      <c r="AQX13">
        <v>5</v>
      </c>
      <c r="AQY13">
        <v>10</v>
      </c>
      <c r="AQZ13">
        <v>0</v>
      </c>
      <c r="ARA13" s="26">
        <v>0</v>
      </c>
      <c r="ARB13" s="188"/>
      <c r="ARC13" s="193" t="s">
        <v>10</v>
      </c>
      <c r="ARD13" s="13" t="s">
        <v>7</v>
      </c>
      <c r="ARE13">
        <f>SUMIF(AQW3:AQW60,"B073HBKS4W",AQX3:AQX60)</f>
        <v>14</v>
      </c>
      <c r="ARF13" s="26">
        <f>SUMIF(AQW3:AQW60,"B00PJRBUEY",ARA3:ARA60)</f>
        <v>0.13919999999999999</v>
      </c>
      <c r="ARG13">
        <f>SUMIF(AQW3:AQW60,"B00PJRBUEY",AQZ3:AQZ60)</f>
        <v>11</v>
      </c>
      <c r="ARH13" s="25"/>
      <c r="ARI13" t="s">
        <v>96</v>
      </c>
      <c r="ARJ13">
        <v>7</v>
      </c>
      <c r="ARK13">
        <v>4</v>
      </c>
      <c r="ARL13">
        <v>1</v>
      </c>
      <c r="ARM13" s="26">
        <v>9.0899999999999995E-2</v>
      </c>
      <c r="ARN13" s="188"/>
      <c r="ARO13" s="193" t="s">
        <v>10</v>
      </c>
      <c r="ARP13" s="13" t="s">
        <v>7</v>
      </c>
      <c r="ARQ13">
        <f>SUMIF(ARI3:ARI60,"B073HBKS4W",ARJ3:ARJ60)</f>
        <v>13</v>
      </c>
      <c r="ARR13" s="26">
        <f>SUMIF(ARI3:ARI60,"B00PJRBUEY",ARM3:ARM60)</f>
        <v>0.1416</v>
      </c>
      <c r="ARS13">
        <f>SUMIF(ARI3:ARI60,"B00PJRBUEY",ARL3:ARL60)</f>
        <v>16</v>
      </c>
      <c r="ART13" s="25"/>
      <c r="ARU13" t="s">
        <v>95</v>
      </c>
      <c r="ARV13">
        <v>5</v>
      </c>
      <c r="ARW13">
        <v>2</v>
      </c>
      <c r="ARX13">
        <v>0</v>
      </c>
      <c r="ARY13" s="26">
        <v>0</v>
      </c>
      <c r="ARZ13" s="188"/>
      <c r="ASA13" s="193" t="s">
        <v>10</v>
      </c>
      <c r="ASB13" s="13" t="s">
        <v>7</v>
      </c>
      <c r="ASC13">
        <f>SUMIF(ARU3:ARU60,"B073HBKS4W",ARV3:ARV60)</f>
        <v>17</v>
      </c>
      <c r="ASD13" s="26">
        <f>SUMIF(ARU3:ARU60,"B00PJRBUEY",ARY3:ARY60)</f>
        <v>8.0500000000000002E-2</v>
      </c>
      <c r="ASE13">
        <f>SUMIF(ARU3:ARU60,"B00PJRBUEY",ARX3:ARX60)</f>
        <v>7</v>
      </c>
      <c r="ASF13" s="25"/>
      <c r="ASG13" t="s">
        <v>92</v>
      </c>
      <c r="ASH13">
        <v>0</v>
      </c>
      <c r="ASI13">
        <v>5</v>
      </c>
      <c r="ASJ13">
        <v>1</v>
      </c>
      <c r="ASK13" s="26">
        <v>0.2</v>
      </c>
      <c r="ASL13" s="188"/>
      <c r="ASM13" s="193" t="s">
        <v>10</v>
      </c>
      <c r="ASN13" s="13" t="s">
        <v>7</v>
      </c>
      <c r="ASO13">
        <f>SUMIF(ASG3:ASG60,"B073HBKS4W",ASH3:ASH60)</f>
        <v>12</v>
      </c>
      <c r="ASP13" s="26">
        <f>SUMIF(ASG3:ASG60,"B00PJRBUEY",ASK3:ASK60)</f>
        <v>0.1429</v>
      </c>
      <c r="ASQ13">
        <f>SUMIF(ASG3:ASG60,"B00PJRBUEY",ASJ3:ASJ60)</f>
        <v>10</v>
      </c>
      <c r="ASR13" s="25"/>
      <c r="ASS13" t="s">
        <v>96</v>
      </c>
      <c r="AST13">
        <v>4</v>
      </c>
      <c r="ASU13">
        <v>3</v>
      </c>
      <c r="ASV13">
        <v>1</v>
      </c>
      <c r="ASW13" s="26">
        <v>0.1429</v>
      </c>
      <c r="ASX13" s="188"/>
      <c r="ASY13" s="193" t="s">
        <v>10</v>
      </c>
      <c r="ASZ13" s="13" t="s">
        <v>7</v>
      </c>
      <c r="ATA13">
        <f>SUMIF(ASS3:ASS60,"B073HBKS4W",AST3:AST60)</f>
        <v>16</v>
      </c>
      <c r="ATB13" s="26">
        <f>SUMIF(ASS3:ASS60,"B00PJRBUEY",ASW3:ASW60)</f>
        <v>0.1842</v>
      </c>
      <c r="ATC13">
        <f>SUMIF(ASS3:ASS60,"B00PJRBUEY",ASV3:ASV60)</f>
        <v>14</v>
      </c>
      <c r="ATD13" s="25"/>
      <c r="ATE13" t="s">
        <v>97</v>
      </c>
      <c r="ATF13">
        <v>3</v>
      </c>
      <c r="ATG13">
        <v>6</v>
      </c>
      <c r="ATH13">
        <v>0</v>
      </c>
      <c r="ATI13" s="26">
        <v>0</v>
      </c>
      <c r="ATJ13" s="188"/>
      <c r="ATK13" s="193" t="s">
        <v>10</v>
      </c>
      <c r="ATL13" s="13" t="s">
        <v>7</v>
      </c>
      <c r="ATM13">
        <f>SUMIF(ATE3:ATE60,"B073HBKS4W",ATF3:ATF60)</f>
        <v>11</v>
      </c>
      <c r="ATN13" s="26">
        <f>SUMIF(ATE3:ATE60,"B00PJRBUEY",ATI3:ATI60)</f>
        <v>8.3299999999999999E-2</v>
      </c>
      <c r="ATO13">
        <f>SUMIF(ATE3:ATE60,"B00PJRBUEY",ATH3:ATH60)</f>
        <v>7</v>
      </c>
      <c r="ATP13" s="25"/>
      <c r="ATQ13" t="s">
        <v>95</v>
      </c>
      <c r="ATR13">
        <v>3</v>
      </c>
      <c r="ATS13">
        <v>2</v>
      </c>
      <c r="ATT13">
        <v>0</v>
      </c>
      <c r="ATU13" s="26">
        <v>0</v>
      </c>
      <c r="ATV13" s="188"/>
      <c r="ATW13" s="193" t="s">
        <v>10</v>
      </c>
      <c r="ATX13" s="13" t="s">
        <v>7</v>
      </c>
      <c r="ATY13">
        <f>SUMIF(ATQ3:ATQ60,"B073HBKS4W",ATR3:ATR60)</f>
        <v>13</v>
      </c>
      <c r="ATZ13" s="26">
        <f>SUMIF(ATQ3:ATQ60,"B00PJRBUEY",ATU3:ATU60)</f>
        <v>7.9399999999999998E-2</v>
      </c>
      <c r="AUA13">
        <f>SUMIF(ATQ3:ATQ60,"B00PJRBUEY",ATT3:ATT60)</f>
        <v>5</v>
      </c>
      <c r="AUB13" s="25"/>
      <c r="AUC13" t="s">
        <v>89</v>
      </c>
      <c r="AUD13">
        <v>17</v>
      </c>
      <c r="AUE13">
        <v>21</v>
      </c>
      <c r="AUF13">
        <v>0</v>
      </c>
      <c r="AUG13" s="26">
        <v>0</v>
      </c>
      <c r="AUH13" s="188"/>
      <c r="AUI13" s="193" t="s">
        <v>10</v>
      </c>
      <c r="AUJ13" s="13" t="s">
        <v>7</v>
      </c>
      <c r="AUK13">
        <f>SUMIF(AUC3:AUC60,"B073HBKS4W",AUD3:AUD60)</f>
        <v>15</v>
      </c>
      <c r="AUL13" s="26">
        <f>SUMIF(AUC3:AUC60,"B00PJRBUEY",AUG3:AUG60)</f>
        <v>6.25E-2</v>
      </c>
      <c r="AUM13">
        <f>SUMIF(AUC3:AUC60,"B00PJRBUEY",AUF3:AUF60)</f>
        <v>3</v>
      </c>
      <c r="AUN13" s="25"/>
      <c r="AUO13" t="s">
        <v>94</v>
      </c>
      <c r="AUP13">
        <v>30</v>
      </c>
      <c r="AUQ13">
        <v>13</v>
      </c>
      <c r="AUR13">
        <v>1</v>
      </c>
      <c r="AUS13" s="26">
        <v>2.3300000000000001E-2</v>
      </c>
      <c r="AUT13" s="188"/>
      <c r="AUU13" s="193" t="s">
        <v>10</v>
      </c>
      <c r="AUV13" s="13" t="s">
        <v>7</v>
      </c>
      <c r="AUW13">
        <f>SUMIF(AUO3:AUO60,"B073HBKS4W",AUP3:AUP60)</f>
        <v>22</v>
      </c>
      <c r="AUX13" s="26">
        <f>SUMIF(AUO3:AUO60,"B00PJRBUEY",AUS3:AUS60)</f>
        <v>6.8500000000000005E-2</v>
      </c>
      <c r="AUY13">
        <f>SUMIF(AUO3:AUO60,"B00PJRBUEY",AUR3:AUR60)</f>
        <v>5</v>
      </c>
      <c r="AUZ13" s="25"/>
      <c r="AVA13" t="s">
        <v>94</v>
      </c>
      <c r="AVB13">
        <v>23</v>
      </c>
      <c r="AVC13">
        <v>14</v>
      </c>
      <c r="AVD13">
        <v>1</v>
      </c>
      <c r="AVE13" s="26">
        <v>2.7E-2</v>
      </c>
      <c r="AVF13" s="188"/>
      <c r="AVG13" s="193" t="s">
        <v>10</v>
      </c>
      <c r="AVH13" s="13" t="s">
        <v>7</v>
      </c>
      <c r="AVI13">
        <f>SUMIF(AVA3:AVA60,"B073HBKS4W",AVB3:AVB60)</f>
        <v>16</v>
      </c>
      <c r="AVJ13" s="26">
        <f>SUMIF(AVA3:AVA60,"B00PJRBUEY",AVE3:AVE60)</f>
        <v>0.1061</v>
      </c>
      <c r="AVK13">
        <f>SUMIF(AVA3:AVA60,"B00PJRBUEY",AVD3:AVD60)</f>
        <v>7</v>
      </c>
      <c r="AVL13" s="25"/>
      <c r="AVM13" t="s">
        <v>97</v>
      </c>
      <c r="AVN13">
        <v>2</v>
      </c>
      <c r="AVO13">
        <v>4</v>
      </c>
      <c r="AVP13">
        <v>0</v>
      </c>
      <c r="AVQ13" s="26">
        <v>0</v>
      </c>
      <c r="AVR13" s="188"/>
      <c r="AVS13" s="193" t="s">
        <v>10</v>
      </c>
      <c r="AVT13" s="13" t="s">
        <v>7</v>
      </c>
      <c r="AVU13">
        <f>SUMIF(AVM3:AVM60,"B073HBKS4W",AVN3:AVN60)</f>
        <v>11</v>
      </c>
      <c r="AVV13" s="26">
        <f>SUMIF(AVM3:AVM60,"B00PJRBUEY",AVQ3:AVQ60)</f>
        <v>0.1235</v>
      </c>
      <c r="AVW13">
        <f>SUMIF(AVM3:AVM60,"B00PJRBUEY",AVP3:AVP60)</f>
        <v>10</v>
      </c>
      <c r="AVX13" s="25"/>
      <c r="AVY13" t="s">
        <v>94</v>
      </c>
      <c r="AVZ13">
        <v>14</v>
      </c>
      <c r="AWA13">
        <v>18</v>
      </c>
      <c r="AWB13">
        <v>1</v>
      </c>
      <c r="AWC13" s="26">
        <v>3.1300000000000001E-2</v>
      </c>
      <c r="AWD13" s="188"/>
      <c r="AWE13" s="193" t="s">
        <v>10</v>
      </c>
      <c r="AWF13" s="13" t="s">
        <v>7</v>
      </c>
      <c r="AWG13">
        <f>SUMIF(AVY3:AVY60,"B073HBKS4W",AVZ3:AVZ60)</f>
        <v>13</v>
      </c>
      <c r="AWH13" s="26">
        <f>SUMIF(AVY3:AVY60,"B00PJRBUEY",AWC3:AWC60)</f>
        <v>0.15790000000000001</v>
      </c>
      <c r="AWI13">
        <f>SUMIF(AVY3:AVY60,"B00PJRBUEY",AWB3:AWB60)</f>
        <v>9</v>
      </c>
      <c r="AWJ13" s="25"/>
      <c r="AWK13" t="s">
        <v>91</v>
      </c>
      <c r="AWL13">
        <v>5</v>
      </c>
      <c r="AWM13">
        <v>12</v>
      </c>
      <c r="AWN13">
        <v>1</v>
      </c>
      <c r="AWO13" s="26">
        <v>5.8799999999999998E-2</v>
      </c>
      <c r="AWP13" s="188"/>
      <c r="AWQ13" s="193" t="s">
        <v>10</v>
      </c>
      <c r="AWR13" s="13" t="s">
        <v>7</v>
      </c>
      <c r="AWS13">
        <f>SUMIF(AWK3:AWK60,"B073HBKS4W",AWL3:AWL60)</f>
        <v>12</v>
      </c>
      <c r="AWT13" s="26">
        <f>SUMIF(AWK3:AWK60,"B00PJRBUEY",AWO3:AWO60)</f>
        <v>0.1077</v>
      </c>
      <c r="AWU13">
        <f>SUMIF(AWK3:AWK60,"B00PJRBUEY",AWN3:AWN60)</f>
        <v>7</v>
      </c>
      <c r="AWV13" s="25"/>
      <c r="AWW13" t="s">
        <v>95</v>
      </c>
      <c r="AWX13">
        <v>5</v>
      </c>
      <c r="AWY13">
        <v>4</v>
      </c>
      <c r="AWZ13">
        <v>0</v>
      </c>
      <c r="AXA13" s="26">
        <v>0</v>
      </c>
      <c r="AXB13" s="188"/>
      <c r="AXC13" s="193" t="s">
        <v>10</v>
      </c>
      <c r="AXD13" s="13" t="s">
        <v>7</v>
      </c>
      <c r="AXE13">
        <f>SUMIF(AWW3:AWW60,"B073HBKS4W",AWX3:AWX60)</f>
        <v>7</v>
      </c>
      <c r="AXF13" s="26">
        <f>SUMIF(AWW3:AWW60,"B00PJRBUEY",AXA3:AXA60)</f>
        <v>0.125</v>
      </c>
      <c r="AXG13">
        <f>SUMIF(AWW3:AWW60,"B00PJRBUEY",AWZ3:AWZ60)</f>
        <v>9</v>
      </c>
      <c r="AXH13" s="25"/>
      <c r="AXI13" t="s">
        <v>89</v>
      </c>
      <c r="AXJ13">
        <v>7</v>
      </c>
      <c r="AXK13">
        <v>11</v>
      </c>
      <c r="AXL13">
        <v>0</v>
      </c>
      <c r="AXM13" s="26">
        <v>0</v>
      </c>
      <c r="AXN13" s="188"/>
      <c r="AXO13" s="193" t="s">
        <v>10</v>
      </c>
      <c r="AXP13" s="13" t="s">
        <v>7</v>
      </c>
      <c r="AXQ13">
        <f>SUMIF(AXI3:AXI60,"B073HBKS4W",AXJ3:AXJ60)</f>
        <v>7</v>
      </c>
      <c r="AXR13" s="26">
        <f>SUMIF(AXI3:AXI60,"B00PJRBUEY",AXM3:AXM60)</f>
        <v>9.8000000000000004E-2</v>
      </c>
      <c r="AXS13">
        <f>SUMIF(AXI3:AXI60,"B00PJRBUEY",AXL3:AXL60)</f>
        <v>5</v>
      </c>
      <c r="AXT13" s="25"/>
      <c r="AXU13" t="s">
        <v>93</v>
      </c>
      <c r="AXV13">
        <v>4</v>
      </c>
      <c r="AXW13">
        <v>1</v>
      </c>
      <c r="AXX13">
        <v>1</v>
      </c>
      <c r="AXY13" s="26">
        <v>0.2</v>
      </c>
      <c r="AXZ13" s="188"/>
      <c r="AYA13" s="193" t="s">
        <v>10</v>
      </c>
      <c r="AYB13" s="13" t="s">
        <v>7</v>
      </c>
      <c r="AYC13">
        <f>SUMIF(AXU3:AXU60,"B073HBKS4W",AXV3:AXV60)</f>
        <v>11</v>
      </c>
      <c r="AYD13" s="26">
        <f>SUMIF(AXU3:AXU60,"B00PJRBUEY",AXY3:AXY60)</f>
        <v>0.1212</v>
      </c>
      <c r="AYE13">
        <f>SUMIF(AXU3:AXU60,"B00PJRBUEY",AXX3:AXX60)</f>
        <v>8</v>
      </c>
      <c r="AYF13" s="25"/>
      <c r="AYG13" t="s">
        <v>95</v>
      </c>
      <c r="AYH13">
        <v>8</v>
      </c>
      <c r="AYI13">
        <v>4</v>
      </c>
      <c r="AYJ13">
        <v>0</v>
      </c>
      <c r="AYK13" s="26">
        <v>0</v>
      </c>
      <c r="AYL13" s="188"/>
      <c r="AYM13" s="193" t="s">
        <v>10</v>
      </c>
      <c r="AYN13" s="13" t="s">
        <v>7</v>
      </c>
      <c r="AYO13">
        <f>SUMIF(AYG3:AYG60,"B073HBKS4W",AYH3:AYH60)</f>
        <v>16</v>
      </c>
      <c r="AYP13" s="26">
        <f>SUMIF(AYG3:AYG60,"B00PJRBUEY",AYK3:AYK60)</f>
        <v>0.14460000000000001</v>
      </c>
      <c r="AYQ13">
        <f>SUMIF(AYG3:AYG60,"B00PJRBUEY",AYJ3:AYJ60)</f>
        <v>12</v>
      </c>
      <c r="AYR13" s="25"/>
      <c r="AYS13" t="s">
        <v>92</v>
      </c>
      <c r="AYT13">
        <v>2</v>
      </c>
      <c r="AYU13">
        <v>6</v>
      </c>
      <c r="AYV13">
        <v>0</v>
      </c>
      <c r="AYW13" s="26">
        <v>0</v>
      </c>
      <c r="AYX13" s="188"/>
      <c r="AYY13" s="193" t="s">
        <v>10</v>
      </c>
      <c r="AYZ13" s="13" t="s">
        <v>7</v>
      </c>
      <c r="AZA13">
        <f>SUMIF(AYS3:AYS60,"B073HBKS4W",AYT3:AYT60)</f>
        <v>11</v>
      </c>
      <c r="AZB13" s="26">
        <f>SUMIF(AYS3:AYS60,"B00PJRBUEY",AYW3:AYW60)</f>
        <v>0.10340000000000001</v>
      </c>
      <c r="AZC13">
        <f>SUMIF(AYS3:AYS60,"B00PJRBUEY",AYV3:AYV60)</f>
        <v>6</v>
      </c>
      <c r="AZD13" s="25"/>
      <c r="AZE13" t="s">
        <v>89</v>
      </c>
      <c r="AZF13">
        <v>7</v>
      </c>
      <c r="AZG13">
        <v>11</v>
      </c>
      <c r="AZH13">
        <v>0</v>
      </c>
      <c r="AZI13" s="26">
        <v>0</v>
      </c>
      <c r="AZJ13" s="188"/>
      <c r="AZK13" s="193" t="s">
        <v>10</v>
      </c>
      <c r="AZL13" s="13" t="s">
        <v>7</v>
      </c>
      <c r="AZM13">
        <f>SUMIF(AZE3:AZE60,"B073HBKS4W",AZF3:AZF60)</f>
        <v>13</v>
      </c>
      <c r="AZN13" s="26">
        <f>SUMIF(AZE3:AZE60,"B00PJRBUEY",AZI3:AZI60)</f>
        <v>0.16669999999999999</v>
      </c>
      <c r="AZO13">
        <f>SUMIF(AZE3:AZE60,"B00PJRBUEY",AZH3:AZH60)</f>
        <v>8</v>
      </c>
      <c r="AZP13" s="25"/>
      <c r="AZQ13" t="s">
        <v>92</v>
      </c>
      <c r="AZR13">
        <v>3</v>
      </c>
      <c r="AZS13">
        <v>7</v>
      </c>
      <c r="AZT13">
        <v>0</v>
      </c>
      <c r="AZU13" s="26">
        <v>0</v>
      </c>
      <c r="AZV13" s="188"/>
      <c r="AZW13" s="193" t="s">
        <v>10</v>
      </c>
      <c r="AZX13" s="13" t="s">
        <v>7</v>
      </c>
      <c r="AZY13">
        <f>SUMIF(AZQ3:AZQ60,"B073HBKS4W",AZR3:AZR60)</f>
        <v>10</v>
      </c>
      <c r="AZZ13" s="26">
        <f>SUMIF(AZQ3:AZQ60,"B00PJRBUEY",AZU3:AZU60)</f>
        <v>6.3500000000000001E-2</v>
      </c>
      <c r="BAA13">
        <f>SUMIF(AZQ3:AZQ60,"B00PJRBUEY",AZT3:AZT60)</f>
        <v>4</v>
      </c>
      <c r="BAB13" s="25"/>
      <c r="BAC13" t="s">
        <v>92</v>
      </c>
      <c r="BAD13">
        <v>2</v>
      </c>
      <c r="BAE13">
        <v>4</v>
      </c>
      <c r="BAF13">
        <v>0</v>
      </c>
      <c r="BAG13" s="26">
        <v>0</v>
      </c>
      <c r="BAH13" s="188"/>
      <c r="BAI13" s="193" t="s">
        <v>10</v>
      </c>
      <c r="BAJ13" s="13" t="s">
        <v>7</v>
      </c>
      <c r="BAK13">
        <f>SUMIF(BAC3:BAC60,"B073HBKS4W",BAD3:BAD60)</f>
        <v>11</v>
      </c>
      <c r="BAL13" s="26">
        <f>SUMIF(BAC3:BAC60,"B00PJRBUEY",BAG3:BAG60)</f>
        <v>0.1159</v>
      </c>
      <c r="BAM13">
        <f>SUMIF(BAC3:BAC60,"B00PJRBUEY",BAF3:BAF60)</f>
        <v>8</v>
      </c>
      <c r="BAN13" s="25"/>
      <c r="BAO13" t="s">
        <v>97</v>
      </c>
      <c r="BAP13">
        <v>7</v>
      </c>
      <c r="BAQ13">
        <v>2</v>
      </c>
      <c r="BAR13">
        <v>0</v>
      </c>
      <c r="BAS13" s="26">
        <v>0</v>
      </c>
      <c r="BAT13" s="188"/>
      <c r="BAU13" s="193" t="s">
        <v>10</v>
      </c>
      <c r="BAV13" s="13" t="s">
        <v>7</v>
      </c>
      <c r="BAW13">
        <f>SUMIF(BAO3:BAO60,"B073HBKS4W",BAP3:BAP60)</f>
        <v>7</v>
      </c>
      <c r="BAX13" s="26">
        <f>SUMIF(BAO3:BAO60,"B00PJRBUEY",BAS3:BAS60)</f>
        <v>0.12859999999999999</v>
      </c>
      <c r="BAY13">
        <f>SUMIF(BAO3:BAO60,"B00PJRBUEY",BAR3:BAR60)</f>
        <v>9</v>
      </c>
      <c r="BAZ13" s="25"/>
      <c r="BBA13" t="s">
        <v>94</v>
      </c>
      <c r="BBB13">
        <v>18</v>
      </c>
      <c r="BBC13">
        <v>11</v>
      </c>
      <c r="BBD13">
        <v>1</v>
      </c>
      <c r="BBE13" s="26">
        <v>3.4500000000000003E-2</v>
      </c>
      <c r="BBF13" s="188"/>
      <c r="BBG13" s="193" t="s">
        <v>10</v>
      </c>
      <c r="BBH13" s="13" t="s">
        <v>7</v>
      </c>
      <c r="BBI13">
        <f>SUMIF(BBA3:BBA60,"B073HBKS4W",BBB3:BBB60)</f>
        <v>7</v>
      </c>
      <c r="BBJ13" s="26">
        <f>SUMIF(BBA3:BBA60,"B00PJRBUEY",BBE3:BBE60)</f>
        <v>0.12640000000000001</v>
      </c>
      <c r="BBK13">
        <f>SUMIF(BBA3:BBA60,"B00PJRBUEY",BBD3:BBD60)</f>
        <v>11</v>
      </c>
      <c r="BBL13" s="25"/>
      <c r="BBM13" t="s">
        <v>97</v>
      </c>
      <c r="BBN13">
        <v>4</v>
      </c>
      <c r="BBO13">
        <v>7</v>
      </c>
      <c r="BBP13">
        <v>0</v>
      </c>
      <c r="BBQ13" s="26">
        <v>0</v>
      </c>
      <c r="BBR13" s="188"/>
      <c r="BBS13" s="193" t="s">
        <v>10</v>
      </c>
      <c r="BBT13" s="13" t="s">
        <v>7</v>
      </c>
      <c r="BBU13">
        <f>SUMIF(BBM3:BBM60,"B073HBKS4W",BBN3:BBN60)</f>
        <v>20</v>
      </c>
      <c r="BBV13" s="26">
        <f>SUMIF(BBM3:BBM60,"B00PJRBUEY",BBQ3:BBQ60)</f>
        <v>0.1087</v>
      </c>
      <c r="BBW13">
        <f>SUMIF(BBM3:BBM60,"B00PJRBUEY",BBP3:BBP60)</f>
        <v>10</v>
      </c>
      <c r="BBX13" s="25"/>
      <c r="BBY13" t="s">
        <v>97</v>
      </c>
      <c r="BBZ13">
        <v>5</v>
      </c>
      <c r="BCA13">
        <v>5</v>
      </c>
      <c r="BCB13">
        <v>0</v>
      </c>
      <c r="BCC13" s="26">
        <v>0</v>
      </c>
      <c r="BCD13" s="188"/>
      <c r="BCE13" s="193" t="s">
        <v>10</v>
      </c>
      <c r="BCF13" s="13" t="s">
        <v>7</v>
      </c>
      <c r="BCG13">
        <f>SUMIF(BBY3:BBY60,"B073HBKS4W",BBZ3:BBZ60)</f>
        <v>8</v>
      </c>
      <c r="BCH13" s="26">
        <f>SUMIF(BBY3:BBY60,"B00PJRBUEY",BCC3:BCC60)</f>
        <v>0.05</v>
      </c>
      <c r="BCI13">
        <f>SUMIF(BBY3:BBY60,"B00PJRBUEY",BCB3:BCB60)</f>
        <v>3</v>
      </c>
      <c r="BCJ13" s="25"/>
      <c r="BCK13" t="s">
        <v>97</v>
      </c>
      <c r="BCL13">
        <v>4</v>
      </c>
      <c r="BCM13">
        <v>2</v>
      </c>
      <c r="BCN13">
        <v>0</v>
      </c>
      <c r="BCO13" s="26">
        <v>0</v>
      </c>
      <c r="BCP13" s="188"/>
      <c r="BCQ13" s="193" t="s">
        <v>10</v>
      </c>
      <c r="BCR13" s="13" t="s">
        <v>7</v>
      </c>
      <c r="BCS13">
        <f>SUMIF(BCK3:BCK60,"B073HBKS4W",BCL3:BCL60)</f>
        <v>5</v>
      </c>
      <c r="BCT13" s="26">
        <f>SUMIF(BCK3:BCK60,"B00PJRBUEY",BCO3:BCO60)</f>
        <v>0.1724</v>
      </c>
      <c r="BCU13">
        <f>SUMIF(BCK3:BCK60,"B00PJRBUEY",BCN3:BCN60)</f>
        <v>10</v>
      </c>
      <c r="BCV13" s="25"/>
      <c r="BCW13" t="s">
        <v>94</v>
      </c>
      <c r="BCX13">
        <v>17</v>
      </c>
      <c r="BCY13">
        <v>18</v>
      </c>
      <c r="BCZ13">
        <v>1</v>
      </c>
      <c r="BDA13" s="26">
        <v>2.86E-2</v>
      </c>
      <c r="BDB13" s="188"/>
      <c r="BDC13" s="193" t="s">
        <v>10</v>
      </c>
      <c r="BDD13" s="13" t="s">
        <v>7</v>
      </c>
      <c r="BDE13">
        <f>SUMIF(BCW3:BCW60,"B073HBKS4W",BCX3:BCX60)</f>
        <v>9</v>
      </c>
      <c r="BDF13" s="26">
        <f>SUMIF(BCW3:BCW60,"B00PJRBUEY",BDA3:BDA60)</f>
        <v>6.9400000000000003E-2</v>
      </c>
      <c r="BDG13">
        <f>SUMIF(BCW3:BCW60,"B00PJRBUEY",BCZ3:BCZ60)</f>
        <v>5</v>
      </c>
      <c r="BDH13" s="25"/>
      <c r="BDI13" t="s">
        <v>97</v>
      </c>
      <c r="BDJ13">
        <v>6</v>
      </c>
      <c r="BDK13">
        <v>7</v>
      </c>
      <c r="BDL13">
        <v>0</v>
      </c>
      <c r="BDM13" s="26">
        <v>0</v>
      </c>
      <c r="BDN13" s="188"/>
      <c r="BDO13" s="193" t="s">
        <v>10</v>
      </c>
      <c r="BDP13" s="13" t="s">
        <v>7</v>
      </c>
      <c r="BDQ13">
        <f>SUMIF(BDI3:BDI60,"B073HBKS4W",BDJ3:BDJ60)</f>
        <v>11</v>
      </c>
      <c r="BDR13" s="26">
        <f>SUMIF(BDI3:BDI60,"B00PJRBUEY",BDM3:BDM60)</f>
        <v>4.5499999999999999E-2</v>
      </c>
      <c r="BDS13">
        <f>SUMIF(BDI3:BDI60,"B00PJRBUEY",BDL3:BDL60)</f>
        <v>3</v>
      </c>
      <c r="BDT13" s="25"/>
      <c r="BDU13" t="s">
        <v>93</v>
      </c>
      <c r="BDV13">
        <v>3</v>
      </c>
      <c r="BDW13">
        <v>3</v>
      </c>
      <c r="BDX13">
        <v>0</v>
      </c>
      <c r="BDY13" s="26">
        <v>0</v>
      </c>
      <c r="BDZ13" s="188"/>
      <c r="BEA13" s="193" t="s">
        <v>10</v>
      </c>
      <c r="BEB13" s="13" t="s">
        <v>7</v>
      </c>
      <c r="BEC13">
        <f>SUMIF(BDU3:BDU60,"B073HBKS4W",BDV3:BDV60)</f>
        <v>11</v>
      </c>
      <c r="BED13" s="26">
        <f>SUMIF(BDU3:BDU60,"B00PJRBUEY",BDY3:BDY60)</f>
        <v>6.8500000000000005E-2</v>
      </c>
      <c r="BEE13">
        <f>SUMIF(BDU3:BDU60,"B00PJRBUEY",BDX3:BDX60)</f>
        <v>5</v>
      </c>
      <c r="BEF13" s="25"/>
      <c r="BEG13" t="s">
        <v>97</v>
      </c>
      <c r="BEH13">
        <v>6</v>
      </c>
      <c r="BEI13">
        <v>3</v>
      </c>
      <c r="BEJ13">
        <v>0</v>
      </c>
      <c r="BEK13" s="26">
        <v>0</v>
      </c>
      <c r="BEL13" s="188"/>
      <c r="BEM13" s="193" t="s">
        <v>10</v>
      </c>
      <c r="BEN13" s="13" t="s">
        <v>7</v>
      </c>
      <c r="BEO13">
        <f>SUMIF(BEG3:BEG60,"B073HBKS4W",BEH3:BEH60)</f>
        <v>8</v>
      </c>
      <c r="BEP13" s="26">
        <f>SUMIF(BEG3:BEG60,"B00PJRBUEY",BEK3:BEK60)</f>
        <v>0.1268</v>
      </c>
      <c r="BEQ13">
        <f>SUMIF(BEG3:BEG60,"B00PJRBUEY",BEJ3:BEJ60)</f>
        <v>9</v>
      </c>
      <c r="BER13" s="25"/>
      <c r="BES13" t="s">
        <v>86</v>
      </c>
      <c r="BET13">
        <v>13</v>
      </c>
      <c r="BEU13">
        <v>14</v>
      </c>
      <c r="BEV13">
        <v>1</v>
      </c>
      <c r="BEW13" s="26">
        <v>3.6999999999999998E-2</v>
      </c>
      <c r="BEX13" s="188"/>
      <c r="BEY13" s="193" t="s">
        <v>10</v>
      </c>
      <c r="BEZ13" s="13" t="s">
        <v>7</v>
      </c>
      <c r="BFA13">
        <f>SUMIF(BES3:BES60,"B073HBKS4W",BET3:BET60)</f>
        <v>13</v>
      </c>
      <c r="BFB13" s="26">
        <f>SUMIF(BES3:BES60,"B00PJRBUEY",BEW3:BEW60)</f>
        <v>7.2300000000000003E-2</v>
      </c>
      <c r="BFC13">
        <f>SUMIF(BES3:BES60,"B00PJRBUEY",BEV3:BEV60)</f>
        <v>6</v>
      </c>
      <c r="BFD13" s="25"/>
      <c r="BFE13" t="s">
        <v>97</v>
      </c>
      <c r="BFF13">
        <v>3</v>
      </c>
      <c r="BFG13">
        <v>6</v>
      </c>
      <c r="BFH13">
        <v>0</v>
      </c>
      <c r="BFI13" s="26">
        <v>0</v>
      </c>
      <c r="BFJ13" s="188"/>
      <c r="BFK13" s="193" t="s">
        <v>10</v>
      </c>
      <c r="BFL13" s="13" t="s">
        <v>7</v>
      </c>
      <c r="BFM13">
        <f>SUMIF(BFE3:BFE60,"B073HBKS4W",BFF3:BFF60)</f>
        <v>11</v>
      </c>
      <c r="BFN13" s="26">
        <f>SUMIF(BFE3:BFE60,"B00PJRBUEY",BFI3:BFI60)</f>
        <v>0.1081</v>
      </c>
      <c r="BFO13">
        <f>SUMIF(BFE3:BFE60,"B00PJRBUEY",BFH3:BFH60)</f>
        <v>8</v>
      </c>
      <c r="BFP13" s="25"/>
      <c r="BFQ13" t="s">
        <v>95</v>
      </c>
      <c r="BFR13">
        <v>10</v>
      </c>
      <c r="BFS13">
        <v>11</v>
      </c>
      <c r="BFT13">
        <v>0</v>
      </c>
      <c r="BFU13" s="26">
        <v>0</v>
      </c>
      <c r="BFV13" s="188"/>
      <c r="BFW13" s="193" t="s">
        <v>10</v>
      </c>
      <c r="BFX13" s="13" t="s">
        <v>7</v>
      </c>
      <c r="BFY13">
        <f>SUMIF(BFQ3:BFQ60,"B073HBKS4W",BFR3:BFR60)</f>
        <v>5</v>
      </c>
      <c r="BFZ13" s="26">
        <f>SUMIF(BFQ3:BFQ60,"B00PJRBUEY",BFU3:BFU60)</f>
        <v>9.7199999999999995E-2</v>
      </c>
      <c r="BGA13">
        <f>SUMIF(BFQ3:BFQ60,"B00PJRBUEY",BFT3:BFT60)</f>
        <v>7</v>
      </c>
      <c r="BGB13" s="25"/>
      <c r="BGC13" t="s">
        <v>92</v>
      </c>
      <c r="BGD13">
        <v>1</v>
      </c>
      <c r="BGE13">
        <v>3</v>
      </c>
      <c r="BGF13">
        <v>0</v>
      </c>
      <c r="BGG13" s="26">
        <v>0</v>
      </c>
      <c r="BGH13" s="188"/>
      <c r="BGI13" s="193" t="s">
        <v>10</v>
      </c>
      <c r="BGJ13" s="13" t="s">
        <v>7</v>
      </c>
      <c r="BGK13">
        <f>SUMIF(BGC3:BGC60,"B073HBKS4W",BGD3:BGD60)</f>
        <v>6</v>
      </c>
      <c r="BGL13" s="26">
        <f>SUMIF(BGC3:BGC60,"B00PJRBUEY",BGG3:BGG60)</f>
        <v>8.4699999999999998E-2</v>
      </c>
      <c r="BGM13">
        <f>SUMIF(BGC3:BGC60,"B00PJRBUEY",BGF3:BGF60)</f>
        <v>5</v>
      </c>
      <c r="BGN13" s="25"/>
      <c r="BGO13" t="s">
        <v>92</v>
      </c>
      <c r="BGP13">
        <v>2</v>
      </c>
      <c r="BGQ13">
        <v>0</v>
      </c>
      <c r="BGR13">
        <v>0</v>
      </c>
      <c r="BGS13" s="26">
        <v>0</v>
      </c>
      <c r="BGT13" s="188"/>
      <c r="BGU13" s="193" t="s">
        <v>10</v>
      </c>
      <c r="BGV13" s="13" t="s">
        <v>7</v>
      </c>
      <c r="BGW13">
        <f>SUMIF(BGO3:BGO60,"B073HBKS4W",BGP3:BGP60)</f>
        <v>8</v>
      </c>
      <c r="BGX13" s="26">
        <f>SUMIF(BGO3:BGO60,"B00PJRBUEY",BGS3:BGS60)</f>
        <v>0.1351</v>
      </c>
      <c r="BGY13">
        <f>SUMIF(BGO3:BGO60,"B00PJRBUEY",BGR3:BGR60)</f>
        <v>10</v>
      </c>
      <c r="BGZ13" s="25"/>
      <c r="BHA13" t="s">
        <v>97</v>
      </c>
      <c r="BHB13">
        <v>4</v>
      </c>
      <c r="BHC13">
        <v>8</v>
      </c>
      <c r="BHD13">
        <v>0</v>
      </c>
      <c r="BHE13" s="26">
        <v>0</v>
      </c>
      <c r="BHF13" s="188"/>
      <c r="BHG13" s="193" t="s">
        <v>10</v>
      </c>
      <c r="BHH13" s="13" t="s">
        <v>7</v>
      </c>
      <c r="BHI13">
        <f>SUMIF(BHA3:BHA60,"B073HBKS4W",BHB3:BHB60)</f>
        <v>3</v>
      </c>
      <c r="BHJ13" s="26">
        <f>SUMIF(BHA3:BHA60,"B00PJRBUEY",BHE3:BHE60)</f>
        <v>6.9800000000000001E-2</v>
      </c>
      <c r="BHK13">
        <f>SUMIF(BHA3:BHA60,"B00PJRBUEY",BHD3:BHD60)</f>
        <v>3</v>
      </c>
      <c r="BHL13" s="25"/>
      <c r="BHM13" t="s">
        <v>91</v>
      </c>
      <c r="BHN13">
        <v>5</v>
      </c>
      <c r="BHO13">
        <v>6</v>
      </c>
      <c r="BHP13">
        <v>1</v>
      </c>
      <c r="BHQ13" s="26">
        <v>9.0899999999999995E-2</v>
      </c>
      <c r="BHR13" s="188"/>
      <c r="BHS13" s="193" t="s">
        <v>10</v>
      </c>
      <c r="BHT13" s="13" t="s">
        <v>7</v>
      </c>
      <c r="BHU13">
        <f>SUMIF(BHM3:BHM60,"B073HBKS4W",BHN3:BHN60)</f>
        <v>10</v>
      </c>
      <c r="BHV13" s="26">
        <f>SUMIF(BHM3:BHM60,"B00PJRBUEY",BHQ3:BHQ60)</f>
        <v>9.5200000000000007E-2</v>
      </c>
      <c r="BHW13">
        <f>SUMIF(BHM3:BHM60,"B00PJRBUEY",BHP3:BHP60)</f>
        <v>8</v>
      </c>
      <c r="BHX13" s="25"/>
      <c r="BHY13" t="s">
        <v>92</v>
      </c>
      <c r="BHZ13">
        <v>5</v>
      </c>
      <c r="BIA13">
        <v>3</v>
      </c>
      <c r="BIB13">
        <v>0</v>
      </c>
      <c r="BIC13" s="26">
        <v>0</v>
      </c>
      <c r="BID13" s="188"/>
      <c r="BIE13" s="193" t="s">
        <v>10</v>
      </c>
      <c r="BIF13" s="13" t="s">
        <v>7</v>
      </c>
      <c r="BIG13">
        <f>SUMIF(BHY3:BHY60,"B073HBKS4W",BHZ3:BHZ60)</f>
        <v>18</v>
      </c>
      <c r="BIH13" s="26">
        <f>SUMIF(BHY3:BHY60,"B00PJRBUEY",BIC3:BIC60)</f>
        <v>0.1235</v>
      </c>
      <c r="BII13">
        <f>SUMIF(BHY3:BHY60,"B00PJRBUEY",BIB3:BIB60)</f>
        <v>10</v>
      </c>
      <c r="BIJ13" s="25"/>
      <c r="BIK13" t="s">
        <v>94</v>
      </c>
      <c r="BIL13">
        <v>17</v>
      </c>
      <c r="BIM13">
        <v>25</v>
      </c>
      <c r="BIN13">
        <v>1</v>
      </c>
      <c r="BIO13" s="26">
        <v>2.3800000000000002E-2</v>
      </c>
      <c r="BIP13" s="188"/>
      <c r="BIQ13" s="193" t="s">
        <v>10</v>
      </c>
      <c r="BIR13" s="13" t="s">
        <v>7</v>
      </c>
      <c r="BIS13">
        <f>SUMIF(BIK3:BIK60,"B073HBKS4W",BIL3:BIL60)</f>
        <v>25</v>
      </c>
      <c r="BIT13" s="26">
        <f>SUMIF(BIK3:BIK60,"B00PJRBUEY",BIO3:BIO60)</f>
        <v>6.3299999999999995E-2</v>
      </c>
      <c r="BIU13">
        <f>SUMIF(BIK3:BIK60,"B00PJRBUEY",BIN3:BIN60)</f>
        <v>5</v>
      </c>
      <c r="BIV13" s="25"/>
      <c r="BIW13" t="s">
        <v>97</v>
      </c>
      <c r="BIX13">
        <v>13</v>
      </c>
      <c r="BIY13">
        <v>21</v>
      </c>
      <c r="BIZ13">
        <v>0</v>
      </c>
      <c r="BJA13" s="26">
        <v>0</v>
      </c>
      <c r="BJB13" s="188"/>
      <c r="BJC13" s="193" t="s">
        <v>10</v>
      </c>
      <c r="BJD13" s="13" t="s">
        <v>7</v>
      </c>
      <c r="BJE13">
        <f>SUMIF(BIW3:BIW60,"B073HBKS4W",BIX3:BIX60)</f>
        <v>18</v>
      </c>
      <c r="BJF13" s="26">
        <f>SUMIF(BIW3:BIW60,"B00PJRBUEY",BJA3:BJA60)</f>
        <v>0.15060000000000001</v>
      </c>
      <c r="BJG13">
        <f>SUMIF(BIW3:BIW60,"B00PJRBUEY",BIZ3:BIZ60)</f>
        <v>25</v>
      </c>
      <c r="BJH13" s="25"/>
      <c r="BJI13" t="s">
        <v>92</v>
      </c>
      <c r="BJJ13">
        <v>4</v>
      </c>
      <c r="BJK13">
        <v>5</v>
      </c>
      <c r="BJL13">
        <v>1</v>
      </c>
      <c r="BJM13" s="26">
        <v>0.1111</v>
      </c>
      <c r="BJN13" s="188"/>
      <c r="BJO13" s="193" t="s">
        <v>10</v>
      </c>
      <c r="BJP13" s="13" t="s">
        <v>7</v>
      </c>
      <c r="BJQ13">
        <f>SUMIF(BJI3:BJI60,"B073HBKS4W",BJJ3:BJJ60)</f>
        <v>23</v>
      </c>
      <c r="BJR13" s="26">
        <f>SUMIF(BJI3:BJI60,"B00PJRBUEY",BJM3:BJM60)</f>
        <v>0.125</v>
      </c>
      <c r="BJS13">
        <f>SUMIF(BJI3:BJI60,"B00PJRBUEY",BJL3:BJL60)</f>
        <v>11</v>
      </c>
      <c r="BJT13" s="25"/>
      <c r="BJU13" s="22" t="s">
        <v>95</v>
      </c>
      <c r="BJV13" s="22">
        <v>6</v>
      </c>
      <c r="BJW13" s="22">
        <v>7</v>
      </c>
      <c r="BJX13" s="22">
        <v>0</v>
      </c>
      <c r="BJY13" s="24">
        <v>0</v>
      </c>
      <c r="BJZ13" s="188"/>
      <c r="BKA13" s="193" t="s">
        <v>10</v>
      </c>
      <c r="BKB13" s="13" t="s">
        <v>7</v>
      </c>
      <c r="BKC13">
        <f>SUMIF(BJU3:BJU60,"B073HBKS4W",BJV3:BJV60)</f>
        <v>24</v>
      </c>
      <c r="BKD13" s="26">
        <f>SUMIF(BJU3:BJU60,"B00PJRBUEY",BJY3:BJY60)</f>
        <v>0.1512</v>
      </c>
      <c r="BKE13">
        <f>SUMIF(BJU3:BJU60,"B00PJRBUEY",BJX3:BJX60)</f>
        <v>13</v>
      </c>
      <c r="BKF13" s="25"/>
      <c r="BKG13" s="22" t="s">
        <v>91</v>
      </c>
      <c r="BKH13" s="22">
        <v>11</v>
      </c>
      <c r="BKI13" s="22">
        <v>15</v>
      </c>
      <c r="BKJ13" s="22">
        <v>3</v>
      </c>
      <c r="BKK13" s="24">
        <v>0.1154</v>
      </c>
      <c r="BKL13" s="188"/>
      <c r="BKM13" s="193" t="s">
        <v>10</v>
      </c>
      <c r="BKN13" s="13" t="s">
        <v>7</v>
      </c>
      <c r="BKO13">
        <f>SUMIF(BKG3:BKG60,"B073HBKS4W",BKH3:BKH60)</f>
        <v>24</v>
      </c>
      <c r="BKP13" s="26">
        <f>SUMIF(BKG3:BKG60,"B00PJRBUEY",BKK3:BKK60)</f>
        <v>0.2059</v>
      </c>
      <c r="BKQ13">
        <f>SUMIF(BKG3:BKG60,"B00PJRBUEY",BKJ3:BKJ60)</f>
        <v>35</v>
      </c>
      <c r="BKR13" s="25"/>
      <c r="BKS13" s="22" t="s">
        <v>95</v>
      </c>
      <c r="BKT13" s="22">
        <v>14</v>
      </c>
      <c r="BKU13" s="22">
        <v>11</v>
      </c>
      <c r="BKV13" s="22">
        <v>0</v>
      </c>
      <c r="BKW13" s="24">
        <v>0</v>
      </c>
      <c r="BKX13" s="188"/>
      <c r="BKY13" s="193" t="s">
        <v>10</v>
      </c>
      <c r="BKZ13" s="13" t="s">
        <v>7</v>
      </c>
      <c r="BLA13">
        <f>SUMIF(BKS3:BKS60,"B073HBKS4W",BKT3:BKT60)</f>
        <v>25</v>
      </c>
      <c r="BLB13" s="26">
        <f>SUMIF(BKS3:BKS60,"B00PJRBUEY",BKW3:BKW60)</f>
        <v>0.15240000000000001</v>
      </c>
      <c r="BLC13">
        <f>SUMIF(BKS3:BKS60,"B00PJRBUEY",BKV3:BKV60)</f>
        <v>25</v>
      </c>
      <c r="BLD13" s="25"/>
      <c r="BLE13" s="22" t="s">
        <v>93</v>
      </c>
      <c r="BLF13" s="22">
        <v>14</v>
      </c>
      <c r="BLG13" s="22">
        <v>7</v>
      </c>
      <c r="BLH13" s="22">
        <v>1</v>
      </c>
      <c r="BLI13" s="24">
        <v>4.7600000000000003E-2</v>
      </c>
      <c r="BLJ13" s="188"/>
      <c r="BLK13" s="193" t="s">
        <v>10</v>
      </c>
      <c r="BLL13" s="13" t="s">
        <v>7</v>
      </c>
      <c r="BLM13">
        <f>SUMIF(BLE3:BLE60,"B073HBKS4W",BLF3:BLF60)</f>
        <v>20</v>
      </c>
      <c r="BLN13" s="26">
        <f>SUMIF(BLE3:BLE60,"B00PJRBUEY",BLI3:BLI60)</f>
        <v>0.12180000000000001</v>
      </c>
      <c r="BLO13">
        <f>SUMIF(BLE3:BLE60,"B00PJRBUEY",BLH3:BLH60)</f>
        <v>24</v>
      </c>
      <c r="BLP13" s="25"/>
      <c r="BLQ13" s="22" t="s">
        <v>95</v>
      </c>
      <c r="BLR13" s="22">
        <v>13</v>
      </c>
      <c r="BLS13" s="22">
        <v>7</v>
      </c>
      <c r="BLT13" s="22">
        <v>1</v>
      </c>
      <c r="BLU13" s="24">
        <v>0.05</v>
      </c>
      <c r="BLV13" s="188"/>
      <c r="BLW13" s="193" t="s">
        <v>10</v>
      </c>
      <c r="BLX13" s="13" t="s">
        <v>7</v>
      </c>
      <c r="BLY13">
        <f>SUMIF(BLQ3:BLQ60,"B073HBKS4W",BLR3:BLR60)</f>
        <v>8</v>
      </c>
      <c r="BLZ13" s="26">
        <f>SUMIF(BLQ3:BLQ60,"B00PJRBUEY",BLU3:BLU60)</f>
        <v>0.19259999999999999</v>
      </c>
      <c r="BMA13">
        <f>SUMIF(BLQ3:BLQ60,"B00PJRBUEY",BLT3:BLT60)</f>
        <v>47</v>
      </c>
      <c r="BMB13" s="25"/>
      <c r="BMC13" s="22" t="s">
        <v>97</v>
      </c>
      <c r="BMD13" s="22">
        <v>4</v>
      </c>
      <c r="BME13" s="22">
        <v>4</v>
      </c>
      <c r="BMF13" s="22">
        <v>0</v>
      </c>
      <c r="BMG13" s="24">
        <v>0</v>
      </c>
      <c r="BMH13" s="188"/>
      <c r="BMI13" s="193" t="s">
        <v>10</v>
      </c>
      <c r="BMJ13" s="13" t="s">
        <v>7</v>
      </c>
      <c r="BMK13">
        <f>SUMIF(BMC3:BMC60,"B073HBKS4W",BMD3:BMD60)</f>
        <v>18</v>
      </c>
      <c r="BML13" s="26">
        <f>SUMIF(BMC3:BMC60,"B00PJRBUEY",BMG3:BMG60)</f>
        <v>5.9400000000000001E-2</v>
      </c>
      <c r="BMM13">
        <f>SUMIF(BMC3:BMC60,"B00PJRBUEY",BMF3:BMF60)</f>
        <v>6</v>
      </c>
      <c r="BMN13" s="25"/>
      <c r="BMO13" s="22" t="s">
        <v>92</v>
      </c>
      <c r="BMP13" s="22">
        <v>0</v>
      </c>
      <c r="BMQ13" s="22">
        <v>4</v>
      </c>
      <c r="BMR13" s="22">
        <v>0</v>
      </c>
      <c r="BMS13" s="24">
        <v>0</v>
      </c>
      <c r="BMT13" s="188"/>
      <c r="BMU13" s="193" t="s">
        <v>10</v>
      </c>
      <c r="BMV13" s="13" t="s">
        <v>7</v>
      </c>
      <c r="BMW13">
        <f>SUMIF(BMO3:BMO60,"B073HBKS4W",BMP3:BMP60)</f>
        <v>7</v>
      </c>
      <c r="BMX13" s="26">
        <f>SUMIF(BMO3:BMO60,"B00PJRBUEY",BMS3:BMS60)</f>
        <v>0.1333</v>
      </c>
      <c r="BMY13">
        <f>SUMIF(BMO3:BMO60,"B00PJRBUEY",BMR3:BMR60)</f>
        <v>12</v>
      </c>
      <c r="BMZ13" s="25"/>
      <c r="BNA13" s="22" t="s">
        <v>97</v>
      </c>
      <c r="BNB13" s="22">
        <v>5</v>
      </c>
      <c r="BNC13" s="22">
        <v>6</v>
      </c>
      <c r="BND13" s="22">
        <v>0</v>
      </c>
      <c r="BNE13" s="24">
        <v>0</v>
      </c>
      <c r="BNF13" s="188"/>
      <c r="BNG13" s="193" t="s">
        <v>10</v>
      </c>
      <c r="BNH13" s="13" t="s">
        <v>7</v>
      </c>
      <c r="BNI13">
        <f>SUMIF(BNA3:BNA60,"B073HBKS4W",BNB3:BNB60)</f>
        <v>6</v>
      </c>
      <c r="BNJ13" s="26">
        <f>SUMIF(BNA3:BNA60,"B00PJRBUEY",BNE3:BNE60)</f>
        <v>0.1026</v>
      </c>
      <c r="BNK13">
        <f>SUMIF(BNA3:BNA60,"B00PJRBUEY",BND3:BND60)</f>
        <v>8</v>
      </c>
      <c r="BNL13" s="25"/>
      <c r="BNM13" s="22" t="s">
        <v>97</v>
      </c>
      <c r="BNN13" s="22">
        <v>8</v>
      </c>
      <c r="BNO13" s="22">
        <v>8</v>
      </c>
      <c r="BNP13" s="22">
        <v>0</v>
      </c>
      <c r="BNQ13" s="24">
        <v>0</v>
      </c>
      <c r="BNR13" s="188"/>
      <c r="BNS13" s="193" t="s">
        <v>10</v>
      </c>
      <c r="BNT13" s="13" t="s">
        <v>7</v>
      </c>
      <c r="BNU13">
        <f>SUMIF(BNM3:BNM60,"B073HBKS4W",BNN3:BNN60)</f>
        <v>9</v>
      </c>
      <c r="BNV13" s="26">
        <f>SUMIF(BNM3:BNM60,"B00PJRBUEY",BNQ3:BNQ60)</f>
        <v>0.1515</v>
      </c>
      <c r="BNW13">
        <f>SUMIF(BNM3:BNM60,"B00PJRBUEY",BNP3:BNP60)</f>
        <v>15</v>
      </c>
      <c r="BNX13" s="25"/>
      <c r="BNY13" s="22" t="s">
        <v>92</v>
      </c>
      <c r="BNZ13" s="22">
        <v>2</v>
      </c>
      <c r="BOA13" s="22">
        <v>1</v>
      </c>
      <c r="BOB13" s="22">
        <v>0</v>
      </c>
      <c r="BOC13" s="24">
        <v>0</v>
      </c>
      <c r="BOD13" s="188"/>
      <c r="BOE13" s="193" t="s">
        <v>10</v>
      </c>
      <c r="BOF13" s="13" t="s">
        <v>7</v>
      </c>
      <c r="BOG13">
        <f>SUMIF(BNY3:BNY60,"B073HBKS4W",BNZ3:BNZ60)</f>
        <v>8</v>
      </c>
      <c r="BOH13" s="26">
        <f>SUMIF(BNY3:BNY60,"B00PJRBUEY",BOC3:BOC60)</f>
        <v>0.1124</v>
      </c>
      <c r="BOI13">
        <f>SUMIF(BNY3:BNY60,"B00PJRBUEY",BOB3:BOB60)</f>
        <v>10</v>
      </c>
      <c r="BOJ13" s="25"/>
      <c r="BOK13" s="22" t="s">
        <v>97</v>
      </c>
      <c r="BOL13" s="22">
        <v>11</v>
      </c>
      <c r="BOM13" s="22">
        <v>12</v>
      </c>
      <c r="BON13" s="22">
        <v>0</v>
      </c>
      <c r="BOO13" s="24">
        <v>0</v>
      </c>
      <c r="BOP13" s="188"/>
      <c r="BOQ13" s="193" t="s">
        <v>10</v>
      </c>
      <c r="BOR13" s="13" t="s">
        <v>7</v>
      </c>
      <c r="BOS13">
        <f>SUMIF(BOK3:BOK60,"B073HBKS4W",BOL3:BOL60)</f>
        <v>8</v>
      </c>
      <c r="BOT13" s="26">
        <f>SUMIF(BOK3:BOK60,"B00PJRBUEY",BOO3:BOO60)</f>
        <v>0.129</v>
      </c>
      <c r="BOU13">
        <f>SUMIF(BOK3:BOK60,"B00PJRBUEY",BON3:BON60)</f>
        <v>12</v>
      </c>
      <c r="BOV13" s="25"/>
      <c r="BOW13" s="22" t="s">
        <v>95</v>
      </c>
      <c r="BOX13" s="22">
        <v>6</v>
      </c>
      <c r="BOY13" s="22">
        <v>5</v>
      </c>
      <c r="BOZ13" s="22">
        <v>0</v>
      </c>
      <c r="BPA13" s="24">
        <v>0</v>
      </c>
      <c r="BPB13" s="188"/>
      <c r="BPC13" s="193" t="s">
        <v>10</v>
      </c>
      <c r="BPD13" s="13" t="s">
        <v>7</v>
      </c>
      <c r="BPE13">
        <f>SUMIF(BOW3:BOW60,"B073HBKS4W",BOX3:BOX60)</f>
        <v>15</v>
      </c>
      <c r="BPF13" s="26">
        <f>SUMIF(BOW3:BOW60,"B00PJRBUEY",BPA3:BPA60)</f>
        <v>0.13539999999999999</v>
      </c>
      <c r="BPG13">
        <f>SUMIF(BOW3:BOW60,"B00PJRBUEY",BOZ3:BOZ60)</f>
        <v>13</v>
      </c>
      <c r="BPH13" s="25"/>
      <c r="BPI13" s="22" t="s">
        <v>97</v>
      </c>
      <c r="BPJ13" s="22">
        <v>7</v>
      </c>
      <c r="BPK13" s="22">
        <v>7</v>
      </c>
      <c r="BPL13" s="22">
        <v>0</v>
      </c>
      <c r="BPM13" s="24">
        <v>0</v>
      </c>
      <c r="BPN13" s="188"/>
      <c r="BPO13" s="193" t="s">
        <v>10</v>
      </c>
      <c r="BPP13" s="13" t="s">
        <v>7</v>
      </c>
      <c r="BPQ13">
        <f>SUMIF(BPI3:BPI60,"B073HBKS4W",BPJ3:BPJ60)</f>
        <v>15</v>
      </c>
      <c r="BPR13" s="26">
        <f>SUMIF(BPI3:BPI60,"B00PJRBUEY",BPM3:BPM60)</f>
        <v>0.16669999999999999</v>
      </c>
      <c r="BPS13">
        <f>SUMIF(BPI3:BPI60,"B00PJRBUEY",BPL3:BPL60)</f>
        <v>13</v>
      </c>
      <c r="BPT13" s="25"/>
      <c r="BPU13" s="22" t="s">
        <v>95</v>
      </c>
      <c r="BPV13" s="22">
        <v>9</v>
      </c>
      <c r="BPW13" s="22">
        <v>10</v>
      </c>
      <c r="BPX13" s="22">
        <v>0</v>
      </c>
      <c r="BPY13" s="24">
        <v>0</v>
      </c>
      <c r="BPZ13" s="188"/>
      <c r="BQA13" s="193" t="s">
        <v>10</v>
      </c>
      <c r="BQB13" s="13" t="s">
        <v>7</v>
      </c>
      <c r="BQC13">
        <f>SUMIF(BPU3:BPU60,"B073HBKS4W",BPV3:BPV60)</f>
        <v>11</v>
      </c>
      <c r="BQD13" s="26">
        <f>SUMIF(BPU3:BPU60,"B00PJRBUEY",BPY3:BPY60)</f>
        <v>7.9200000000000007E-2</v>
      </c>
      <c r="BQE13">
        <f>SUMIF(BPU3:BPU60,"B00PJRBUEY",BPX3:BPX60)</f>
        <v>8</v>
      </c>
      <c r="BQF13" s="25"/>
      <c r="BQG13" t="s">
        <v>92</v>
      </c>
      <c r="BQH13">
        <v>0</v>
      </c>
      <c r="BQI13">
        <v>3</v>
      </c>
      <c r="BQJ13">
        <v>0</v>
      </c>
      <c r="BQK13" s="26">
        <v>0</v>
      </c>
      <c r="BQL13" s="188"/>
      <c r="BQM13" s="193" t="s">
        <v>10</v>
      </c>
      <c r="BQN13" s="13" t="s">
        <v>7</v>
      </c>
      <c r="BQO13">
        <f>SUMIF(BQG3:BQG60,"B073HBKS4W",BQH3:BQH60)</f>
        <v>5</v>
      </c>
      <c r="BQP13" s="26">
        <f>SUMIF(BQG3:BQG60,"B00PJRBUEY",BQK3:BQK60)</f>
        <v>0.12859999999999999</v>
      </c>
      <c r="BQQ13">
        <f>SUMIF(BQG3:BQG60,"B00PJRBUEY",BQJ3:BQJ60)</f>
        <v>9</v>
      </c>
      <c r="BQR13" s="25"/>
      <c r="BQS13" t="s">
        <v>94</v>
      </c>
      <c r="BQT13">
        <v>11</v>
      </c>
      <c r="BQU13">
        <v>15</v>
      </c>
      <c r="BQV13">
        <v>1</v>
      </c>
      <c r="BQW13" s="26">
        <v>3.85E-2</v>
      </c>
      <c r="BQX13" s="188"/>
      <c r="BQY13" s="193" t="s">
        <v>10</v>
      </c>
      <c r="BQZ13" s="13" t="s">
        <v>7</v>
      </c>
      <c r="BRA13">
        <f>SUMIF(BQS3:BQS60,"B073HBKS4W",BQT3:BQT60)</f>
        <v>1</v>
      </c>
      <c r="BRB13" s="26">
        <f>SUMIF(BQS3:BQS60,"B00PJRBUEY",BQW3:BQW60)</f>
        <v>0.1129</v>
      </c>
      <c r="BRC13">
        <f>SUMIF(BQS3:BQS60,"B00PJRBUEY",BQV3:BQV60)</f>
        <v>7</v>
      </c>
      <c r="BRD13" s="25"/>
      <c r="BRE13" s="22" t="s">
        <v>96</v>
      </c>
      <c r="BRF13" s="22">
        <v>0</v>
      </c>
      <c r="BRG13" s="22">
        <v>8</v>
      </c>
      <c r="BRH13" s="22">
        <v>1</v>
      </c>
      <c r="BRI13" s="24">
        <v>0.125</v>
      </c>
      <c r="BRJ13" s="188"/>
      <c r="BRK13" s="193" t="s">
        <v>10</v>
      </c>
      <c r="BRL13" s="13" t="s">
        <v>7</v>
      </c>
      <c r="BRM13">
        <f>SUMIF(BRE3:BRE60,"B073HBKS4W",BRF3:BRF60)</f>
        <v>6</v>
      </c>
      <c r="BRN13" s="26">
        <f>SUMIF(BRE3:BRE60,"B00PJRBUEY",BRI3:BRI60)</f>
        <v>0.20630000000000001</v>
      </c>
      <c r="BRO13">
        <f>SUMIF(BRE3:BRE60,"B00PJRBUEY",BRH3:BRH60)</f>
        <v>13</v>
      </c>
      <c r="BRP13" s="25"/>
      <c r="BRQ13" s="22" t="s">
        <v>95</v>
      </c>
      <c r="BRR13" s="22">
        <v>4</v>
      </c>
      <c r="BRS13" s="22">
        <v>8</v>
      </c>
      <c r="BRT13" s="22">
        <v>0</v>
      </c>
      <c r="BRU13" s="24">
        <v>0</v>
      </c>
      <c r="BRV13" s="188"/>
      <c r="BRW13" s="193" t="s">
        <v>10</v>
      </c>
      <c r="BRX13" s="13" t="s">
        <v>7</v>
      </c>
      <c r="BRY13">
        <f>SUMIF(BRQ3:BRQ60,"B073HBKS4W",BRR3:BRR60)</f>
        <v>14</v>
      </c>
      <c r="BRZ13" s="26">
        <f>SUMIF(BRQ3:BRQ60,"B00PJRBUEY",BRU3:BRU60)</f>
        <v>6.1699999999999998E-2</v>
      </c>
      <c r="BSA13">
        <f>SUMIF(BRQ3:BRQ60,"B00PJRBUEY",BRT3:BRT60)</f>
        <v>5</v>
      </c>
      <c r="BSB13" s="25"/>
      <c r="BSC13" s="22" t="s">
        <v>91</v>
      </c>
      <c r="BSD13" s="22">
        <v>3</v>
      </c>
      <c r="BSE13" s="22">
        <v>5</v>
      </c>
      <c r="BSF13" s="22">
        <v>1</v>
      </c>
      <c r="BSG13" s="24">
        <v>0.125</v>
      </c>
      <c r="BSH13" s="188"/>
      <c r="BSI13" s="193" t="s">
        <v>10</v>
      </c>
      <c r="BSJ13" s="13" t="s">
        <v>7</v>
      </c>
      <c r="BSK13">
        <f>SUMIF(BSC3:BSC60,"B073HBKS4W",BSD3:BSD60)</f>
        <v>6</v>
      </c>
      <c r="BSL13" s="26">
        <f>SUMIF(BSC3:BSC60,"B00PJRBUEY",BSG3:BSG60)</f>
        <v>0.11940000000000001</v>
      </c>
      <c r="BSM13">
        <f>SUMIF(BSC3:BSC60,"B00PJRBUEY",BSF3:BSF60)</f>
        <v>8</v>
      </c>
      <c r="BSN13" s="25"/>
      <c r="BSO13" s="22" t="s">
        <v>97</v>
      </c>
      <c r="BSP13" s="22">
        <v>13</v>
      </c>
      <c r="BSQ13" s="22">
        <v>0</v>
      </c>
      <c r="BSR13" s="22">
        <v>0</v>
      </c>
      <c r="BSS13" s="24">
        <v>0</v>
      </c>
      <c r="BST13" s="188"/>
      <c r="BSU13" s="193" t="s">
        <v>10</v>
      </c>
      <c r="BSV13" s="13" t="s">
        <v>7</v>
      </c>
      <c r="BSW13">
        <f>SUMIF(BSO3:BSO60,"B073HBKS4W",BSP3:BSP60)</f>
        <v>9</v>
      </c>
      <c r="BSX13" s="26">
        <f>SUMIF(BSO3:BSO60,"B00PJRBUEY",BSS3:BSS60)</f>
        <v>0.16919999999999999</v>
      </c>
      <c r="BSY13">
        <f>SUMIF(BSO3:BSO60,"B00PJRBUEY",BSR3:BSR60)</f>
        <v>11</v>
      </c>
      <c r="BSZ13" s="25"/>
      <c r="BTA13" s="22" t="s">
        <v>94</v>
      </c>
      <c r="BTB13" s="22">
        <v>9</v>
      </c>
      <c r="BTC13" s="22">
        <v>14</v>
      </c>
      <c r="BTD13" s="22">
        <v>1</v>
      </c>
      <c r="BTE13" s="24">
        <v>4.3499999999999997E-2</v>
      </c>
      <c r="BTF13" s="188"/>
      <c r="BTG13" s="193" t="s">
        <v>10</v>
      </c>
      <c r="BTH13" s="13" t="s">
        <v>7</v>
      </c>
      <c r="BTI13">
        <f>SUMIF(BTA3:BTA60,"B073HBKS4W",BTB3:BTB60)</f>
        <v>5</v>
      </c>
      <c r="BTJ13" s="26">
        <f>SUMIF(BTA3:BTA60,"B00PJRBUEY",BTE3:BTE60)</f>
        <v>0.1111</v>
      </c>
      <c r="BTK13">
        <f>SUMIF(BTA3:BTA60,"B00PJRBUEY",BTD3:BTD60)</f>
        <v>8</v>
      </c>
      <c r="BTL13" s="25"/>
      <c r="BTM13" t="s">
        <v>92</v>
      </c>
      <c r="BTN13">
        <v>1</v>
      </c>
      <c r="BTO13">
        <v>2</v>
      </c>
      <c r="BTP13">
        <v>0</v>
      </c>
      <c r="BTQ13" s="26">
        <v>0</v>
      </c>
      <c r="BTR13" s="188"/>
      <c r="BTS13" s="193" t="s">
        <v>10</v>
      </c>
      <c r="BTT13" s="13" t="s">
        <v>7</v>
      </c>
      <c r="BTU13">
        <f>SUMIF(BTM3:BTM60,"B073HBKS4W",BTN3:BTN60)</f>
        <v>6</v>
      </c>
      <c r="BTV13" s="26">
        <f>SUMIF(BTM3:BTM60,"B00PJRBUEY",BTQ3:BTQ60)</f>
        <v>6.9400000000000003E-2</v>
      </c>
      <c r="BTW13">
        <f>SUMIF(BTM3:BTM60,"B00PJRBUEY",BTP3:BTP60)</f>
        <v>5</v>
      </c>
      <c r="BTX13" s="25"/>
      <c r="BTY13" s="22" t="s">
        <v>95</v>
      </c>
      <c r="BTZ13" s="22">
        <v>6</v>
      </c>
      <c r="BUA13" s="22">
        <v>5</v>
      </c>
      <c r="BUB13" s="22">
        <v>0</v>
      </c>
      <c r="BUC13" s="24">
        <v>0</v>
      </c>
      <c r="BUD13" s="188"/>
      <c r="BUE13" s="193" t="s">
        <v>10</v>
      </c>
      <c r="BUF13" s="13" t="s">
        <v>7</v>
      </c>
      <c r="BUG13">
        <f>SUMIF(BTY3:BTY60,"B073HBKS4W",BTZ3:BTZ60)</f>
        <v>3</v>
      </c>
      <c r="BUH13" s="26">
        <f>SUMIF(BTY3:BTY60,"B00PJRBUEY",BUC3:BUC60)</f>
        <v>0.1231</v>
      </c>
      <c r="BUI13">
        <f>SUMIF(BTY3:BTY60,"B00PJRBUEY",BUB3:BUB60)</f>
        <v>8</v>
      </c>
      <c r="BUJ13" s="25"/>
      <c r="BUK13" s="22" t="s">
        <v>95</v>
      </c>
      <c r="BUL13" s="22">
        <v>5</v>
      </c>
      <c r="BUM13" s="22">
        <v>4</v>
      </c>
      <c r="BUN13" s="22">
        <v>0</v>
      </c>
      <c r="BUO13" s="24">
        <v>0</v>
      </c>
      <c r="BUP13" s="188"/>
      <c r="BUQ13" s="193" t="s">
        <v>10</v>
      </c>
      <c r="BUR13" s="13" t="s">
        <v>7</v>
      </c>
      <c r="BUS13">
        <f>SUMIF(BUK3:BUK60,"B073HBKS4W",BUL3:BUL60)</f>
        <v>11</v>
      </c>
      <c r="BUT13" s="26">
        <f>SUMIF(BUK3:BUK60,"B00PJRBUEY",BUO3:BUO60)</f>
        <v>4.2299999999999997E-2</v>
      </c>
      <c r="BUU13">
        <f>SUMIF(BUK3:BUK60,"B00PJRBUEY",BUN3:BUN60)</f>
        <v>3</v>
      </c>
      <c r="BUV13" s="25"/>
      <c r="BUW13" s="22" t="s">
        <v>95</v>
      </c>
      <c r="BUX13" s="22">
        <v>6</v>
      </c>
      <c r="BUY13" s="22">
        <v>8</v>
      </c>
      <c r="BUZ13" s="22">
        <v>0</v>
      </c>
      <c r="BVA13" s="24">
        <v>0</v>
      </c>
      <c r="BVB13" s="188"/>
      <c r="BVC13" s="193" t="s">
        <v>10</v>
      </c>
      <c r="BVD13" s="13" t="s">
        <v>7</v>
      </c>
      <c r="BVE13">
        <f>SUMIF(BUW3:BUW60,"B073HBKS4W",BUX3:BUX60)</f>
        <v>14</v>
      </c>
      <c r="BVF13" s="26">
        <f>SUMIF(BUW3:BUW60,"B00PJRBUEY",BVA3:BVA60)</f>
        <v>0.13639999999999999</v>
      </c>
      <c r="BVG13">
        <f>SUMIF(BUW3:BUW60,"B00PJRBUEY",BUZ3:BUZ60)</f>
        <v>12</v>
      </c>
      <c r="BVH13" s="25"/>
      <c r="BVI13" s="22" t="s">
        <v>92</v>
      </c>
      <c r="BVJ13" s="22">
        <v>0</v>
      </c>
      <c r="BVK13" s="22">
        <v>4</v>
      </c>
      <c r="BVL13" s="22">
        <v>0</v>
      </c>
      <c r="BVM13" s="24">
        <v>0</v>
      </c>
      <c r="BVN13" s="188"/>
      <c r="BVO13" s="193" t="s">
        <v>10</v>
      </c>
      <c r="BVP13" s="13" t="s">
        <v>7</v>
      </c>
      <c r="BVQ13">
        <f>SUMIF(BVI3:BVI60,"B073HBKS4W",BVJ3:BVJ60)</f>
        <v>6</v>
      </c>
      <c r="BVR13" s="26">
        <f>SUMIF(BVI3:BVI60,"B00PJRBUEY",BVM3:BVM60)</f>
        <v>0.13239999999999999</v>
      </c>
      <c r="BVS13">
        <f>SUMIF(BVI3:BVI60,"B00PJRBUEY",BVL3:BVL60)</f>
        <v>9</v>
      </c>
      <c r="BVT13" s="25"/>
      <c r="BVU13" s="22" t="s">
        <v>92</v>
      </c>
      <c r="BVV13" s="22">
        <v>1</v>
      </c>
      <c r="BVW13" s="22">
        <v>2</v>
      </c>
      <c r="BVX13" s="22">
        <v>0</v>
      </c>
      <c r="BVY13" s="24">
        <v>0</v>
      </c>
      <c r="BVZ13" s="188"/>
      <c r="BWA13" s="193" t="s">
        <v>10</v>
      </c>
      <c r="BWB13" s="13" t="s">
        <v>7</v>
      </c>
      <c r="BWC13">
        <f>SUMIF(BVU3:BVU60,"B073HBKS4W",BVV3:BVV60)</f>
        <v>11</v>
      </c>
      <c r="BWD13" s="26">
        <f>SUMIF(BVU3:BVU60,"B00PJRBUEY",BVY3:BVY60)</f>
        <v>3.0800000000000001E-2</v>
      </c>
      <c r="BWE13">
        <f>SUMIF(BVU3:BVU60,"B00PJRBUEY",BVX3:BVX60)</f>
        <v>2</v>
      </c>
      <c r="BWF13" s="25"/>
      <c r="BWG13" s="22" t="s">
        <v>94</v>
      </c>
      <c r="BWH13" s="22">
        <v>8</v>
      </c>
      <c r="BWI13" s="22">
        <v>14</v>
      </c>
      <c r="BWJ13" s="22">
        <v>1</v>
      </c>
      <c r="BWK13" s="24">
        <v>4.5499999999999999E-2</v>
      </c>
      <c r="BWL13" s="188"/>
      <c r="BWM13" s="193" t="s">
        <v>10</v>
      </c>
      <c r="BWN13" s="13" t="s">
        <v>7</v>
      </c>
      <c r="BWO13">
        <f>SUMIF(BWG3:BWG60,"B073HBKS4W",BWH3:BWH60)</f>
        <v>8</v>
      </c>
      <c r="BWP13" s="26">
        <f>SUMIF(BWG3:BWG60,"B00PJRBUEY",BWK3:BWK60)</f>
        <v>9.2100000000000001E-2</v>
      </c>
      <c r="BWQ13">
        <f>SUMIF(BWG3:BWG60,"B00PJRBUEY",BWJ3:BWJ60)</f>
        <v>7</v>
      </c>
      <c r="BWR13" s="25"/>
      <c r="BWS13" s="22" t="s">
        <v>89</v>
      </c>
      <c r="BWT13" s="22">
        <v>10</v>
      </c>
      <c r="BWU13" s="22">
        <v>8</v>
      </c>
      <c r="BWV13" s="22">
        <v>0</v>
      </c>
      <c r="BWW13" s="24">
        <v>0</v>
      </c>
      <c r="BWX13" s="188"/>
      <c r="BWY13" s="193" t="s">
        <v>10</v>
      </c>
      <c r="BWZ13" s="13" t="s">
        <v>7</v>
      </c>
      <c r="BXA13">
        <f>SUMIF(BWS3:BWS60,"B073HBKS4W",BWT3:BWT60)</f>
        <v>10</v>
      </c>
      <c r="BXB13" s="26">
        <f>SUMIF(BWS3:BWS60,"B00PJRBUEY",BWW3:BWW60)</f>
        <v>0.23330000000000001</v>
      </c>
      <c r="BXC13">
        <f>SUMIF(BWS3:BWS60,"B00PJRBUEY",BWV3:BWV60)</f>
        <v>14</v>
      </c>
      <c r="BXD13" s="25"/>
      <c r="BXE13" s="22" t="s">
        <v>89</v>
      </c>
      <c r="BXF13" s="22">
        <v>2</v>
      </c>
      <c r="BXG13" s="22">
        <v>2</v>
      </c>
      <c r="BXH13" s="22">
        <v>0</v>
      </c>
      <c r="BXI13" s="24">
        <v>0</v>
      </c>
      <c r="BXJ13" s="188"/>
      <c r="BXK13" s="193" t="s">
        <v>10</v>
      </c>
      <c r="BXL13" s="13" t="s">
        <v>7</v>
      </c>
      <c r="BXM13">
        <f>SUMIF(BXE3:BXE60,"B073HBKS4W",BXF3:BXF60)</f>
        <v>3</v>
      </c>
      <c r="BXN13" s="26">
        <f>SUMIF(BXE3:BXE60,"B00PJRBUEY",BXI3:BXI60)</f>
        <v>5.7099999999999998E-2</v>
      </c>
      <c r="BXO13">
        <f>SUMIF(BXE3:BXE60,"B00PJRBUEY",BXH3:BXH60)</f>
        <v>4</v>
      </c>
      <c r="BXP13" s="25"/>
      <c r="BXQ13" s="22" t="s">
        <v>86</v>
      </c>
      <c r="BXR13" s="22">
        <v>4</v>
      </c>
      <c r="BXS13" s="22">
        <v>4</v>
      </c>
      <c r="BXT13" s="22">
        <v>0</v>
      </c>
      <c r="BXU13" s="24">
        <v>0</v>
      </c>
      <c r="BXV13" s="188"/>
      <c r="BXW13" s="193" t="s">
        <v>10</v>
      </c>
      <c r="BXX13" s="13" t="s">
        <v>7</v>
      </c>
      <c r="BXY13">
        <f>SUMIF(BXQ3:BXQ60,"B073HBKS4W",BXR3:BXR60)</f>
        <v>4</v>
      </c>
      <c r="BXZ13" s="26">
        <f>SUMIF(BXQ3:BXQ60,"B00PJRBUEY",BXU3:BXU60)</f>
        <v>0.17019999999999999</v>
      </c>
      <c r="BYA13">
        <f>SUMIF(BXQ3:BXQ60,"B00PJRBUEY",BXT3:BXT60)</f>
        <v>8</v>
      </c>
      <c r="BYB13" s="25"/>
      <c r="BYC13" s="22" t="s">
        <v>97</v>
      </c>
      <c r="BYD13" s="22">
        <v>3</v>
      </c>
      <c r="BYE13" s="22">
        <v>3</v>
      </c>
      <c r="BYF13" s="22">
        <v>0</v>
      </c>
      <c r="BYG13" s="24">
        <v>0</v>
      </c>
      <c r="BYH13" s="188"/>
      <c r="BYI13" s="193" t="s">
        <v>10</v>
      </c>
      <c r="BYJ13" s="13" t="s">
        <v>7</v>
      </c>
      <c r="BYK13">
        <f>SUMIF(BYC3:BYC60,"B073HBKS4W",BYD3:BYD60)</f>
        <v>3</v>
      </c>
      <c r="BYL13" s="26">
        <f>SUMIF(BYC3:BYC60,"B00PJRBUEY",BYG3:BYG60)</f>
        <v>0.129</v>
      </c>
      <c r="BYM13">
        <f>SUMIF(BYC3:BYC60,"B00PJRBUEY",BYF3:BYF60)</f>
        <v>4</v>
      </c>
      <c r="BYN13" s="25"/>
      <c r="BYO13" s="22" t="s">
        <v>93</v>
      </c>
      <c r="BYP13" s="22">
        <v>3</v>
      </c>
      <c r="BYQ13" s="22">
        <v>1</v>
      </c>
      <c r="BYR13" s="22">
        <v>0</v>
      </c>
      <c r="BYS13" s="24">
        <v>0</v>
      </c>
      <c r="BYT13" s="188"/>
      <c r="BYU13" s="193" t="s">
        <v>10</v>
      </c>
      <c r="BYV13" s="13" t="s">
        <v>7</v>
      </c>
      <c r="BYW13">
        <f>SUMIF(BYO3:BYO60,"B073HBKS4W",BYP3:BYP60)</f>
        <v>4</v>
      </c>
      <c r="BYX13" s="26">
        <f>SUMIF(BYO3:BYO60,"B00PJRBUEY",BYS3:BYS60)</f>
        <v>5.7099999999999998E-2</v>
      </c>
      <c r="BYY13">
        <f>SUMIF(BYO3:BYO60,"B00PJRBUEY",BYR3:BYR60)</f>
        <v>2</v>
      </c>
      <c r="BYZ13" s="25"/>
      <c r="BZA13" s="22" t="s">
        <v>93</v>
      </c>
      <c r="BZB13" s="22">
        <v>2</v>
      </c>
      <c r="BZC13" s="22">
        <v>1</v>
      </c>
      <c r="BZD13" s="22">
        <v>0</v>
      </c>
      <c r="BZE13" s="24">
        <v>0</v>
      </c>
      <c r="BZF13" s="188"/>
      <c r="BZG13" s="193" t="s">
        <v>10</v>
      </c>
      <c r="BZH13" s="13" t="s">
        <v>7</v>
      </c>
      <c r="BZI13">
        <f>SUMIF(BZA3:BZA60,"B073HBKS4W",BZB3:BZB60)</f>
        <v>11</v>
      </c>
      <c r="BZJ13" s="26">
        <f>SUMIF(BZA3:BZA60,"B00PJRBUEY",BZE3:BZE60)</f>
        <v>0.11269999999999999</v>
      </c>
      <c r="BZK13">
        <f>SUMIF(BZA3:BZA60,"B00PJRBUEY",BZD3:BZD60)</f>
        <v>8</v>
      </c>
      <c r="BZL13" s="25"/>
      <c r="BZM13" s="22" t="s">
        <v>92</v>
      </c>
      <c r="BZN13" s="22">
        <v>2</v>
      </c>
      <c r="BZO13" s="22">
        <v>2</v>
      </c>
      <c r="BZP13" s="22">
        <v>0</v>
      </c>
      <c r="BZQ13" s="24">
        <v>0</v>
      </c>
      <c r="BZR13" s="188"/>
      <c r="BZS13" s="193" t="s">
        <v>10</v>
      </c>
      <c r="BZT13" s="13" t="s">
        <v>7</v>
      </c>
      <c r="BZU13">
        <f>SUMIF(BZM3:BZM60,"B073HBKS4W",BZN3:BZN60)</f>
        <v>5</v>
      </c>
      <c r="BZV13" s="26">
        <f>SUMIF(BZM3:BZM60,"B00PJRBUEY",BZQ3:BZQ60)</f>
        <v>5.9700000000000003E-2</v>
      </c>
      <c r="BZW13">
        <f>SUMIF(BZM3:BZM60,"B00PJRBUEY",BZP3:BZP60)</f>
        <v>4</v>
      </c>
      <c r="BZX13" s="25"/>
      <c r="BZY13" s="22" t="s">
        <v>92</v>
      </c>
      <c r="BZZ13" s="22">
        <v>3</v>
      </c>
      <c r="CAA13" s="22">
        <v>3</v>
      </c>
      <c r="CAB13" s="22">
        <v>0</v>
      </c>
      <c r="CAC13" s="24">
        <v>0</v>
      </c>
      <c r="CAD13" s="188"/>
      <c r="CAE13" s="193" t="s">
        <v>10</v>
      </c>
      <c r="CAF13" s="13" t="s">
        <v>7</v>
      </c>
      <c r="CAG13">
        <f>SUMIF(BZY3:BZY60,"B073HBKS4W",BZZ3:BZZ60)</f>
        <v>5</v>
      </c>
      <c r="CAH13" s="26">
        <f>SUMIF(BZY3:BZY60,"B00PJRBUEY",CAC3:CAC60)</f>
        <v>0.15379999999999999</v>
      </c>
      <c r="CAI13">
        <f>SUMIF(BZY3:BZY60,"B00PJRBUEY",CAB3:CAB60)</f>
        <v>12</v>
      </c>
      <c r="CAJ13" s="25"/>
      <c r="CAK13" s="22" t="s">
        <v>86</v>
      </c>
      <c r="CAL13" s="22">
        <v>5</v>
      </c>
      <c r="CAM13" s="22">
        <v>10</v>
      </c>
      <c r="CAN13" s="22">
        <v>0</v>
      </c>
      <c r="CAO13" s="24">
        <v>0</v>
      </c>
      <c r="CAP13" s="188"/>
      <c r="CAQ13" s="193" t="s">
        <v>10</v>
      </c>
      <c r="CAR13" s="13" t="s">
        <v>7</v>
      </c>
      <c r="CAS13">
        <f>SUMIF(CAK3:CAK60,"B073HBKS4W",CAL3:CAL60)</f>
        <v>5</v>
      </c>
      <c r="CAT13" s="26">
        <f>SUMIF(CAK3:CAK60,"B00PJRBUEY",CAO3:CAO60)</f>
        <v>8.9700000000000002E-2</v>
      </c>
      <c r="CAU13">
        <f>SUMIF(CAK3:CAK60,"B00PJRBUEY",CAN3:CAN60)</f>
        <v>7</v>
      </c>
      <c r="CAV13" s="25"/>
      <c r="CAW13" s="22" t="s">
        <v>93</v>
      </c>
      <c r="CAX13" s="22">
        <v>3</v>
      </c>
      <c r="CAY13" s="22">
        <v>1</v>
      </c>
      <c r="CAZ13" s="22">
        <v>0</v>
      </c>
      <c r="CBA13" s="24">
        <v>0</v>
      </c>
      <c r="CBB13" s="188"/>
      <c r="CBC13" s="193" t="s">
        <v>10</v>
      </c>
      <c r="CBD13" s="13" t="s">
        <v>7</v>
      </c>
      <c r="CBE13">
        <f>SUMIF(CAW3:CAW60,"B073HBKS4W",CAX3:CAX60)</f>
        <v>10</v>
      </c>
      <c r="CBF13" s="26">
        <f>SUMIF(CAW3:CAW60,"B00PJRBUEY",CBA3:CBA60)</f>
        <v>8.8900000000000007E-2</v>
      </c>
      <c r="CBG13">
        <f>SUMIF(CAW3:CAW60,"B00PJRBUEY",CAZ3:CAZ60)</f>
        <v>8</v>
      </c>
      <c r="CBH13" s="25"/>
      <c r="CBI13" s="22" t="s">
        <v>93</v>
      </c>
      <c r="CBJ13" s="22">
        <v>4</v>
      </c>
      <c r="CBK13" s="22">
        <v>2</v>
      </c>
      <c r="CBL13" s="22">
        <v>0</v>
      </c>
      <c r="CBM13" s="24">
        <v>0</v>
      </c>
      <c r="CBN13" s="188"/>
      <c r="CBO13" s="193" t="s">
        <v>10</v>
      </c>
      <c r="CBP13" s="13" t="s">
        <v>7</v>
      </c>
      <c r="CBQ13">
        <f>SUMIF(CBI3:CBI60,"B073HBKS4W",CBJ3:CBJ60)</f>
        <v>9</v>
      </c>
      <c r="CBR13" s="26">
        <f>SUMIF(CBI3:CBI60,"B00PJRBUEY",CBM3:CBM60)</f>
        <v>0.15</v>
      </c>
      <c r="CBS13">
        <f>SUMIF(CBI3:CBI60,"B00PJRBUEY",CBL3:CBL60)</f>
        <v>9</v>
      </c>
      <c r="CBT13" s="25"/>
      <c r="CBU13" s="136" t="s">
        <v>97</v>
      </c>
      <c r="CBV13" s="136">
        <v>7</v>
      </c>
      <c r="CBW13" s="136">
        <v>6</v>
      </c>
      <c r="CBX13" s="136">
        <v>0</v>
      </c>
      <c r="CBY13" s="137">
        <v>0</v>
      </c>
      <c r="CBZ13" s="188"/>
      <c r="CCA13" s="193" t="s">
        <v>10</v>
      </c>
      <c r="CCB13" s="13" t="s">
        <v>7</v>
      </c>
      <c r="CCC13">
        <f>SUMIF(CBU3:CBU60,"B073HBKS4W",CBV3:CBV60)</f>
        <v>5</v>
      </c>
      <c r="CCD13" s="26">
        <f>SUMIF(CBU3:CBU60,"B00PJRBUEY",CBY3:CBY60)</f>
        <v>0.1585</v>
      </c>
      <c r="CCE13">
        <f>SUMIF(CBU3:CBU60,"B00PJRBUEY",CBX3:CBX60)</f>
        <v>13</v>
      </c>
      <c r="CCF13" s="25"/>
      <c r="CCG13" s="136" t="s">
        <v>92</v>
      </c>
      <c r="CCH13" s="136">
        <v>0</v>
      </c>
      <c r="CCI13" s="136">
        <v>5</v>
      </c>
      <c r="CCJ13" s="136">
        <v>0</v>
      </c>
      <c r="CCK13" s="137">
        <v>0</v>
      </c>
      <c r="CCL13" s="188"/>
      <c r="CCM13" s="193" t="s">
        <v>10</v>
      </c>
      <c r="CCN13" s="13" t="s">
        <v>7</v>
      </c>
      <c r="CCO13">
        <f>SUMIF(CCG3:CCG60,"B073HBKS4W",CCH3:CCH60)</f>
        <v>7</v>
      </c>
      <c r="CCP13" s="26">
        <f>SUMIF(CCG3:CCG60,"B00PJRBUEY",CCK3:CCK60)</f>
        <v>5.2600000000000001E-2</v>
      </c>
      <c r="CCQ13">
        <f>SUMIF(CCG3:CCG60,"B00PJRBUEY",CCJ3:CCJ60)</f>
        <v>5</v>
      </c>
      <c r="CCR13" s="25"/>
      <c r="CCS13" s="136" t="s">
        <v>89</v>
      </c>
      <c r="CCT13" s="136">
        <v>3</v>
      </c>
      <c r="CCU13" s="136">
        <v>6</v>
      </c>
      <c r="CCV13" s="136">
        <v>0</v>
      </c>
      <c r="CCW13" s="137">
        <v>0</v>
      </c>
      <c r="CCX13" s="188"/>
      <c r="CCY13" s="193" t="s">
        <v>10</v>
      </c>
      <c r="CCZ13" s="13" t="s">
        <v>7</v>
      </c>
      <c r="CDA13">
        <f>SUMIF(CCS3:CCS60,"B073HBKS4W",CCT3:CCT60)</f>
        <v>2</v>
      </c>
      <c r="CDB13" s="26">
        <f>SUMIF(CCS3:CCS60,"B00PJRBUEY",CCW3:CCW60)</f>
        <v>0.13539999999999999</v>
      </c>
      <c r="CDC13">
        <f>SUMIF(CCS3:CCS60,"B00PJRBUEY",CCV3:CCV60)</f>
        <v>13</v>
      </c>
      <c r="CDD13" s="25"/>
      <c r="CDE13" s="136" t="s">
        <v>93</v>
      </c>
      <c r="CDF13" s="136">
        <v>1</v>
      </c>
      <c r="CDG13" s="136">
        <v>2</v>
      </c>
      <c r="CDH13" s="136">
        <v>0</v>
      </c>
      <c r="CDI13" s="137">
        <v>0</v>
      </c>
      <c r="CDJ13" s="188"/>
      <c r="CDK13" s="193" t="s">
        <v>10</v>
      </c>
      <c r="CDL13" s="13" t="s">
        <v>7</v>
      </c>
      <c r="CDM13">
        <f>SUMIF(CDE3:CDE60,"B073HBKS4W",CDF3:CDF60)</f>
        <v>13</v>
      </c>
      <c r="CDN13" s="26">
        <f>SUMIF(CDE3:CDE60,"B00PJRBUEY",CDI3:CDI60)</f>
        <v>9.7799999999999998E-2</v>
      </c>
      <c r="CDO13">
        <f>SUMIF(CDE3:CDE60,"B00PJRBUEY",CDH3:CDH60)</f>
        <v>9</v>
      </c>
      <c r="CDP13" s="25"/>
      <c r="CDQ13" s="136" t="s">
        <v>89</v>
      </c>
      <c r="CDR13" s="136">
        <v>4</v>
      </c>
      <c r="CDS13" s="136">
        <v>5</v>
      </c>
      <c r="CDT13" s="136">
        <v>0</v>
      </c>
      <c r="CDU13" s="137">
        <v>0</v>
      </c>
      <c r="CDV13" s="188"/>
      <c r="CDW13" s="193" t="s">
        <v>10</v>
      </c>
      <c r="CDX13" s="13" t="s">
        <v>7</v>
      </c>
      <c r="CDY13">
        <f>SUMIF(CDQ3:CDQ60,"B073HBKS4W",CDR3:CDR60)</f>
        <v>6</v>
      </c>
      <c r="CDZ13" s="26">
        <f>SUMIF(CDQ3:CDQ60,"B00PJRBUEY",CDU3:CDU60)</f>
        <v>0.1176</v>
      </c>
      <c r="CEA13">
        <f>SUMIF(CDQ3:CDQ60,"B00PJRBUEY",CDT3:CDT60)</f>
        <v>8</v>
      </c>
      <c r="CEB13" s="25"/>
      <c r="CEC13" s="136" t="s">
        <v>97</v>
      </c>
      <c r="CED13" s="136">
        <v>8</v>
      </c>
      <c r="CEE13" s="136">
        <v>8</v>
      </c>
      <c r="CEF13" s="136">
        <v>0</v>
      </c>
      <c r="CEG13" s="137">
        <v>0</v>
      </c>
      <c r="CEH13" s="188"/>
      <c r="CEI13" s="193" t="s">
        <v>10</v>
      </c>
      <c r="CEJ13" s="13" t="s">
        <v>7</v>
      </c>
      <c r="CEK13">
        <f>SUMIF(CEC3:CEC60,"B073HBKS4W",CED3:CED60)</f>
        <v>6</v>
      </c>
      <c r="CEL13" s="26">
        <f>SUMIF(CEC3:CEC60,"B00PJRBUEY",CEG3:CEG60)</f>
        <v>0.1444</v>
      </c>
      <c r="CEM13">
        <f>SUMIF(CEC3:CEC60,"B00PJRBUEY",CEF3:CEF60)</f>
        <v>13</v>
      </c>
      <c r="CEN13" s="25"/>
      <c r="CEO13" s="136" t="s">
        <v>95</v>
      </c>
      <c r="CEP13" s="136">
        <v>10</v>
      </c>
      <c r="CEQ13" s="136">
        <v>4</v>
      </c>
      <c r="CER13" s="136">
        <v>0</v>
      </c>
      <c r="CES13" s="137">
        <v>0</v>
      </c>
      <c r="CET13" s="188"/>
      <c r="CEU13" s="193" t="s">
        <v>10</v>
      </c>
      <c r="CEV13" s="13" t="s">
        <v>7</v>
      </c>
      <c r="CEW13">
        <f>SUMIF(CEO3:CEO60,"B073HBKS4W",CEP3:CEP60)</f>
        <v>6</v>
      </c>
      <c r="CEX13" s="26">
        <f>SUMIF(CEO3:CEO60,"B00PJRBUEY",CES3:CES60)</f>
        <v>0.11459999999999999</v>
      </c>
      <c r="CEY13">
        <f>SUMIF(CEO3:CEO60,"B00PJRBUEY",CER3:CER60)</f>
        <v>11</v>
      </c>
      <c r="CEZ13" s="25"/>
      <c r="CFA13" s="136" t="s">
        <v>95</v>
      </c>
      <c r="CFB13" s="136">
        <v>12</v>
      </c>
      <c r="CFC13" s="136">
        <v>4</v>
      </c>
      <c r="CFD13" s="136">
        <v>0</v>
      </c>
      <c r="CFE13" s="137">
        <v>0</v>
      </c>
      <c r="CFF13" s="188"/>
      <c r="CFG13" s="193" t="s">
        <v>10</v>
      </c>
      <c r="CFH13" s="13" t="s">
        <v>7</v>
      </c>
      <c r="CFI13">
        <f>SUMIF(CFA3:CFA60,"B073HBKS4W",CFB3:CFB60)</f>
        <v>2</v>
      </c>
      <c r="CFJ13" s="26">
        <f>SUMIF(CFA3:CFA60,"B00PJRBUEY",CFE3:CFE60)</f>
        <v>0.1169</v>
      </c>
      <c r="CFK13">
        <f>SUMIF(CFA3:CFA60,"B00PJRBUEY",CFD3:CFD60)</f>
        <v>9</v>
      </c>
      <c r="CFL13" s="25"/>
      <c r="CFM13" s="136" t="s">
        <v>93</v>
      </c>
      <c r="CFN13" s="136">
        <v>5</v>
      </c>
      <c r="CFO13" s="136">
        <v>6</v>
      </c>
      <c r="CFP13" s="136">
        <v>0</v>
      </c>
      <c r="CFQ13" s="137">
        <v>0</v>
      </c>
      <c r="CFR13" s="188"/>
      <c r="CFS13" s="193" t="s">
        <v>10</v>
      </c>
      <c r="CFT13" s="13" t="s">
        <v>7</v>
      </c>
      <c r="CFU13">
        <f>SUMIF(CFM3:CFM60,"B073HBKS4W",CFN3:CFN60)</f>
        <v>5</v>
      </c>
      <c r="CFV13" s="26">
        <f>SUMIF(CFM3:CFM60,"B00PJRBUEY",CFQ3:CFQ60)</f>
        <v>0.1923</v>
      </c>
      <c r="CFW13">
        <f>SUMIF(CFM3:CFM60,"B00PJRBUEY",CFP3:CFP60)</f>
        <v>15</v>
      </c>
      <c r="CFX13" s="25"/>
      <c r="CFY13" s="136" t="s">
        <v>92</v>
      </c>
      <c r="CFZ13" s="136">
        <v>0</v>
      </c>
      <c r="CGA13" s="136">
        <v>7</v>
      </c>
      <c r="CGB13" s="136">
        <v>0</v>
      </c>
      <c r="CGC13" s="137">
        <v>0</v>
      </c>
      <c r="CGD13" s="188"/>
      <c r="CGE13" s="193" t="s">
        <v>10</v>
      </c>
      <c r="CGF13" s="13" t="s">
        <v>7</v>
      </c>
      <c r="CGG13">
        <f>SUMIF(CFY3:CFY60,"B073HBKS4W",CFZ3:CFZ60)</f>
        <v>8</v>
      </c>
      <c r="CGH13" s="26">
        <f>SUMIF(CFY3:CFY60,"B00PJRBUEY",CGC3:CGC60)</f>
        <v>7.2700000000000001E-2</v>
      </c>
      <c r="CGI13">
        <f>SUMIF(CFY3:CFY60,"B00PJRBUEY",CGB3:CGB60)</f>
        <v>4</v>
      </c>
      <c r="CGJ13" s="25"/>
      <c r="CGK13" s="136" t="s">
        <v>89</v>
      </c>
      <c r="CGL13" s="136">
        <v>7</v>
      </c>
      <c r="CGM13" s="136">
        <v>10</v>
      </c>
      <c r="CGN13" s="136">
        <v>0</v>
      </c>
      <c r="CGO13" s="137">
        <v>0</v>
      </c>
      <c r="CGP13" s="188"/>
      <c r="CGQ13" s="193" t="s">
        <v>10</v>
      </c>
      <c r="CGR13" s="13" t="s">
        <v>7</v>
      </c>
      <c r="CGS13">
        <f>SUMIF(CGK3:CGK60,"B073HBKS4W",CGL3:CGL60)</f>
        <v>11</v>
      </c>
      <c r="CGT13" s="26">
        <f>SUMIF(CGK3:CGK60,"B00PJRBUEY",CGO3:CGO60)</f>
        <v>9.0899999999999995E-2</v>
      </c>
      <c r="CGU13">
        <f>SUMIF(CGK3:CGK60,"B00PJRBUEY",CGN3:CGN60)</f>
        <v>2</v>
      </c>
      <c r="CGV13" s="25"/>
      <c r="CGW13" s="136" t="s">
        <v>89</v>
      </c>
      <c r="CGX13" s="136">
        <v>5</v>
      </c>
      <c r="CGY13" s="136">
        <v>7</v>
      </c>
      <c r="CGZ13" s="136">
        <v>0</v>
      </c>
      <c r="CHA13" s="137">
        <v>0</v>
      </c>
      <c r="CHB13" s="188"/>
      <c r="CHC13" s="193" t="s">
        <v>10</v>
      </c>
      <c r="CHD13" s="13" t="s">
        <v>7</v>
      </c>
      <c r="CHE13">
        <f>SUMIF(CGW3:CGW60,"B073HBKS4W",CGX3:CGX60)</f>
        <v>11</v>
      </c>
      <c r="CHF13" s="26">
        <f>SUMIF(CGW3:CGW60,"B00PJRBUEY",CHA3:CHA60)</f>
        <v>8.9300000000000004E-2</v>
      </c>
      <c r="CHG13">
        <f>SUMIF(CGW3:CGW60,"B00PJRBUEY",CGZ3:CGZ60)</f>
        <v>5</v>
      </c>
      <c r="CHH13" s="25"/>
      <c r="CHI13" s="136" t="s">
        <v>86</v>
      </c>
      <c r="CHJ13" s="136">
        <v>15</v>
      </c>
      <c r="CHK13" s="136">
        <v>14</v>
      </c>
      <c r="CHL13" s="136">
        <v>0</v>
      </c>
      <c r="CHM13" s="137">
        <v>0</v>
      </c>
      <c r="CHN13" s="188"/>
      <c r="CHO13" s="193" t="s">
        <v>10</v>
      </c>
      <c r="CHP13" s="13" t="s">
        <v>7</v>
      </c>
      <c r="CHQ13">
        <f>SUMIF(CHI3:CHI60,"B073HBKS4W",CHJ3:CHJ60)</f>
        <v>15</v>
      </c>
      <c r="CHR13" s="26">
        <f>SUMIF(CHI3:CHI60,"B00PJRBUEY",CHM3:CHM60)</f>
        <v>0.125</v>
      </c>
      <c r="CHS13">
        <f>SUMIF(CHI3:CHI60,"B00PJRBUEY",CHL3:CHL60)</f>
        <v>9</v>
      </c>
      <c r="CHT13" s="25"/>
      <c r="CHU13" s="136" t="s">
        <v>92</v>
      </c>
      <c r="CHV13" s="136">
        <v>3</v>
      </c>
      <c r="CHW13" s="136">
        <v>2</v>
      </c>
      <c r="CHX13" s="136">
        <v>0</v>
      </c>
      <c r="CHY13" s="137">
        <v>0</v>
      </c>
      <c r="CHZ13" s="188"/>
      <c r="CIA13" s="193" t="s">
        <v>10</v>
      </c>
      <c r="CIB13" s="13" t="s">
        <v>7</v>
      </c>
      <c r="CIC13">
        <f>SUMIF(CHU3:CHU60,"B073HBKS4W",CHV3:CHV60)</f>
        <v>15</v>
      </c>
      <c r="CID13" s="26">
        <f>SUMIF(CHU3:CHU60,"B00PJRBUEY",CHY3:CHY60)</f>
        <v>0.1023</v>
      </c>
      <c r="CIE13">
        <f>SUMIF(CHU3:CHU60,"B00PJRBUEY",CHX3:CHX60)</f>
        <v>9</v>
      </c>
      <c r="CIF13" s="25"/>
      <c r="CIG13" s="136" t="s">
        <v>86</v>
      </c>
      <c r="CIH13" s="136">
        <v>10</v>
      </c>
      <c r="CII13" s="136">
        <v>9</v>
      </c>
      <c r="CIJ13" s="136">
        <v>0</v>
      </c>
      <c r="CIK13" s="137">
        <v>0</v>
      </c>
      <c r="CIL13" s="188"/>
      <c r="CIM13" s="193" t="s">
        <v>10</v>
      </c>
      <c r="CIN13" s="13" t="s">
        <v>7</v>
      </c>
      <c r="CIO13">
        <f>SUMIF(CIG3:CIG60,"B073HBKS4W",CIH3:CIH60)</f>
        <v>10</v>
      </c>
      <c r="CIP13" s="26">
        <f>SUMIF(CIG3:CIG60,"B00PJRBUEY",CIK3:CIK60)</f>
        <v>0.14630000000000001</v>
      </c>
      <c r="CIQ13">
        <f>SUMIF(CIG3:CIG60,"B00PJRBUEY",CIJ3:CIJ60)</f>
        <v>12</v>
      </c>
      <c r="CIR13" s="25"/>
      <c r="CIS13" s="136" t="s">
        <v>92</v>
      </c>
      <c r="CIT13" s="136">
        <v>0</v>
      </c>
      <c r="CIU13" s="136">
        <v>3</v>
      </c>
      <c r="CIV13" s="136">
        <v>0</v>
      </c>
      <c r="CIW13" s="137">
        <v>0</v>
      </c>
      <c r="CIX13" s="188"/>
      <c r="CIY13" s="193" t="s">
        <v>10</v>
      </c>
      <c r="CIZ13" s="13" t="s">
        <v>7</v>
      </c>
      <c r="CJA13">
        <f>SUMIF(CIS3:CIS60,"B073HBKS4W",CIT3:CIT60)</f>
        <v>10</v>
      </c>
      <c r="CJB13" s="26">
        <f>SUMIF(CIS3:CIS60,"B00PJRBUEY",CIW3:CIW60)</f>
        <v>5.8799999999999998E-2</v>
      </c>
      <c r="CJC13">
        <f>SUMIF(CIS3:CIS60,"B00PJRBUEY",CIV3:CIV60)</f>
        <v>3</v>
      </c>
      <c r="CJD13" s="25"/>
      <c r="CJE13" s="136" t="s">
        <v>89</v>
      </c>
      <c r="CJF13" s="136">
        <v>3</v>
      </c>
      <c r="CJG13" s="136">
        <v>8</v>
      </c>
      <c r="CJH13" s="136">
        <v>0</v>
      </c>
      <c r="CJI13" s="137">
        <v>0</v>
      </c>
      <c r="CJJ13" s="188"/>
      <c r="CJK13" s="193" t="s">
        <v>10</v>
      </c>
      <c r="CJL13" s="13" t="s">
        <v>7</v>
      </c>
      <c r="CJM13">
        <f>SUMIF(CJE3:CJE60,"B073HBKS4W",CJF3:CJF60)</f>
        <v>7</v>
      </c>
      <c r="CJN13" s="26">
        <f>SUMIF(CJE3:CJE60,"B00PJRBUEY",CJI3:CJI60)</f>
        <v>0.14749999999999999</v>
      </c>
      <c r="CJO13">
        <f>SUMIF(CJE3:CJE60,"B00PJRBUEY",CJH3:CJH60)</f>
        <v>9</v>
      </c>
      <c r="CJP13" s="25"/>
      <c r="CJQ13" s="136" t="s">
        <v>93</v>
      </c>
      <c r="CJR13" s="136">
        <v>3</v>
      </c>
      <c r="CJS13" s="136">
        <v>2</v>
      </c>
      <c r="CJT13" s="136">
        <v>0</v>
      </c>
      <c r="CJU13" s="137">
        <v>0</v>
      </c>
      <c r="CJV13" s="188"/>
      <c r="CJW13" s="193" t="s">
        <v>10</v>
      </c>
      <c r="CJX13" s="13" t="s">
        <v>7</v>
      </c>
      <c r="CJY13">
        <f>SUMIF(CJQ3:CJQ60,"B073HBKS4W",CJR3:CJR60)</f>
        <v>7</v>
      </c>
      <c r="CJZ13" s="26">
        <f>SUMIF(CJQ3:CJQ60,"B00PJRBUEY",CJU3:CJU60)</f>
        <v>9.4299999999999995E-2</v>
      </c>
      <c r="CKA13">
        <f>SUMIF(CJQ3:CJQ60,"B00PJRBUEY",CJT3:CJT60)</f>
        <v>5</v>
      </c>
      <c r="CKB13" s="25"/>
      <c r="CKC13" s="136" t="s">
        <v>94</v>
      </c>
      <c r="CKD13" s="136">
        <v>12</v>
      </c>
      <c r="CKE13" s="136">
        <v>10</v>
      </c>
      <c r="CKF13" s="136">
        <v>1</v>
      </c>
      <c r="CKG13" s="137">
        <v>4.5499999999999999E-2</v>
      </c>
      <c r="CKH13" s="188"/>
      <c r="CKI13" s="193" t="s">
        <v>10</v>
      </c>
      <c r="CKJ13" s="13" t="s">
        <v>7</v>
      </c>
      <c r="CKK13">
        <f>SUMIF(CKC3:CKC60,"B073HBKS4W",CKD3:CKD60)</f>
        <v>12</v>
      </c>
      <c r="CKL13" s="26">
        <f>SUMIF(CKC3:CKC60,"B00PJRBUEY",CKG3:CKG60)</f>
        <v>7.0400000000000004E-2</v>
      </c>
      <c r="CKM13">
        <f>SUMIF(CKC3:CKC60,"B00PJRBUEY",CKF3:CKF60)</f>
        <v>5</v>
      </c>
      <c r="CKN13" s="25"/>
      <c r="CKO13" s="136" t="s">
        <v>95</v>
      </c>
      <c r="CKP13" s="136">
        <v>3</v>
      </c>
      <c r="CKQ13" s="136">
        <v>1</v>
      </c>
      <c r="CKR13" s="136">
        <v>0</v>
      </c>
      <c r="CKS13" s="137">
        <v>0</v>
      </c>
      <c r="CKT13" s="188"/>
      <c r="CKU13" s="193" t="s">
        <v>10</v>
      </c>
      <c r="CKV13" s="13" t="s">
        <v>7</v>
      </c>
      <c r="CKW13">
        <f>SUMIF(CKO3:CKO60,"B073HBKS4W",CKP3:CKP60)</f>
        <v>15</v>
      </c>
      <c r="CKX13" s="26">
        <f>SUMIF(CKO3:CKO60,"B00PJRBUEY",CKS3:CKS60)</f>
        <v>7.1400000000000005E-2</v>
      </c>
      <c r="CKY13">
        <f>SUMIF(CKO3:CKO60,"B00PJRBUEY",CKR3:CKR60)</f>
        <v>5</v>
      </c>
      <c r="CKZ13" s="25"/>
      <c r="CLA13" s="136" t="s">
        <v>91</v>
      </c>
      <c r="CLB13" s="136">
        <v>7</v>
      </c>
      <c r="CLC13" s="136">
        <v>8</v>
      </c>
      <c r="CLD13" s="136">
        <v>1</v>
      </c>
      <c r="CLE13" s="137">
        <v>6.6699999999999995E-2</v>
      </c>
      <c r="CLF13" s="188"/>
      <c r="CLG13" s="193" t="s">
        <v>10</v>
      </c>
      <c r="CLH13" s="13" t="s">
        <v>7</v>
      </c>
      <c r="CLI13">
        <f>SUMIF(CLA3:CLA60,"B073HBKS4W",CLB3:CLB60)</f>
        <v>11</v>
      </c>
      <c r="CLJ13" s="26">
        <f>SUMIF(CLA3:CLA60,"B00PJRBUEY",CLE3:CLE60)</f>
        <v>0.1321</v>
      </c>
      <c r="CLK13">
        <f>SUMIF(CLA3:CLA60,"B00PJRBUEY",CLD3:CLD60)</f>
        <v>14</v>
      </c>
      <c r="CLL13" s="25"/>
      <c r="CLM13" s="136" t="s">
        <v>93</v>
      </c>
      <c r="CLN13" s="136">
        <v>3</v>
      </c>
      <c r="CLO13" s="136">
        <v>4</v>
      </c>
      <c r="CLP13" s="136">
        <v>0</v>
      </c>
      <c r="CLQ13" s="137">
        <v>0</v>
      </c>
      <c r="CLR13" s="188"/>
      <c r="CLS13" s="193" t="s">
        <v>10</v>
      </c>
      <c r="CLT13" s="13" t="s">
        <v>7</v>
      </c>
      <c r="CLU13">
        <f>SUMIF(CLM3:CLM60,"B073HBKS4W",CLN3:CLN60)</f>
        <v>9</v>
      </c>
      <c r="CLV13" s="26">
        <f>SUMIF(CLM3:CLM60,"B00PJRBUEY",CLQ3:CLQ60)</f>
        <v>0.1087</v>
      </c>
      <c r="CLW13">
        <f>SUMIF(CLM3:CLM60,"B00PJRBUEY",CLP3:CLP60)</f>
        <v>10</v>
      </c>
      <c r="CLX13" s="25"/>
      <c r="CLY13" s="136" t="s">
        <v>97</v>
      </c>
      <c r="CLZ13" s="136">
        <v>3</v>
      </c>
      <c r="CMA13" s="136">
        <v>2</v>
      </c>
      <c r="CMB13" s="136">
        <v>0</v>
      </c>
      <c r="CMC13" s="137">
        <v>0</v>
      </c>
      <c r="CMD13" s="188"/>
      <c r="CME13" s="193" t="s">
        <v>10</v>
      </c>
      <c r="CMF13" s="13" t="s">
        <v>7</v>
      </c>
      <c r="CMG13">
        <f>SUMIF(CLY3:CLY60,"B073HBKS4W",CLZ3:CLZ60)</f>
        <v>9</v>
      </c>
      <c r="CMH13" s="26">
        <f>SUMIF(CLY3:CLY60,"B00PJRBUEY",CMC3:CMC60)</f>
        <v>0.19670000000000001</v>
      </c>
      <c r="CMI13">
        <f>SUMIF(CLY3:CLY60,"B00PJRBUEY",CMB3:CMB60)</f>
        <v>12</v>
      </c>
      <c r="CMJ13" s="25"/>
      <c r="CMK13" s="136" t="s">
        <v>97</v>
      </c>
      <c r="CML13" s="136">
        <v>2</v>
      </c>
      <c r="CMM13" s="136">
        <v>2</v>
      </c>
      <c r="CMN13" s="136">
        <v>0</v>
      </c>
      <c r="CMO13" s="137">
        <v>0</v>
      </c>
      <c r="CMP13" s="188"/>
      <c r="CMQ13" s="193" t="s">
        <v>10</v>
      </c>
      <c r="CMR13" s="13" t="s">
        <v>7</v>
      </c>
      <c r="CMS13">
        <f>SUMIF(CMK3:CMK60,"B073HBKS4W",CML3:CML60)</f>
        <v>5</v>
      </c>
      <c r="CMT13" s="26">
        <f>SUMIF(CMK3:CMK60,"B00PJRBUEY",CMO3:CMO60)</f>
        <v>0.15579999999999999</v>
      </c>
      <c r="CMU13">
        <f>SUMIF(CMK3:CMK60,"B00PJRBUEY",CMN3:CMN60)</f>
        <v>12</v>
      </c>
      <c r="CMV13" s="25"/>
      <c r="CMW13" s="136" t="s">
        <v>93</v>
      </c>
      <c r="CMX13" s="136">
        <v>2</v>
      </c>
      <c r="CMY13" s="136">
        <v>3</v>
      </c>
      <c r="CMZ13" s="136">
        <v>0</v>
      </c>
      <c r="CNA13" s="137">
        <v>0</v>
      </c>
      <c r="CNB13" s="188"/>
      <c r="CNC13" s="193" t="s">
        <v>10</v>
      </c>
      <c r="CND13" s="13" t="s">
        <v>7</v>
      </c>
      <c r="CNE13">
        <f>SUMIF(CMW3:CMW60,"B073HBKS4W",CMX3:CMX60)</f>
        <v>7</v>
      </c>
      <c r="CNF13" s="26">
        <f>SUMIF(CMW3:CMW60,"B00PJRBUEY",CNA3:CNA60)</f>
        <v>0.1774</v>
      </c>
      <c r="CNG13">
        <f>SUMIF(CMW3:CMW60,"B00PJRBUEY",CMZ3:CMZ60)</f>
        <v>11</v>
      </c>
      <c r="CNH13" s="25"/>
      <c r="CNI13" s="136" t="s">
        <v>93</v>
      </c>
      <c r="CNJ13" s="136">
        <v>3</v>
      </c>
      <c r="CNK13" s="136">
        <v>5</v>
      </c>
      <c r="CNL13" s="136">
        <v>0</v>
      </c>
      <c r="CNM13" s="137">
        <v>0</v>
      </c>
      <c r="CNN13" s="188"/>
      <c r="CNO13" s="193" t="s">
        <v>10</v>
      </c>
      <c r="CNP13" s="13" t="s">
        <v>7</v>
      </c>
      <c r="CNQ13">
        <f>SUMIF(CNI3:CNI60,"B073HBKS4W",CNJ3:CNJ60)</f>
        <v>5</v>
      </c>
      <c r="CNR13" s="26">
        <f>SUMIF(CNI3:CNI60,"B00PJRBUEY",CNM3:CNM60)</f>
        <v>8.8900000000000007E-2</v>
      </c>
      <c r="CNS13">
        <f>SUMIF(CNI3:CNI60,"B00PJRBUEY",CNL3:CNL60)</f>
        <v>8</v>
      </c>
      <c r="CNT13" s="25"/>
      <c r="CNU13" s="136" t="s">
        <v>89</v>
      </c>
      <c r="CNV13" s="136">
        <v>13</v>
      </c>
      <c r="CNW13" s="136">
        <v>16</v>
      </c>
      <c r="CNX13" s="136">
        <v>0</v>
      </c>
      <c r="CNY13" s="137">
        <v>0</v>
      </c>
      <c r="CNZ13" s="188"/>
      <c r="COA13" s="193" t="s">
        <v>10</v>
      </c>
      <c r="COB13" s="13" t="s">
        <v>7</v>
      </c>
      <c r="COC13">
        <f>SUMIF(CNU3:CNU60,"B073HBKS4W",CNV3:CNV60)</f>
        <v>10</v>
      </c>
      <c r="COD13" s="26">
        <f>SUMIF(CNU3:CNU60,"B00PJRBUEY",CNY3:CNY60)</f>
        <v>0.1711</v>
      </c>
      <c r="COE13">
        <f>SUMIF(CNU3:CNU60,"B00PJRBUEY",CNX3:CNX60)</f>
        <v>13</v>
      </c>
      <c r="COF13" s="25"/>
      <c r="COG13" s="136" t="s">
        <v>89</v>
      </c>
      <c r="COH13" s="136">
        <v>22</v>
      </c>
      <c r="COI13" s="136">
        <v>19</v>
      </c>
      <c r="COJ13" s="136">
        <v>0</v>
      </c>
      <c r="COK13" s="137">
        <v>0</v>
      </c>
      <c r="COL13" s="188"/>
      <c r="COM13" s="193" t="s">
        <v>10</v>
      </c>
      <c r="CON13" s="13" t="s">
        <v>7</v>
      </c>
      <c r="COO13">
        <f>SUMIF(COG3:COG60,"B073HBKS4W",COH3:COH60)</f>
        <v>5</v>
      </c>
      <c r="COP13" s="26">
        <f>SUMIF(COG3:COG60,"B00PJRBUEY",COK3:COK60)</f>
        <v>0.15570000000000001</v>
      </c>
      <c r="COQ13">
        <f>SUMIF(COG3:COG60,"B00PJRBUEY",COJ3:COJ60)</f>
        <v>19</v>
      </c>
      <c r="COR13" s="25"/>
      <c r="COS13" s="136" t="s">
        <v>92</v>
      </c>
      <c r="COT13" s="136">
        <v>2</v>
      </c>
      <c r="COU13" s="136">
        <v>4</v>
      </c>
      <c r="COV13" s="136">
        <v>0</v>
      </c>
      <c r="COW13" s="137">
        <v>0</v>
      </c>
      <c r="COX13" s="188"/>
      <c r="COY13" s="193" t="s">
        <v>10</v>
      </c>
      <c r="COZ13" s="13" t="s">
        <v>7</v>
      </c>
      <c r="CPA13">
        <f>SUMIF(COS3:COS60,"B073HBKS4W",COT3:COT60)</f>
        <v>12</v>
      </c>
      <c r="CPB13" s="26">
        <f>SUMIF(COS3:COS60,"B00PJRBUEY",COW3:COW60)</f>
        <v>0.1239</v>
      </c>
      <c r="CPC13">
        <f>SUMIF(COS3:COS60,"B00PJRBUEY",COV3:COV60)</f>
        <v>14</v>
      </c>
      <c r="CPD13" s="25"/>
      <c r="CPE13" s="136" t="s">
        <v>89</v>
      </c>
      <c r="CPF13" s="136">
        <v>27</v>
      </c>
      <c r="CPG13" s="136">
        <v>20</v>
      </c>
      <c r="CPH13" s="136">
        <v>0</v>
      </c>
      <c r="CPI13" s="137">
        <v>0</v>
      </c>
      <c r="CPJ13" s="188"/>
      <c r="CPK13" s="193" t="s">
        <v>10</v>
      </c>
      <c r="CPL13" s="13" t="s">
        <v>7</v>
      </c>
      <c r="CPM13">
        <f>SUMIF(CPE3:CPE60,"B073HBKS4W",CPF3:CPF60)</f>
        <v>20</v>
      </c>
      <c r="CPN13" s="26">
        <f>SUMIF(CPE3:CPE60,"B00PJRBUEY",CPI3:CPI60)</f>
        <v>8.14E-2</v>
      </c>
      <c r="CPO13">
        <f>SUMIF(CPE3:CPE60,"B00PJRBUEY",CPH3:CPH60)</f>
        <v>7</v>
      </c>
      <c r="CPP13" s="25"/>
      <c r="CPQ13" s="136" t="s">
        <v>92</v>
      </c>
      <c r="CPR13" s="136">
        <v>1</v>
      </c>
      <c r="CPS13" s="136">
        <v>5</v>
      </c>
      <c r="CPT13" s="136">
        <v>0</v>
      </c>
      <c r="CPU13" s="137">
        <v>0</v>
      </c>
      <c r="CPV13" s="188"/>
      <c r="CPW13" s="193" t="s">
        <v>10</v>
      </c>
      <c r="CPX13" s="13" t="s">
        <v>7</v>
      </c>
      <c r="CPY13">
        <f>SUMIF(CPQ3:CPQ60,"B073HBKS4W",CPR3:CPR60)</f>
        <v>7</v>
      </c>
      <c r="CPZ13" s="26">
        <f>SUMIF(CPQ3:CPQ60,"B00PJRBUEY",CPU3:CPU60)</f>
        <v>0.16669999999999999</v>
      </c>
      <c r="CQA13">
        <f>SUMIF(CPQ3:CPQ60,"B00PJRBUEY",CPT3:CPT60)</f>
        <v>14</v>
      </c>
      <c r="CQB13" s="25"/>
      <c r="CQC13" t="s">
        <v>89</v>
      </c>
      <c r="CQD13">
        <v>12</v>
      </c>
      <c r="CQE13">
        <v>9</v>
      </c>
      <c r="CQF13">
        <v>0</v>
      </c>
      <c r="CQG13" s="26">
        <v>0</v>
      </c>
      <c r="CQH13" s="188"/>
      <c r="CQI13" s="193" t="s">
        <v>10</v>
      </c>
      <c r="CQJ13" s="13" t="s">
        <v>7</v>
      </c>
      <c r="CQK13">
        <f>SUMIF(CQC3:CQC60,"B073HBKS4W",CQD3:CQD60)</f>
        <v>8</v>
      </c>
      <c r="CQL13" s="26">
        <f>SUMIF(CQC3:CQC60,"B00PJRBUEY",CQG3:CQG60)</f>
        <v>0.13750000000000001</v>
      </c>
      <c r="CQM13">
        <f>SUMIF(CQC3:CQC60,"B00PJRBUEY",CQF3:CQF60)</f>
        <v>11</v>
      </c>
      <c r="CQN13" s="25"/>
      <c r="CQO13" t="s">
        <v>89</v>
      </c>
      <c r="CQP13">
        <v>7</v>
      </c>
      <c r="CQQ13">
        <v>9</v>
      </c>
      <c r="CQR13">
        <v>0</v>
      </c>
      <c r="CQS13" s="26">
        <v>0</v>
      </c>
      <c r="CQT13" s="188"/>
      <c r="CQU13" s="193" t="s">
        <v>10</v>
      </c>
      <c r="CQV13" s="13" t="s">
        <v>7</v>
      </c>
      <c r="CQW13">
        <f>SUMIF(CQO3:CQO60,"B073HBKS4W",CQP3:CQP60)</f>
        <v>5</v>
      </c>
      <c r="CQX13" s="26">
        <f>SUMIF(CQO3:CQO60,"B00PJRBUEY",CQS3:CQS60)</f>
        <v>9.2999999999999999E-2</v>
      </c>
      <c r="CQY13">
        <f>SUMIF(CQO3:CQO60,"B00PJRBUEY",CQR3:CQR60)</f>
        <v>8</v>
      </c>
      <c r="CQZ13" s="25"/>
      <c r="CRA13" t="s">
        <v>95</v>
      </c>
      <c r="CRB13">
        <v>6</v>
      </c>
      <c r="CRC13">
        <v>4</v>
      </c>
      <c r="CRD13">
        <v>0</v>
      </c>
      <c r="CRE13" s="26">
        <v>0</v>
      </c>
      <c r="CRF13" s="188"/>
      <c r="CRG13" s="193" t="s">
        <v>10</v>
      </c>
      <c r="CRH13" s="13" t="s">
        <v>7</v>
      </c>
      <c r="CRI13">
        <f>SUMIF(CRA3:CRA60,"B073HBKS4W",CRB3:CRB60)</f>
        <v>12</v>
      </c>
      <c r="CRJ13" s="26">
        <f>SUMIF(CRA3:CRA60,"B00PJRBUEY",CRE3:CRE60)</f>
        <v>0.2472</v>
      </c>
      <c r="CRK13">
        <f>SUMIF(CRA3:CRA60,"B00PJRBUEY",CRD3:CRD60)</f>
        <v>22</v>
      </c>
      <c r="CRL13" s="25"/>
      <c r="CRM13" t="s">
        <v>97</v>
      </c>
      <c r="CRN13">
        <v>3</v>
      </c>
      <c r="CRO13">
        <v>4</v>
      </c>
      <c r="CRP13">
        <v>0</v>
      </c>
      <c r="CRQ13" s="26">
        <v>0</v>
      </c>
      <c r="CRR13" s="188"/>
      <c r="CRS13" s="193" t="s">
        <v>10</v>
      </c>
      <c r="CRT13" s="13" t="s">
        <v>7</v>
      </c>
      <c r="CRU13">
        <f>SUMIF(CRM3:CRM60,"B073HBKS4W",CRN3:CRN60)</f>
        <v>11</v>
      </c>
      <c r="CRV13" s="26">
        <f>SUMIF(CRM3:CRM60,"B00PJRBUEY",CRQ3:CRQ60)</f>
        <v>0.10979999999999999</v>
      </c>
      <c r="CRW13">
        <f>SUMIF(CRM3:CRM60,"B00PJRBUEY",CRP3:CRP60)</f>
        <v>9</v>
      </c>
      <c r="CRX13" s="25"/>
      <c r="CRY13" t="s">
        <v>97</v>
      </c>
      <c r="CRZ13">
        <v>5</v>
      </c>
      <c r="CSA13">
        <v>3</v>
      </c>
      <c r="CSB13">
        <v>0</v>
      </c>
      <c r="CSC13" s="26">
        <v>0</v>
      </c>
      <c r="CSD13" s="188"/>
      <c r="CSE13" s="193" t="s">
        <v>10</v>
      </c>
      <c r="CSF13" s="13" t="s">
        <v>7</v>
      </c>
      <c r="CSG13">
        <f>SUMIF(CRY3:CRY60,"B073HBKS4W",CRZ3:CRZ60)</f>
        <v>6</v>
      </c>
      <c r="CSH13" s="26">
        <f>SUMIF(CRY3:CRY60,"B00PJRBUEY",CSC3:CSC60)</f>
        <v>0.1477</v>
      </c>
      <c r="CSI13">
        <f>SUMIF(CRY3:CRY60,"B00PJRBUEY",CSB3:CSB60)</f>
        <v>13</v>
      </c>
      <c r="CSJ13" s="25"/>
      <c r="CSK13" t="s">
        <v>89</v>
      </c>
      <c r="CSL13">
        <v>12</v>
      </c>
      <c r="CSM13">
        <v>8</v>
      </c>
      <c r="CSN13">
        <v>0</v>
      </c>
      <c r="CSO13" s="26">
        <v>0</v>
      </c>
      <c r="CSP13" s="188"/>
      <c r="CSQ13" s="193" t="s">
        <v>10</v>
      </c>
      <c r="CSR13" s="13" t="s">
        <v>7</v>
      </c>
      <c r="CSS13">
        <f>SUMIF(CSK3:CSK60,"B073HBKS4W",CSL3:CSL60)</f>
        <v>6</v>
      </c>
      <c r="CST13" s="26">
        <f>SUMIF(CSK3:CSK60,"B00PJRBUEY",CSO3:CSO60)</f>
        <v>0.13589999999999999</v>
      </c>
      <c r="CSU13">
        <f>SUMIF(CSK3:CSK60,"B00PJRBUEY",CSN3:CSN60)</f>
        <v>14</v>
      </c>
      <c r="CSV13" s="25"/>
      <c r="CSW13" t="s">
        <v>95</v>
      </c>
      <c r="CSX13">
        <v>3</v>
      </c>
      <c r="CSY13">
        <v>1</v>
      </c>
      <c r="CSZ13">
        <v>0</v>
      </c>
      <c r="CTA13" s="26">
        <v>0</v>
      </c>
      <c r="CTB13" s="188"/>
      <c r="CTC13" s="193" t="s">
        <v>10</v>
      </c>
      <c r="CTD13" s="13" t="s">
        <v>7</v>
      </c>
      <c r="CTE13">
        <f>SUMIF(CSW3:CSW60,"B073HBKS4W",CSX3:CSX60)</f>
        <v>9</v>
      </c>
      <c r="CTF13" s="26">
        <f>SUMIF(CSW3:CSW60,"B00PJRBUEY",CTA3:CTA60)</f>
        <v>0.1754</v>
      </c>
      <c r="CTG13">
        <f>SUMIF(CSW3:CSW60,"B00PJRBUEY",CSZ3:CSZ60)</f>
        <v>20</v>
      </c>
      <c r="CTH13" s="25"/>
      <c r="CTI13" t="s">
        <v>88</v>
      </c>
      <c r="CTJ13">
        <v>56</v>
      </c>
      <c r="CTK13">
        <v>25</v>
      </c>
      <c r="CTL13">
        <v>2</v>
      </c>
      <c r="CTM13" s="26">
        <v>2.47E-2</v>
      </c>
      <c r="CTN13" s="188"/>
      <c r="CTO13" s="193" t="s">
        <v>10</v>
      </c>
      <c r="CTP13" s="13" t="s">
        <v>7</v>
      </c>
      <c r="CTQ13">
        <f>SUMIF(CTI3:CTI60,"B073HBKS4W",CTJ3:CTJ60)</f>
        <v>11</v>
      </c>
      <c r="CTR13" s="26">
        <f>SUMIF(CTI3:CTI60,"B00PJRBUEY",CTM3:CTM60)</f>
        <v>0.15129999999999999</v>
      </c>
      <c r="CTS13">
        <f>SUMIF(CTI3:CTI60,"B00PJRBUEY",CTL3:CTL60)</f>
        <v>23</v>
      </c>
      <c r="CTT13" s="25"/>
      <c r="CTU13" t="s">
        <v>93</v>
      </c>
      <c r="CTV13">
        <v>16</v>
      </c>
      <c r="CTW13">
        <v>9</v>
      </c>
      <c r="CTX13">
        <v>1</v>
      </c>
      <c r="CTY13" s="26">
        <v>0.04</v>
      </c>
      <c r="CTZ13" s="188"/>
      <c r="CUA13" s="193" t="s">
        <v>10</v>
      </c>
      <c r="CUB13" s="13" t="s">
        <v>7</v>
      </c>
      <c r="CUC13">
        <f>SUMIF(CTU3:CTU60,"B073HBKS4W",CTV3:CTV60)</f>
        <v>5</v>
      </c>
      <c r="CUD13" s="26">
        <f>SUMIF(CTU3:CTU60,"B00PJRBUEY",CTY3:CTY60)</f>
        <v>0.127</v>
      </c>
      <c r="CUE13">
        <f>SUMIF(CTU3:CTU60,"B00PJRBUEY",CTX3:CTX60)</f>
        <v>16</v>
      </c>
      <c r="CUF13" s="25"/>
      <c r="CUG13" t="s">
        <v>97</v>
      </c>
      <c r="CUH13">
        <v>1</v>
      </c>
      <c r="CUI13">
        <v>3</v>
      </c>
      <c r="CUJ13">
        <v>3</v>
      </c>
      <c r="CUK13" s="26">
        <v>0.75</v>
      </c>
      <c r="CUL13" s="188"/>
      <c r="CUM13" s="193" t="s">
        <v>10</v>
      </c>
      <c r="CUN13" s="13" t="s">
        <v>7</v>
      </c>
      <c r="CUO13">
        <f>SUMIF(CUG3:CUG60,"B073HBKS4W",CUH3:CUH60)</f>
        <v>11</v>
      </c>
      <c r="CUP13" s="26">
        <f>SUMIF(CUG3:CUG60,"B00PJRBUEY",CUK3:CUK60)</f>
        <v>0.1119</v>
      </c>
      <c r="CUQ13">
        <f>SUMIF(CUG3:CUG60,"B00PJRBUEY",CUJ3:CUJ60)</f>
        <v>16</v>
      </c>
      <c r="CUR13" s="25"/>
      <c r="CUW13" s="26"/>
      <c r="CUX13" s="188"/>
      <c r="CUY13" s="193" t="s">
        <v>10</v>
      </c>
      <c r="CUZ13" s="13" t="s">
        <v>7</v>
      </c>
      <c r="CVA13">
        <f>SUMIF(CUS3:CUS60,"B073HBKS4W",CUT3:CUT60)</f>
        <v>0</v>
      </c>
      <c r="CVB13" s="26">
        <f>SUMIF(CUS3:CUS60,"B00PJRBUEY",CUW3:CUW60)</f>
        <v>0</v>
      </c>
      <c r="CVC13">
        <f>SUMIF(CUS3:CUS60,"B00PJRBUEY",CUV3:CUV60)</f>
        <v>0</v>
      </c>
      <c r="CVD13" s="25"/>
      <c r="CVI13" s="26"/>
      <c r="CVJ13" s="188"/>
      <c r="CVK13" s="193" t="s">
        <v>10</v>
      </c>
      <c r="CVL13" s="13" t="s">
        <v>7</v>
      </c>
      <c r="CVM13">
        <f>SUMIF(CVE3:CVE60,"B073HBKS4W",CVF3:CVF60)</f>
        <v>0</v>
      </c>
      <c r="CVN13" s="26">
        <f>SUMIF(CVE3:CVE60,"B00PJRBUEY",CVI3:CVI60)</f>
        <v>0</v>
      </c>
      <c r="CVO13">
        <f>SUMIF(CVE3:CVE60,"B00PJRBUEY",CVH3:CVH60)</f>
        <v>0</v>
      </c>
      <c r="CVP13" s="25"/>
      <c r="CVU13" s="26"/>
      <c r="CVV13" s="188"/>
      <c r="CVW13" s="193" t="s">
        <v>10</v>
      </c>
      <c r="CVX13" s="13" t="s">
        <v>7</v>
      </c>
      <c r="CVY13">
        <f>SUMIF(CVQ3:CVQ60,"B073HBKS4W",CVR3:CVR60)</f>
        <v>0</v>
      </c>
      <c r="CVZ13" s="26">
        <f>SUMIF(CVQ3:CVQ60,"B00PJRBUEY",CVU3:CVU60)</f>
        <v>0</v>
      </c>
      <c r="CWA13">
        <f>SUMIF(CVQ3:CVQ60,"B00PJRBUEY",CVT3:CVT60)</f>
        <v>0</v>
      </c>
      <c r="CWC13" s="22"/>
      <c r="CWD13" s="22"/>
      <c r="CWE13" s="22"/>
      <c r="CWF13" s="22"/>
      <c r="CWG13" s="24"/>
      <c r="CWH13" s="187"/>
      <c r="CWI13" s="183"/>
      <c r="CWJ13" s="140"/>
      <c r="CWL13" s="26"/>
      <c r="CWO13" s="22"/>
      <c r="CWP13" s="22"/>
      <c r="CWQ13" s="22"/>
      <c r="CWR13" s="22"/>
      <c r="CWS13" s="24"/>
      <c r="CWT13" s="187"/>
      <c r="CWU13" s="183"/>
      <c r="CWV13" s="140"/>
      <c r="CWX13" s="26"/>
      <c r="CXA13" s="22"/>
      <c r="CXB13" s="22"/>
      <c r="CXC13" s="22"/>
      <c r="CXD13" s="22"/>
      <c r="CXE13" s="24"/>
      <c r="CXF13" s="187"/>
      <c r="CXG13" s="183"/>
      <c r="CXH13" s="140"/>
      <c r="CXJ13" s="26"/>
      <c r="CXM13" s="22"/>
      <c r="CXN13" s="22"/>
      <c r="CXO13" s="22"/>
      <c r="CXP13" s="22"/>
      <c r="CXQ13" s="24"/>
      <c r="CXR13" s="187"/>
      <c r="CXS13" s="183"/>
      <c r="CXT13" s="140"/>
      <c r="CXV13" s="26"/>
      <c r="CXY13" s="22"/>
      <c r="CXZ13" s="22"/>
      <c r="CYA13" s="22"/>
      <c r="CYB13" s="22"/>
      <c r="CYC13" s="24"/>
      <c r="CYD13" s="187"/>
      <c r="CYE13" s="183"/>
      <c r="CYF13" s="140"/>
      <c r="CYH13" s="26"/>
    </row>
    <row r="14" spans="1:2916" ht="15" thickBot="1">
      <c r="A14" s="22" t="s">
        <v>95</v>
      </c>
      <c r="B14" s="22">
        <v>1</v>
      </c>
      <c r="C14" s="22">
        <v>2</v>
      </c>
      <c r="D14" s="22">
        <v>0</v>
      </c>
      <c r="E14" s="24">
        <v>0</v>
      </c>
      <c r="F14" s="188"/>
      <c r="G14" s="194"/>
      <c r="H14" s="14" t="s">
        <v>3</v>
      </c>
      <c r="I14">
        <f>SUMIF(A3:A61,"B073HBKS4W",C3:C61)</f>
        <v>124</v>
      </c>
      <c r="J14" s="26">
        <f ca="1">SUMIF(A3:A61,"B074PJKVPC",E3:E50)</f>
        <v>0</v>
      </c>
      <c r="K14">
        <f ca="1">SUMIF(A3:A61,"B074PJKVPC",D3:D50)</f>
        <v>0</v>
      </c>
      <c r="M14" s="22" t="s">
        <v>97</v>
      </c>
      <c r="N14" s="22">
        <v>25</v>
      </c>
      <c r="O14" s="22">
        <v>20</v>
      </c>
      <c r="P14" s="22">
        <v>3</v>
      </c>
      <c r="Q14" s="24">
        <v>6.6699999999999995E-2</v>
      </c>
      <c r="R14" s="188"/>
      <c r="S14" s="194"/>
      <c r="T14" s="14" t="s">
        <v>3</v>
      </c>
      <c r="U14">
        <f>SUMIF(M3:M61,"B073HBKS4W",O3:O61)</f>
        <v>240</v>
      </c>
      <c r="V14" s="26">
        <f ca="1">SUMIF(M3:M61,"B074PJKVPC",Q3:Q50)</f>
        <v>0</v>
      </c>
      <c r="W14">
        <f ca="1">SUMIF(M3:M61,"B074PJKVPC",P3:P50)</f>
        <v>0</v>
      </c>
      <c r="X14" s="25"/>
      <c r="Y14" s="22" t="s">
        <v>96</v>
      </c>
      <c r="Z14" s="22">
        <v>44</v>
      </c>
      <c r="AA14" s="22">
        <v>29</v>
      </c>
      <c r="AB14" s="22">
        <v>16</v>
      </c>
      <c r="AC14" s="24">
        <v>0.21920000000000001</v>
      </c>
      <c r="AD14" s="188"/>
      <c r="AE14" s="194"/>
      <c r="AF14" s="14" t="s">
        <v>3</v>
      </c>
      <c r="AG14">
        <f>SUMIF(Y3:Y61,"B073HBKS4W",AA3:AA61)</f>
        <v>241</v>
      </c>
      <c r="AH14" s="26">
        <f ca="1">SUMIF(Y3:Y61,"B074PJKVPC",AC3:AC50)</f>
        <v>0</v>
      </c>
      <c r="AI14">
        <f ca="1">SUMIF(Y3:Y61,"B074PJKVPC",AB3:AB50)</f>
        <v>0</v>
      </c>
      <c r="AJ14" s="25"/>
      <c r="AK14" s="22" t="s">
        <v>95</v>
      </c>
      <c r="AL14" s="22">
        <v>1</v>
      </c>
      <c r="AM14" s="22">
        <v>0</v>
      </c>
      <c r="AN14" s="22">
        <v>0</v>
      </c>
      <c r="AO14" s="24">
        <v>0</v>
      </c>
      <c r="AP14" s="188"/>
      <c r="AQ14" s="194"/>
      <c r="AR14" s="14" t="s">
        <v>3</v>
      </c>
      <c r="AS14">
        <f>SUMIF(AK3:AK61,"B073HBKS4W",AM3:AM61)</f>
        <v>99</v>
      </c>
      <c r="AT14" s="26">
        <f ca="1">SUMIF(AK3:AK61,"B074PJKVPC",AO3:AO50)</f>
        <v>0</v>
      </c>
      <c r="AU14">
        <f ca="1">SUMIF(AK3:AK61,"B074PJKVPC",AN3:AN50)</f>
        <v>0</v>
      </c>
      <c r="AV14" s="25"/>
      <c r="AW14" s="22" t="s">
        <v>93</v>
      </c>
      <c r="AX14" s="22">
        <v>5</v>
      </c>
      <c r="AY14" s="22">
        <v>4</v>
      </c>
      <c r="AZ14" s="22">
        <v>1</v>
      </c>
      <c r="BA14" s="24">
        <v>0.1111</v>
      </c>
      <c r="BB14" s="188"/>
      <c r="BC14" s="194"/>
      <c r="BD14" s="14" t="s">
        <v>3</v>
      </c>
      <c r="BE14">
        <f>SUMIF(AW3:AW61,"B073HBKS4W",AY3:AY61)</f>
        <v>72</v>
      </c>
      <c r="BF14" s="26">
        <f ca="1">SUMIF(AW3:AW61,"B074PJKVPC",BA3:BA50)</f>
        <v>0.1111</v>
      </c>
      <c r="BG14">
        <f ca="1">SUMIF(AW3:AW61,"B074PJKVPC",AZ3:AZ50)</f>
        <v>1</v>
      </c>
      <c r="BH14" s="25"/>
      <c r="BI14" s="22" t="s">
        <v>95</v>
      </c>
      <c r="BJ14" s="22">
        <v>2</v>
      </c>
      <c r="BK14" s="22">
        <v>4</v>
      </c>
      <c r="BL14" s="22">
        <v>0</v>
      </c>
      <c r="BM14" s="24">
        <v>0</v>
      </c>
      <c r="BN14" s="188"/>
      <c r="BO14" s="194"/>
      <c r="BP14" s="14" t="s">
        <v>3</v>
      </c>
      <c r="BQ14">
        <f>SUMIF(BI3:BI61,"B073HBKS4W",BK3:BK61)</f>
        <v>126</v>
      </c>
      <c r="BR14" s="26">
        <f ca="1">SUMIF(BI3:BI61,"B074PJKVPC",BM3:BM50)</f>
        <v>0</v>
      </c>
      <c r="BS14">
        <f ca="1">SUMIF(BI3:BI61,"B074PJKVPC",BL3:BL50)</f>
        <v>0</v>
      </c>
      <c r="BT14" s="25"/>
      <c r="BU14" s="22" t="s">
        <v>93</v>
      </c>
      <c r="BV14" s="22">
        <v>6</v>
      </c>
      <c r="BW14" s="22">
        <v>2</v>
      </c>
      <c r="BX14" s="22">
        <v>1</v>
      </c>
      <c r="BY14" s="24">
        <v>0.125</v>
      </c>
      <c r="BZ14" s="188"/>
      <c r="CA14" s="194"/>
      <c r="CB14" s="14" t="s">
        <v>3</v>
      </c>
      <c r="CC14">
        <f>SUMIF(BU3:BU61,"B073HBKS4W",BW3:BW61)</f>
        <v>161</v>
      </c>
      <c r="CD14" s="26">
        <f ca="1">SUMIF(BU3:BU61,"B074PJKVPC",BY3:BY50)</f>
        <v>0.125</v>
      </c>
      <c r="CE14">
        <f ca="1">SUMIF(BU3:BU61,"B074PJKVPC",BX3:BX50)</f>
        <v>1</v>
      </c>
      <c r="CF14" s="25"/>
      <c r="CG14" s="22" t="s">
        <v>95</v>
      </c>
      <c r="CH14" s="22">
        <v>4</v>
      </c>
      <c r="CI14" s="22">
        <v>2</v>
      </c>
      <c r="CJ14" s="22">
        <v>0</v>
      </c>
      <c r="CK14" s="24">
        <v>0</v>
      </c>
      <c r="CL14" s="188"/>
      <c r="CM14" s="194"/>
      <c r="CN14" s="14" t="s">
        <v>3</v>
      </c>
      <c r="CO14">
        <f>SUMIF(CG3:CG61,"B073HBKS4W",CI3:CI61)</f>
        <v>151</v>
      </c>
      <c r="CP14" s="26">
        <f ca="1">SUMIF(CG3:CG61,"B074PJKVPC",CK3:CK50)</f>
        <v>0</v>
      </c>
      <c r="CQ14">
        <f ca="1">SUMIF(CG3:CG61,"B074PJKVPC",CJ3:CJ50)</f>
        <v>0</v>
      </c>
      <c r="CR14" s="25"/>
      <c r="CS14" s="22" t="s">
        <v>95</v>
      </c>
      <c r="CT14" s="22">
        <v>2</v>
      </c>
      <c r="CU14" s="22">
        <v>5</v>
      </c>
      <c r="CV14" s="22">
        <v>1</v>
      </c>
      <c r="CW14" s="24">
        <v>0.1429</v>
      </c>
      <c r="CX14" s="188"/>
      <c r="CY14" s="194"/>
      <c r="CZ14" s="14" t="s">
        <v>3</v>
      </c>
      <c r="DA14">
        <f>SUMIF(CS3:CS61,"B073HBKS4W",CU3:CU61)</f>
        <v>150</v>
      </c>
      <c r="DB14" s="26">
        <f ca="1">SUMIF(CS3:CS61,"B074PJKVPC",CW3:CW50)</f>
        <v>0</v>
      </c>
      <c r="DC14">
        <f ca="1">SUMIF(CS3:CS61,"B074PJKVPC",CV3:CV50)</f>
        <v>0</v>
      </c>
      <c r="DD14" s="25"/>
      <c r="DE14" s="22" t="s">
        <v>97</v>
      </c>
      <c r="DF14" s="22">
        <v>4</v>
      </c>
      <c r="DG14" s="22">
        <v>3</v>
      </c>
      <c r="DH14" s="22">
        <v>1</v>
      </c>
      <c r="DI14" s="24">
        <v>0.1429</v>
      </c>
      <c r="DJ14" s="188"/>
      <c r="DK14" s="194"/>
      <c r="DL14" s="14" t="s">
        <v>3</v>
      </c>
      <c r="DM14">
        <f>SUMIF(DE3:DE61,"B073HBKS4W",DG3:DG61)</f>
        <v>127</v>
      </c>
      <c r="DN14" s="26">
        <f ca="1">SUMIF(DE3:DE61,"B074PJKVPC",DI3:DI50)</f>
        <v>0.25</v>
      </c>
      <c r="DO14">
        <f ca="1">SUMIF(DE3:DE61,"B074PJKVPC",DH3:DH50)</f>
        <v>1</v>
      </c>
      <c r="DP14" s="25"/>
      <c r="DQ14" s="22" t="s">
        <v>95</v>
      </c>
      <c r="DR14" s="22">
        <v>4</v>
      </c>
      <c r="DS14" s="22">
        <v>2</v>
      </c>
      <c r="DT14" s="22">
        <v>0</v>
      </c>
      <c r="DU14" s="24">
        <v>0</v>
      </c>
      <c r="DV14" s="188"/>
      <c r="DW14" s="194"/>
      <c r="DX14" s="14" t="s">
        <v>3</v>
      </c>
      <c r="DY14">
        <f>SUMIF(DQ3:DQ61,"B073HBKS4W",DS3:DS61)</f>
        <v>108</v>
      </c>
      <c r="DZ14" s="26">
        <f ca="1">SUMIF(DQ3:DQ61,"B074PJKVPC",DU3:DU50)</f>
        <v>0</v>
      </c>
      <c r="EA14">
        <f ca="1">SUMIF(DQ3:DQ61,"B074PJKVPC",DT3:DT50)</f>
        <v>0</v>
      </c>
      <c r="EB14" s="25"/>
      <c r="EC14" s="22" t="s">
        <v>95</v>
      </c>
      <c r="ED14" s="22">
        <v>4</v>
      </c>
      <c r="EE14" s="22">
        <v>1</v>
      </c>
      <c r="EF14" s="22">
        <v>0</v>
      </c>
      <c r="EG14" s="24">
        <v>0</v>
      </c>
      <c r="EH14" s="188"/>
      <c r="EI14" s="194"/>
      <c r="EJ14" s="14" t="s">
        <v>3</v>
      </c>
      <c r="EK14">
        <f>SUMIF(EC3:EC61,"B073HBKS4W",EE3:EE61)</f>
        <v>94</v>
      </c>
      <c r="EL14" s="26">
        <f ca="1">SUMIF(EC3:EC61,"B074PJKVPC",EG3:EG50)</f>
        <v>0</v>
      </c>
      <c r="EM14">
        <f ca="1">SUMIF(EC3:EC61,"B074PJKVPC",EF3:EF50)</f>
        <v>0</v>
      </c>
      <c r="EN14" s="25"/>
      <c r="EO14" s="22" t="s">
        <v>95</v>
      </c>
      <c r="EP14" s="22">
        <v>3</v>
      </c>
      <c r="EQ14" s="22">
        <v>1</v>
      </c>
      <c r="ER14" s="22">
        <v>2</v>
      </c>
      <c r="ES14" s="24">
        <v>0.5</v>
      </c>
      <c r="ET14" s="188"/>
      <c r="EU14" s="194"/>
      <c r="EV14" s="14" t="s">
        <v>3</v>
      </c>
      <c r="EW14">
        <f>SUMIF(EO3:EO61,"B073HBKS4W",EQ3:EQ61)</f>
        <v>111</v>
      </c>
      <c r="EX14" s="26">
        <f ca="1">SUMIF(EO3:EO61,"B074PJKVPC",ES3:ES50)</f>
        <v>0</v>
      </c>
      <c r="EY14">
        <f ca="1">SUMIF(EO3:EO61,"B074PJKVPC",ER3:ER50)</f>
        <v>0</v>
      </c>
      <c r="EZ14" s="25"/>
      <c r="FA14" s="22" t="s">
        <v>95</v>
      </c>
      <c r="FB14" s="22">
        <v>3</v>
      </c>
      <c r="FC14" s="22">
        <v>2</v>
      </c>
      <c r="FD14" s="22">
        <v>0</v>
      </c>
      <c r="FE14" s="24">
        <v>0</v>
      </c>
      <c r="FF14" s="188"/>
      <c r="FG14" s="194"/>
      <c r="FH14" s="14" t="s">
        <v>3</v>
      </c>
      <c r="FI14">
        <f>SUMIF(FA3:FA61,"B073HBKS4W",FC3:FC61)</f>
        <v>116</v>
      </c>
      <c r="FJ14" s="26">
        <f ca="1">SUMIF(FA3:FA61,"B074PJKVPC",FE3:FE50)</f>
        <v>0</v>
      </c>
      <c r="FK14">
        <f ca="1">SUMIF(FA3:FA61,"B074PJKVPC",FD3:FD50)</f>
        <v>0</v>
      </c>
      <c r="FL14" s="25"/>
      <c r="FM14" s="22" t="s">
        <v>97</v>
      </c>
      <c r="FN14" s="22">
        <v>17</v>
      </c>
      <c r="FO14" s="22">
        <v>4</v>
      </c>
      <c r="FP14" s="22">
        <v>2</v>
      </c>
      <c r="FQ14" s="24">
        <v>9.5200000000000007E-2</v>
      </c>
      <c r="FR14" s="188"/>
      <c r="FS14" s="194"/>
      <c r="FT14" s="14" t="s">
        <v>3</v>
      </c>
      <c r="FU14">
        <f>SUMIF(FM3:FM61,"B073HBKS4W",FO3:FO61)</f>
        <v>140</v>
      </c>
      <c r="FV14" s="26">
        <f ca="1">SUMIF(FM3:FM61,"B074PJKVPC",FQ3:FQ50)</f>
        <v>6.6699999999999995E-2</v>
      </c>
      <c r="FW14">
        <f ca="1">SUMIF(FM3:FM61,"B074PJKVPC",FP3:FP50)</f>
        <v>1</v>
      </c>
      <c r="FX14" s="25"/>
      <c r="FY14" s="22" t="s">
        <v>95</v>
      </c>
      <c r="FZ14" s="22">
        <v>4</v>
      </c>
      <c r="GA14" s="22">
        <v>1</v>
      </c>
      <c r="GB14" s="22">
        <v>1</v>
      </c>
      <c r="GC14" s="24">
        <v>0.2</v>
      </c>
      <c r="GD14" s="188"/>
      <c r="GE14" s="194"/>
      <c r="GF14" s="14" t="s">
        <v>3</v>
      </c>
      <c r="GG14">
        <f>SUMIF(FY3:FY61,"B073HBKS4W",GA3:GA61)</f>
        <v>137</v>
      </c>
      <c r="GH14" s="26">
        <f ca="1">SUMIF(FY3:FY61,"B074PJKVPC",GC3:GC50)</f>
        <v>0</v>
      </c>
      <c r="GI14">
        <f ca="1">SUMIF(FY3:FY61,"B074PJKVPC",GB3:GB50)</f>
        <v>0</v>
      </c>
      <c r="GJ14" s="25"/>
      <c r="GK14" s="22" t="s">
        <v>95</v>
      </c>
      <c r="GL14" s="22">
        <v>5</v>
      </c>
      <c r="GM14" s="22">
        <v>2</v>
      </c>
      <c r="GN14" s="22">
        <v>1</v>
      </c>
      <c r="GO14" s="24">
        <v>0.1429</v>
      </c>
      <c r="GP14" s="188"/>
      <c r="GQ14" s="194"/>
      <c r="GR14" s="14" t="s">
        <v>3</v>
      </c>
      <c r="GS14">
        <f>SUMIF(GK3:GK61,"B073HBKS4W",GM3:GM61)</f>
        <v>133</v>
      </c>
      <c r="GT14" s="26">
        <f ca="1">SUMIF(GK3:GK61,"B074PJKVPC",GO3:GO50)</f>
        <v>9.0899999999999995E-2</v>
      </c>
      <c r="GU14">
        <f ca="1">SUMIF(GK3:GK61,"B074PJKVPC",GN3:GN50)</f>
        <v>1</v>
      </c>
      <c r="GV14" s="25"/>
      <c r="GW14" s="22" t="s">
        <v>97</v>
      </c>
      <c r="GX14" s="22">
        <v>5</v>
      </c>
      <c r="GY14" s="22">
        <v>7</v>
      </c>
      <c r="GZ14" s="22">
        <v>1</v>
      </c>
      <c r="HA14" s="24">
        <v>8.3299999999999999E-2</v>
      </c>
      <c r="HB14" s="188"/>
      <c r="HC14" s="194"/>
      <c r="HD14" s="14" t="s">
        <v>3</v>
      </c>
      <c r="HE14">
        <f>SUMIF(GW3:GW61,"B073HBKS4W",GY3:GY61)</f>
        <v>121</v>
      </c>
      <c r="HF14" s="26">
        <f ca="1">SUMIF(GW3:GW61,"B074PJKVPC",HA3:HA50)</f>
        <v>0</v>
      </c>
      <c r="HG14">
        <f ca="1">SUMIF(GW3:GW61,"B074PJKVPC",GZ3:GZ50)</f>
        <v>0</v>
      </c>
      <c r="HH14" s="25"/>
      <c r="HI14" s="22" t="s">
        <v>97</v>
      </c>
      <c r="HJ14" s="22">
        <v>8</v>
      </c>
      <c r="HK14" s="22">
        <v>5</v>
      </c>
      <c r="HL14" s="22">
        <v>1</v>
      </c>
      <c r="HM14" s="24">
        <v>7.6899999999999996E-2</v>
      </c>
      <c r="HN14" s="188"/>
      <c r="HO14" s="194"/>
      <c r="HP14" s="14" t="s">
        <v>3</v>
      </c>
      <c r="HQ14">
        <f>SUMIF(HI3:HI61,"B073HBKS4W",HK3:HK61)</f>
        <v>85</v>
      </c>
      <c r="HR14" s="26">
        <f ca="1">SUMIF(HI3:HI61,"B074PJKVPC",HM3:HM50)</f>
        <v>0</v>
      </c>
      <c r="HS14">
        <f ca="1">SUMIF(HI3:HI61,"B074PJKVPC",HL3:HL50)</f>
        <v>0</v>
      </c>
      <c r="HT14" s="25"/>
      <c r="HU14" s="22" t="s">
        <v>95</v>
      </c>
      <c r="HV14" s="22">
        <v>7</v>
      </c>
      <c r="HW14" s="22">
        <v>6</v>
      </c>
      <c r="HX14" s="22">
        <v>0</v>
      </c>
      <c r="HY14" s="24">
        <v>0</v>
      </c>
      <c r="HZ14" s="188"/>
      <c r="IA14" s="194"/>
      <c r="IB14" s="14" t="s">
        <v>3</v>
      </c>
      <c r="IC14">
        <f>SUMIF(HU3:HU61,"B073HBKS4W",HW3:HW61)</f>
        <v>111</v>
      </c>
      <c r="ID14" s="26">
        <f ca="1">SUMIF(HU3:HU61,"B074PJKVPC",HY3:HY50)</f>
        <v>0</v>
      </c>
      <c r="IE14">
        <f ca="1">SUMIF(HU3:HU61,"B074PJKVPC",HX3:HX50)</f>
        <v>0</v>
      </c>
      <c r="IF14" s="25"/>
      <c r="IG14" s="22" t="s">
        <v>95</v>
      </c>
      <c r="IH14" s="22">
        <v>2</v>
      </c>
      <c r="II14" s="22">
        <v>4</v>
      </c>
      <c r="IJ14" s="22">
        <v>0</v>
      </c>
      <c r="IK14" s="24">
        <v>0</v>
      </c>
      <c r="IL14" s="188"/>
      <c r="IM14" s="194"/>
      <c r="IN14" s="14" t="s">
        <v>3</v>
      </c>
      <c r="IO14">
        <f>SUMIF(IG3:IG61,"B073HBKS4W",II3:II61)</f>
        <v>106</v>
      </c>
      <c r="IP14" s="26">
        <f ca="1">SUMIF(IG3:IG61,"B074PJKVPC",IK3:IK50)</f>
        <v>0</v>
      </c>
      <c r="IQ14">
        <f ca="1">SUMIF(IG3:IG61,"B074PJKVPC",IJ3:IJ50)</f>
        <v>0</v>
      </c>
      <c r="IR14" s="25"/>
      <c r="IS14" s="22" t="s">
        <v>95</v>
      </c>
      <c r="IT14" s="22">
        <v>2</v>
      </c>
      <c r="IU14" s="22">
        <v>2</v>
      </c>
      <c r="IV14" s="22">
        <v>0</v>
      </c>
      <c r="IW14" s="24">
        <v>0</v>
      </c>
      <c r="IX14" s="188"/>
      <c r="IY14" s="194"/>
      <c r="IZ14" s="14" t="s">
        <v>3</v>
      </c>
      <c r="JA14">
        <f>SUMIF(IS3:IS61,"B073HBKS4W",IU3:IU61)</f>
        <v>148</v>
      </c>
      <c r="JB14" s="26">
        <f ca="1">SUMIF(IS3:IS61,"B074PJKVPC",IW3:IW50)</f>
        <v>0</v>
      </c>
      <c r="JC14">
        <f ca="1">SUMIF(IS3:IS61,"B074PJKVPC",IV3:IV50)</f>
        <v>0</v>
      </c>
      <c r="JD14" s="25"/>
      <c r="JE14" t="s">
        <v>97</v>
      </c>
      <c r="JF14">
        <v>8</v>
      </c>
      <c r="JG14">
        <v>7</v>
      </c>
      <c r="JH14">
        <v>1</v>
      </c>
      <c r="JI14" s="26">
        <v>6.6699999999999995E-2</v>
      </c>
      <c r="JJ14" s="188"/>
      <c r="JK14" s="194"/>
      <c r="JL14" s="14" t="s">
        <v>3</v>
      </c>
      <c r="JM14">
        <f>SUMIF(JE3:JE61,"B073HBKS4W",JG3:JG61)</f>
        <v>143</v>
      </c>
      <c r="JN14" s="26">
        <f ca="1">SUMIF(JE3:JE61,"B074PJKVPC",JI3:JI50)</f>
        <v>0</v>
      </c>
      <c r="JO14">
        <f ca="1">SUMIF(JE3:JE61,"B074PJKVPC",JH3:JH50)</f>
        <v>0</v>
      </c>
      <c r="JP14" s="25"/>
      <c r="JQ14" t="s">
        <v>93</v>
      </c>
      <c r="JR14">
        <v>7</v>
      </c>
      <c r="JS14">
        <v>6</v>
      </c>
      <c r="JT14">
        <v>1</v>
      </c>
      <c r="JU14" s="26">
        <v>7.6899999999999996E-2</v>
      </c>
      <c r="JV14" s="188"/>
      <c r="JW14" s="194"/>
      <c r="JX14" s="14" t="s">
        <v>3</v>
      </c>
      <c r="JY14">
        <f>SUMIF(JQ3:JQ61,"B073HBKS4W",JS3:JS61)</f>
        <v>149</v>
      </c>
      <c r="JZ14" s="26">
        <f ca="1">SUMIF(JQ3:JQ61,"B074PJKVPC",JU3:JU50)</f>
        <v>7.6899999999999996E-2</v>
      </c>
      <c r="KA14">
        <f ca="1">SUMIF(JQ3:JQ61,"B074PJKVPC",JT3:JT50)</f>
        <v>1</v>
      </c>
      <c r="KB14" s="25"/>
      <c r="KC14" t="s">
        <v>95</v>
      </c>
      <c r="KD14">
        <v>2</v>
      </c>
      <c r="KE14">
        <v>4</v>
      </c>
      <c r="KF14">
        <v>0</v>
      </c>
      <c r="KG14" s="26">
        <v>0</v>
      </c>
      <c r="KH14" s="188"/>
      <c r="KI14" s="194"/>
      <c r="KJ14" s="14" t="s">
        <v>3</v>
      </c>
      <c r="KK14">
        <f>SUMIF(KC3:KC61,"B073HBKS4W",KE3:KE61)</f>
        <v>158</v>
      </c>
      <c r="KL14" s="26">
        <f ca="1">SUMIF(KC3:KC61,"B074PJKVPC",KG3:KG50)</f>
        <v>0</v>
      </c>
      <c r="KM14">
        <f ca="1">SUMIF(KC3:KC61,"B074PJKVPC",KF3:KF50)</f>
        <v>0</v>
      </c>
      <c r="KN14" s="25"/>
      <c r="KO14" t="s">
        <v>95</v>
      </c>
      <c r="KP14">
        <v>2</v>
      </c>
      <c r="KQ14">
        <v>3</v>
      </c>
      <c r="KR14">
        <v>0</v>
      </c>
      <c r="KS14" s="26">
        <v>0</v>
      </c>
      <c r="KT14" s="188"/>
      <c r="KU14" s="194"/>
      <c r="KV14" s="14" t="s">
        <v>3</v>
      </c>
      <c r="KW14">
        <f>SUMIF(KO3:KO61,"B073HBKS4W",KQ3:KQ61)</f>
        <v>139</v>
      </c>
      <c r="KX14" s="26">
        <f ca="1">SUMIF(KO3:KO61,"B074PJKVPC",KS3:KS50)</f>
        <v>0</v>
      </c>
      <c r="KY14">
        <f ca="1">SUMIF(KO3:KO61,"B074PJKVPC",KR3:KR50)</f>
        <v>0</v>
      </c>
      <c r="KZ14" s="25"/>
      <c r="LA14" t="s">
        <v>97</v>
      </c>
      <c r="LB14">
        <v>14</v>
      </c>
      <c r="LC14">
        <v>6</v>
      </c>
      <c r="LD14">
        <v>1</v>
      </c>
      <c r="LE14" s="26">
        <v>0.05</v>
      </c>
      <c r="LF14" s="188"/>
      <c r="LG14" s="194"/>
      <c r="LH14" s="14" t="s">
        <v>3</v>
      </c>
      <c r="LI14">
        <f>SUMIF(LA3:LA61,"B073HBKS4W",LC3:LC61)</f>
        <v>158</v>
      </c>
      <c r="LJ14" s="26">
        <f ca="1">SUMIF(LA3:LA61,"B074PJKVPC",LE3:LE50)</f>
        <v>0</v>
      </c>
      <c r="LK14">
        <f ca="1">SUMIF(LA3:LA61,"B074PJKVPC",LD3:LD50)</f>
        <v>0</v>
      </c>
      <c r="LL14" s="25"/>
      <c r="LM14" t="s">
        <v>97</v>
      </c>
      <c r="LN14">
        <v>5</v>
      </c>
      <c r="LO14">
        <v>3</v>
      </c>
      <c r="LP14">
        <v>1</v>
      </c>
      <c r="LQ14" s="26">
        <v>0.125</v>
      </c>
      <c r="LR14" s="188"/>
      <c r="LS14" s="194"/>
      <c r="LT14" s="14" t="s">
        <v>3</v>
      </c>
      <c r="LU14">
        <f>SUMIF(LM3:LM61,"B073HBKS4W",LO3:LO61)</f>
        <v>260</v>
      </c>
      <c r="LV14" s="26">
        <f ca="1">SUMIF(LM3:LM61,"B074PJKVPC",LQ3:LQ50)</f>
        <v>0</v>
      </c>
      <c r="LW14">
        <f ca="1">SUMIF(LM3:LM61,"B074PJKVPC",LP3:LP50)</f>
        <v>0</v>
      </c>
      <c r="LX14" s="25"/>
      <c r="LY14" t="s">
        <v>95</v>
      </c>
      <c r="LZ14">
        <v>1</v>
      </c>
      <c r="MA14">
        <v>1</v>
      </c>
      <c r="MB14">
        <v>0</v>
      </c>
      <c r="MC14" s="26">
        <v>0</v>
      </c>
      <c r="MD14" s="188"/>
      <c r="ME14" s="194"/>
      <c r="MF14" s="14" t="s">
        <v>3</v>
      </c>
      <c r="MG14">
        <f>SUMIF(LY3:LY61,"B073HBKS4W",MA3:MA61)</f>
        <v>178</v>
      </c>
      <c r="MH14" s="26">
        <f ca="1">SUMIF(LY3:LY61,"B074PJKVPC",MC3:MC50)</f>
        <v>0</v>
      </c>
      <c r="MI14">
        <f ca="1">SUMIF(LY3:LY61,"B074PJKVPC",MB3:MB50)</f>
        <v>0</v>
      </c>
      <c r="MJ14" s="25"/>
      <c r="MK14" t="s">
        <v>95</v>
      </c>
      <c r="ML14">
        <v>0</v>
      </c>
      <c r="MM14">
        <v>1</v>
      </c>
      <c r="MN14">
        <v>0</v>
      </c>
      <c r="MO14" s="26">
        <v>0</v>
      </c>
      <c r="MP14" s="188"/>
      <c r="MQ14" s="194"/>
      <c r="MR14" s="14" t="s">
        <v>3</v>
      </c>
      <c r="MS14">
        <f>SUMIF(MK3:MK61,"B073HBKS4W",MM3:MM61)</f>
        <v>139</v>
      </c>
      <c r="MT14" s="26">
        <f ca="1">SUMIF(MK3:MK61,"B074PJKVPC",MO3:MO50)</f>
        <v>0</v>
      </c>
      <c r="MU14">
        <f ca="1">SUMIF(MK3:MK61,"B074PJKVPC",MN3:MN50)</f>
        <v>0</v>
      </c>
      <c r="MV14" s="25"/>
      <c r="MW14" t="s">
        <v>93</v>
      </c>
      <c r="MX14">
        <v>6</v>
      </c>
      <c r="MY14">
        <v>5</v>
      </c>
      <c r="MZ14">
        <v>1</v>
      </c>
      <c r="NA14" s="26">
        <v>9.0899999999999995E-2</v>
      </c>
      <c r="NB14" s="188"/>
      <c r="NC14" s="194"/>
      <c r="ND14" s="14" t="s">
        <v>3</v>
      </c>
      <c r="NE14">
        <f>SUMIF(MW3:MW61,"B073HBKS4W",MY3:MY61)</f>
        <v>121</v>
      </c>
      <c r="NF14" s="26">
        <f ca="1">SUMIF(MW3:MW61,"B074PJKVPC",NA3:NA50)</f>
        <v>9.0899999999999995E-2</v>
      </c>
      <c r="NG14">
        <f ca="1">SUMIF(MW3:MW61,"B074PJKVPC",MZ3:MZ50)</f>
        <v>1</v>
      </c>
      <c r="NH14" s="25"/>
      <c r="NI14" t="s">
        <v>97</v>
      </c>
      <c r="NJ14">
        <v>9</v>
      </c>
      <c r="NK14">
        <v>3</v>
      </c>
      <c r="NL14">
        <v>1</v>
      </c>
      <c r="NM14" s="26">
        <v>8.3299999999999999E-2</v>
      </c>
      <c r="NN14" s="188"/>
      <c r="NO14" s="194"/>
      <c r="NP14" s="14" t="s">
        <v>3</v>
      </c>
      <c r="NQ14">
        <f>SUMIF(NI3:NI61,"B073HBKS4W",NK3:NK61)</f>
        <v>109</v>
      </c>
      <c r="NR14" s="26">
        <f ca="1">SUMIF(NI3:NI61,"B074PJKVPC",NM3:NM50)</f>
        <v>5.5599999999999997E-2</v>
      </c>
      <c r="NS14">
        <f ca="1">SUMIF(NI3:NI61,"B074PJKVPC",NL3:NL50)</f>
        <v>1</v>
      </c>
      <c r="NT14" s="25"/>
      <c r="NU14" t="s">
        <v>95</v>
      </c>
      <c r="NV14">
        <v>4</v>
      </c>
      <c r="NW14">
        <v>6</v>
      </c>
      <c r="NX14">
        <v>1</v>
      </c>
      <c r="NY14" s="26">
        <v>0.1</v>
      </c>
      <c r="NZ14" s="188"/>
      <c r="OA14" s="194"/>
      <c r="OB14" s="14" t="s">
        <v>3</v>
      </c>
      <c r="OC14">
        <f>SUMIF(NU3:NU61,"B073HBKS4W",NW3:NW61)</f>
        <v>97</v>
      </c>
      <c r="OD14" s="26">
        <f ca="1">SUMIF(NU3:NU61,"B074PJKVPC",NY3:NY50)</f>
        <v>0</v>
      </c>
      <c r="OE14">
        <f ca="1">SUMIF(NU3:NU61,"B074PJKVPC",NX3:NX50)</f>
        <v>0</v>
      </c>
      <c r="OF14" s="25"/>
      <c r="OG14" t="s">
        <v>95</v>
      </c>
      <c r="OH14">
        <v>4</v>
      </c>
      <c r="OI14">
        <v>5</v>
      </c>
      <c r="OJ14">
        <v>0</v>
      </c>
      <c r="OK14" s="26">
        <v>0</v>
      </c>
      <c r="OL14" s="188"/>
      <c r="OM14" s="194"/>
      <c r="ON14" s="14" t="s">
        <v>3</v>
      </c>
      <c r="OO14">
        <f>SUMIF(OG3:OG61,"B073HBKS4W",OI3:OI61)</f>
        <v>110</v>
      </c>
      <c r="OP14" s="26">
        <f ca="1">SUMIF(OG3:OG61,"B074PJKVPC",OK3:OK50)</f>
        <v>0</v>
      </c>
      <c r="OQ14">
        <f ca="1">SUMIF(OG3:OG61,"B074PJKVPC",OJ3:OJ50)</f>
        <v>0</v>
      </c>
      <c r="OR14" s="25"/>
      <c r="OS14" t="s">
        <v>97</v>
      </c>
      <c r="OT14">
        <v>7</v>
      </c>
      <c r="OU14">
        <v>6</v>
      </c>
      <c r="OV14">
        <v>1</v>
      </c>
      <c r="OW14" s="26">
        <v>7.6899999999999996E-2</v>
      </c>
      <c r="OX14" s="188"/>
      <c r="OY14" s="194"/>
      <c r="OZ14" s="14" t="s">
        <v>3</v>
      </c>
      <c r="PA14">
        <f>SUMIF(OS3:OS61,"B073HBKS4W",OU3:OU61)</f>
        <v>111</v>
      </c>
      <c r="PB14" s="26">
        <f ca="1">SUMIF(OS3:OS61,"B074PJKVPC",OW3:OW50)</f>
        <v>0</v>
      </c>
      <c r="PC14">
        <f ca="1">SUMIF(OS3:OS61,"B074PJKVPC",OV3:OV50)</f>
        <v>0</v>
      </c>
      <c r="PD14" s="25"/>
      <c r="PE14" t="s">
        <v>95</v>
      </c>
      <c r="PF14">
        <v>4</v>
      </c>
      <c r="PG14">
        <v>2</v>
      </c>
      <c r="PH14">
        <v>0</v>
      </c>
      <c r="PI14" s="26">
        <v>0</v>
      </c>
      <c r="PJ14" s="188"/>
      <c r="PK14" s="194"/>
      <c r="PL14" s="14" t="s">
        <v>3</v>
      </c>
      <c r="PM14">
        <f>SUMIF(PE3:PE61,"B073HBKS4W",PG3:PG61)</f>
        <v>126</v>
      </c>
      <c r="PN14" s="26">
        <f ca="1">SUMIF(PE3:PE61,"B074PJKVPC",PI3:PI50)</f>
        <v>0</v>
      </c>
      <c r="PO14">
        <f ca="1">SUMIF(PE3:PE61,"B074PJKVPC",PH3:PH50)</f>
        <v>0</v>
      </c>
      <c r="PP14" s="25"/>
      <c r="PQ14" t="s">
        <v>95</v>
      </c>
      <c r="PR14">
        <v>2</v>
      </c>
      <c r="PS14">
        <v>3</v>
      </c>
      <c r="PT14">
        <v>1</v>
      </c>
      <c r="PU14" s="26">
        <v>0.2</v>
      </c>
      <c r="PV14" s="188"/>
      <c r="PW14" s="194"/>
      <c r="PX14" s="14" t="s">
        <v>3</v>
      </c>
      <c r="PY14">
        <f>SUMIF(PQ3:PQ61,"B073HBKS4W",PS3:PS61)</f>
        <v>100</v>
      </c>
      <c r="PZ14" s="26">
        <f ca="1">SUMIF(PQ3:PQ61,"B074PJKVPC",PU3:PU50)</f>
        <v>0</v>
      </c>
      <c r="QA14">
        <f ca="1">SUMIF(PQ3:PQ61,"B074PJKVPC",PT3:PT50)</f>
        <v>0</v>
      </c>
      <c r="QB14" s="25"/>
      <c r="QC14" t="s">
        <v>97</v>
      </c>
      <c r="QD14">
        <v>4</v>
      </c>
      <c r="QE14">
        <v>3</v>
      </c>
      <c r="QF14">
        <v>1</v>
      </c>
      <c r="QG14" s="26">
        <v>0.1429</v>
      </c>
      <c r="QH14" s="188"/>
      <c r="QI14" s="194"/>
      <c r="QJ14" s="14" t="s">
        <v>3</v>
      </c>
      <c r="QK14">
        <f>SUMIF(QC3:QC61,"B073HBKS4W",QE3:QE61)</f>
        <v>84</v>
      </c>
      <c r="QL14" s="26">
        <f ca="1">SUMIF(QC3:QC61,"B074PJKVPC",QG3:QG50)</f>
        <v>0</v>
      </c>
      <c r="QM14">
        <f ca="1">SUMIF(QC3:QC61,"B074PJKVPC",QF3:QF50)</f>
        <v>0</v>
      </c>
      <c r="QN14" s="25"/>
      <c r="QO14" t="s">
        <v>97</v>
      </c>
      <c r="QP14">
        <v>4</v>
      </c>
      <c r="QQ14">
        <v>7</v>
      </c>
      <c r="QR14">
        <v>3</v>
      </c>
      <c r="QS14" s="26">
        <v>0.2727</v>
      </c>
      <c r="QT14" s="188"/>
      <c r="QU14" s="194"/>
      <c r="QV14" s="14" t="s">
        <v>3</v>
      </c>
      <c r="QW14">
        <f>SUMIF(QO3:QO61,"B073HBKS4W",QQ3:QQ61)</f>
        <v>85</v>
      </c>
      <c r="QX14" s="26">
        <f ca="1">SUMIF(QO3:QO61,"B074PJKVPC",QS3:QS50)</f>
        <v>0.25</v>
      </c>
      <c r="QY14">
        <f ca="1">SUMIF(QO3:QO61,"B074PJKVPC",QR3:QR50)</f>
        <v>2</v>
      </c>
      <c r="QZ14" s="25"/>
      <c r="RA14" t="s">
        <v>97</v>
      </c>
      <c r="RB14">
        <v>7</v>
      </c>
      <c r="RC14">
        <v>2</v>
      </c>
      <c r="RD14">
        <v>1</v>
      </c>
      <c r="RE14" s="26">
        <v>0.1111</v>
      </c>
      <c r="RF14" s="188"/>
      <c r="RG14" s="194"/>
      <c r="RH14" s="14" t="s">
        <v>3</v>
      </c>
      <c r="RI14">
        <f>SUMIF(RA3:RA61,"B073HBKS4W",RC3:RC61)</f>
        <v>78</v>
      </c>
      <c r="RJ14" s="26">
        <f ca="1">SUMIF(RA3:RA61,"B074PJKVPC",RE3:RE50)</f>
        <v>0</v>
      </c>
      <c r="RK14">
        <f ca="1">SUMIF(RA3:RA61,"B074PJKVPC",RD3:RD50)</f>
        <v>0</v>
      </c>
      <c r="RL14" s="25"/>
      <c r="RM14" t="s">
        <v>95</v>
      </c>
      <c r="RN14">
        <v>3</v>
      </c>
      <c r="RO14">
        <v>0</v>
      </c>
      <c r="RP14">
        <v>0</v>
      </c>
      <c r="RQ14" s="26">
        <v>0</v>
      </c>
      <c r="RR14" s="188"/>
      <c r="RS14" s="194"/>
      <c r="RT14" s="14" t="s">
        <v>3</v>
      </c>
      <c r="RU14">
        <f>SUMIF(RM3:RM61,"B073HBKS4W",RO3:RO61)</f>
        <v>70</v>
      </c>
      <c r="RV14" s="26">
        <f ca="1">SUMIF(RM3:RM61,"B074PJKVPC",RQ3:RQ50)</f>
        <v>0</v>
      </c>
      <c r="RW14">
        <f ca="1">SUMIF(RM3:RM61,"B074PJKVPC",RP3:RP50)</f>
        <v>0</v>
      </c>
      <c r="RX14" s="25"/>
      <c r="RY14" t="s">
        <v>95</v>
      </c>
      <c r="RZ14">
        <v>3</v>
      </c>
      <c r="SA14">
        <v>2</v>
      </c>
      <c r="SB14">
        <v>0</v>
      </c>
      <c r="SC14" s="26">
        <v>0</v>
      </c>
      <c r="SD14" s="188"/>
      <c r="SE14" s="194"/>
      <c r="SF14" s="14" t="s">
        <v>3</v>
      </c>
      <c r="SG14">
        <f>SUMIF(RY3:RY61,"B073HBKS4W",SA3:SA61)</f>
        <v>77</v>
      </c>
      <c r="SH14" s="26">
        <f ca="1">SUMIF(RY3:RY61,"B074PJKVPC",SC3:SC50)</f>
        <v>0</v>
      </c>
      <c r="SI14">
        <f ca="1">SUMIF(RY3:RY61,"B074PJKVPC",SB3:SB50)</f>
        <v>0</v>
      </c>
      <c r="SJ14" s="25"/>
      <c r="SK14" t="s">
        <v>95</v>
      </c>
      <c r="SL14">
        <v>3</v>
      </c>
      <c r="SM14">
        <v>4</v>
      </c>
      <c r="SN14">
        <v>0</v>
      </c>
      <c r="SO14" s="26">
        <v>0</v>
      </c>
      <c r="SP14" s="188"/>
      <c r="SQ14" s="194"/>
      <c r="SR14" s="14" t="s">
        <v>3</v>
      </c>
      <c r="SS14">
        <f>SUMIF(SK3:SK61,"B073HBKS4W",SM3:SM61)</f>
        <v>99</v>
      </c>
      <c r="ST14" s="26">
        <f ca="1">SUMIF(SK3:SK61,"B074PJKVPC",SO3:SO50)</f>
        <v>0</v>
      </c>
      <c r="SU14">
        <f ca="1">SUMIF(SK3:SK61,"B074PJKVPC",SN3:SN50)</f>
        <v>0</v>
      </c>
      <c r="SV14" s="25"/>
      <c r="SW14" t="s">
        <v>95</v>
      </c>
      <c r="SX14">
        <v>0</v>
      </c>
      <c r="SY14">
        <v>3</v>
      </c>
      <c r="SZ14">
        <v>0</v>
      </c>
      <c r="TA14" s="26">
        <v>0</v>
      </c>
      <c r="TB14" s="188"/>
      <c r="TC14" s="194"/>
      <c r="TD14" s="14" t="s">
        <v>3</v>
      </c>
      <c r="TE14">
        <f>SUMIF(SW3:SW61,"B073HBKS4W",SY3:SY61)</f>
        <v>94</v>
      </c>
      <c r="TF14" s="26">
        <f ca="1">SUMIF(SW3:SW61,"B074PJKVPC",TA3:TA50)</f>
        <v>0</v>
      </c>
      <c r="TG14">
        <f ca="1">SUMIF(SW3:SW61,"B074PJKVPC",SZ3:SZ50)</f>
        <v>0</v>
      </c>
      <c r="TH14" s="25"/>
      <c r="TI14" t="s">
        <v>95</v>
      </c>
      <c r="TJ14">
        <v>2</v>
      </c>
      <c r="TK14">
        <v>2</v>
      </c>
      <c r="TL14">
        <v>0</v>
      </c>
      <c r="TM14" s="26">
        <v>0</v>
      </c>
      <c r="TN14" s="188"/>
      <c r="TO14" s="194"/>
      <c r="TP14" s="14" t="s">
        <v>3</v>
      </c>
      <c r="TQ14">
        <f>SUMIF(TI3:TI61,"B073HBKS4W",TK3:TK61)</f>
        <v>114</v>
      </c>
      <c r="TR14" s="26">
        <f ca="1">SUMIF(TI3:TI61,"B074PJKVPC",TM3:TM50)</f>
        <v>0</v>
      </c>
      <c r="TS14">
        <f ca="1">SUMIF(TI3:TI61,"B074PJKVPC",TL3:TL50)</f>
        <v>0</v>
      </c>
      <c r="TT14" s="25"/>
      <c r="TU14" t="s">
        <v>95</v>
      </c>
      <c r="TV14">
        <v>5</v>
      </c>
      <c r="TW14">
        <v>3</v>
      </c>
      <c r="TX14">
        <v>0</v>
      </c>
      <c r="TY14" s="26">
        <v>0</v>
      </c>
      <c r="TZ14" s="188"/>
      <c r="UA14" s="194"/>
      <c r="UB14" s="14" t="s">
        <v>3</v>
      </c>
      <c r="UC14">
        <f>SUMIF(TU3:TU61,"B073HBKS4W",TW3:TW61)</f>
        <v>137</v>
      </c>
      <c r="UD14" s="26">
        <f ca="1">SUMIF(TU3:TU61,"B074PJKVPC",TY3:TY50)</f>
        <v>0</v>
      </c>
      <c r="UE14">
        <f ca="1">SUMIF(TU3:TU61,"B074PJKVPC",TX3:TX50)</f>
        <v>0</v>
      </c>
      <c r="UF14" s="25"/>
      <c r="UG14" t="s">
        <v>95</v>
      </c>
      <c r="UH14">
        <v>4</v>
      </c>
      <c r="UI14">
        <v>3</v>
      </c>
      <c r="UJ14">
        <v>0</v>
      </c>
      <c r="UK14" s="26">
        <v>0</v>
      </c>
      <c r="UL14" s="188"/>
      <c r="UM14" s="194"/>
      <c r="UN14" s="14" t="s">
        <v>3</v>
      </c>
      <c r="UO14">
        <f>SUMIF(UG3:UG61,"B073HBKS4W",UI3:UI61)</f>
        <v>114</v>
      </c>
      <c r="UP14" s="26">
        <f ca="1">SUMIF(UG3:UG61,"B074PJKVPC",UK3:UK50)</f>
        <v>0</v>
      </c>
      <c r="UQ14">
        <f ca="1">SUMIF(UG3:UG61,"B074PJKVPC",UJ3:UJ50)</f>
        <v>0</v>
      </c>
      <c r="UR14" s="25"/>
      <c r="US14" t="s">
        <v>95</v>
      </c>
      <c r="UT14">
        <v>3</v>
      </c>
      <c r="UU14">
        <v>2</v>
      </c>
      <c r="UV14">
        <v>0</v>
      </c>
      <c r="UW14" s="26">
        <v>0</v>
      </c>
      <c r="UX14" s="188"/>
      <c r="UY14" s="194"/>
      <c r="UZ14" s="14" t="s">
        <v>3</v>
      </c>
      <c r="VA14">
        <f>SUMIF(US3:US61,"B073HBKS4W",UU3:UU61)</f>
        <v>111</v>
      </c>
      <c r="VB14" s="26">
        <f ca="1">SUMIF(US3:US61,"B074PJKVPC",UW3:UW50)</f>
        <v>0</v>
      </c>
      <c r="VC14">
        <f ca="1">SUMIF(US3:US61,"B074PJKVPC",UV3:UV50)</f>
        <v>0</v>
      </c>
      <c r="VD14" s="25"/>
      <c r="VE14" t="s">
        <v>95</v>
      </c>
      <c r="VF14">
        <v>6</v>
      </c>
      <c r="VG14">
        <v>3</v>
      </c>
      <c r="VH14">
        <v>0</v>
      </c>
      <c r="VI14" s="26">
        <v>0</v>
      </c>
      <c r="VJ14" s="188"/>
      <c r="VK14" s="194"/>
      <c r="VL14" s="14" t="s">
        <v>3</v>
      </c>
      <c r="VM14">
        <f>SUMIF(VE3:VE61,"B073HBKS4W",VG3:VG61)</f>
        <v>126</v>
      </c>
      <c r="VN14" s="26">
        <f ca="1">SUMIF(VE3:VE61,"B074PJKVPC",VI3:VI50)</f>
        <v>0</v>
      </c>
      <c r="VO14">
        <f ca="1">SUMIF(VE3:VE61,"B074PJKVPC",VH3:VH50)</f>
        <v>0</v>
      </c>
      <c r="VP14" s="25"/>
      <c r="VQ14" t="s">
        <v>95</v>
      </c>
      <c r="VR14">
        <v>1</v>
      </c>
      <c r="VS14">
        <v>6</v>
      </c>
      <c r="VT14">
        <v>0</v>
      </c>
      <c r="VU14" s="26">
        <v>0</v>
      </c>
      <c r="VV14" s="188"/>
      <c r="VW14" s="194"/>
      <c r="VX14" s="14" t="s">
        <v>3</v>
      </c>
      <c r="VY14">
        <f>SUMIF(VQ3:VQ61,"B073HBKS4W",VS3:VS61)</f>
        <v>117</v>
      </c>
      <c r="VZ14" s="26">
        <f ca="1">SUMIF(VQ3:VQ61,"B074PJKVPC",VU3:VU50)</f>
        <v>0</v>
      </c>
      <c r="WA14">
        <f ca="1">SUMIF(VQ3:VQ61,"B074PJKVPC",VT3:VT50)</f>
        <v>0</v>
      </c>
      <c r="WB14" s="25"/>
      <c r="WC14" t="s">
        <v>96</v>
      </c>
      <c r="WD14">
        <v>14</v>
      </c>
      <c r="WE14">
        <v>16</v>
      </c>
      <c r="WF14">
        <v>1</v>
      </c>
      <c r="WG14" s="26">
        <v>3.3300000000000003E-2</v>
      </c>
      <c r="WH14" s="188"/>
      <c r="WI14" s="194"/>
      <c r="WJ14" s="14" t="s">
        <v>3</v>
      </c>
      <c r="WK14">
        <f>SUMIF(WC3:WC61,"B073HBKS4W",WE3:WE61)</f>
        <v>145</v>
      </c>
      <c r="WL14" s="26">
        <f ca="1">SUMIF(WC3:WC61,"B074PJKVPC",WG3:WG50)</f>
        <v>0.16669999999999999</v>
      </c>
      <c r="WM14">
        <f ca="1">SUMIF(WC3:WC61,"B074PJKVPC",WF3:WF50)</f>
        <v>1</v>
      </c>
      <c r="WN14" s="25"/>
      <c r="WO14" t="s">
        <v>93</v>
      </c>
      <c r="WP14">
        <v>4</v>
      </c>
      <c r="WQ14">
        <v>4</v>
      </c>
      <c r="WR14">
        <v>1</v>
      </c>
      <c r="WS14" s="26">
        <v>0.125</v>
      </c>
      <c r="WT14" s="188"/>
      <c r="WU14" s="194"/>
      <c r="WV14" s="14" t="s">
        <v>3</v>
      </c>
      <c r="WW14">
        <f>SUMIF(WO3:WO61,"B073HBKS4W",WQ3:WQ61)</f>
        <v>81</v>
      </c>
      <c r="WX14" s="26">
        <f ca="1">SUMIF(WO3:WO61,"B074PJKVPC",WS3:WS50)</f>
        <v>0.125</v>
      </c>
      <c r="WY14">
        <f ca="1">SUMIF(WO3:WO61,"B074PJKVPC",WR3:WR50)</f>
        <v>1</v>
      </c>
      <c r="WZ14" s="25"/>
      <c r="XA14" t="s">
        <v>97</v>
      </c>
      <c r="XB14">
        <v>8</v>
      </c>
      <c r="XC14">
        <v>1</v>
      </c>
      <c r="XD14">
        <v>0</v>
      </c>
      <c r="XE14" s="26">
        <v>0</v>
      </c>
      <c r="XF14" s="188"/>
      <c r="XG14" s="194"/>
      <c r="XH14" s="14" t="s">
        <v>3</v>
      </c>
      <c r="XI14">
        <f>SUMIF(XA3:XA61,"B073HBKS4W",XC3:XC61)</f>
        <v>75</v>
      </c>
      <c r="XJ14" s="26">
        <f ca="1">SUMIF(XA3:XA61,"B074PJKVPC",XE3:XE50)</f>
        <v>0</v>
      </c>
      <c r="XK14">
        <f ca="1">SUMIF(XA3:XA61,"B074PJKVPC",XD3:XD50)</f>
        <v>0</v>
      </c>
      <c r="XL14" s="25"/>
      <c r="XM14" t="s">
        <v>97</v>
      </c>
      <c r="XN14">
        <v>2</v>
      </c>
      <c r="XO14">
        <v>2</v>
      </c>
      <c r="XP14">
        <v>1</v>
      </c>
      <c r="XQ14" s="26">
        <v>0.25</v>
      </c>
      <c r="XR14" s="188"/>
      <c r="XS14" s="194"/>
      <c r="XT14" s="14" t="s">
        <v>3</v>
      </c>
      <c r="XU14">
        <f>SUMIF(XM3:XM61,"B073HBKS4W",XO3:XO61)</f>
        <v>58</v>
      </c>
      <c r="XV14" s="26">
        <f ca="1">SUMIF(XM3:XM61,"B074PJKVPC",XQ3:XQ50)</f>
        <v>0</v>
      </c>
      <c r="XW14">
        <f ca="1">SUMIF(XM3:XM61,"B074PJKVPC",XP3:XP50)</f>
        <v>0</v>
      </c>
      <c r="XX14" s="25"/>
      <c r="XY14" t="s">
        <v>95</v>
      </c>
      <c r="XZ14">
        <v>8</v>
      </c>
      <c r="YA14">
        <v>0</v>
      </c>
      <c r="YB14">
        <v>0</v>
      </c>
      <c r="YC14" s="26">
        <v>0</v>
      </c>
      <c r="YD14" s="188"/>
      <c r="YE14" s="194"/>
      <c r="YF14" s="14" t="s">
        <v>3</v>
      </c>
      <c r="YG14">
        <f>SUMIF(XY3:XY61,"B073HBKS4W",YA3:YA61)</f>
        <v>61</v>
      </c>
      <c r="YH14" s="26">
        <f ca="1">SUMIF(XY3:XY61,"B074PJKVPC",YC3:YC50)</f>
        <v>0</v>
      </c>
      <c r="YI14">
        <f ca="1">SUMIF(XY3:XY61,"B074PJKVPC",YB3:YB50)</f>
        <v>0</v>
      </c>
      <c r="YJ14" s="25"/>
      <c r="YK14" t="s">
        <v>97</v>
      </c>
      <c r="YL14">
        <v>5</v>
      </c>
      <c r="YM14">
        <v>2</v>
      </c>
      <c r="YN14">
        <v>1</v>
      </c>
      <c r="YO14" s="26">
        <v>0.1429</v>
      </c>
      <c r="YP14" s="188"/>
      <c r="YQ14" s="194"/>
      <c r="YR14" s="14" t="s">
        <v>3</v>
      </c>
      <c r="YS14">
        <f>SUMIF(YK3:YK61,"B073HBKS4W",YM3:YM61)</f>
        <v>99</v>
      </c>
      <c r="YT14" s="26">
        <f ca="1">SUMIF(YK3:YK61,"B074PJKVPC",YO3:YO50)</f>
        <v>0.1429</v>
      </c>
      <c r="YU14">
        <f ca="1">SUMIF(YK3:YK61,"B074PJKVPC",YN3:YN50)</f>
        <v>1</v>
      </c>
      <c r="YV14" s="25"/>
      <c r="YW14" t="s">
        <v>93</v>
      </c>
      <c r="YX14">
        <v>5</v>
      </c>
      <c r="YY14">
        <v>5</v>
      </c>
      <c r="YZ14">
        <v>1</v>
      </c>
      <c r="ZA14" s="26">
        <v>0.1</v>
      </c>
      <c r="ZB14" s="188"/>
      <c r="ZC14" s="194"/>
      <c r="ZD14" s="14" t="s">
        <v>3</v>
      </c>
      <c r="ZE14">
        <f>SUMIF(YW3:YW61,"B073HBKS4W",YY3:YY61)</f>
        <v>148</v>
      </c>
      <c r="ZF14" s="26">
        <f ca="1">SUMIF(YW3:YW61,"B074PJKVPC",ZA3:ZA50)</f>
        <v>0.1</v>
      </c>
      <c r="ZG14">
        <f ca="1">SUMIF(YW3:YW61,"B074PJKVPC",YZ3:YZ50)</f>
        <v>1</v>
      </c>
      <c r="ZH14" s="25"/>
      <c r="ZI14" t="s">
        <v>95</v>
      </c>
      <c r="ZJ14">
        <v>9</v>
      </c>
      <c r="ZK14">
        <v>3</v>
      </c>
      <c r="ZL14">
        <v>0</v>
      </c>
      <c r="ZM14" s="26">
        <v>0</v>
      </c>
      <c r="ZN14" s="188"/>
      <c r="ZO14" s="194"/>
      <c r="ZP14" s="14" t="s">
        <v>3</v>
      </c>
      <c r="ZQ14">
        <f>SUMIF(ZI3:ZI61,"B073HBKS4W",ZK3:ZK61)</f>
        <v>97</v>
      </c>
      <c r="ZR14" s="26">
        <f ca="1">SUMIF(ZI3:ZI61,"B074PJKVPC",ZM3:ZM50)</f>
        <v>0</v>
      </c>
      <c r="ZS14">
        <f ca="1">SUMIF(ZI3:ZI61,"B074PJKVPC",ZL3:ZL50)</f>
        <v>0</v>
      </c>
      <c r="ZT14" s="25"/>
      <c r="ZU14" t="s">
        <v>93</v>
      </c>
      <c r="ZV14">
        <v>2</v>
      </c>
      <c r="ZW14">
        <v>4</v>
      </c>
      <c r="ZX14">
        <v>1</v>
      </c>
      <c r="ZY14" s="26">
        <v>0.16669999999999999</v>
      </c>
      <c r="ZZ14" s="188"/>
      <c r="AAA14" s="194"/>
      <c r="AAB14" s="14" t="s">
        <v>3</v>
      </c>
      <c r="AAC14">
        <f>SUMIF(ZU3:ZU61,"B073HBKS4W",ZW3:ZW61)</f>
        <v>150</v>
      </c>
      <c r="AAD14" s="26">
        <f ca="1">SUMIF(ZU3:ZU61,"B074PJKVPC",ZY3:ZY50)</f>
        <v>0.16669999999999999</v>
      </c>
      <c r="AAE14">
        <f ca="1">SUMIF(ZU3:ZU61,"B074PJKVPC",ZX3:ZX50)</f>
        <v>1</v>
      </c>
      <c r="AAF14" s="25"/>
      <c r="AAG14" t="s">
        <v>93</v>
      </c>
      <c r="AAH14">
        <v>3</v>
      </c>
      <c r="AAI14">
        <v>6</v>
      </c>
      <c r="AAJ14">
        <v>1</v>
      </c>
      <c r="AAK14" s="26">
        <v>0.1111</v>
      </c>
      <c r="AAL14" s="188"/>
      <c r="AAM14" s="194"/>
      <c r="AAN14" s="14" t="s">
        <v>3</v>
      </c>
      <c r="AAO14">
        <f>SUMIF(AAG3:AAG61,"B073HBKS4W",AAI3:AAI61)</f>
        <v>146</v>
      </c>
      <c r="AAP14" s="26">
        <f ca="1">SUMIF(AAG3:AAG61,"B074PJKVPC",AAK3:AAK50)</f>
        <v>0.1111</v>
      </c>
      <c r="AAQ14">
        <f ca="1">SUMIF(AAG3:AAG61,"B074PJKVPC",AAJ3:AAJ50)</f>
        <v>1</v>
      </c>
      <c r="AAR14" s="25"/>
      <c r="AAS14" t="s">
        <v>93</v>
      </c>
      <c r="AAT14">
        <v>2</v>
      </c>
      <c r="AAU14">
        <v>4</v>
      </c>
      <c r="AAV14">
        <v>2</v>
      </c>
      <c r="AAW14" s="26">
        <v>0.33329999999999999</v>
      </c>
      <c r="AAX14" s="188"/>
      <c r="AAY14" s="194"/>
      <c r="AAZ14" s="14" t="s">
        <v>3</v>
      </c>
      <c r="ABA14">
        <f>SUMIF(AAS3:AAS61,"B073HBKS4W",AAU3:AAU61)</f>
        <v>167</v>
      </c>
      <c r="ABB14" s="26">
        <f ca="1">SUMIF(AAS3:AAS61,"B074PJKVPC",AAW3:AAW50)</f>
        <v>0.33329999999999999</v>
      </c>
      <c r="ABC14">
        <f ca="1">SUMIF(AAS3:AAS61,"B074PJKVPC",AAV3:AAV50)</f>
        <v>2</v>
      </c>
      <c r="ABD14" s="25"/>
      <c r="ABE14" t="s">
        <v>95</v>
      </c>
      <c r="ABF14">
        <v>4</v>
      </c>
      <c r="ABG14">
        <v>3</v>
      </c>
      <c r="ABH14">
        <v>2</v>
      </c>
      <c r="ABI14" s="26">
        <v>0.28570000000000001</v>
      </c>
      <c r="ABJ14" s="188"/>
      <c r="ABK14" s="194"/>
      <c r="ABL14" s="14" t="s">
        <v>3</v>
      </c>
      <c r="ABM14">
        <f>SUMIF(ABE3:ABE61,"B073HBKS4W",ABG3:ABG61)</f>
        <v>176</v>
      </c>
      <c r="ABN14" s="26">
        <f ca="1">SUMIF(ABE3:ABE61,"B074PJKVPC",ABI3:ABI50)</f>
        <v>0</v>
      </c>
      <c r="ABO14">
        <f ca="1">SUMIF(ABE3:ABE61,"B074PJKVPC",ABH3:ABH50)</f>
        <v>0</v>
      </c>
      <c r="ABP14" s="25"/>
      <c r="ABQ14" t="s">
        <v>97</v>
      </c>
      <c r="ABR14">
        <v>12</v>
      </c>
      <c r="ABS14">
        <v>5</v>
      </c>
      <c r="ABT14">
        <v>1</v>
      </c>
      <c r="ABU14" s="26">
        <v>5.8799999999999998E-2</v>
      </c>
      <c r="ABV14" s="188"/>
      <c r="ABW14" s="194"/>
      <c r="ABX14" s="14" t="s">
        <v>3</v>
      </c>
      <c r="ABY14">
        <f>SUMIF(ABQ3:ABQ61,"B073HBKS4W",ABS3:ABS61)</f>
        <v>199</v>
      </c>
      <c r="ABZ14" s="26">
        <f ca="1">SUMIF(ABQ3:ABQ61,"B074PJKVPC",ABU3:ABU50)</f>
        <v>0</v>
      </c>
      <c r="ACA14">
        <f ca="1">SUMIF(ABQ3:ABQ61,"B074PJKVPC",ABT3:ABT50)</f>
        <v>0</v>
      </c>
      <c r="ACB14" s="25"/>
      <c r="ACC14" t="s">
        <v>95</v>
      </c>
      <c r="ACD14">
        <v>6</v>
      </c>
      <c r="ACE14">
        <v>6</v>
      </c>
      <c r="ACF14">
        <v>2</v>
      </c>
      <c r="ACG14" s="26">
        <v>0.16669999999999999</v>
      </c>
      <c r="ACH14" s="188"/>
      <c r="ACI14" s="194"/>
      <c r="ACJ14" s="14" t="s">
        <v>3</v>
      </c>
      <c r="ACK14">
        <f>SUMIF(ACC3:ACC61,"B073HBKS4W",ACE3:ACE61)</f>
        <v>134</v>
      </c>
      <c r="ACL14" s="26">
        <f ca="1">SUMIF(ACC3:ACC61,"B074PJKVPC",ACG3:ACG50)</f>
        <v>0</v>
      </c>
      <c r="ACM14">
        <f ca="1">SUMIF(ACC3:ACC61,"B074PJKVPC",ACF3:ACF50)</f>
        <v>0</v>
      </c>
      <c r="ACN14" s="25"/>
      <c r="ACO14" t="s">
        <v>95</v>
      </c>
      <c r="ACP14">
        <v>5</v>
      </c>
      <c r="ACQ14">
        <v>3</v>
      </c>
      <c r="ACR14">
        <v>0</v>
      </c>
      <c r="ACS14" s="26">
        <v>0</v>
      </c>
      <c r="ACT14" s="188"/>
      <c r="ACU14" s="194"/>
      <c r="ACV14" s="14" t="s">
        <v>3</v>
      </c>
      <c r="ACW14">
        <f>SUMIF(ACO3:ACO61,"B073HBKS4W",ACQ3:ACQ61)</f>
        <v>96</v>
      </c>
      <c r="ACX14" s="26">
        <f ca="1">SUMIF(ACO3:ACO61,"B074PJKVPC",ACS3:ACS50)</f>
        <v>0</v>
      </c>
      <c r="ACY14">
        <f ca="1">SUMIF(ACO3:ACO61,"B074PJKVPC",ACR3:ACR50)</f>
        <v>0</v>
      </c>
      <c r="ACZ14" s="25"/>
      <c r="ADA14" t="s">
        <v>95</v>
      </c>
      <c r="ADB14">
        <v>5</v>
      </c>
      <c r="ADC14">
        <v>4</v>
      </c>
      <c r="ADD14">
        <v>0</v>
      </c>
      <c r="ADE14" s="26">
        <v>0</v>
      </c>
      <c r="ADF14" s="188"/>
      <c r="ADG14" s="194"/>
      <c r="ADH14" s="14" t="s">
        <v>3</v>
      </c>
      <c r="ADI14">
        <f>SUMIF(ADA3:ADA61,"B073HBKS4W",ADC3:ADC61)</f>
        <v>78</v>
      </c>
      <c r="ADJ14" s="26">
        <f ca="1">SUMIF(ADA3:ADA61,"B074PJKVPC",ADE3:ADE50)</f>
        <v>0</v>
      </c>
      <c r="ADK14">
        <f ca="1">SUMIF(ADA3:ADA61,"B074PJKVPC",ADD3:ADD50)</f>
        <v>0</v>
      </c>
      <c r="ADL14" s="25"/>
      <c r="ADM14" t="s">
        <v>95</v>
      </c>
      <c r="ADN14">
        <v>15</v>
      </c>
      <c r="ADO14">
        <v>9</v>
      </c>
      <c r="ADP14">
        <v>1</v>
      </c>
      <c r="ADQ14" s="26">
        <v>4.1700000000000001E-2</v>
      </c>
      <c r="ADR14" s="188"/>
      <c r="ADS14" s="194"/>
      <c r="ADT14" s="14" t="s">
        <v>3</v>
      </c>
      <c r="ADU14">
        <f>SUMIF(ADM3:ADM61,"B073HBKS4W",ADO3:ADO61)</f>
        <v>54</v>
      </c>
      <c r="ADV14" s="26">
        <f ca="1">SUMIF(ADM3:ADM61,"B074PJKVPC",ADQ3:ADQ50)</f>
        <v>0</v>
      </c>
      <c r="ADW14">
        <f ca="1">SUMIF(ADM3:ADM61,"B074PJKVPC",ADP3:ADP50)</f>
        <v>0</v>
      </c>
      <c r="ADX14" s="25"/>
      <c r="ADY14" t="s">
        <v>95</v>
      </c>
      <c r="ADZ14">
        <v>17</v>
      </c>
      <c r="AEA14">
        <v>4</v>
      </c>
      <c r="AEB14">
        <v>1</v>
      </c>
      <c r="AEC14" s="26">
        <v>4.7600000000000003E-2</v>
      </c>
      <c r="AED14" s="188"/>
      <c r="AEE14" s="194"/>
      <c r="AEF14" s="14" t="s">
        <v>3</v>
      </c>
      <c r="AEG14">
        <f>SUMIF(ADY3:ADY61,"B073HBKS4W",AEA3:AEA61)</f>
        <v>53</v>
      </c>
      <c r="AEH14" s="26">
        <f ca="1">SUMIF(ADY3:ADY61,"B074PJKVPC",AEC3:AEC50)</f>
        <v>0</v>
      </c>
      <c r="AEI14">
        <f ca="1">SUMIF(ADY3:ADY61,"B074PJKVPC",AEB3:AEB50)</f>
        <v>0</v>
      </c>
      <c r="AEJ14" s="25"/>
      <c r="AEK14" t="s">
        <v>95</v>
      </c>
      <c r="AEL14">
        <v>18</v>
      </c>
      <c r="AEM14">
        <v>5</v>
      </c>
      <c r="AEN14">
        <v>1</v>
      </c>
      <c r="AEO14" s="26">
        <v>4.3499999999999997E-2</v>
      </c>
      <c r="AEP14" s="188"/>
      <c r="AEQ14" s="194"/>
      <c r="AER14" s="14" t="s">
        <v>3</v>
      </c>
      <c r="AES14">
        <f>SUMIF(AEK3:AEK61,"B073HBKS4W",AEM3:AEM61)</f>
        <v>54</v>
      </c>
      <c r="AET14" s="26">
        <f ca="1">SUMIF(AEK3:AEK61,"B074PJKVPC",AEO3:AEO50)</f>
        <v>7.6899999999999996E-2</v>
      </c>
      <c r="AEU14">
        <f ca="1">SUMIF(AEK3:AEK61,"B074PJKVPC",AEN3:AEN50)</f>
        <v>2</v>
      </c>
      <c r="AEV14" s="25"/>
      <c r="AEW14" t="s">
        <v>93</v>
      </c>
      <c r="AEX14">
        <v>29</v>
      </c>
      <c r="AEY14">
        <v>10</v>
      </c>
      <c r="AEZ14">
        <v>3</v>
      </c>
      <c r="AFA14" s="26">
        <v>7.6899999999999996E-2</v>
      </c>
      <c r="AFB14" s="188"/>
      <c r="AFC14" s="194"/>
      <c r="AFD14" s="14" t="s">
        <v>3</v>
      </c>
      <c r="AFE14">
        <f>SUMIF(AEW3:AEW61,"B073HBKS4W",AEY3:AEY61)</f>
        <v>71</v>
      </c>
      <c r="AFF14" s="26">
        <f ca="1">SUMIF(AEW3:AEW61,"B074PJKVPC",AFA3:AFA50)</f>
        <v>7.6899999999999996E-2</v>
      </c>
      <c r="AFG14">
        <f ca="1">SUMIF(AEW3:AEW61,"B074PJKVPC",AEZ3:AEZ50)</f>
        <v>3</v>
      </c>
      <c r="AFH14" s="25"/>
      <c r="AFI14" t="s">
        <v>96</v>
      </c>
      <c r="AFJ14">
        <v>8</v>
      </c>
      <c r="AFK14">
        <v>10</v>
      </c>
      <c r="AFL14">
        <v>1</v>
      </c>
      <c r="AFM14" s="26">
        <v>5.5599999999999997E-2</v>
      </c>
      <c r="AFN14" s="188"/>
      <c r="AFO14" s="194"/>
      <c r="AFP14" s="14" t="s">
        <v>3</v>
      </c>
      <c r="AFQ14">
        <f>SUMIF(AFI3:AFI61,"B073HBKS4W",AFK3:AFK61)</f>
        <v>84</v>
      </c>
      <c r="AFR14" s="26">
        <f ca="1">SUMIF(AFI3:AFI61,"B074PJKVPC",AFM3:AFM50)</f>
        <v>0</v>
      </c>
      <c r="AFS14">
        <f ca="1">SUMIF(AFI3:AFI61,"B074PJKVPC",AFL3:AFL50)</f>
        <v>0</v>
      </c>
      <c r="AFT14" s="25"/>
      <c r="AFU14" t="s">
        <v>96</v>
      </c>
      <c r="AFV14">
        <v>10</v>
      </c>
      <c r="AFW14">
        <v>12</v>
      </c>
      <c r="AFX14">
        <v>1</v>
      </c>
      <c r="AFY14" s="26">
        <v>4.5499999999999999E-2</v>
      </c>
      <c r="AFZ14" s="188"/>
      <c r="AGA14" s="194"/>
      <c r="AGB14" s="14" t="s">
        <v>3</v>
      </c>
      <c r="AGC14">
        <f>SUMIF(AFU3:AFU61,"B073HBKS4W",AFW3:AFW61)</f>
        <v>55</v>
      </c>
      <c r="AGD14" s="26">
        <f ca="1">SUMIF(AFU3:AFU61,"B074PJKVPC",AFY3:AFY50)</f>
        <v>0</v>
      </c>
      <c r="AGE14">
        <f ca="1">SUMIF(AFU3:AFU61,"B074PJKVPC",AFX3:AFX50)</f>
        <v>0</v>
      </c>
      <c r="AGF14" s="25"/>
      <c r="AGG14" t="s">
        <v>96</v>
      </c>
      <c r="AGH14">
        <v>7</v>
      </c>
      <c r="AGI14">
        <v>12</v>
      </c>
      <c r="AGJ14">
        <v>2</v>
      </c>
      <c r="AGK14" s="26">
        <v>0.1053</v>
      </c>
      <c r="AGL14" s="188"/>
      <c r="AGM14" s="194"/>
      <c r="AGN14" s="14" t="s">
        <v>3</v>
      </c>
      <c r="AGO14">
        <f>SUMIF(AGG3:AGG61,"B073HBKS4W",AGI3:AGI61)</f>
        <v>62</v>
      </c>
      <c r="AGP14" s="26">
        <f ca="1">SUMIF(AGG3:AGG61,"B074PJKVPC",AGK3:AGK50)</f>
        <v>0.1071</v>
      </c>
      <c r="AGQ14">
        <f ca="1">SUMIF(AGG3:AGG61,"B074PJKVPC",AGJ3:AGJ50)</f>
        <v>3</v>
      </c>
      <c r="AGR14" s="25"/>
      <c r="AGS14" t="s">
        <v>93</v>
      </c>
      <c r="AGT14">
        <v>23</v>
      </c>
      <c r="AGU14">
        <v>9</v>
      </c>
      <c r="AGV14">
        <v>1</v>
      </c>
      <c r="AGW14" s="26">
        <v>3.1300000000000001E-2</v>
      </c>
      <c r="AGX14" s="188"/>
      <c r="AGY14" s="194"/>
      <c r="AGZ14" s="14" t="s">
        <v>3</v>
      </c>
      <c r="AHA14">
        <f>SUMIF(AGS3:AGS61,"B073HBKS4W",AGU3:AGU61)</f>
        <v>57</v>
      </c>
      <c r="AHB14" s="26">
        <f ca="1">SUMIF(AGS3:AGS61,"B074PJKVPC",AGW3:AGW50)</f>
        <v>3.1300000000000001E-2</v>
      </c>
      <c r="AHC14">
        <f ca="1">SUMIF(AGS3:AGS61,"B074PJKVPC",AGV3:AGV50)</f>
        <v>1</v>
      </c>
      <c r="AHD14" s="25"/>
      <c r="AHE14" t="s">
        <v>97</v>
      </c>
      <c r="AHF14">
        <v>14</v>
      </c>
      <c r="AHG14">
        <v>8</v>
      </c>
      <c r="AHH14">
        <v>0</v>
      </c>
      <c r="AHI14" s="26">
        <v>0</v>
      </c>
      <c r="AHJ14" s="188"/>
      <c r="AHK14" s="194"/>
      <c r="AHL14" s="14" t="s">
        <v>3</v>
      </c>
      <c r="AHM14">
        <f>SUMIF(AHE3:AHE61,"B073HBKS4W",AHG3:AHG61)</f>
        <v>54</v>
      </c>
      <c r="AHN14" s="26">
        <f ca="1">SUMIF(AHE3:AHE61,"B074PJKVPC",AHI3:AHI50)</f>
        <v>0</v>
      </c>
      <c r="AHO14">
        <f ca="1">SUMIF(AHE3:AHE61,"B074PJKVPC",AHH3:AHH50)</f>
        <v>0</v>
      </c>
      <c r="AHP14" s="25"/>
      <c r="AHQ14" t="s">
        <v>97</v>
      </c>
      <c r="AHR14">
        <v>15</v>
      </c>
      <c r="AHS14">
        <v>4</v>
      </c>
      <c r="AHT14">
        <v>0</v>
      </c>
      <c r="AHU14" s="26">
        <v>0</v>
      </c>
      <c r="AHV14" s="188"/>
      <c r="AHW14" s="194"/>
      <c r="AHX14" s="14" t="s">
        <v>3</v>
      </c>
      <c r="AHY14">
        <f>SUMIF(AHQ3:AHQ61,"B073HBKS4W",AHS3:AHS61)</f>
        <v>45</v>
      </c>
      <c r="AHZ14" s="26">
        <f ca="1">SUMIF(AHQ3:AHQ61,"B074PJKVPC",AHU3:AHU50)</f>
        <v>0</v>
      </c>
      <c r="AIA14">
        <f ca="1">SUMIF(AHQ3:AHQ61,"B074PJKVPC",AHT3:AHT50)</f>
        <v>0</v>
      </c>
      <c r="AIB14" s="25"/>
      <c r="AIC14" t="s">
        <v>95</v>
      </c>
      <c r="AID14">
        <v>18</v>
      </c>
      <c r="AIE14">
        <v>16</v>
      </c>
      <c r="AIF14">
        <v>0</v>
      </c>
      <c r="AIG14" s="26">
        <v>0</v>
      </c>
      <c r="AIH14" s="188"/>
      <c r="AII14" s="194"/>
      <c r="AIJ14" s="14" t="s">
        <v>3</v>
      </c>
      <c r="AIK14">
        <f>SUMIF(AIC3:AIC61,"B073HBKS4W",AIE3:AIE61)</f>
        <v>61</v>
      </c>
      <c r="AIL14" s="26">
        <f ca="1">SUMIF(AIC3:AIC61,"B074PJKVPC",AIG3:AIG50)</f>
        <v>3.2300000000000002E-2</v>
      </c>
      <c r="AIM14">
        <f ca="1">SUMIF(AIC3:AIC61,"B074PJKVPC",AIF3:AIF50)</f>
        <v>1</v>
      </c>
      <c r="AIN14" s="25"/>
      <c r="AIO14" t="s">
        <v>97</v>
      </c>
      <c r="AIP14">
        <v>14</v>
      </c>
      <c r="AIQ14">
        <v>12</v>
      </c>
      <c r="AIR14">
        <v>1</v>
      </c>
      <c r="AIS14" s="26">
        <v>3.85E-2</v>
      </c>
      <c r="AIT14" s="188"/>
      <c r="AIU14" s="194"/>
      <c r="AIV14" s="14" t="s">
        <v>3</v>
      </c>
      <c r="AIW14">
        <f>SUMIF(AIO3:AIO61,"B073HBKS4W",AIQ3:AIQ61)</f>
        <v>49</v>
      </c>
      <c r="AIX14" s="26">
        <f ca="1">SUMIF(AIO3:AIO61,"B074PJKVPC",AIS3:AIS50)</f>
        <v>0</v>
      </c>
      <c r="AIY14">
        <f ca="1">SUMIF(AIO3:AIO61,"B074PJKVPC",AIR3:AIR50)</f>
        <v>0</v>
      </c>
      <c r="AIZ14" s="25"/>
      <c r="AJA14" t="s">
        <v>95</v>
      </c>
      <c r="AJB14">
        <v>15</v>
      </c>
      <c r="AJC14">
        <v>6</v>
      </c>
      <c r="AJD14">
        <v>1</v>
      </c>
      <c r="AJE14" s="26">
        <v>4.7600000000000003E-2</v>
      </c>
      <c r="AJF14" s="188"/>
      <c r="AJG14" s="194"/>
      <c r="AJH14" s="14" t="s">
        <v>3</v>
      </c>
      <c r="AJI14">
        <f>SUMIF(AJA3:AJA61,"B073HBKS4W",AJC3:AJC61)</f>
        <v>48</v>
      </c>
      <c r="AJJ14" s="26">
        <f ca="1">SUMIF(AJA3:AJA61,"B074PJKVPC",AJE3:AJE50)</f>
        <v>0</v>
      </c>
      <c r="AJK14">
        <f ca="1">SUMIF(AJA3:AJA61,"B074PJKVPC",AJD3:AJD50)</f>
        <v>0</v>
      </c>
      <c r="AJL14" s="25"/>
      <c r="AJM14" t="s">
        <v>96</v>
      </c>
      <c r="AJN14">
        <v>6</v>
      </c>
      <c r="AJO14">
        <v>11</v>
      </c>
      <c r="AJP14">
        <v>1</v>
      </c>
      <c r="AJQ14" s="26">
        <v>5.8799999999999998E-2</v>
      </c>
      <c r="AJR14" s="188"/>
      <c r="AJS14" s="194"/>
      <c r="AJT14" s="14" t="s">
        <v>3</v>
      </c>
      <c r="AJU14">
        <f>SUMIF(AJM3:AJM61,"B073HBKS4W",AJO3:AJO61)</f>
        <v>49</v>
      </c>
      <c r="AJV14" s="26">
        <f ca="1">SUMIF(AJM3:AJM61,"B074PJKVPC",AJQ3:AJQ50)</f>
        <v>6.6699999999999995E-2</v>
      </c>
      <c r="AJW14">
        <f ca="1">SUMIF(AJM3:AJM61,"B074PJKVPC",AJP3:AJP50)</f>
        <v>1</v>
      </c>
      <c r="AJX14" s="25"/>
      <c r="AJY14" t="s">
        <v>95</v>
      </c>
      <c r="AJZ14">
        <v>10</v>
      </c>
      <c r="AKA14">
        <v>3</v>
      </c>
      <c r="AKB14">
        <v>0</v>
      </c>
      <c r="AKC14" s="26">
        <v>0</v>
      </c>
      <c r="AKD14" s="188"/>
      <c r="AKE14" s="194"/>
      <c r="AKF14" s="14" t="s">
        <v>3</v>
      </c>
      <c r="AKG14">
        <f>SUMIF(AJY3:AJY61,"B073HBKS4W",AKA3:AKA61)</f>
        <v>26</v>
      </c>
      <c r="AKH14" s="26">
        <f ca="1">SUMIF(AJY3:AJY61,"B074PJKVPC",AKC3:AKC50)</f>
        <v>4.5499999999999999E-2</v>
      </c>
      <c r="AKI14">
        <f ca="1">SUMIF(AJY3:AJY61,"B074PJKVPC",AKB3:AKB50)</f>
        <v>1</v>
      </c>
      <c r="AKJ14" s="25"/>
      <c r="AKK14" t="s">
        <v>97</v>
      </c>
      <c r="AKL14">
        <v>10</v>
      </c>
      <c r="AKM14">
        <v>14</v>
      </c>
      <c r="AKN14">
        <v>1</v>
      </c>
      <c r="AKO14" s="26">
        <v>4.1700000000000001E-2</v>
      </c>
      <c r="AKP14" s="188"/>
      <c r="AKQ14" s="194"/>
      <c r="AKR14" s="14" t="s">
        <v>3</v>
      </c>
      <c r="AKS14">
        <f>SUMIF(AKK3:AKK61,"B073HBKS4W",AKM3:AKM61)</f>
        <v>27</v>
      </c>
      <c r="AKT14" s="26">
        <f ca="1">SUMIF(AKK3:AKK61,"B074PJKVPC",AKO3:AKO50)</f>
        <v>0</v>
      </c>
      <c r="AKU14">
        <f ca="1">SUMIF(AKK3:AKK61,"B074PJKVPC",AKN3:AKN50)</f>
        <v>0</v>
      </c>
      <c r="AKV14" s="25"/>
      <c r="AKW14" t="s">
        <v>93</v>
      </c>
      <c r="AKX14">
        <v>12</v>
      </c>
      <c r="AKY14">
        <v>7</v>
      </c>
      <c r="AKZ14">
        <v>1</v>
      </c>
      <c r="ALA14" s="26">
        <v>5.2600000000000001E-2</v>
      </c>
      <c r="ALB14" s="188"/>
      <c r="ALC14" s="194"/>
      <c r="ALD14" s="14" t="s">
        <v>3</v>
      </c>
      <c r="ALE14">
        <f>SUMIF(AKW3:AKW61,"B073HBKS4W",AKY3:AKY61)</f>
        <v>38</v>
      </c>
      <c r="ALF14" s="26">
        <f ca="1">SUMIF(AKW3:AKW61,"B074PJKVPC",ALA3:ALA50)</f>
        <v>5.2600000000000001E-2</v>
      </c>
      <c r="ALG14">
        <f ca="1">SUMIF(AKW3:AKW61,"B074PJKVPC",AKZ3:AKZ50)</f>
        <v>1</v>
      </c>
      <c r="ALH14" s="25"/>
      <c r="ALI14" t="s">
        <v>97</v>
      </c>
      <c r="ALJ14">
        <v>11</v>
      </c>
      <c r="ALK14">
        <v>8</v>
      </c>
      <c r="ALL14">
        <v>0</v>
      </c>
      <c r="ALM14" s="26">
        <v>0</v>
      </c>
      <c r="ALN14" s="188"/>
      <c r="ALO14" s="194"/>
      <c r="ALP14" s="14" t="s">
        <v>3</v>
      </c>
      <c r="ALQ14">
        <f>SUMIF(ALI3:ALI61,"B073HBKS4W",ALK3:ALK61)</f>
        <v>36</v>
      </c>
      <c r="ALR14" s="26">
        <f ca="1">SUMIF(ALI3:ALI61,"B074PJKVPC",ALM3:ALM50)</f>
        <v>0</v>
      </c>
      <c r="ALS14">
        <f ca="1">SUMIF(ALI3:ALI61,"B074PJKVPC",ALL3:ALL50)</f>
        <v>0</v>
      </c>
      <c r="ALT14" s="25"/>
      <c r="ALU14" t="s">
        <v>95</v>
      </c>
      <c r="ALV14">
        <v>7</v>
      </c>
      <c r="ALW14">
        <v>6</v>
      </c>
      <c r="ALX14">
        <v>0</v>
      </c>
      <c r="ALY14" s="26">
        <v>0</v>
      </c>
      <c r="ALZ14" s="188"/>
      <c r="AMA14" s="194"/>
      <c r="AMB14" s="14" t="s">
        <v>3</v>
      </c>
      <c r="AMC14">
        <f>SUMIF(ALU3:ALU61,"B073HBKS4W",ALW3:ALW61)</f>
        <v>20</v>
      </c>
      <c r="AMD14" s="26">
        <f ca="1">SUMIF(ALU3:ALU61,"B074PJKVPC",ALY3:ALY50)</f>
        <v>0</v>
      </c>
      <c r="AME14">
        <f ca="1">SUMIF(ALU3:ALU61,"B074PJKVPC",ALX3:ALX50)</f>
        <v>0</v>
      </c>
      <c r="AMF14" s="25"/>
      <c r="AMG14" t="s">
        <v>97</v>
      </c>
      <c r="AMH14">
        <v>12</v>
      </c>
      <c r="AMI14">
        <v>6</v>
      </c>
      <c r="AMJ14">
        <v>1</v>
      </c>
      <c r="AMK14" s="26">
        <v>5.5599999999999997E-2</v>
      </c>
      <c r="AML14" s="188"/>
      <c r="AMM14" s="194"/>
      <c r="AMN14" s="14" t="s">
        <v>3</v>
      </c>
      <c r="AMO14">
        <f>SUMIF(AMG3:AMG61,"B073HBKS4W",AMI3:AMI61)</f>
        <v>33</v>
      </c>
      <c r="AMP14" s="26">
        <f ca="1">SUMIF(AMG3:AMG61,"B074PJKVPC",AMK3:AMK50)</f>
        <v>0</v>
      </c>
      <c r="AMQ14">
        <f ca="1">SUMIF(AMG3:AMG61,"B074PJKVPC",AMJ3:AMJ50)</f>
        <v>0</v>
      </c>
      <c r="AMR14" s="25"/>
      <c r="AMS14" t="s">
        <v>95</v>
      </c>
      <c r="AMT14">
        <v>10</v>
      </c>
      <c r="AMU14">
        <v>5</v>
      </c>
      <c r="AMV14">
        <v>0</v>
      </c>
      <c r="AMW14" s="26">
        <v>0</v>
      </c>
      <c r="AMX14" s="188"/>
      <c r="AMY14" s="194"/>
      <c r="AMZ14" s="14" t="s">
        <v>3</v>
      </c>
      <c r="ANA14">
        <f>SUMIF(AMS3:AMS61,"B073HBKS4W",AMU3:AMU61)</f>
        <v>31</v>
      </c>
      <c r="ANB14" s="26">
        <f ca="1">SUMIF(AMS3:AMS61,"B074PJKVPC",AMW3:AMW50)</f>
        <v>0</v>
      </c>
      <c r="ANC14">
        <f ca="1">SUMIF(AMS3:AMS61,"B074PJKVPC",AMV3:AMV50)</f>
        <v>0</v>
      </c>
      <c r="AND14" s="25"/>
      <c r="ANE14" t="s">
        <v>95</v>
      </c>
      <c r="ANF14">
        <v>6</v>
      </c>
      <c r="ANG14">
        <v>3</v>
      </c>
      <c r="ANH14">
        <v>1</v>
      </c>
      <c r="ANI14" s="26">
        <v>0.1111</v>
      </c>
      <c r="ANJ14" s="188"/>
      <c r="ANK14" s="194"/>
      <c r="ANL14" s="14" t="s">
        <v>3</v>
      </c>
      <c r="ANM14">
        <f>SUMIF(ANE3:ANE61,"B073HBKS4W",ANG3:ANG61)</f>
        <v>25</v>
      </c>
      <c r="ANN14" s="26">
        <f ca="1">SUMIF(ANE3:ANE61,"B074PJKVPC",ANI3:ANI50)</f>
        <v>0.25</v>
      </c>
      <c r="ANO14">
        <f ca="1">SUMIF(ANE3:ANE61,"B074PJKVPC",ANH3:ANH50)</f>
        <v>2</v>
      </c>
      <c r="ANP14" s="25"/>
      <c r="ANQ14" t="s">
        <v>97</v>
      </c>
      <c r="ANR14">
        <v>4</v>
      </c>
      <c r="ANS14">
        <v>8</v>
      </c>
      <c r="ANT14">
        <v>0</v>
      </c>
      <c r="ANU14" s="26">
        <v>0</v>
      </c>
      <c r="ANV14" s="188"/>
      <c r="ANW14" s="194"/>
      <c r="ANX14" s="14" t="s">
        <v>3</v>
      </c>
      <c r="ANY14">
        <f>SUMIF(ANQ3:ANQ61,"B073HBKS4W",ANS3:ANS61)</f>
        <v>20</v>
      </c>
      <c r="ANZ14" s="26">
        <f ca="1">SUMIF(ANQ3:ANQ61,"B074PJKVPC",ANU3:ANU50)</f>
        <v>0</v>
      </c>
      <c r="AOA14">
        <f ca="1">SUMIF(ANQ3:ANQ61,"B074PJKVPC",ANT3:ANT50)</f>
        <v>0</v>
      </c>
      <c r="AOB14" s="25"/>
      <c r="AOC14" t="s">
        <v>95</v>
      </c>
      <c r="AOD14">
        <v>8</v>
      </c>
      <c r="AOE14">
        <v>0</v>
      </c>
      <c r="AOF14">
        <v>0</v>
      </c>
      <c r="AOG14" s="26">
        <v>0</v>
      </c>
      <c r="AOH14" s="188"/>
      <c r="AOI14" s="194"/>
      <c r="AOJ14" s="14" t="s">
        <v>3</v>
      </c>
      <c r="AOK14">
        <f>SUMIF(AOC3:AOC61,"B073HBKS4W",AOE3:AOE61)</f>
        <v>33</v>
      </c>
      <c r="AOL14" s="26">
        <f ca="1">SUMIF(AOC3:AOC61,"B074PJKVPC",AOG3:AOG50)</f>
        <v>0.1</v>
      </c>
      <c r="AOM14">
        <f ca="1">SUMIF(AOC3:AOC61,"B074PJKVPC",AOF3:AOF50)</f>
        <v>1</v>
      </c>
      <c r="AON14" s="25"/>
      <c r="AOO14" t="s">
        <v>96</v>
      </c>
      <c r="AOP14">
        <v>7</v>
      </c>
      <c r="AOQ14">
        <v>11</v>
      </c>
      <c r="AOR14">
        <v>1</v>
      </c>
      <c r="AOS14" s="26">
        <v>5.5599999999999997E-2</v>
      </c>
      <c r="AOT14" s="188"/>
      <c r="AOU14" s="194"/>
      <c r="AOV14" s="14" t="s">
        <v>3</v>
      </c>
      <c r="AOW14">
        <f>SUMIF(AOO3:AOO61,"B073HBKS4W",AOQ3:AOQ61)</f>
        <v>20</v>
      </c>
      <c r="AOX14" s="26">
        <f ca="1">SUMIF(AOO3:AOO61,"B074PJKVPC",AOS3:AOS50)</f>
        <v>0</v>
      </c>
      <c r="AOY14">
        <f ca="1">SUMIF(AOO3:AOO61,"B074PJKVPC",AOR3:AOR50)</f>
        <v>0</v>
      </c>
      <c r="AOZ14" s="25"/>
      <c r="APA14" t="s">
        <v>95</v>
      </c>
      <c r="APB14">
        <v>2</v>
      </c>
      <c r="APC14">
        <v>0</v>
      </c>
      <c r="APD14">
        <v>0</v>
      </c>
      <c r="APE14" s="26">
        <v>0</v>
      </c>
      <c r="APF14" s="188"/>
      <c r="APG14" s="194"/>
      <c r="APH14" s="14" t="s">
        <v>3</v>
      </c>
      <c r="API14">
        <f>SUMIF(APA3:APA61,"B073HBKS4W",APC3:APC61)</f>
        <v>31</v>
      </c>
      <c r="APJ14" s="26">
        <f ca="1">SUMIF(APA3:APA61,"B074PJKVPC",APE3:APE50)</f>
        <v>0</v>
      </c>
      <c r="APK14">
        <f ca="1">SUMIF(APA3:APA61,"B074PJKVPC",APD3:APD50)</f>
        <v>0</v>
      </c>
      <c r="APL14" s="25"/>
      <c r="APM14" t="s">
        <v>93</v>
      </c>
      <c r="APN14">
        <v>9</v>
      </c>
      <c r="APO14">
        <v>6</v>
      </c>
      <c r="APP14">
        <v>1</v>
      </c>
      <c r="APQ14" s="26">
        <v>6.6699999999999995E-2</v>
      </c>
      <c r="APR14" s="188"/>
      <c r="APS14" s="194"/>
      <c r="APT14" s="14" t="s">
        <v>3</v>
      </c>
      <c r="APU14">
        <f>SUMIF(APM3:APM61,"B073HBKS4W",APO3:APO61)</f>
        <v>32</v>
      </c>
      <c r="APV14" s="26">
        <f ca="1">SUMIF(APM3:APM61,"B074PJKVPC",APQ3:APQ50)</f>
        <v>6.6699999999999995E-2</v>
      </c>
      <c r="APW14">
        <f ca="1">SUMIF(APM3:APM61,"B074PJKVPC",APP3:APP50)</f>
        <v>1</v>
      </c>
      <c r="APX14" s="25"/>
      <c r="APY14" t="s">
        <v>92</v>
      </c>
      <c r="APZ14">
        <v>3</v>
      </c>
      <c r="AQA14">
        <v>6</v>
      </c>
      <c r="AQB14">
        <v>0</v>
      </c>
      <c r="AQC14" s="26">
        <v>0</v>
      </c>
      <c r="AQD14" s="188"/>
      <c r="AQE14" s="194"/>
      <c r="AQF14" s="14" t="s">
        <v>3</v>
      </c>
      <c r="AQG14">
        <f>SUMIF(APY3:APY61,"B073HBKS4W",AQA3:AQA61)</f>
        <v>20</v>
      </c>
      <c r="AQH14" s="26">
        <f ca="1">SUMIF(APY3:APY61,"B074PJKVPC",AQC3:AQC50)</f>
        <v>0.1333</v>
      </c>
      <c r="AQI14">
        <f ca="1">SUMIF(APY3:APY61,"B074PJKVPC",AQB3:AQB50)</f>
        <v>2</v>
      </c>
      <c r="AQJ14" s="25"/>
      <c r="AQK14" t="s">
        <v>89</v>
      </c>
      <c r="AQL14">
        <v>18</v>
      </c>
      <c r="AQM14">
        <v>11</v>
      </c>
      <c r="AQN14">
        <v>0</v>
      </c>
      <c r="AQO14" s="26">
        <v>0</v>
      </c>
      <c r="AQP14" s="188"/>
      <c r="AQQ14" s="194"/>
      <c r="AQR14" s="14" t="s">
        <v>3</v>
      </c>
      <c r="AQS14">
        <f>SUMIF(AQK3:AQK61,"B073HBKS4W",AQM3:AQM61)</f>
        <v>9</v>
      </c>
      <c r="AQT14" s="26">
        <f ca="1">SUMIF(AQK3:AQK61,"B074PJKVPC",AQO3:AQO50)</f>
        <v>0</v>
      </c>
      <c r="AQU14">
        <f ca="1">SUMIF(AQK3:AQK61,"B074PJKVPC",AQN3:AQN50)</f>
        <v>0</v>
      </c>
      <c r="AQV14" s="25"/>
      <c r="AQW14" t="s">
        <v>92</v>
      </c>
      <c r="AQX14">
        <v>3</v>
      </c>
      <c r="AQY14">
        <v>3</v>
      </c>
      <c r="AQZ14">
        <v>0</v>
      </c>
      <c r="ARA14" s="26">
        <v>0</v>
      </c>
      <c r="ARB14" s="188"/>
      <c r="ARC14" s="194"/>
      <c r="ARD14" s="14" t="s">
        <v>3</v>
      </c>
      <c r="ARE14">
        <f>SUMIF(AQW3:AQW61,"B073HBKS4W",AQY3:AQY61)</f>
        <v>17</v>
      </c>
      <c r="ARF14" s="26">
        <f ca="1">SUMIF(AQW3:AQW61,"B074PJKVPC",ARA3:ARA50)</f>
        <v>0.18179999999999999</v>
      </c>
      <c r="ARG14">
        <f ca="1">SUMIF(AQW3:AQW61,"B074PJKVPC",AQZ3:AQZ50)</f>
        <v>2</v>
      </c>
      <c r="ARH14" s="25"/>
      <c r="ARI14" t="s">
        <v>95</v>
      </c>
      <c r="ARJ14">
        <v>12</v>
      </c>
      <c r="ARK14">
        <v>16</v>
      </c>
      <c r="ARL14">
        <v>0</v>
      </c>
      <c r="ARM14" s="26">
        <v>0</v>
      </c>
      <c r="ARN14" s="188"/>
      <c r="ARO14" s="194"/>
      <c r="ARP14" s="14" t="s">
        <v>3</v>
      </c>
      <c r="ARQ14">
        <f>SUMIF(ARI3:ARI61,"B073HBKS4W",ARK3:ARK61)</f>
        <v>14</v>
      </c>
      <c r="ARR14" s="26">
        <f ca="1">SUMIF(ARI3:ARI61,"B074PJKVPC",ARM3:ARM50)</f>
        <v>0.05</v>
      </c>
      <c r="ARS14">
        <f ca="1">SUMIF(ARI3:ARI61,"B074PJKVPC",ARL3:ARL50)</f>
        <v>1</v>
      </c>
      <c r="ART14" s="25"/>
      <c r="ARU14" t="s">
        <v>97</v>
      </c>
      <c r="ARV14">
        <v>7</v>
      </c>
      <c r="ARW14">
        <v>6</v>
      </c>
      <c r="ARX14">
        <v>0</v>
      </c>
      <c r="ARY14" s="26">
        <v>0</v>
      </c>
      <c r="ARZ14" s="188"/>
      <c r="ASA14" s="194"/>
      <c r="ASB14" s="14" t="s">
        <v>3</v>
      </c>
      <c r="ASC14">
        <f>SUMIF(ARU3:ARU61,"B073HBKS4W",ARW3:ARW61)</f>
        <v>15</v>
      </c>
      <c r="ASD14" s="26">
        <f ca="1">SUMIF(ARU3:ARU61,"B074PJKVPC",ARY3:ARY50)</f>
        <v>0</v>
      </c>
      <c r="ASE14">
        <f ca="1">SUMIF(ARU3:ARU61,"B074PJKVPC",ARX3:ARX50)</f>
        <v>0</v>
      </c>
      <c r="ASF14" s="25"/>
      <c r="ASG14" t="s">
        <v>91</v>
      </c>
      <c r="ASH14">
        <v>11</v>
      </c>
      <c r="ASI14">
        <v>9</v>
      </c>
      <c r="ASJ14">
        <v>1</v>
      </c>
      <c r="ASK14" s="26">
        <v>0.05</v>
      </c>
      <c r="ASL14" s="188"/>
      <c r="ASM14" s="194"/>
      <c r="ASN14" s="14" t="s">
        <v>3</v>
      </c>
      <c r="ASO14">
        <f>SUMIF(ASG3:ASG61,"B073HBKS4W",ASI3:ASI61)</f>
        <v>13</v>
      </c>
      <c r="ASP14" s="26">
        <f ca="1">SUMIF(ASG3:ASG61,"B074PJKVPC",ASK3:ASK50)</f>
        <v>0</v>
      </c>
      <c r="ASQ14">
        <f ca="1">SUMIF(ASG3:ASG61,"B074PJKVPC",ASJ3:ASJ50)</f>
        <v>0</v>
      </c>
      <c r="ASR14" s="25"/>
      <c r="ASS14" t="s">
        <v>95</v>
      </c>
      <c r="AST14">
        <v>8</v>
      </c>
      <c r="ASU14">
        <v>3</v>
      </c>
      <c r="ASV14">
        <v>0</v>
      </c>
      <c r="ASW14" s="26">
        <v>0</v>
      </c>
      <c r="ASX14" s="188"/>
      <c r="ASY14" s="194"/>
      <c r="ASZ14" s="14" t="s">
        <v>3</v>
      </c>
      <c r="ATA14">
        <f>SUMIF(ASS3:ASS61,"B073HBKS4W",ASU3:ASU61)</f>
        <v>17</v>
      </c>
      <c r="ATB14" s="26">
        <f ca="1">SUMIF(ASS3:ASS61,"B074PJKVPC",ASW3:ASW50)</f>
        <v>0</v>
      </c>
      <c r="ATC14">
        <f ca="1">SUMIF(ASS3:ASS61,"B074PJKVPC",ASV3:ASV50)</f>
        <v>0</v>
      </c>
      <c r="ATD14" s="25"/>
      <c r="ATE14" t="s">
        <v>86</v>
      </c>
      <c r="ATF14">
        <v>11</v>
      </c>
      <c r="ATG14">
        <v>9</v>
      </c>
      <c r="ATH14">
        <v>0</v>
      </c>
      <c r="ATI14" s="26">
        <v>0</v>
      </c>
      <c r="ATJ14" s="188"/>
      <c r="ATK14" s="194"/>
      <c r="ATL14" s="14" t="s">
        <v>3</v>
      </c>
      <c r="ATM14">
        <f>SUMIF(ATE3:ATE61,"B073HBKS4W",ATG3:ATG61)</f>
        <v>9</v>
      </c>
      <c r="ATN14" s="26">
        <f ca="1">SUMIF(ATE3:ATE61,"B074PJKVPC",ATI3:ATI50)</f>
        <v>8.3299999999999999E-2</v>
      </c>
      <c r="ATO14">
        <f ca="1">SUMIF(ATE3:ATE61,"B074PJKVPC",ATH3:ATH50)</f>
        <v>1</v>
      </c>
      <c r="ATP14" s="25"/>
      <c r="ATQ14" t="s">
        <v>97</v>
      </c>
      <c r="ATR14">
        <v>5</v>
      </c>
      <c r="ATS14">
        <v>7</v>
      </c>
      <c r="ATT14">
        <v>0</v>
      </c>
      <c r="ATU14" s="26">
        <v>0</v>
      </c>
      <c r="ATV14" s="188"/>
      <c r="ATW14" s="194"/>
      <c r="ATX14" s="14" t="s">
        <v>3</v>
      </c>
      <c r="ATY14">
        <f>SUMIF(ATQ3:ATQ61,"B073HBKS4W",ATS3:ATS61)</f>
        <v>12</v>
      </c>
      <c r="ATZ14" s="26">
        <f ca="1">SUMIF(ATQ3:ATQ61,"B074PJKVPC",ATU3:ATU50)</f>
        <v>8.3299999999999999E-2</v>
      </c>
      <c r="AUA14">
        <f ca="1">SUMIF(ATQ3:ATQ61,"B074PJKVPC",ATT3:ATT50)</f>
        <v>1</v>
      </c>
      <c r="AUB14" s="25"/>
      <c r="AUC14" t="s">
        <v>93</v>
      </c>
      <c r="AUD14">
        <v>3</v>
      </c>
      <c r="AUE14">
        <v>2</v>
      </c>
      <c r="AUF14">
        <v>0</v>
      </c>
      <c r="AUG14" s="26">
        <v>0</v>
      </c>
      <c r="AUH14" s="188"/>
      <c r="AUI14" s="194"/>
      <c r="AUJ14" s="14" t="s">
        <v>3</v>
      </c>
      <c r="AUK14">
        <f>SUMIF(AUC3:AUC61,"B073HBKS4W",AUE3:AUE61)</f>
        <v>18</v>
      </c>
      <c r="AUL14" s="26">
        <f ca="1">SUMIF(AUC3:AUC61,"B074PJKVPC",AUG3:AUG50)</f>
        <v>0</v>
      </c>
      <c r="AUM14">
        <f ca="1">SUMIF(AUC3:AUC61,"B074PJKVPC",AUF3:AUF50)</f>
        <v>0</v>
      </c>
      <c r="AUN14" s="25"/>
      <c r="AUO14" t="s">
        <v>95</v>
      </c>
      <c r="AUP14">
        <v>4</v>
      </c>
      <c r="AUQ14">
        <v>7</v>
      </c>
      <c r="AUR14">
        <v>0</v>
      </c>
      <c r="AUS14" s="26">
        <v>0</v>
      </c>
      <c r="AUT14" s="188"/>
      <c r="AUU14" s="194"/>
      <c r="AUV14" s="14" t="s">
        <v>3</v>
      </c>
      <c r="AUW14">
        <f>SUMIF(AUO3:AUO61,"B073HBKS4W",AUQ3:AUQ61)</f>
        <v>22</v>
      </c>
      <c r="AUX14" s="26">
        <f ca="1">SUMIF(AUO3:AUO61,"B074PJKVPC",AUS3:AUS50)</f>
        <v>0</v>
      </c>
      <c r="AUY14">
        <f ca="1">SUMIF(AUO3:AUO61,"B074PJKVPC",AUR3:AUR50)</f>
        <v>0</v>
      </c>
      <c r="AUZ14" s="25"/>
      <c r="AVA14" t="s">
        <v>89</v>
      </c>
      <c r="AVB14">
        <v>16</v>
      </c>
      <c r="AVC14">
        <v>18</v>
      </c>
      <c r="AVD14">
        <v>0</v>
      </c>
      <c r="AVE14" s="26">
        <v>0</v>
      </c>
      <c r="AVF14" s="188"/>
      <c r="AVG14" s="194"/>
      <c r="AVH14" s="14" t="s">
        <v>3</v>
      </c>
      <c r="AVI14">
        <f>SUMIF(AVA3:AVA61,"B073HBKS4W",AVC3:AVC61)</f>
        <v>19</v>
      </c>
      <c r="AVJ14" s="26">
        <f ca="1">SUMIF(AVA3:AVA61,"B074PJKVPC",AVE3:AVE50)</f>
        <v>0</v>
      </c>
      <c r="AVK14">
        <f ca="1">SUMIF(AVA3:AVA61,"B074PJKVPC",AVD3:AVD50)</f>
        <v>0</v>
      </c>
      <c r="AVL14" s="25"/>
      <c r="AVM14" t="s">
        <v>92</v>
      </c>
      <c r="AVN14">
        <v>5</v>
      </c>
      <c r="AVO14">
        <v>5</v>
      </c>
      <c r="AVP14">
        <v>0</v>
      </c>
      <c r="AVQ14" s="26">
        <v>0</v>
      </c>
      <c r="AVR14" s="188"/>
      <c r="AVS14" s="194"/>
      <c r="AVT14" s="14" t="s">
        <v>3</v>
      </c>
      <c r="AVU14">
        <f>SUMIF(AVM3:AVM61,"B073HBKS4W",AVO3:AVO61)</f>
        <v>16</v>
      </c>
      <c r="AVV14" s="26">
        <f ca="1">SUMIF(AVM3:AVM61,"B074PJKVPC",AVQ3:AVQ50)</f>
        <v>0</v>
      </c>
      <c r="AVW14">
        <f ca="1">SUMIF(AVM3:AVM61,"B074PJKVPC",AVP3:AVP50)</f>
        <v>0</v>
      </c>
      <c r="AVX14" s="25"/>
      <c r="AVY14" t="s">
        <v>95</v>
      </c>
      <c r="AVZ14">
        <v>1</v>
      </c>
      <c r="AWA14">
        <v>3</v>
      </c>
      <c r="AWB14">
        <v>0</v>
      </c>
      <c r="AWC14" s="26">
        <v>0</v>
      </c>
      <c r="AWD14" s="188"/>
      <c r="AWE14" s="194"/>
      <c r="AWF14" s="14" t="s">
        <v>3</v>
      </c>
      <c r="AWG14">
        <f>SUMIF(AVY3:AVY61,"B073HBKS4W",AWA3:AWA61)</f>
        <v>12</v>
      </c>
      <c r="AWH14" s="26">
        <f ca="1">SUMIF(AVY3:AVY61,"B074PJKVPC",AWC3:AWC50)</f>
        <v>0</v>
      </c>
      <c r="AWI14">
        <f ca="1">SUMIF(AVY3:AVY61,"B074PJKVPC",AWB3:AWB50)</f>
        <v>0</v>
      </c>
      <c r="AWJ14" s="25"/>
      <c r="AWK14" t="s">
        <v>95</v>
      </c>
      <c r="AWL14">
        <v>5</v>
      </c>
      <c r="AWM14">
        <v>1</v>
      </c>
      <c r="AWN14">
        <v>0</v>
      </c>
      <c r="AWO14" s="26">
        <v>0</v>
      </c>
      <c r="AWP14" s="188"/>
      <c r="AWQ14" s="194"/>
      <c r="AWR14" s="14" t="s">
        <v>3</v>
      </c>
      <c r="AWS14">
        <f>SUMIF(AWK3:AWK61,"B073HBKS4W",AWM3:AWM61)</f>
        <v>21</v>
      </c>
      <c r="AWT14" s="26">
        <f ca="1">SUMIF(AWK3:AWK61,"B074PJKVPC",AWO3:AWO50)</f>
        <v>0</v>
      </c>
      <c r="AWU14">
        <f ca="1">SUMIF(AWK3:AWK61,"B074PJKVPC",AWN3:AWN50)</f>
        <v>0</v>
      </c>
      <c r="AWV14" s="25"/>
      <c r="AWW14" t="s">
        <v>97</v>
      </c>
      <c r="AWX14">
        <v>5</v>
      </c>
      <c r="AWY14">
        <v>5</v>
      </c>
      <c r="AWZ14">
        <v>0</v>
      </c>
      <c r="AXA14" s="26">
        <v>0</v>
      </c>
      <c r="AXB14" s="188"/>
      <c r="AXC14" s="194"/>
      <c r="AXD14" s="14" t="s">
        <v>3</v>
      </c>
      <c r="AXE14">
        <f>SUMIF(AWW3:AWW61,"B073HBKS4W",AWY3:AWY61)</f>
        <v>14</v>
      </c>
      <c r="AXF14" s="26">
        <f ca="1">SUMIF(AWW3:AWW61,"B074PJKVPC",AXA3:AXA50)</f>
        <v>0</v>
      </c>
      <c r="AXG14">
        <f ca="1">SUMIF(AWW3:AWW61,"B074PJKVPC",AWZ3:AWZ50)</f>
        <v>0</v>
      </c>
      <c r="AXH14" s="25"/>
      <c r="AXI14" t="s">
        <v>86</v>
      </c>
      <c r="AXJ14">
        <v>7</v>
      </c>
      <c r="AXK14">
        <v>14</v>
      </c>
      <c r="AXL14">
        <v>0</v>
      </c>
      <c r="AXM14" s="26">
        <v>0</v>
      </c>
      <c r="AXN14" s="188"/>
      <c r="AXO14" s="194"/>
      <c r="AXP14" s="14" t="s">
        <v>3</v>
      </c>
      <c r="AXQ14">
        <f>SUMIF(AXI3:AXI61,"B073HBKS4W",AXK3:AXK61)</f>
        <v>14</v>
      </c>
      <c r="AXR14" s="26">
        <f ca="1">SUMIF(AXI3:AXI61,"B074PJKVPC",AXM3:AXM50)</f>
        <v>0.33329999999999999</v>
      </c>
      <c r="AXS14">
        <f ca="1">SUMIF(AXI3:AXI61,"B074PJKVPC",AXL3:AXL50)</f>
        <v>2</v>
      </c>
      <c r="AXT14" s="25"/>
      <c r="AXU14" t="s">
        <v>95</v>
      </c>
      <c r="AXV14">
        <v>4</v>
      </c>
      <c r="AXW14">
        <v>2</v>
      </c>
      <c r="AXX14">
        <v>0</v>
      </c>
      <c r="AXY14" s="26">
        <v>0</v>
      </c>
      <c r="AXZ14" s="188"/>
      <c r="AYA14" s="194"/>
      <c r="AYB14" s="14" t="s">
        <v>3</v>
      </c>
      <c r="AYC14">
        <f>SUMIF(AXU3:AXU61,"B073HBKS4W",AXW3:AXW61)</f>
        <v>18</v>
      </c>
      <c r="AYD14" s="26">
        <f ca="1">SUMIF(AXU3:AXU61,"B074PJKVPC",AXY3:AXY50)</f>
        <v>0.2</v>
      </c>
      <c r="AYE14">
        <f ca="1">SUMIF(AXU3:AXU61,"B074PJKVPC",AXX3:AXX50)</f>
        <v>1</v>
      </c>
      <c r="AYF14" s="25"/>
      <c r="AYG14" t="s">
        <v>97</v>
      </c>
      <c r="AYH14">
        <v>3</v>
      </c>
      <c r="AYI14">
        <v>3</v>
      </c>
      <c r="AYJ14">
        <v>0</v>
      </c>
      <c r="AYK14" s="26">
        <v>0</v>
      </c>
      <c r="AYL14" s="188"/>
      <c r="AYM14" s="194"/>
      <c r="AYN14" s="14" t="s">
        <v>3</v>
      </c>
      <c r="AYO14">
        <f>SUMIF(AYG3:AYG61,"B073HBKS4W",AYI3:AYI61)</f>
        <v>25</v>
      </c>
      <c r="AYP14" s="26">
        <f ca="1">SUMIF(AYG3:AYG61,"B074PJKVPC",AYK3:AYK50)</f>
        <v>0</v>
      </c>
      <c r="AYQ14">
        <f ca="1">SUMIF(AYG3:AYG61,"B074PJKVPC",AYJ3:AYJ50)</f>
        <v>0</v>
      </c>
      <c r="AYR14" s="25"/>
      <c r="AYS14" t="s">
        <v>93</v>
      </c>
      <c r="AYT14">
        <v>1</v>
      </c>
      <c r="AYU14">
        <v>2</v>
      </c>
      <c r="AYV14">
        <v>0</v>
      </c>
      <c r="AYW14" s="26">
        <v>0</v>
      </c>
      <c r="AYX14" s="188"/>
      <c r="AYY14" s="194"/>
      <c r="AYZ14" s="14" t="s">
        <v>3</v>
      </c>
      <c r="AZA14">
        <f>SUMIF(AYS3:AYS61,"B073HBKS4W",AYU3:AYU61)</f>
        <v>10</v>
      </c>
      <c r="AZB14" s="26">
        <f ca="1">SUMIF(AYS3:AYS61,"B074PJKVPC",AYW3:AYW50)</f>
        <v>0</v>
      </c>
      <c r="AZC14">
        <f ca="1">SUMIF(AYS3:AYS61,"B074PJKVPC",AYV3:AYV50)</f>
        <v>0</v>
      </c>
      <c r="AZD14" s="25"/>
      <c r="AZE14" t="s">
        <v>86</v>
      </c>
      <c r="AZF14">
        <v>13</v>
      </c>
      <c r="AZG14">
        <v>11</v>
      </c>
      <c r="AZH14">
        <v>0</v>
      </c>
      <c r="AZI14" s="26">
        <v>0</v>
      </c>
      <c r="AZJ14" s="188"/>
      <c r="AZK14" s="194"/>
      <c r="AZL14" s="14" t="s">
        <v>3</v>
      </c>
      <c r="AZM14">
        <f>SUMIF(AZE3:AZE61,"B073HBKS4W",AZG3:AZG61)</f>
        <v>11</v>
      </c>
      <c r="AZN14" s="26">
        <f ca="1">SUMIF(AZE3:AZE61,"B074PJKVPC",AZI3:AZI50)</f>
        <v>0</v>
      </c>
      <c r="AZO14">
        <f ca="1">SUMIF(AZE3:AZE61,"B074PJKVPC",AZH3:AZH50)</f>
        <v>0</v>
      </c>
      <c r="AZP14" s="25"/>
      <c r="AZQ14" t="s">
        <v>89</v>
      </c>
      <c r="AZR14">
        <v>12</v>
      </c>
      <c r="AZS14">
        <v>15</v>
      </c>
      <c r="AZT14">
        <v>0</v>
      </c>
      <c r="AZU14" s="26">
        <v>0</v>
      </c>
      <c r="AZV14" s="188"/>
      <c r="AZW14" s="194"/>
      <c r="AZX14" s="14" t="s">
        <v>3</v>
      </c>
      <c r="AZY14">
        <f>SUMIF(AZQ3:AZQ61,"B073HBKS4W",AZS3:AZS61)</f>
        <v>15</v>
      </c>
      <c r="AZZ14" s="26">
        <f ca="1">SUMIF(AZQ3:AZQ61,"B074PJKVPC",AZU3:AZU50)</f>
        <v>0.1111</v>
      </c>
      <c r="BAA14">
        <f ca="1">SUMIF(AZQ3:AZQ61,"B074PJKVPC",AZT3:AZT50)</f>
        <v>1</v>
      </c>
      <c r="BAB14" s="25"/>
      <c r="BAC14" t="s">
        <v>93</v>
      </c>
      <c r="BAD14">
        <v>5</v>
      </c>
      <c r="BAE14">
        <v>2</v>
      </c>
      <c r="BAF14">
        <v>0</v>
      </c>
      <c r="BAG14" s="26">
        <v>0</v>
      </c>
      <c r="BAH14" s="188"/>
      <c r="BAI14" s="194"/>
      <c r="BAJ14" s="14" t="s">
        <v>3</v>
      </c>
      <c r="BAK14">
        <f>SUMIF(BAC3:BAC61,"B073HBKS4W",BAE3:BAE61)</f>
        <v>18</v>
      </c>
      <c r="BAL14" s="26">
        <f ca="1">SUMIF(BAC3:BAC61,"B074PJKVPC",BAG3:BAG50)</f>
        <v>0</v>
      </c>
      <c r="BAM14">
        <f ca="1">SUMIF(BAC3:BAC61,"B074PJKVPC",BAF3:BAF50)</f>
        <v>0</v>
      </c>
      <c r="BAN14" s="25"/>
      <c r="BAO14" t="s">
        <v>92</v>
      </c>
      <c r="BAP14">
        <v>3</v>
      </c>
      <c r="BAQ14">
        <v>4</v>
      </c>
      <c r="BAR14">
        <v>0</v>
      </c>
      <c r="BAS14" s="26">
        <v>0</v>
      </c>
      <c r="BAT14" s="188"/>
      <c r="BAU14" s="194"/>
      <c r="BAV14" s="14" t="s">
        <v>3</v>
      </c>
      <c r="BAW14">
        <f>SUMIF(BAO3:BAO61,"B073HBKS4W",BAQ3:BAQ61)</f>
        <v>16</v>
      </c>
      <c r="BAX14" s="26">
        <f ca="1">SUMIF(BAO3:BAO61,"B074PJKVPC",BAS3:BAS50)</f>
        <v>0</v>
      </c>
      <c r="BAY14">
        <f ca="1">SUMIF(BAO3:BAO61,"B074PJKVPC",BAR3:BAR50)</f>
        <v>0</v>
      </c>
      <c r="BAZ14" s="25"/>
      <c r="BBA14" t="s">
        <v>95</v>
      </c>
      <c r="BBB14">
        <v>4</v>
      </c>
      <c r="BBC14">
        <v>3</v>
      </c>
      <c r="BBD14">
        <v>0</v>
      </c>
      <c r="BBE14" s="26">
        <v>0</v>
      </c>
      <c r="BBF14" s="188"/>
      <c r="BBG14" s="194"/>
      <c r="BBH14" s="14" t="s">
        <v>3</v>
      </c>
      <c r="BBI14">
        <f>SUMIF(BBA3:BBA61,"B073HBKS4W",BBC3:BBC61)</f>
        <v>18</v>
      </c>
      <c r="BBJ14" s="26">
        <f ca="1">SUMIF(BBA3:BBA61,"B074PJKVPC",BBE3:BBE50)</f>
        <v>0.2</v>
      </c>
      <c r="BBK14">
        <f ca="1">SUMIF(BBA3:BBA61,"B074PJKVPC",BBD3:BBD50)</f>
        <v>1</v>
      </c>
      <c r="BBL14" s="25"/>
      <c r="BBM14" t="s">
        <v>93</v>
      </c>
      <c r="BBN14">
        <v>7</v>
      </c>
      <c r="BBO14">
        <v>4</v>
      </c>
      <c r="BBP14">
        <v>0</v>
      </c>
      <c r="BBQ14" s="26">
        <v>0</v>
      </c>
      <c r="BBR14" s="188"/>
      <c r="BBS14" s="194"/>
      <c r="BBT14" s="14" t="s">
        <v>3</v>
      </c>
      <c r="BBU14">
        <f>SUMIF(BBM3:BBM61,"B073HBKS4W",BBO3:BBO61)</f>
        <v>21</v>
      </c>
      <c r="BBV14" s="26">
        <f ca="1">SUMIF(BBM3:BBM61,"B074PJKVPC",BBQ3:BBQ50)</f>
        <v>0</v>
      </c>
      <c r="BBW14">
        <f ca="1">SUMIF(BBM3:BBM61,"B074PJKVPC",BBP3:BBP50)</f>
        <v>0</v>
      </c>
      <c r="BBX14" s="25"/>
      <c r="BBY14" t="s">
        <v>92</v>
      </c>
      <c r="BBZ14">
        <v>5</v>
      </c>
      <c r="BCA14">
        <v>3</v>
      </c>
      <c r="BCB14">
        <v>0</v>
      </c>
      <c r="BCC14" s="26">
        <v>0</v>
      </c>
      <c r="BCD14" s="188"/>
      <c r="BCE14" s="194"/>
      <c r="BCF14" s="14" t="s">
        <v>3</v>
      </c>
      <c r="BCG14">
        <f>SUMIF(BBY3:BBY61,"B073HBKS4W",BCA3:BCA61)</f>
        <v>18</v>
      </c>
      <c r="BCH14" s="26">
        <f ca="1">SUMIF(BBY3:BBY61,"B074PJKVPC",BCC3:BCC50)</f>
        <v>0</v>
      </c>
      <c r="BCI14">
        <f ca="1">SUMIF(BBY3:BBY61,"B074PJKVPC",BCB3:BCB50)</f>
        <v>0</v>
      </c>
      <c r="BCJ14" s="25"/>
      <c r="BCK14" t="s">
        <v>92</v>
      </c>
      <c r="BCL14">
        <v>3</v>
      </c>
      <c r="BCM14">
        <v>5</v>
      </c>
      <c r="BCN14">
        <v>0</v>
      </c>
      <c r="BCO14" s="26">
        <v>0</v>
      </c>
      <c r="BCP14" s="188"/>
      <c r="BCQ14" s="194"/>
      <c r="BCR14" s="14" t="s">
        <v>3</v>
      </c>
      <c r="BCS14">
        <f>SUMIF(BCK3:BCK61,"B073HBKS4W",BCM3:BCM61)</f>
        <v>14</v>
      </c>
      <c r="BCT14" s="26">
        <f ca="1">SUMIF(BCK3:BCK61,"B074PJKVPC",BCO3:BCO50)</f>
        <v>0</v>
      </c>
      <c r="BCU14">
        <f ca="1">SUMIF(BCK3:BCK61,"B074PJKVPC",BCN3:BCN50)</f>
        <v>0</v>
      </c>
      <c r="BCV14" s="25"/>
      <c r="BCW14" t="s">
        <v>97</v>
      </c>
      <c r="BCX14">
        <v>5</v>
      </c>
      <c r="BCY14">
        <v>4</v>
      </c>
      <c r="BCZ14">
        <v>0</v>
      </c>
      <c r="BDA14" s="26">
        <v>0</v>
      </c>
      <c r="BDB14" s="188"/>
      <c r="BDC14" s="194"/>
      <c r="BDD14" s="14" t="s">
        <v>3</v>
      </c>
      <c r="BDE14">
        <f>SUMIF(BCW3:BCW61,"B073HBKS4W",BCY3:BCY61)</f>
        <v>9</v>
      </c>
      <c r="BDF14" s="26">
        <f ca="1">SUMIF(BCW3:BCW61,"B074PJKVPC",BDA3:BDA50)</f>
        <v>0</v>
      </c>
      <c r="BDG14">
        <f ca="1">SUMIF(BCW3:BCW61,"B074PJKVPC",BCZ3:BCZ50)</f>
        <v>0</v>
      </c>
      <c r="BDH14" s="25"/>
      <c r="BDI14" t="s">
        <v>93</v>
      </c>
      <c r="BDJ14">
        <v>4</v>
      </c>
      <c r="BDK14">
        <v>2</v>
      </c>
      <c r="BDL14">
        <v>0</v>
      </c>
      <c r="BDM14" s="26">
        <v>0</v>
      </c>
      <c r="BDN14" s="188"/>
      <c r="BDO14" s="194"/>
      <c r="BDP14" s="14" t="s">
        <v>3</v>
      </c>
      <c r="BDQ14">
        <f>SUMIF(BDI3:BDI61,"B073HBKS4W",BDK3:BDK61)</f>
        <v>13</v>
      </c>
      <c r="BDR14" s="26">
        <f ca="1">SUMIF(BDI3:BDI61,"B074PJKVPC",BDM3:BDM50)</f>
        <v>0</v>
      </c>
      <c r="BDS14">
        <f ca="1">SUMIF(BDI3:BDI61,"B074PJKVPC",BDL3:BDL50)</f>
        <v>0</v>
      </c>
      <c r="BDT14" s="25"/>
      <c r="BDU14" t="s">
        <v>91</v>
      </c>
      <c r="BDV14">
        <v>6</v>
      </c>
      <c r="BDW14">
        <v>3</v>
      </c>
      <c r="BDX14">
        <v>0</v>
      </c>
      <c r="BDY14" s="26">
        <v>0</v>
      </c>
      <c r="BDZ14" s="188"/>
      <c r="BEA14" s="194"/>
      <c r="BEB14" s="14" t="s">
        <v>3</v>
      </c>
      <c r="BEC14">
        <f>SUMIF(BDU3:BDU61,"B073HBKS4W",BDW3:BDW61)</f>
        <v>15</v>
      </c>
      <c r="BED14" s="26">
        <f ca="1">SUMIF(BDU3:BDU61,"B074PJKVPC",BDY3:BDY50)</f>
        <v>0</v>
      </c>
      <c r="BEE14">
        <f ca="1">SUMIF(BDU3:BDU61,"B074PJKVPC",BDX3:BDX50)</f>
        <v>0</v>
      </c>
      <c r="BEF14" s="25"/>
      <c r="BEG14" t="s">
        <v>92</v>
      </c>
      <c r="BEH14">
        <v>2</v>
      </c>
      <c r="BEI14">
        <v>4</v>
      </c>
      <c r="BEJ14">
        <v>0</v>
      </c>
      <c r="BEK14" s="26">
        <v>0</v>
      </c>
      <c r="BEL14" s="188"/>
      <c r="BEM14" s="194"/>
      <c r="BEN14" s="14" t="s">
        <v>3</v>
      </c>
      <c r="BEO14">
        <f>SUMIF(BEG3:BEG61,"B073HBKS4W",BEI3:BEI61)</f>
        <v>11</v>
      </c>
      <c r="BEP14" s="26">
        <f ca="1">SUMIF(BEG3:BEG61,"B074PJKVPC",BEK3:BEK50)</f>
        <v>0</v>
      </c>
      <c r="BEQ14">
        <f ca="1">SUMIF(BEG3:BEG61,"B074PJKVPC",BEJ3:BEJ50)</f>
        <v>0</v>
      </c>
      <c r="BER14" s="25"/>
      <c r="BES14" t="s">
        <v>97</v>
      </c>
      <c r="BET14">
        <v>6</v>
      </c>
      <c r="BEU14">
        <v>8</v>
      </c>
      <c r="BEV14">
        <v>0</v>
      </c>
      <c r="BEW14" s="26">
        <v>0</v>
      </c>
      <c r="BEX14" s="188"/>
      <c r="BEY14" s="194"/>
      <c r="BEZ14" s="14" t="s">
        <v>3</v>
      </c>
      <c r="BFA14">
        <f>SUMIF(BES3:BES61,"B073HBKS4W",BEU3:BEU61)</f>
        <v>14</v>
      </c>
      <c r="BFB14" s="26">
        <f ca="1">SUMIF(BES3:BES61,"B074PJKVPC",BEW3:BEW50)</f>
        <v>0</v>
      </c>
      <c r="BFC14">
        <f ca="1">SUMIF(BES3:BES61,"B074PJKVPC",BEV3:BEV50)</f>
        <v>0</v>
      </c>
      <c r="BFD14" s="25"/>
      <c r="BFE14" t="s">
        <v>92</v>
      </c>
      <c r="BFF14">
        <v>3</v>
      </c>
      <c r="BFG14">
        <v>1</v>
      </c>
      <c r="BFH14">
        <v>0</v>
      </c>
      <c r="BFI14" s="26">
        <v>0</v>
      </c>
      <c r="BFJ14" s="188"/>
      <c r="BFK14" s="194"/>
      <c r="BFL14" s="14" t="s">
        <v>3</v>
      </c>
      <c r="BFM14">
        <f>SUMIF(BFE3:BFE61,"B073HBKS4W",BFG3:BFG61)</f>
        <v>9</v>
      </c>
      <c r="BFN14" s="26">
        <f ca="1">SUMIF(BFE3:BFE61,"B074PJKVPC",BFI3:BFI50)</f>
        <v>0</v>
      </c>
      <c r="BFO14">
        <f ca="1">SUMIF(BFE3:BFE61,"B074PJKVPC",BFH3:BFH50)</f>
        <v>0</v>
      </c>
      <c r="BFP14" s="25"/>
      <c r="BFQ14" t="s">
        <v>97</v>
      </c>
      <c r="BFR14">
        <v>5</v>
      </c>
      <c r="BFS14">
        <v>2</v>
      </c>
      <c r="BFT14">
        <v>0</v>
      </c>
      <c r="BFU14" s="26">
        <v>0</v>
      </c>
      <c r="BFV14" s="188"/>
      <c r="BFW14" s="194"/>
      <c r="BFX14" s="14" t="s">
        <v>3</v>
      </c>
      <c r="BFY14">
        <f>SUMIF(BFQ3:BFQ61,"B073HBKS4W",BFS3:BFS61)</f>
        <v>7</v>
      </c>
      <c r="BFZ14" s="26">
        <f ca="1">SUMIF(BFQ3:BFQ61,"B074PJKVPC",BFU3:BFU50)</f>
        <v>0.1111</v>
      </c>
      <c r="BGA14">
        <f ca="1">SUMIF(BFQ3:BFQ61,"B074PJKVPC",BFT3:BFT50)</f>
        <v>1</v>
      </c>
      <c r="BGB14" s="25"/>
      <c r="BGC14" t="s">
        <v>89</v>
      </c>
      <c r="BGD14">
        <v>8</v>
      </c>
      <c r="BGE14">
        <v>14</v>
      </c>
      <c r="BGF14">
        <v>0</v>
      </c>
      <c r="BGG14" s="26">
        <v>0</v>
      </c>
      <c r="BGH14" s="188"/>
      <c r="BGI14" s="194"/>
      <c r="BGJ14" s="14" t="s">
        <v>3</v>
      </c>
      <c r="BGK14">
        <f>SUMIF(BGC3:BGC61,"B073HBKS4W",BGE3:BGE61)</f>
        <v>8</v>
      </c>
      <c r="BGL14" s="26">
        <f ca="1">SUMIF(BGC3:BGC61,"B074PJKVPC",BGG3:BGG50)</f>
        <v>0</v>
      </c>
      <c r="BGM14">
        <f ca="1">SUMIF(BGC3:BGC61,"B074PJKVPC",BGF3:BGF50)</f>
        <v>0</v>
      </c>
      <c r="BGN14" s="25"/>
      <c r="BGO14" t="s">
        <v>86</v>
      </c>
      <c r="BGP14">
        <v>8</v>
      </c>
      <c r="BGQ14">
        <v>8</v>
      </c>
      <c r="BGR14">
        <v>0</v>
      </c>
      <c r="BGS14" s="26">
        <v>0</v>
      </c>
      <c r="BGT14" s="188"/>
      <c r="BGU14" s="194"/>
      <c r="BGV14" s="14" t="s">
        <v>3</v>
      </c>
      <c r="BGW14">
        <f>SUMIF(BGO3:BGO61,"B073HBKS4W",BGQ3:BGQ61)</f>
        <v>8</v>
      </c>
      <c r="BGX14" s="26">
        <f ca="1">SUMIF(BGO3:BGO61,"B074PJKVPC",BGS3:BGS50)</f>
        <v>0</v>
      </c>
      <c r="BGY14">
        <f ca="1">SUMIF(BGO3:BGO61,"B074PJKVPC",BGR3:BGR50)</f>
        <v>0</v>
      </c>
      <c r="BGZ14" s="25"/>
      <c r="BHA14" t="s">
        <v>89</v>
      </c>
      <c r="BHB14">
        <v>7</v>
      </c>
      <c r="BHC14">
        <v>10</v>
      </c>
      <c r="BHD14">
        <v>0</v>
      </c>
      <c r="BHE14" s="26">
        <v>0</v>
      </c>
      <c r="BHF14" s="188"/>
      <c r="BHG14" s="194"/>
      <c r="BHH14" s="14" t="s">
        <v>3</v>
      </c>
      <c r="BHI14">
        <f>SUMIF(BHA3:BHA61,"B073HBKS4W",BHC3:BHC61)</f>
        <v>9</v>
      </c>
      <c r="BHJ14" s="26">
        <f ca="1">SUMIF(BHA3:BHA61,"B074PJKVPC",BHE3:BHE50)</f>
        <v>0.16669999999999999</v>
      </c>
      <c r="BHK14">
        <f ca="1">SUMIF(BHA3:BHA61,"B074PJKVPC",BHD3:BHD50)</f>
        <v>1</v>
      </c>
      <c r="BHL14" s="25"/>
      <c r="BHM14" t="s">
        <v>97</v>
      </c>
      <c r="BHN14">
        <v>5</v>
      </c>
      <c r="BHO14">
        <v>3</v>
      </c>
      <c r="BHP14">
        <v>0</v>
      </c>
      <c r="BHQ14" s="26">
        <v>0</v>
      </c>
      <c r="BHR14" s="188"/>
      <c r="BHS14" s="194"/>
      <c r="BHT14" s="14" t="s">
        <v>3</v>
      </c>
      <c r="BHU14">
        <f>SUMIF(BHM3:BHM61,"B073HBKS4W",BHO3:BHO61)</f>
        <v>12</v>
      </c>
      <c r="BHV14" s="26">
        <f ca="1">SUMIF(BHM3:BHM61,"B074PJKVPC",BHQ3:BHQ50)</f>
        <v>0.2</v>
      </c>
      <c r="BHW14">
        <f ca="1">SUMIF(BHM3:BHM61,"B074PJKVPC",BHP3:BHP50)</f>
        <v>1</v>
      </c>
      <c r="BHX14" s="25"/>
      <c r="BHY14" t="s">
        <v>89</v>
      </c>
      <c r="BHZ14">
        <v>16</v>
      </c>
      <c r="BIA14">
        <v>13</v>
      </c>
      <c r="BIB14">
        <v>0</v>
      </c>
      <c r="BIC14" s="26">
        <v>0</v>
      </c>
      <c r="BID14" s="188"/>
      <c r="BIE14" s="194"/>
      <c r="BIF14" s="14" t="s">
        <v>3</v>
      </c>
      <c r="BIG14">
        <f>SUMIF(BHY3:BHY61,"B073HBKS4W",BIA3:BIA61)</f>
        <v>11</v>
      </c>
      <c r="BIH14" s="26">
        <f ca="1">SUMIF(BHY3:BHY61,"B074PJKVPC",BIC3:BIC50)</f>
        <v>0</v>
      </c>
      <c r="BII14">
        <f ca="1">SUMIF(BHY3:BHY61,"B074PJKVPC",BIB3:BIB50)</f>
        <v>0</v>
      </c>
      <c r="BIJ14" s="25"/>
      <c r="BIK14" t="s">
        <v>95</v>
      </c>
      <c r="BIL14">
        <v>15</v>
      </c>
      <c r="BIM14">
        <v>7</v>
      </c>
      <c r="BIN14">
        <v>0</v>
      </c>
      <c r="BIO14" s="26">
        <v>0</v>
      </c>
      <c r="BIP14" s="188"/>
      <c r="BIQ14" s="194"/>
      <c r="BIR14" s="14" t="s">
        <v>3</v>
      </c>
      <c r="BIS14">
        <f>SUMIF(BIK3:BIK61,"B073HBKS4W",BIM3:BIM61)</f>
        <v>23</v>
      </c>
      <c r="BIT14" s="26">
        <f ca="1">SUMIF(BIK3:BIK61,"B074PJKVPC",BIO3:BIO50)</f>
        <v>0</v>
      </c>
      <c r="BIU14">
        <f ca="1">SUMIF(BIK3:BIK61,"B074PJKVPC",BIN3:BIN50)</f>
        <v>0</v>
      </c>
      <c r="BIV14" s="25"/>
      <c r="BIW14" t="s">
        <v>92</v>
      </c>
      <c r="BIX14">
        <v>1</v>
      </c>
      <c r="BIY14">
        <v>5</v>
      </c>
      <c r="BIZ14">
        <v>0</v>
      </c>
      <c r="BJA14" s="26">
        <v>0</v>
      </c>
      <c r="BJB14" s="188"/>
      <c r="BJC14" s="194"/>
      <c r="BJD14" s="14" t="s">
        <v>3</v>
      </c>
      <c r="BJE14">
        <f>SUMIF(BIW3:BIW61,"B073HBKS4W",BIY3:BIY61)</f>
        <v>19</v>
      </c>
      <c r="BJF14" s="26">
        <f ca="1">SUMIF(BIW3:BIW61,"B074PJKVPC",BJA3:BJA50)</f>
        <v>1.12E-2</v>
      </c>
      <c r="BJG14">
        <f ca="1">SUMIF(BIW3:BIW61,"B074PJKVPC",BIZ3:BIZ50)</f>
        <v>2</v>
      </c>
      <c r="BJH14" s="25"/>
      <c r="BJI14" t="s">
        <v>97</v>
      </c>
      <c r="BJJ14">
        <v>5</v>
      </c>
      <c r="BJK14">
        <v>9</v>
      </c>
      <c r="BJL14">
        <v>0</v>
      </c>
      <c r="BJM14" s="26">
        <v>0</v>
      </c>
      <c r="BJN14" s="188"/>
      <c r="BJO14" s="194"/>
      <c r="BJP14" s="14" t="s">
        <v>3</v>
      </c>
      <c r="BJQ14">
        <f>SUMIF(BJI3:BJI61,"B073HBKS4W",BJK3:BJK61)</f>
        <v>20</v>
      </c>
      <c r="BJR14" s="26">
        <f ca="1">SUMIF(BJI3:BJI61,"B074PJKVPC",BJM3:BJM50)</f>
        <v>0</v>
      </c>
      <c r="BJS14">
        <f ca="1">SUMIF(BJI3:BJI61,"B074PJKVPC",BJL3:BJL50)</f>
        <v>0</v>
      </c>
      <c r="BJT14" s="25"/>
      <c r="BJU14" s="22" t="s">
        <v>97</v>
      </c>
      <c r="BJV14" s="22">
        <v>5</v>
      </c>
      <c r="BJW14" s="22">
        <v>7</v>
      </c>
      <c r="BJX14" s="22">
        <v>0</v>
      </c>
      <c r="BJY14" s="24">
        <v>0</v>
      </c>
      <c r="BJZ14" s="188"/>
      <c r="BKA14" s="194"/>
      <c r="BKB14" s="14" t="s">
        <v>3</v>
      </c>
      <c r="BKC14">
        <f>SUMIF(BJU3:BJU61,"B073HBKS4W",BJW3:BJW61)</f>
        <v>12</v>
      </c>
      <c r="BKD14" s="26">
        <f ca="1">SUMIF(BJU3:BJU61,"B074PJKVPC",BJY3:BJY50)</f>
        <v>0.1</v>
      </c>
      <c r="BKE14">
        <f ca="1">SUMIF(BJU3:BJU61,"B074PJKVPC",BJX3:BJX50)</f>
        <v>1</v>
      </c>
      <c r="BKF14" s="25"/>
      <c r="BKG14" s="22" t="s">
        <v>95</v>
      </c>
      <c r="BKH14" s="22">
        <v>15</v>
      </c>
      <c r="BKI14" s="22">
        <v>10</v>
      </c>
      <c r="BKJ14" s="22">
        <v>1</v>
      </c>
      <c r="BKK14" s="24">
        <v>0.04</v>
      </c>
      <c r="BKL14" s="188"/>
      <c r="BKM14" s="194"/>
      <c r="BKN14" s="14" t="s">
        <v>3</v>
      </c>
      <c r="BKO14">
        <f>SUMIF(BKG3:BKG61,"B073HBKS4W",BKI3:BKI61)</f>
        <v>32</v>
      </c>
      <c r="BKP14" s="26">
        <f ca="1">SUMIF(BKG3:BKG61,"B074PJKVPC",BKK3:BKK50)</f>
        <v>0.23810000000000001</v>
      </c>
      <c r="BKQ14">
        <f ca="1">SUMIF(BKG3:BKG61,"B074PJKVPC",BKJ3:BKJ50)</f>
        <v>5</v>
      </c>
      <c r="BKR14" s="25"/>
      <c r="BKS14" s="22" t="s">
        <v>89</v>
      </c>
      <c r="BKT14" s="22">
        <v>27</v>
      </c>
      <c r="BKU14" s="22">
        <v>12</v>
      </c>
      <c r="BKV14" s="22">
        <v>0</v>
      </c>
      <c r="BKW14" s="24">
        <v>0</v>
      </c>
      <c r="BKX14" s="188"/>
      <c r="BKY14" s="194"/>
      <c r="BKZ14" s="14" t="s">
        <v>3</v>
      </c>
      <c r="BLA14">
        <f>SUMIF(BKS3:BKS61,"B073HBKS4W",BKU3:BKU61)</f>
        <v>14</v>
      </c>
      <c r="BLB14" s="26">
        <f ca="1">SUMIF(BKS3:BKS61,"B074PJKVPC",BKW3:BKW50)</f>
        <v>0</v>
      </c>
      <c r="BLC14">
        <f ca="1">SUMIF(BKS3:BKS61,"B074PJKVPC",BKV3:BKV50)</f>
        <v>0</v>
      </c>
      <c r="BLD14" s="25"/>
      <c r="BLE14" s="22" t="s">
        <v>91</v>
      </c>
      <c r="BLF14" s="22">
        <v>8</v>
      </c>
      <c r="BLG14" s="22">
        <v>13</v>
      </c>
      <c r="BLH14" s="22">
        <v>1</v>
      </c>
      <c r="BLI14" s="24">
        <v>4.7600000000000003E-2</v>
      </c>
      <c r="BLJ14" s="188"/>
      <c r="BLK14" s="194"/>
      <c r="BLL14" s="14" t="s">
        <v>3</v>
      </c>
      <c r="BLM14">
        <f>SUMIF(BLE3:BLE61,"B073HBKS4W",BLG3:BLG61)</f>
        <v>28</v>
      </c>
      <c r="BLN14" s="26">
        <f ca="1">SUMIF(BLE3:BLE61,"B074PJKVPC",BLI3:BLI50)</f>
        <v>4.7600000000000003E-2</v>
      </c>
      <c r="BLO14">
        <f ca="1">SUMIF(BLE3:BLE61,"B074PJKVPC",BLH3:BLH50)</f>
        <v>1</v>
      </c>
      <c r="BLP14" s="25"/>
      <c r="BLQ14" s="22" t="s">
        <v>96</v>
      </c>
      <c r="BLR14" s="22">
        <v>3</v>
      </c>
      <c r="BLS14" s="22">
        <v>6</v>
      </c>
      <c r="BLT14" s="22">
        <v>1</v>
      </c>
      <c r="BLU14" s="24">
        <v>0.1111</v>
      </c>
      <c r="BLV14" s="188"/>
      <c r="BLW14" s="194"/>
      <c r="BLX14" s="14" t="s">
        <v>3</v>
      </c>
      <c r="BLY14">
        <f>SUMIF(BLQ3:BLQ61,"B073HBKS4W",BLS3:BLS61)</f>
        <v>12</v>
      </c>
      <c r="BLZ14" s="26">
        <f ca="1">SUMIF(BLQ3:BLQ61,"B074PJKVPC",BLU3:BLU50)</f>
        <v>0</v>
      </c>
      <c r="BMA14">
        <f ca="1">SUMIF(BLQ3:BLQ61,"B074PJKVPC",BLT3:BLT50)</f>
        <v>0</v>
      </c>
      <c r="BMB14" s="25"/>
      <c r="BMC14" s="22" t="s">
        <v>92</v>
      </c>
      <c r="BMD14" s="22">
        <v>3</v>
      </c>
      <c r="BME14" s="22">
        <v>4</v>
      </c>
      <c r="BMF14" s="22">
        <v>0</v>
      </c>
      <c r="BMG14" s="24">
        <v>0</v>
      </c>
      <c r="BMH14" s="188"/>
      <c r="BMI14" s="194"/>
      <c r="BMJ14" s="14" t="s">
        <v>3</v>
      </c>
      <c r="BMK14">
        <f>SUMIF(BMC3:BMC61,"B073HBKS4W",BME3:BME61)</f>
        <v>13</v>
      </c>
      <c r="BML14" s="26">
        <f ca="1">SUMIF(BMC3:BMC61,"B074PJKVPC",BMG3:BMG50)</f>
        <v>0.125</v>
      </c>
      <c r="BMM14">
        <f ca="1">SUMIF(BMC3:BMC61,"B074PJKVPC",BMF3:BMF50)</f>
        <v>1</v>
      </c>
      <c r="BMN14" s="25"/>
      <c r="BMO14" s="22" t="s">
        <v>86</v>
      </c>
      <c r="BMP14" s="22">
        <v>7</v>
      </c>
      <c r="BMQ14" s="22">
        <v>9</v>
      </c>
      <c r="BMR14" s="22">
        <v>0</v>
      </c>
      <c r="BMS14" s="24">
        <v>0</v>
      </c>
      <c r="BMT14" s="188"/>
      <c r="BMU14" s="194"/>
      <c r="BMV14" s="14" t="s">
        <v>3</v>
      </c>
      <c r="BMW14">
        <f>SUMIF(BMO3:BMO61,"B073HBKS4W",BMQ3:BMQ61)</f>
        <v>9</v>
      </c>
      <c r="BMX14" s="26">
        <f ca="1">SUMIF(BMO3:BMO61,"B074PJKVPC",BMS3:BMS50)</f>
        <v>0</v>
      </c>
      <c r="BMY14">
        <f ca="1">SUMIF(BMO3:BMO61,"B074PJKVPC",BMR3:BMR50)</f>
        <v>0</v>
      </c>
      <c r="BMZ14" s="25"/>
      <c r="BNA14" s="22" t="s">
        <v>89</v>
      </c>
      <c r="BNB14" s="22">
        <v>10</v>
      </c>
      <c r="BNC14" s="22">
        <v>14</v>
      </c>
      <c r="BND14" s="22">
        <v>0</v>
      </c>
      <c r="BNE14" s="24">
        <v>0</v>
      </c>
      <c r="BNF14" s="188"/>
      <c r="BNG14" s="194"/>
      <c r="BNH14" s="14" t="s">
        <v>3</v>
      </c>
      <c r="BNI14">
        <f>SUMIF(BNA3:BNA61,"B073HBKS4W",BNC3:BNC61)</f>
        <v>11</v>
      </c>
      <c r="BNJ14" s="26">
        <f ca="1">SUMIF(BNA3:BNA61,"B074PJKVPC",BNE3:BNE50)</f>
        <v>0</v>
      </c>
      <c r="BNK14">
        <f ca="1">SUMIF(BNA3:BNA61,"B074PJKVPC",BND3:BND50)</f>
        <v>0</v>
      </c>
      <c r="BNL14" s="25"/>
      <c r="BNM14" s="22" t="s">
        <v>92</v>
      </c>
      <c r="BNN14" s="22">
        <v>1</v>
      </c>
      <c r="BNO14" s="22">
        <v>2</v>
      </c>
      <c r="BNP14" s="22">
        <v>0</v>
      </c>
      <c r="BNQ14" s="24">
        <v>0</v>
      </c>
      <c r="BNR14" s="188"/>
      <c r="BNS14" s="194"/>
      <c r="BNT14" s="14" t="s">
        <v>3</v>
      </c>
      <c r="BNU14">
        <f>SUMIF(BNM3:BNM61,"B073HBKS4W",BNO3:BNO61)</f>
        <v>9</v>
      </c>
      <c r="BNV14" s="26">
        <f ca="1">SUMIF(BNM3:BNM61,"B074PJKVPC",BNQ3:BNQ50)</f>
        <v>0</v>
      </c>
      <c r="BNW14">
        <f ca="1">SUMIF(BNM3:BNM61,"B074PJKVPC",BNP3:BNP50)</f>
        <v>0</v>
      </c>
      <c r="BNX14" s="25"/>
      <c r="BNY14" s="22" t="s">
        <v>89</v>
      </c>
      <c r="BNZ14" s="22">
        <v>14</v>
      </c>
      <c r="BOA14" s="22">
        <v>12</v>
      </c>
      <c r="BOB14" s="22">
        <v>0</v>
      </c>
      <c r="BOC14" s="24">
        <v>0</v>
      </c>
      <c r="BOD14" s="188"/>
      <c r="BOE14" s="194"/>
      <c r="BOF14" s="14" t="s">
        <v>3</v>
      </c>
      <c r="BOG14">
        <f>SUMIF(BNY3:BNY61,"B073HBKS4W",BOA3:BOA61)</f>
        <v>13</v>
      </c>
      <c r="BOH14" s="26">
        <f ca="1">SUMIF(BNY3:BNY61,"B074PJKVPC",BOC3:BOC50)</f>
        <v>0</v>
      </c>
      <c r="BOI14">
        <f ca="1">SUMIF(BNY3:BNY61,"B074PJKVPC",BOB3:BOB50)</f>
        <v>0</v>
      </c>
      <c r="BOJ14" s="25"/>
      <c r="BOK14" s="22" t="s">
        <v>92</v>
      </c>
      <c r="BOL14" s="22">
        <v>2</v>
      </c>
      <c r="BOM14" s="22">
        <v>3</v>
      </c>
      <c r="BON14" s="22">
        <v>0</v>
      </c>
      <c r="BOO14" s="24">
        <v>0</v>
      </c>
      <c r="BOP14" s="188"/>
      <c r="BOQ14" s="194"/>
      <c r="BOR14" s="14" t="s">
        <v>3</v>
      </c>
      <c r="BOS14">
        <f>SUMIF(BOK3:BOK61,"B073HBKS4W",BOM3:BOM61)</f>
        <v>12</v>
      </c>
      <c r="BOT14" s="26">
        <f ca="1">SUMIF(BOK3:BOK61,"B074PJKVPC",BOO3:BOO50)</f>
        <v>0</v>
      </c>
      <c r="BOU14">
        <f ca="1">SUMIF(BOK3:BOK61,"B074PJKVPC",BON3:BON50)</f>
        <v>0</v>
      </c>
      <c r="BOV14" s="25"/>
      <c r="BOW14" s="22" t="s">
        <v>97</v>
      </c>
      <c r="BOX14" s="22">
        <v>6</v>
      </c>
      <c r="BOY14" s="22">
        <v>5</v>
      </c>
      <c r="BOZ14" s="22">
        <v>0</v>
      </c>
      <c r="BPA14" s="24">
        <v>0</v>
      </c>
      <c r="BPB14" s="188"/>
      <c r="BPC14" s="194"/>
      <c r="BPD14" s="14" t="s">
        <v>3</v>
      </c>
      <c r="BPE14">
        <f>SUMIF(BOW3:BOW61,"B073HBKS4W",BOY3:BOY61)</f>
        <v>8</v>
      </c>
      <c r="BPF14" s="26">
        <f ca="1">SUMIF(BOW3:BOW61,"B074PJKVPC",BPA3:BPA50)</f>
        <v>0</v>
      </c>
      <c r="BPG14">
        <f ca="1">SUMIF(BOW3:BOW61,"B074PJKVPC",BOZ3:BOZ50)</f>
        <v>0</v>
      </c>
      <c r="BPH14" s="25"/>
      <c r="BPI14" s="22" t="s">
        <v>92</v>
      </c>
      <c r="BPJ14" s="22">
        <v>3</v>
      </c>
      <c r="BPK14" s="22">
        <v>4</v>
      </c>
      <c r="BPL14" s="22">
        <v>0</v>
      </c>
      <c r="BPM14" s="24">
        <v>0</v>
      </c>
      <c r="BPN14" s="188"/>
      <c r="BPO14" s="194"/>
      <c r="BPP14" s="14" t="s">
        <v>3</v>
      </c>
      <c r="BPQ14">
        <f>SUMIF(BPI3:BPI61,"B073HBKS4W",BPK3:BPK61)</f>
        <v>15</v>
      </c>
      <c r="BPR14" s="26">
        <f ca="1">SUMIF(BPI3:BPI61,"B074PJKVPC",BPM3:BPM50)</f>
        <v>0</v>
      </c>
      <c r="BPS14">
        <f ca="1">SUMIF(BPI3:BPI61,"B074PJKVPC",BPL3:BPL50)</f>
        <v>0</v>
      </c>
      <c r="BPT14" s="25"/>
      <c r="BPU14" s="22" t="s">
        <v>97</v>
      </c>
      <c r="BPV14" s="22">
        <v>11</v>
      </c>
      <c r="BPW14" s="22">
        <v>9</v>
      </c>
      <c r="BPX14" s="22">
        <v>0</v>
      </c>
      <c r="BPY14" s="24">
        <v>0</v>
      </c>
      <c r="BPZ14" s="188"/>
      <c r="BQA14" s="194"/>
      <c r="BQB14" s="14" t="s">
        <v>3</v>
      </c>
      <c r="BQC14">
        <f>SUMIF(BPU3:BPU61,"B073HBKS4W",BPW3:BPW61)</f>
        <v>10</v>
      </c>
      <c r="BQD14" s="26">
        <f ca="1">SUMIF(BPU3:BPU61,"B074PJKVPC",BPY3:BPY50)</f>
        <v>0</v>
      </c>
      <c r="BQE14">
        <f ca="1">SUMIF(BPU3:BPU61,"B074PJKVPC",BPX3:BPX50)</f>
        <v>0</v>
      </c>
      <c r="BQF14" s="25"/>
      <c r="BQG14" t="s">
        <v>93</v>
      </c>
      <c r="BQH14">
        <v>6</v>
      </c>
      <c r="BQI14">
        <v>4</v>
      </c>
      <c r="BQJ14">
        <v>0</v>
      </c>
      <c r="BQK14" s="26">
        <v>0</v>
      </c>
      <c r="BQL14" s="188"/>
      <c r="BQM14" s="194"/>
      <c r="BQN14" s="14" t="s">
        <v>3</v>
      </c>
      <c r="BQO14">
        <f>SUMIF(BQG3:BQG61,"B073HBKS4W",BQI3:BQI61)</f>
        <v>10</v>
      </c>
      <c r="BQP14" s="26">
        <f ca="1">SUMIF(BQG3:BQG61,"B074PJKVPC",BQK3:BQK50)</f>
        <v>0</v>
      </c>
      <c r="BQQ14">
        <f ca="1">SUMIF(BQG3:BQG61,"B074PJKVPC",BQJ3:BQJ50)</f>
        <v>0</v>
      </c>
      <c r="BQR14" s="25"/>
      <c r="BQS14" t="s">
        <v>89</v>
      </c>
      <c r="BQT14">
        <v>6</v>
      </c>
      <c r="BQU14">
        <v>8</v>
      </c>
      <c r="BQV14">
        <v>0</v>
      </c>
      <c r="BQW14" s="26">
        <v>0</v>
      </c>
      <c r="BQX14" s="188"/>
      <c r="BQY14" s="194"/>
      <c r="BQZ14" s="14" t="s">
        <v>3</v>
      </c>
      <c r="BRA14">
        <f>SUMIF(BQS3:BQS61,"B073HBKS4W",BQU3:BQU61)</f>
        <v>5</v>
      </c>
      <c r="BRB14" s="26">
        <f ca="1">SUMIF(BQS3:BQS61,"B074PJKVPC",BQW3:BQW50)</f>
        <v>0</v>
      </c>
      <c r="BRC14">
        <f ca="1">SUMIF(BQS3:BQS61,"B074PJKVPC",BQV3:BQV50)</f>
        <v>0</v>
      </c>
      <c r="BRD14" s="25"/>
      <c r="BRE14" s="22" t="s">
        <v>94</v>
      </c>
      <c r="BRF14" s="22">
        <v>8</v>
      </c>
      <c r="BRG14" s="22">
        <v>13</v>
      </c>
      <c r="BRH14" s="22">
        <v>1</v>
      </c>
      <c r="BRI14" s="24">
        <v>4.7600000000000003E-2</v>
      </c>
      <c r="BRJ14" s="188"/>
      <c r="BRK14" s="194"/>
      <c r="BRL14" s="14" t="s">
        <v>3</v>
      </c>
      <c r="BRM14">
        <f>SUMIF(BRE3:BRE61,"B073HBKS4W",BRG3:BRG61)</f>
        <v>13</v>
      </c>
      <c r="BRN14" s="26">
        <f ca="1">SUMIF(BRE3:BRE61,"B074PJKVPC",BRI3:BRI50)</f>
        <v>0</v>
      </c>
      <c r="BRO14">
        <f ca="1">SUMIF(BRE3:BRE61,"B074PJKVPC",BRH3:BRH50)</f>
        <v>0</v>
      </c>
      <c r="BRP14" s="25"/>
      <c r="BRQ14" s="22" t="s">
        <v>89</v>
      </c>
      <c r="BRR14" s="22">
        <v>10</v>
      </c>
      <c r="BRS14" s="22">
        <v>8</v>
      </c>
      <c r="BRT14" s="22">
        <v>0</v>
      </c>
      <c r="BRU14" s="24">
        <v>0</v>
      </c>
      <c r="BRV14" s="188"/>
      <c r="BRW14" s="194"/>
      <c r="BRX14" s="14" t="s">
        <v>3</v>
      </c>
      <c r="BRY14">
        <f>SUMIF(BRQ3:BRQ61,"B073HBKS4W",BRS3:BRS61)</f>
        <v>6</v>
      </c>
      <c r="BRZ14" s="26">
        <f ca="1">SUMIF(BRQ3:BRQ61,"B074PJKVPC",BRU3:BRU50)</f>
        <v>0</v>
      </c>
      <c r="BSA14">
        <f ca="1">SUMIF(BRQ3:BRQ61,"B074PJKVPC",BRT3:BRT50)</f>
        <v>0</v>
      </c>
      <c r="BSB14" s="25"/>
      <c r="BSC14" s="22" t="s">
        <v>96</v>
      </c>
      <c r="BSD14" s="22">
        <v>0</v>
      </c>
      <c r="BSE14" s="22">
        <v>5</v>
      </c>
      <c r="BSF14" s="22">
        <v>1</v>
      </c>
      <c r="BSG14" s="24">
        <v>0.2</v>
      </c>
      <c r="BSH14" s="188"/>
      <c r="BSI14" s="194"/>
      <c r="BSJ14" s="14" t="s">
        <v>3</v>
      </c>
      <c r="BSK14">
        <f>SUMIF(BSC3:BSC61,"B073HBKS4W",BSE3:BSE61)</f>
        <v>10</v>
      </c>
      <c r="BSL14" s="26">
        <f ca="1">SUMIF(BSC3:BSC61,"B074PJKVPC",BSG3:BSG50)</f>
        <v>0</v>
      </c>
      <c r="BSM14">
        <f ca="1">SUMIF(BSC3:BSC61,"B074PJKVPC",BSF3:BSF50)</f>
        <v>0</v>
      </c>
      <c r="BSN14" s="25"/>
      <c r="BSO14" s="22" t="s">
        <v>92</v>
      </c>
      <c r="BSP14" s="22">
        <v>1</v>
      </c>
      <c r="BSQ14" s="22">
        <v>2</v>
      </c>
      <c r="BSR14" s="22">
        <v>0</v>
      </c>
      <c r="BSS14" s="24">
        <v>0</v>
      </c>
      <c r="BST14" s="188"/>
      <c r="BSU14" s="194"/>
      <c r="BSV14" s="14" t="s">
        <v>3</v>
      </c>
      <c r="BSW14">
        <f>SUMIF(BSO3:BSO61,"B073HBKS4W",BSQ3:BSQ61)</f>
        <v>12</v>
      </c>
      <c r="BSX14" s="26">
        <f ca="1">SUMIF(BSO3:BSO61,"B074PJKVPC",BSS3:BSS50)</f>
        <v>0</v>
      </c>
      <c r="BSY14">
        <f ca="1">SUMIF(BSO3:BSO61,"B074PJKVPC",BSR3:BSR50)</f>
        <v>0</v>
      </c>
      <c r="BSZ14" s="25"/>
      <c r="BTA14" s="22" t="s">
        <v>95</v>
      </c>
      <c r="BTB14" s="22">
        <v>4</v>
      </c>
      <c r="BTC14" s="22">
        <v>6</v>
      </c>
      <c r="BTD14" s="22">
        <v>0</v>
      </c>
      <c r="BTE14" s="24">
        <v>0</v>
      </c>
      <c r="BTF14" s="188"/>
      <c r="BTG14" s="194"/>
      <c r="BTH14" s="14" t="s">
        <v>3</v>
      </c>
      <c r="BTI14">
        <f>SUMIF(BTA3:BTA61,"B073HBKS4W",BTC3:BTC61)</f>
        <v>11</v>
      </c>
      <c r="BTJ14" s="26">
        <f ca="1">SUMIF(BTA3:BTA61,"B074PJKVPC",BTE3:BTE50)</f>
        <v>0</v>
      </c>
      <c r="BTK14">
        <f ca="1">SUMIF(BTA3:BTA61,"B074PJKVPC",BTD3:BTD50)</f>
        <v>0</v>
      </c>
      <c r="BTL14" s="25"/>
      <c r="BTM14" t="s">
        <v>93</v>
      </c>
      <c r="BTN14">
        <v>4</v>
      </c>
      <c r="BTO14">
        <v>3</v>
      </c>
      <c r="BTP14">
        <v>0</v>
      </c>
      <c r="BTQ14" s="26">
        <v>0</v>
      </c>
      <c r="BTR14" s="188"/>
      <c r="BTS14" s="194"/>
      <c r="BTT14" s="14" t="s">
        <v>3</v>
      </c>
      <c r="BTU14">
        <f>SUMIF(BTM3:BTM61,"B073HBKS4W",BTO3:BTO61)</f>
        <v>8</v>
      </c>
      <c r="BTV14" s="26">
        <f ca="1">SUMIF(BTM3:BTM61,"B074PJKVPC",BTQ3:BTQ50)</f>
        <v>0</v>
      </c>
      <c r="BTW14">
        <f ca="1">SUMIF(BTM3:BTM61,"B074PJKVPC",BTP3:BTP50)</f>
        <v>0</v>
      </c>
      <c r="BTX14" s="25"/>
      <c r="BTY14" s="22" t="s">
        <v>97</v>
      </c>
      <c r="BTZ14" s="22">
        <v>11</v>
      </c>
      <c r="BUA14" s="22">
        <v>6</v>
      </c>
      <c r="BUB14" s="22">
        <v>0</v>
      </c>
      <c r="BUC14" s="24">
        <v>0</v>
      </c>
      <c r="BUD14" s="188"/>
      <c r="BUE14" s="194"/>
      <c r="BUF14" s="14" t="s">
        <v>3</v>
      </c>
      <c r="BUG14">
        <f>SUMIF(BTY3:BTY61,"B073HBKS4W",BUA3:BUA61)</f>
        <v>10</v>
      </c>
      <c r="BUH14" s="26">
        <f ca="1">SUMIF(BTY3:BTY61,"B074PJKVPC",BUC3:BUC50)</f>
        <v>0</v>
      </c>
      <c r="BUI14">
        <f ca="1">SUMIF(BTY3:BTY61,"B074PJKVPC",BUB3:BUB50)</f>
        <v>0</v>
      </c>
      <c r="BUJ14" s="25"/>
      <c r="BUK14" s="22" t="s">
        <v>97</v>
      </c>
      <c r="BUL14" s="22">
        <v>6</v>
      </c>
      <c r="BUM14" s="22">
        <v>10</v>
      </c>
      <c r="BUN14" s="22">
        <v>0</v>
      </c>
      <c r="BUO14" s="24">
        <v>0</v>
      </c>
      <c r="BUP14" s="188"/>
      <c r="BUQ14" s="194"/>
      <c r="BUR14" s="14" t="s">
        <v>3</v>
      </c>
      <c r="BUS14">
        <f>SUMIF(BUK3:BUK61,"B073HBKS4W",BUM3:BUM61)</f>
        <v>9</v>
      </c>
      <c r="BUT14" s="26">
        <f ca="1">SUMIF(BUK3:BUK61,"B074PJKVPC",BUO3:BUO50)</f>
        <v>0</v>
      </c>
      <c r="BUU14">
        <f ca="1">SUMIF(BUK3:BUK61,"B074PJKVPC",BUN3:BUN50)</f>
        <v>0</v>
      </c>
      <c r="BUV14" s="25"/>
      <c r="BUW14" s="22" t="s">
        <v>97</v>
      </c>
      <c r="BUX14" s="22">
        <v>4</v>
      </c>
      <c r="BUY14" s="22">
        <v>3</v>
      </c>
      <c r="BUZ14" s="22">
        <v>0</v>
      </c>
      <c r="BVA14" s="24">
        <v>0</v>
      </c>
      <c r="BVB14" s="188"/>
      <c r="BVC14" s="194"/>
      <c r="BVD14" s="14" t="s">
        <v>3</v>
      </c>
      <c r="BVE14">
        <f>SUMIF(BUW3:BUW61,"B073HBKS4W",BUY3:BUY61)</f>
        <v>11</v>
      </c>
      <c r="BVF14" s="26">
        <f ca="1">SUMIF(BUW3:BUW61,"B074PJKVPC",BVA3:BVA50)</f>
        <v>0</v>
      </c>
      <c r="BVG14">
        <f ca="1">SUMIF(BUW3:BUW61,"B074PJKVPC",BUZ3:BUZ50)</f>
        <v>0</v>
      </c>
      <c r="BVH14" s="25"/>
      <c r="BVI14" s="22" t="s">
        <v>93</v>
      </c>
      <c r="BVJ14" s="22">
        <v>5</v>
      </c>
      <c r="BVK14" s="22">
        <v>0</v>
      </c>
      <c r="BVL14" s="22">
        <v>0</v>
      </c>
      <c r="BVM14" s="24">
        <v>0</v>
      </c>
      <c r="BVN14" s="188"/>
      <c r="BVO14" s="194"/>
      <c r="BVP14" s="14" t="s">
        <v>3</v>
      </c>
      <c r="BVQ14">
        <f>SUMIF(BVI3:BVI61,"B073HBKS4W",BVK3:BVK61)</f>
        <v>11</v>
      </c>
      <c r="BVR14" s="26">
        <f ca="1">SUMIF(BVI3:BVI61,"B074PJKVPC",BVM3:BVM50)</f>
        <v>0</v>
      </c>
      <c r="BVS14">
        <f ca="1">SUMIF(BVI3:BVI61,"B074PJKVPC",BVL3:BVL50)</f>
        <v>0</v>
      </c>
      <c r="BVT14" s="25"/>
      <c r="BVU14" s="22" t="s">
        <v>86</v>
      </c>
      <c r="BVV14" s="22">
        <v>11</v>
      </c>
      <c r="BVW14" s="22">
        <v>10</v>
      </c>
      <c r="BVX14" s="22">
        <v>0</v>
      </c>
      <c r="BVY14" s="24">
        <v>0</v>
      </c>
      <c r="BVZ14" s="188"/>
      <c r="BWA14" s="194"/>
      <c r="BWB14" s="14" t="s">
        <v>3</v>
      </c>
      <c r="BWC14">
        <f>SUMIF(BVU3:BVU61,"B073HBKS4W",BVW3:BVW61)</f>
        <v>10</v>
      </c>
      <c r="BWD14" s="26">
        <f ca="1">SUMIF(BVU3:BVU61,"B074PJKVPC",BVY3:BVY50)</f>
        <v>0</v>
      </c>
      <c r="BWE14">
        <f ca="1">SUMIF(BVU3:BVU61,"B074PJKVPC",BVX3:BVX50)</f>
        <v>0</v>
      </c>
      <c r="BWF14" s="25"/>
      <c r="BWG14" s="22" t="s">
        <v>95</v>
      </c>
      <c r="BWH14" s="22">
        <v>7</v>
      </c>
      <c r="BWI14" s="22">
        <v>4</v>
      </c>
      <c r="BWJ14" s="22">
        <v>0</v>
      </c>
      <c r="BWK14" s="24">
        <v>0</v>
      </c>
      <c r="BWL14" s="188"/>
      <c r="BWM14" s="194"/>
      <c r="BWN14" s="14" t="s">
        <v>3</v>
      </c>
      <c r="BWO14">
        <f>SUMIF(BWG3:BWG61,"B073HBKS4W",BWI3:BWI61)</f>
        <v>5</v>
      </c>
      <c r="BWP14" s="26">
        <f ca="1">SUMIF(BWG3:BWG61,"B074PJKVPC",BWK3:BWK50)</f>
        <v>0</v>
      </c>
      <c r="BWQ14">
        <f ca="1">SUMIF(BWG3:BWG61,"B074PJKVPC",BWJ3:BWJ50)</f>
        <v>0</v>
      </c>
      <c r="BWR14" s="25"/>
      <c r="BWS14" s="22" t="s">
        <v>93</v>
      </c>
      <c r="BWT14" s="22">
        <v>9</v>
      </c>
      <c r="BWU14" s="22">
        <v>3</v>
      </c>
      <c r="BWV14" s="22">
        <v>0</v>
      </c>
      <c r="BWW14" s="24">
        <v>0</v>
      </c>
      <c r="BWX14" s="188"/>
      <c r="BWY14" s="194"/>
      <c r="BWZ14" s="14" t="s">
        <v>3</v>
      </c>
      <c r="BXA14">
        <f>SUMIF(BWS3:BWS61,"B073HBKS4W",BWU3:BWU61)</f>
        <v>4</v>
      </c>
      <c r="BXB14" s="26">
        <f ca="1">SUMIF(BWS3:BWS61,"B074PJKVPC",BWW3:BWW50)</f>
        <v>0</v>
      </c>
      <c r="BXC14">
        <f ca="1">SUMIF(BWS3:BWS61,"B074PJKVPC",BWV3:BWV50)</f>
        <v>0</v>
      </c>
      <c r="BXD14" s="25"/>
      <c r="BXE14" s="22" t="s">
        <v>93</v>
      </c>
      <c r="BXF14" s="22">
        <v>5</v>
      </c>
      <c r="BXG14" s="22">
        <v>1</v>
      </c>
      <c r="BXH14" s="22">
        <v>0</v>
      </c>
      <c r="BXI14" s="24">
        <v>0</v>
      </c>
      <c r="BXJ14" s="188"/>
      <c r="BXK14" s="194"/>
      <c r="BXL14" s="14" t="s">
        <v>3</v>
      </c>
      <c r="BXM14">
        <f>SUMIF(BXE3:BXE61,"B073HBKS4W",BXG3:BXG61)</f>
        <v>4</v>
      </c>
      <c r="BXN14" s="26">
        <f ca="1">SUMIF(BXE3:BXE61,"B074PJKVPC",BXI3:BXI50)</f>
        <v>0</v>
      </c>
      <c r="BXO14">
        <f ca="1">SUMIF(BXE3:BXE61,"B074PJKVPC",BXH3:BXH50)</f>
        <v>0</v>
      </c>
      <c r="BXP14" s="25"/>
      <c r="BXQ14" s="22" t="s">
        <v>93</v>
      </c>
      <c r="BXR14" s="22">
        <v>4</v>
      </c>
      <c r="BXS14" s="22">
        <v>1</v>
      </c>
      <c r="BXT14" s="22">
        <v>0</v>
      </c>
      <c r="BXU14" s="24">
        <v>0</v>
      </c>
      <c r="BXV14" s="188"/>
      <c r="BXW14" s="194"/>
      <c r="BXX14" s="14" t="s">
        <v>3</v>
      </c>
      <c r="BXY14">
        <f>SUMIF(BXQ3:BXQ61,"B073HBKS4W",BXS3:BXS61)</f>
        <v>4</v>
      </c>
      <c r="BXZ14" s="26">
        <f ca="1">SUMIF(BXQ3:BXQ61,"B074PJKVPC",BXU3:BXU50)</f>
        <v>0</v>
      </c>
      <c r="BYA14">
        <f ca="1">SUMIF(BXQ3:BXQ61,"B074PJKVPC",BXT3:BXT50)</f>
        <v>0</v>
      </c>
      <c r="BYB14" s="25"/>
      <c r="BYC14" s="22" t="s">
        <v>92</v>
      </c>
      <c r="BYD14" s="22">
        <v>2</v>
      </c>
      <c r="BYE14" s="22">
        <v>2</v>
      </c>
      <c r="BYF14" s="22">
        <v>0</v>
      </c>
      <c r="BYG14" s="24">
        <v>0</v>
      </c>
      <c r="BYH14" s="188"/>
      <c r="BYI14" s="194"/>
      <c r="BYJ14" s="14" t="s">
        <v>3</v>
      </c>
      <c r="BYK14">
        <f>SUMIF(BYC3:BYC61,"B073HBKS4W",BYE3:BYE61)</f>
        <v>4</v>
      </c>
      <c r="BYL14" s="26">
        <f ca="1">SUMIF(BYC3:BYC61,"B074PJKVPC",BYG3:BYG50)</f>
        <v>0.33329999999999999</v>
      </c>
      <c r="BYM14">
        <f ca="1">SUMIF(BYC3:BYC61,"B074PJKVPC",BYF3:BYF50)</f>
        <v>1</v>
      </c>
      <c r="BYN14" s="25"/>
      <c r="BYO14" s="22" t="s">
        <v>91</v>
      </c>
      <c r="BYP14" s="22">
        <v>3</v>
      </c>
      <c r="BYQ14" s="22">
        <v>3</v>
      </c>
      <c r="BYR14" s="22">
        <v>0</v>
      </c>
      <c r="BYS14" s="24">
        <v>0</v>
      </c>
      <c r="BYT14" s="188"/>
      <c r="BYU14" s="194"/>
      <c r="BYV14" s="14" t="s">
        <v>3</v>
      </c>
      <c r="BYW14">
        <f>SUMIF(BYO3:BYO61,"B073HBKS4W",BYQ3:BYQ61)</f>
        <v>8</v>
      </c>
      <c r="BYX14" s="26">
        <f ca="1">SUMIF(BYO3:BYO61,"B074PJKVPC",BYS3:BYS50)</f>
        <v>0</v>
      </c>
      <c r="BYY14">
        <f ca="1">SUMIF(BYO3:BYO61,"B074PJKVPC",BYR3:BYR50)</f>
        <v>0</v>
      </c>
      <c r="BYZ14" s="25"/>
      <c r="BZA14" s="22" t="s">
        <v>91</v>
      </c>
      <c r="BZB14" s="22">
        <v>4</v>
      </c>
      <c r="BZC14" s="22">
        <v>6</v>
      </c>
      <c r="BZD14" s="22">
        <v>0</v>
      </c>
      <c r="BZE14" s="24">
        <v>0</v>
      </c>
      <c r="BZF14" s="188"/>
      <c r="BZG14" s="194"/>
      <c r="BZH14" s="14" t="s">
        <v>3</v>
      </c>
      <c r="BZI14">
        <f>SUMIF(BZA3:BZA61,"B073HBKS4W",BZC3:BZC61)</f>
        <v>11</v>
      </c>
      <c r="BZJ14" s="26">
        <f ca="1">SUMIF(BZA3:BZA61,"B074PJKVPC",BZE3:BZE50)</f>
        <v>0</v>
      </c>
      <c r="BZK14">
        <f ca="1">SUMIF(BZA3:BZA61,"B074PJKVPC",BZD3:BZD50)</f>
        <v>0</v>
      </c>
      <c r="BZL14" s="25"/>
      <c r="BZM14" s="22" t="s">
        <v>89</v>
      </c>
      <c r="BZN14" s="22">
        <v>5</v>
      </c>
      <c r="BZO14" s="22">
        <v>9</v>
      </c>
      <c r="BZP14" s="22">
        <v>0</v>
      </c>
      <c r="BZQ14" s="24">
        <v>0</v>
      </c>
      <c r="BZR14" s="188"/>
      <c r="BZS14" s="194"/>
      <c r="BZT14" s="14" t="s">
        <v>3</v>
      </c>
      <c r="BZU14">
        <f>SUMIF(BZM3:BZM61,"B073HBKS4W",BZO3:BZO61)</f>
        <v>8</v>
      </c>
      <c r="BZV14" s="26">
        <f ca="1">SUMIF(BZM3:BZM61,"B074PJKVPC",BZQ3:BZQ50)</f>
        <v>0</v>
      </c>
      <c r="BZW14">
        <f ca="1">SUMIF(BZM3:BZM61,"B074PJKVPC",BZP3:BZP50)</f>
        <v>0</v>
      </c>
      <c r="BZX14" s="25"/>
      <c r="BZY14" s="22" t="s">
        <v>86</v>
      </c>
      <c r="BZZ14" s="22">
        <v>5</v>
      </c>
      <c r="CAA14" s="22">
        <v>6</v>
      </c>
      <c r="CAB14" s="22">
        <v>0</v>
      </c>
      <c r="CAC14" s="24">
        <v>0</v>
      </c>
      <c r="CAD14" s="188"/>
      <c r="CAE14" s="194"/>
      <c r="CAF14" s="14" t="s">
        <v>3</v>
      </c>
      <c r="CAG14">
        <f>SUMIF(BZY3:BZY61,"B073HBKS4W",CAA3:CAA61)</f>
        <v>6</v>
      </c>
      <c r="CAH14" s="26">
        <f ca="1">SUMIF(BZY3:BZY61,"B074PJKVPC",CAC3:CAC50)</f>
        <v>0</v>
      </c>
      <c r="CAI14">
        <f ca="1">SUMIF(BZY3:BZY61,"B074PJKVPC",CAB3:CAB50)</f>
        <v>0</v>
      </c>
      <c r="CAJ14" s="25"/>
      <c r="CAK14" s="22" t="s">
        <v>93</v>
      </c>
      <c r="CAL14" s="22">
        <v>3</v>
      </c>
      <c r="CAM14" s="22">
        <v>1</v>
      </c>
      <c r="CAN14" s="22">
        <v>0</v>
      </c>
      <c r="CAO14" s="24">
        <v>0</v>
      </c>
      <c r="CAP14" s="188"/>
      <c r="CAQ14" s="194"/>
      <c r="CAR14" s="14" t="s">
        <v>3</v>
      </c>
      <c r="CAS14">
        <f>SUMIF(CAK3:CAK61,"B073HBKS4W",CAM3:CAM61)</f>
        <v>10</v>
      </c>
      <c r="CAT14" s="26">
        <f ca="1">SUMIF(CAK3:CAK61,"B074PJKVPC",CAO3:CAO50)</f>
        <v>0</v>
      </c>
      <c r="CAU14">
        <f ca="1">SUMIF(CAK3:CAK61,"B074PJKVPC",CAN3:CAN50)</f>
        <v>0</v>
      </c>
      <c r="CAV14" s="25"/>
      <c r="CAW14" s="22" t="s">
        <v>91</v>
      </c>
      <c r="CAX14" s="22">
        <v>6</v>
      </c>
      <c r="CAY14" s="22">
        <v>5</v>
      </c>
      <c r="CAZ14" s="22">
        <v>0</v>
      </c>
      <c r="CBA14" s="24">
        <v>0</v>
      </c>
      <c r="CBB14" s="188"/>
      <c r="CBC14" s="194"/>
      <c r="CBD14" s="14" t="s">
        <v>3</v>
      </c>
      <c r="CBE14">
        <f>SUMIF(CAW3:CAW61,"B073HBKS4W",CAY3:CAY61)</f>
        <v>8</v>
      </c>
      <c r="CBF14" s="26">
        <f ca="1">SUMIF(CAW3:CAW61,"B074PJKVPC",CBA3:CBA50)</f>
        <v>0</v>
      </c>
      <c r="CBG14">
        <f ca="1">SUMIF(CAW3:CAW61,"B074PJKVPC",CAZ3:CAZ50)</f>
        <v>0</v>
      </c>
      <c r="CBH14" s="25"/>
      <c r="CBI14" s="22" t="s">
        <v>91</v>
      </c>
      <c r="CBJ14" s="22">
        <v>7</v>
      </c>
      <c r="CBK14" s="22">
        <v>2</v>
      </c>
      <c r="CBL14" s="22">
        <v>0</v>
      </c>
      <c r="CBM14" s="24">
        <v>0</v>
      </c>
      <c r="CBN14" s="188"/>
      <c r="CBO14" s="194"/>
      <c r="CBP14" s="14" t="s">
        <v>3</v>
      </c>
      <c r="CBQ14">
        <f>SUMIF(CBI3:CBI61,"B073HBKS4W",CBK3:CBK61)</f>
        <v>3</v>
      </c>
      <c r="CBR14" s="26">
        <f ca="1">SUMIF(CBI3:CBI61,"B074PJKVPC",CBM3:CBM50)</f>
        <v>0</v>
      </c>
      <c r="CBS14">
        <f ca="1">SUMIF(CBI3:CBI61,"B074PJKVPC",CBL3:CBL50)</f>
        <v>0</v>
      </c>
      <c r="CBT14" s="25"/>
      <c r="CBU14" s="136" t="s">
        <v>92</v>
      </c>
      <c r="CBV14" s="136">
        <v>0</v>
      </c>
      <c r="CBW14" s="136">
        <v>2</v>
      </c>
      <c r="CBX14" s="136">
        <v>0</v>
      </c>
      <c r="CBY14" s="137">
        <v>0</v>
      </c>
      <c r="CBZ14" s="188"/>
      <c r="CCA14" s="194"/>
      <c r="CCB14" s="14" t="s">
        <v>3</v>
      </c>
      <c r="CCC14">
        <f>SUMIF(CBU3:CBU61,"B073HBKS4W",CBW3:CBW61)</f>
        <v>12</v>
      </c>
      <c r="CCD14" s="26">
        <f ca="1">SUMIF(CBU3:CBU61,"B074PJKVPC",CBY3:CBY50)</f>
        <v>6.25E-2</v>
      </c>
      <c r="CCE14">
        <f ca="1">SUMIF(CBU3:CBU61,"B074PJKVPC",CBX3:CBX50)</f>
        <v>1</v>
      </c>
      <c r="CCF14" s="25"/>
      <c r="CCG14" s="136" t="s">
        <v>86</v>
      </c>
      <c r="CCH14" s="136">
        <v>7</v>
      </c>
      <c r="CCI14" s="136">
        <v>10</v>
      </c>
      <c r="CCJ14" s="136">
        <v>0</v>
      </c>
      <c r="CCK14" s="137">
        <v>0</v>
      </c>
      <c r="CCL14" s="188"/>
      <c r="CCM14" s="194"/>
      <c r="CCN14" s="14" t="s">
        <v>3</v>
      </c>
      <c r="CCO14">
        <f>SUMIF(CCG3:CCG61,"B073HBKS4W",CCI3:CCI61)</f>
        <v>10</v>
      </c>
      <c r="CCP14" s="26">
        <f ca="1">SUMIF(CCG3:CCG61,"B074PJKVPC",CCK3:CCK50)</f>
        <v>0.2</v>
      </c>
      <c r="CCQ14">
        <f ca="1">SUMIF(CCG3:CCG61,"B074PJKVPC",CCJ3:CCJ50)</f>
        <v>1</v>
      </c>
      <c r="CCR14" s="25"/>
      <c r="CCS14" s="136" t="s">
        <v>86</v>
      </c>
      <c r="CCT14" s="136">
        <v>2</v>
      </c>
      <c r="CCU14" s="136">
        <v>10</v>
      </c>
      <c r="CCV14" s="136">
        <v>0</v>
      </c>
      <c r="CCW14" s="137">
        <v>0</v>
      </c>
      <c r="CCX14" s="188"/>
      <c r="CCY14" s="194"/>
      <c r="CCZ14" s="14" t="s">
        <v>3</v>
      </c>
      <c r="CDA14">
        <f>SUMIF(CCS3:CCS61,"B073HBKS4W",CCU3:CCU61)</f>
        <v>10</v>
      </c>
      <c r="CDB14" s="26">
        <f ca="1">SUMIF(CCS3:CCS61,"B074PJKVPC",CCW3:CCW50)</f>
        <v>0</v>
      </c>
      <c r="CDC14">
        <f ca="1">SUMIF(CCS3:CCS61,"B074PJKVPC",CCV3:CCV50)</f>
        <v>0</v>
      </c>
      <c r="CDD14" s="25"/>
      <c r="CDE14" s="136" t="s">
        <v>91</v>
      </c>
      <c r="CDF14" s="136">
        <v>7</v>
      </c>
      <c r="CDG14" s="136">
        <v>3</v>
      </c>
      <c r="CDH14" s="136">
        <v>0</v>
      </c>
      <c r="CDI14" s="137">
        <v>0</v>
      </c>
      <c r="CDJ14" s="188"/>
      <c r="CDK14" s="194"/>
      <c r="CDL14" s="14" t="s">
        <v>3</v>
      </c>
      <c r="CDM14">
        <f>SUMIF(CDE3:CDE61,"B073HBKS4W",CDG3:CDG61)</f>
        <v>6</v>
      </c>
      <c r="CDN14" s="26">
        <f ca="1">SUMIF(CDE3:CDE61,"B074PJKVPC",CDI3:CDI50)</f>
        <v>0</v>
      </c>
      <c r="CDO14">
        <f ca="1">SUMIF(CDE3:CDE61,"B074PJKVPC",CDH3:CDH50)</f>
        <v>0</v>
      </c>
      <c r="CDP14" s="25"/>
      <c r="CDQ14" s="136" t="s">
        <v>93</v>
      </c>
      <c r="CDR14" s="136">
        <v>3</v>
      </c>
      <c r="CDS14" s="136">
        <v>4</v>
      </c>
      <c r="CDT14" s="136">
        <v>0</v>
      </c>
      <c r="CDU14" s="137">
        <v>0</v>
      </c>
      <c r="CDV14" s="188"/>
      <c r="CDW14" s="194"/>
      <c r="CDX14" s="14" t="s">
        <v>3</v>
      </c>
      <c r="CDY14">
        <f>SUMIF(CDQ3:CDQ61,"B073HBKS4W",CDS3:CDS61)</f>
        <v>7</v>
      </c>
      <c r="CDZ14" s="26">
        <f ca="1">SUMIF(CDQ3:CDQ61,"B074PJKVPC",CDU3:CDU50)</f>
        <v>0</v>
      </c>
      <c r="CEA14">
        <f ca="1">SUMIF(CDQ3:CDQ61,"B074PJKVPC",CDT3:CDT50)</f>
        <v>0</v>
      </c>
      <c r="CEB14" s="25"/>
      <c r="CEC14" s="136" t="s">
        <v>86</v>
      </c>
      <c r="CED14" s="136">
        <v>6</v>
      </c>
      <c r="CEE14" s="136">
        <v>8</v>
      </c>
      <c r="CEF14" s="136">
        <v>0</v>
      </c>
      <c r="CEG14" s="137">
        <v>0</v>
      </c>
      <c r="CEH14" s="188"/>
      <c r="CEI14" s="194"/>
      <c r="CEJ14" s="14" t="s">
        <v>3</v>
      </c>
      <c r="CEK14">
        <f>SUMIF(CEC3:CEC61,"B073HBKS4W",CEE3:CEE61)</f>
        <v>8</v>
      </c>
      <c r="CEL14" s="26">
        <f ca="1">SUMIF(CEC3:CEC61,"B074PJKVPC",CEG3:CEG50)</f>
        <v>0</v>
      </c>
      <c r="CEM14">
        <f ca="1">SUMIF(CEC3:CEC61,"B074PJKVPC",CEF3:CEF50)</f>
        <v>0</v>
      </c>
      <c r="CEN14" s="25"/>
      <c r="CEO14" s="136" t="s">
        <v>97</v>
      </c>
      <c r="CEP14" s="136">
        <v>13</v>
      </c>
      <c r="CEQ14" s="136">
        <v>6</v>
      </c>
      <c r="CER14" s="136">
        <v>0</v>
      </c>
      <c r="CES14" s="137">
        <v>0</v>
      </c>
      <c r="CET14" s="188"/>
      <c r="CEU14" s="194"/>
      <c r="CEV14" s="14" t="s">
        <v>3</v>
      </c>
      <c r="CEW14">
        <f>SUMIF(CEO3:CEO61,"B073HBKS4W",CEQ3:CEQ61)</f>
        <v>11</v>
      </c>
      <c r="CEX14" s="26">
        <f ca="1">SUMIF(CEO3:CEO61,"B074PJKVPC",CES3:CES50)</f>
        <v>0.28570000000000001</v>
      </c>
      <c r="CEY14">
        <f ca="1">SUMIF(CEO3:CEO61,"B074PJKVPC",CER3:CER50)</f>
        <v>4</v>
      </c>
      <c r="CEZ14" s="25"/>
      <c r="CFA14" s="136" t="s">
        <v>89</v>
      </c>
      <c r="CFB14" s="136">
        <v>6</v>
      </c>
      <c r="CFC14" s="136">
        <v>7</v>
      </c>
      <c r="CFD14" s="136">
        <v>0</v>
      </c>
      <c r="CFE14" s="137">
        <v>0</v>
      </c>
      <c r="CFF14" s="188"/>
      <c r="CFG14" s="194"/>
      <c r="CFH14" s="14" t="s">
        <v>3</v>
      </c>
      <c r="CFI14">
        <f>SUMIF(CFA3:CFA61,"B073HBKS4W",CFC3:CFC61)</f>
        <v>6</v>
      </c>
      <c r="CFJ14" s="26">
        <f ca="1">SUMIF(CFA3:CFA61,"B074PJKVPC",CFE3:CFE50)</f>
        <v>7.6899999999999996E-2</v>
      </c>
      <c r="CFK14">
        <f ca="1">SUMIF(CFA3:CFA61,"B074PJKVPC",CFD3:CFD50)</f>
        <v>1</v>
      </c>
      <c r="CFL14" s="25"/>
      <c r="CFM14" s="136" t="s">
        <v>91</v>
      </c>
      <c r="CFN14" s="136">
        <v>5</v>
      </c>
      <c r="CFO14" s="136">
        <v>10</v>
      </c>
      <c r="CFP14" s="136">
        <v>0</v>
      </c>
      <c r="CFQ14" s="137">
        <v>0</v>
      </c>
      <c r="CFR14" s="188"/>
      <c r="CFS14" s="194"/>
      <c r="CFT14" s="14" t="s">
        <v>3</v>
      </c>
      <c r="CFU14">
        <f>SUMIF(CFM3:CFM61,"B073HBKS4W",CFO3:CFO61)</f>
        <v>11</v>
      </c>
      <c r="CFV14" s="26">
        <f ca="1">SUMIF(CFM3:CFM61,"B074PJKVPC",CFQ3:CFQ50)</f>
        <v>0</v>
      </c>
      <c r="CFW14">
        <f ca="1">SUMIF(CFM3:CFM61,"B074PJKVPC",CFP3:CFP50)</f>
        <v>0</v>
      </c>
      <c r="CFX14" s="25"/>
      <c r="CFY14" s="136" t="s">
        <v>89</v>
      </c>
      <c r="CFZ14" s="136">
        <v>6</v>
      </c>
      <c r="CGA14" s="136">
        <v>12</v>
      </c>
      <c r="CGB14" s="136">
        <v>0</v>
      </c>
      <c r="CGC14" s="137">
        <v>0</v>
      </c>
      <c r="CGD14" s="188"/>
      <c r="CGE14" s="194"/>
      <c r="CGF14" s="14" t="s">
        <v>3</v>
      </c>
      <c r="CGG14">
        <f>SUMIF(CFY3:CFY61,"B073HBKS4W",CGA3:CGA61)</f>
        <v>8</v>
      </c>
      <c r="CGH14" s="26">
        <f ca="1">SUMIF(CFY3:CFY61,"B074PJKVPC",CGC3:CGC50)</f>
        <v>0.25</v>
      </c>
      <c r="CGI14">
        <f ca="1">SUMIF(CFY3:CFY61,"B074PJKVPC",CGB3:CGB50)</f>
        <v>1</v>
      </c>
      <c r="CGJ14" s="25"/>
      <c r="CGK14" s="136" t="s">
        <v>93</v>
      </c>
      <c r="CGL14" s="136">
        <v>1</v>
      </c>
      <c r="CGM14" s="136">
        <v>0</v>
      </c>
      <c r="CGN14" s="136">
        <v>0</v>
      </c>
      <c r="CGO14" s="137">
        <v>0</v>
      </c>
      <c r="CGP14" s="188"/>
      <c r="CGQ14" s="194"/>
      <c r="CGR14" s="14" t="s">
        <v>3</v>
      </c>
      <c r="CGS14">
        <f>SUMIF(CGK3:CGK61,"B073HBKS4W",CGM3:CGM61)</f>
        <v>11</v>
      </c>
      <c r="CGT14" s="26">
        <f ca="1">SUMIF(CGK3:CGK61,"B074PJKVPC",CGO3:CGO50)</f>
        <v>0</v>
      </c>
      <c r="CGU14">
        <f ca="1">SUMIF(CGK3:CGK61,"B074PJKVPC",CGN3:CGN50)</f>
        <v>0</v>
      </c>
      <c r="CGV14" s="25"/>
      <c r="CGW14" s="136" t="s">
        <v>86</v>
      </c>
      <c r="CGX14" s="136">
        <v>11</v>
      </c>
      <c r="CGY14" s="136">
        <v>14</v>
      </c>
      <c r="CGZ14" s="136">
        <v>0</v>
      </c>
      <c r="CHA14" s="137">
        <v>0</v>
      </c>
      <c r="CHB14" s="188"/>
      <c r="CHC14" s="194"/>
      <c r="CHD14" s="14" t="s">
        <v>3</v>
      </c>
      <c r="CHE14">
        <f>SUMIF(CGW3:CGW61,"B073HBKS4W",CGY3:CGY61)</f>
        <v>14</v>
      </c>
      <c r="CHF14" s="26">
        <f ca="1">SUMIF(CGW3:CGW61,"B074PJKVPC",CHA3:CHA50)</f>
        <v>0.5</v>
      </c>
      <c r="CHG14">
        <f ca="1">SUMIF(CGW3:CGW61,"B074PJKVPC",CGZ3:CGZ50)</f>
        <v>1</v>
      </c>
      <c r="CHH14" s="25"/>
      <c r="CHI14" s="136" t="s">
        <v>93</v>
      </c>
      <c r="CHJ14" s="136">
        <v>1</v>
      </c>
      <c r="CHK14" s="136">
        <v>1</v>
      </c>
      <c r="CHL14" s="136">
        <v>0</v>
      </c>
      <c r="CHM14" s="137">
        <v>0</v>
      </c>
      <c r="CHN14" s="188"/>
      <c r="CHO14" s="194"/>
      <c r="CHP14" s="14" t="s">
        <v>3</v>
      </c>
      <c r="CHQ14">
        <f>SUMIF(CHI3:CHI61,"B073HBKS4W",CHK3:CHK61)</f>
        <v>14</v>
      </c>
      <c r="CHR14" s="26">
        <f ca="1">SUMIF(CHI3:CHI61,"B074PJKVPC",CHM3:CHM50)</f>
        <v>0</v>
      </c>
      <c r="CHS14">
        <f ca="1">SUMIF(CHI3:CHI61,"B074PJKVPC",CHL3:CHL50)</f>
        <v>0</v>
      </c>
      <c r="CHT14" s="25"/>
      <c r="CHU14" s="136" t="s">
        <v>89</v>
      </c>
      <c r="CHV14" s="136">
        <v>13</v>
      </c>
      <c r="CHW14" s="136">
        <v>14</v>
      </c>
      <c r="CHX14" s="136">
        <v>0</v>
      </c>
      <c r="CHY14" s="137">
        <v>0</v>
      </c>
      <c r="CHZ14" s="188"/>
      <c r="CIA14" s="194"/>
      <c r="CIB14" s="14" t="s">
        <v>3</v>
      </c>
      <c r="CIC14">
        <f>SUMIF(CHU3:CHU61,"B073HBKS4W",CHW3:CHW61)</f>
        <v>12</v>
      </c>
      <c r="CID14" s="26">
        <f ca="1">SUMIF(CHU3:CHU61,"B074PJKVPC",CHY3:CHY50)</f>
        <v>0</v>
      </c>
      <c r="CIE14">
        <f ca="1">SUMIF(CHU3:CHU61,"B074PJKVPC",CHX3:CHX50)</f>
        <v>0</v>
      </c>
      <c r="CIF14" s="25"/>
      <c r="CIG14" s="136" t="s">
        <v>93</v>
      </c>
      <c r="CIH14" s="136">
        <v>2</v>
      </c>
      <c r="CII14" s="136">
        <v>5</v>
      </c>
      <c r="CIJ14" s="136">
        <v>0</v>
      </c>
      <c r="CIK14" s="137">
        <v>0</v>
      </c>
      <c r="CIL14" s="188"/>
      <c r="CIM14" s="194"/>
      <c r="CIN14" s="14" t="s">
        <v>3</v>
      </c>
      <c r="CIO14">
        <f>SUMIF(CIG3:CIG61,"B073HBKS4W",CII3:CII61)</f>
        <v>9</v>
      </c>
      <c r="CIP14" s="26">
        <f ca="1">SUMIF(CIG3:CIG61,"B074PJKVPC",CIK3:CIK50)</f>
        <v>0</v>
      </c>
      <c r="CIQ14">
        <f ca="1">SUMIF(CIG3:CIG61,"B074PJKVPC",CIJ3:CIJ50)</f>
        <v>0</v>
      </c>
      <c r="CIR14" s="25"/>
      <c r="CIS14" s="136" t="s">
        <v>93</v>
      </c>
      <c r="CIT14" s="136">
        <v>4</v>
      </c>
      <c r="CIU14" s="136">
        <v>2</v>
      </c>
      <c r="CIV14" s="136">
        <v>0</v>
      </c>
      <c r="CIW14" s="137">
        <v>0</v>
      </c>
      <c r="CIX14" s="188"/>
      <c r="CIY14" s="194"/>
      <c r="CIZ14" s="14" t="s">
        <v>3</v>
      </c>
      <c r="CJA14">
        <f>SUMIF(CIS3:CIS61,"B073HBKS4W",CIU3:CIU61)</f>
        <v>13</v>
      </c>
      <c r="CJB14" s="26">
        <f ca="1">SUMIF(CIS3:CIS61,"B074PJKVPC",CIW3:CIW50)</f>
        <v>0</v>
      </c>
      <c r="CJC14">
        <f ca="1">SUMIF(CIS3:CIS61,"B074PJKVPC",CIV3:CIV50)</f>
        <v>0</v>
      </c>
      <c r="CJD14" s="25"/>
      <c r="CJE14" s="136" t="s">
        <v>93</v>
      </c>
      <c r="CJF14" s="136">
        <v>2</v>
      </c>
      <c r="CJG14" s="136">
        <v>3</v>
      </c>
      <c r="CJH14" s="136">
        <v>0</v>
      </c>
      <c r="CJI14" s="137">
        <v>0</v>
      </c>
      <c r="CJJ14" s="188"/>
      <c r="CJK14" s="194"/>
      <c r="CJL14" s="14" t="s">
        <v>3</v>
      </c>
      <c r="CJM14">
        <f>SUMIF(CJE3:CJE61,"B073HBKS4W",CJG3:CJG61)</f>
        <v>21</v>
      </c>
      <c r="CJN14" s="26">
        <f ca="1">SUMIF(CJE3:CJE61,"B074PJKVPC",CJI3:CJI50)</f>
        <v>0</v>
      </c>
      <c r="CJO14">
        <f ca="1">SUMIF(CJE3:CJE61,"B074PJKVPC",CJH3:CJH50)</f>
        <v>0</v>
      </c>
      <c r="CJP14" s="25"/>
      <c r="CJQ14" s="136" t="s">
        <v>91</v>
      </c>
      <c r="CJR14" s="136">
        <v>2</v>
      </c>
      <c r="CJS14" s="136">
        <v>9</v>
      </c>
      <c r="CJT14" s="136">
        <v>0</v>
      </c>
      <c r="CJU14" s="137">
        <v>0</v>
      </c>
      <c r="CJV14" s="188"/>
      <c r="CJW14" s="194"/>
      <c r="CJX14" s="14" t="s">
        <v>3</v>
      </c>
      <c r="CJY14">
        <f>SUMIF(CJQ3:CJQ61,"B073HBKS4W",CJS3:CJS61)</f>
        <v>18</v>
      </c>
      <c r="CJZ14" s="26">
        <f ca="1">SUMIF(CJQ3:CJQ61,"B074PJKVPC",CJU3:CJU50)</f>
        <v>0</v>
      </c>
      <c r="CKA14">
        <f ca="1">SUMIF(CJQ3:CJQ61,"B074PJKVPC",CJT3:CJT50)</f>
        <v>0</v>
      </c>
      <c r="CKB14" s="25"/>
      <c r="CKC14" s="136" t="s">
        <v>95</v>
      </c>
      <c r="CKD14" s="136">
        <v>2</v>
      </c>
      <c r="CKE14" s="136">
        <v>1</v>
      </c>
      <c r="CKF14" s="136">
        <v>0</v>
      </c>
      <c r="CKG14" s="137">
        <v>0</v>
      </c>
      <c r="CKH14" s="188"/>
      <c r="CKI14" s="194"/>
      <c r="CKJ14" s="14" t="s">
        <v>3</v>
      </c>
      <c r="CKK14">
        <f>SUMIF(CKC3:CKC61,"B073HBKS4W",CKE3:CKE61)</f>
        <v>7</v>
      </c>
      <c r="CKL14" s="26">
        <f ca="1">SUMIF(CKC3:CKC61,"B074PJKVPC",CKG3:CKG50)</f>
        <v>0.16669999999999999</v>
      </c>
      <c r="CKM14">
        <f ca="1">SUMIF(CKC3:CKC61,"B074PJKVPC",CKF3:CKF50)</f>
        <v>1</v>
      </c>
      <c r="CKN14" s="25"/>
      <c r="CKO14" s="136" t="s">
        <v>97</v>
      </c>
      <c r="CKP14" s="136">
        <v>9</v>
      </c>
      <c r="CKQ14" s="136">
        <v>5</v>
      </c>
      <c r="CKR14" s="136">
        <v>0</v>
      </c>
      <c r="CKS14" s="137">
        <v>0</v>
      </c>
      <c r="CKT14" s="188"/>
      <c r="CKU14" s="194"/>
      <c r="CKV14" s="14" t="s">
        <v>3</v>
      </c>
      <c r="CKW14">
        <f>SUMIF(CKO3:CKO61,"B073HBKS4W",CKQ3:CKQ61)</f>
        <v>8</v>
      </c>
      <c r="CKX14" s="26">
        <f ca="1">SUMIF(CKO3:CKO61,"B074PJKVPC",CKS3:CKS50)</f>
        <v>0</v>
      </c>
      <c r="CKY14">
        <f ca="1">SUMIF(CKO3:CKO61,"B074PJKVPC",CKR3:CKR50)</f>
        <v>0</v>
      </c>
      <c r="CKZ14" s="25"/>
      <c r="CLA14" s="136" t="s">
        <v>95</v>
      </c>
      <c r="CLB14" s="136">
        <v>1</v>
      </c>
      <c r="CLC14" s="136">
        <v>4</v>
      </c>
      <c r="CLD14" s="136">
        <v>0</v>
      </c>
      <c r="CLE14" s="137">
        <v>0</v>
      </c>
      <c r="CLF14" s="188"/>
      <c r="CLG14" s="194"/>
      <c r="CLH14" s="14" t="s">
        <v>3</v>
      </c>
      <c r="CLI14">
        <f>SUMIF(CLA3:CLA61,"B073HBKS4W",CLC3:CLC61)</f>
        <v>26</v>
      </c>
      <c r="CLJ14" s="26">
        <f ca="1">SUMIF(CLA3:CLA61,"B074PJKVPC",CLE3:CLE50)</f>
        <v>0.33329999999999999</v>
      </c>
      <c r="CLK14">
        <f ca="1">SUMIF(CLA3:CLA61,"B074PJKVPC",CLD3:CLD50)</f>
        <v>2</v>
      </c>
      <c r="CLL14" s="25"/>
      <c r="CLM14" s="136" t="s">
        <v>91</v>
      </c>
      <c r="CLN14" s="136">
        <v>2</v>
      </c>
      <c r="CLO14" s="136">
        <v>4</v>
      </c>
      <c r="CLP14" s="136">
        <v>0</v>
      </c>
      <c r="CLQ14" s="137">
        <v>0</v>
      </c>
      <c r="CLR14" s="188"/>
      <c r="CLS14" s="194"/>
      <c r="CLT14" s="14" t="s">
        <v>3</v>
      </c>
      <c r="CLU14">
        <f>SUMIF(CLM3:CLM61,"B073HBKS4W",CLO3:CLO61)</f>
        <v>8</v>
      </c>
      <c r="CLV14" s="26">
        <f ca="1">SUMIF(CLM3:CLM61,"B074PJKVPC",CLQ3:CLQ50)</f>
        <v>0</v>
      </c>
      <c r="CLW14">
        <f ca="1">SUMIF(CLM3:CLM61,"B074PJKVPC",CLP3:CLP50)</f>
        <v>0</v>
      </c>
      <c r="CLX14" s="25"/>
      <c r="CLY14" s="136" t="s">
        <v>89</v>
      </c>
      <c r="CLZ14" s="136">
        <v>4</v>
      </c>
      <c r="CMA14" s="136">
        <v>8</v>
      </c>
      <c r="CMB14" s="136">
        <v>0</v>
      </c>
      <c r="CMC14" s="137">
        <v>0</v>
      </c>
      <c r="CMD14" s="188"/>
      <c r="CME14" s="194"/>
      <c r="CMF14" s="14" t="s">
        <v>3</v>
      </c>
      <c r="CMG14">
        <f>SUMIF(CLY3:CLY61,"B073HBKS4W",CMA3:CMA61)</f>
        <v>11</v>
      </c>
      <c r="CMH14" s="26">
        <f ca="1">SUMIF(CLY3:CLY61,"B074PJKVPC",CMC3:CMC50)</f>
        <v>0</v>
      </c>
      <c r="CMI14">
        <f ca="1">SUMIF(CLY3:CLY61,"B074PJKVPC",CMB3:CMB50)</f>
        <v>0</v>
      </c>
      <c r="CMJ14" s="25"/>
      <c r="CMK14" s="136" t="s">
        <v>92</v>
      </c>
      <c r="CML14" s="136">
        <v>2</v>
      </c>
      <c r="CMM14" s="136">
        <v>5</v>
      </c>
      <c r="CMN14" s="136">
        <v>0</v>
      </c>
      <c r="CMO14" s="137">
        <v>0</v>
      </c>
      <c r="CMP14" s="188"/>
      <c r="CMQ14" s="194"/>
      <c r="CMR14" s="14" t="s">
        <v>3</v>
      </c>
      <c r="CMS14">
        <f>SUMIF(CMK3:CMK61,"B073HBKS4W",CMM3:CMM61)</f>
        <v>7</v>
      </c>
      <c r="CMT14" s="26">
        <f ca="1">SUMIF(CMK3:CMK61,"B074PJKVPC",CMO3:CMO50)</f>
        <v>0</v>
      </c>
      <c r="CMU14">
        <f ca="1">SUMIF(CMK3:CMK61,"B074PJKVPC",CMN3:CMN50)</f>
        <v>0</v>
      </c>
      <c r="CMV14" s="25"/>
      <c r="CMW14" s="136" t="s">
        <v>91</v>
      </c>
      <c r="CMX14" s="136">
        <v>1</v>
      </c>
      <c r="CMY14" s="136">
        <v>4</v>
      </c>
      <c r="CMZ14" s="136">
        <v>0</v>
      </c>
      <c r="CNA14" s="137">
        <v>0</v>
      </c>
      <c r="CNB14" s="188"/>
      <c r="CNC14" s="194"/>
      <c r="CND14" s="14" t="s">
        <v>3</v>
      </c>
      <c r="CNE14">
        <f>SUMIF(CMW3:CMW61,"B073HBKS4W",CMY3:CMY61)</f>
        <v>6</v>
      </c>
      <c r="CNF14" s="26">
        <f ca="1">SUMIF(CMW3:CMW61,"B074PJKVPC",CNA3:CNA50)</f>
        <v>0</v>
      </c>
      <c r="CNG14">
        <f ca="1">SUMIF(CMW3:CMW61,"B074PJKVPC",CMZ3:CMZ50)</f>
        <v>0</v>
      </c>
      <c r="CNH14" s="25"/>
      <c r="CNI14" s="136" t="s">
        <v>91</v>
      </c>
      <c r="CNJ14" s="136">
        <v>3</v>
      </c>
      <c r="CNK14" s="136">
        <v>4</v>
      </c>
      <c r="CNL14" s="136">
        <v>0</v>
      </c>
      <c r="CNM14" s="137">
        <v>0</v>
      </c>
      <c r="CNN14" s="188"/>
      <c r="CNO14" s="194"/>
      <c r="CNP14" s="14" t="s">
        <v>3</v>
      </c>
      <c r="CNQ14">
        <f>SUMIF(CNI3:CNI61,"B073HBKS4W",CNK3:CNK61)</f>
        <v>9</v>
      </c>
      <c r="CNR14" s="26">
        <f ca="1">SUMIF(CNI3:CNI61,"B074PJKVPC",CNM3:CNM50)</f>
        <v>0</v>
      </c>
      <c r="CNS14">
        <f ca="1">SUMIF(CNI3:CNI61,"B074PJKVPC",CNL3:CNL50)</f>
        <v>0</v>
      </c>
      <c r="CNT14" s="25"/>
      <c r="CNU14" s="136" t="s">
        <v>93</v>
      </c>
      <c r="CNV14" s="136">
        <v>4</v>
      </c>
      <c r="CNW14" s="136">
        <v>3</v>
      </c>
      <c r="CNX14" s="136">
        <v>0</v>
      </c>
      <c r="CNY14" s="137">
        <v>0</v>
      </c>
      <c r="CNZ14" s="188"/>
      <c r="COA14" s="194"/>
      <c r="COB14" s="14" t="s">
        <v>3</v>
      </c>
      <c r="COC14">
        <f>SUMIF(CNU3:CNU61,"B073HBKS4W",CNW3:CNW61)</f>
        <v>17</v>
      </c>
      <c r="COD14" s="26">
        <f ca="1">SUMIF(CNU3:CNU61,"B074PJKVPC",CNY3:CNY50)</f>
        <v>0</v>
      </c>
      <c r="COE14">
        <f ca="1">SUMIF(CNU3:CNU61,"B074PJKVPC",CNX3:CNX50)</f>
        <v>0</v>
      </c>
      <c r="COF14" s="25"/>
      <c r="COG14" s="136" t="s">
        <v>93</v>
      </c>
      <c r="COH14" s="136">
        <v>1</v>
      </c>
      <c r="COI14" s="136">
        <v>4</v>
      </c>
      <c r="COJ14" s="136">
        <v>0</v>
      </c>
      <c r="COK14" s="137">
        <v>0</v>
      </c>
      <c r="COL14" s="188"/>
      <c r="COM14" s="194"/>
      <c r="CON14" s="14" t="s">
        <v>3</v>
      </c>
      <c r="COO14">
        <f>SUMIF(COG3:COG61,"B073HBKS4W",COI3:COI61)</f>
        <v>12</v>
      </c>
      <c r="COP14" s="26">
        <f ca="1">SUMIF(COG3:COG61,"B074PJKVPC",COK3:COK50)</f>
        <v>0</v>
      </c>
      <c r="COQ14">
        <f ca="1">SUMIF(COG3:COG61,"B074PJKVPC",COJ3:COJ50)</f>
        <v>0</v>
      </c>
      <c r="COR14" s="25"/>
      <c r="COS14" s="136" t="s">
        <v>93</v>
      </c>
      <c r="COT14" s="136">
        <v>2</v>
      </c>
      <c r="COU14" s="136">
        <v>3</v>
      </c>
      <c r="COV14" s="136">
        <v>0</v>
      </c>
      <c r="COW14" s="137">
        <v>0</v>
      </c>
      <c r="COX14" s="188"/>
      <c r="COY14" s="194"/>
      <c r="COZ14" s="14" t="s">
        <v>3</v>
      </c>
      <c r="CPA14">
        <f>SUMIF(COS3:COS61,"B073HBKS4W",COU3:COU61)</f>
        <v>23</v>
      </c>
      <c r="CPB14" s="26">
        <f ca="1">SUMIF(COS3:COS61,"B074PJKVPC",COW3:COW50)</f>
        <v>0</v>
      </c>
      <c r="CPC14">
        <f ca="1">SUMIF(COS3:COS61,"B074PJKVPC",COV3:COV50)</f>
        <v>0</v>
      </c>
      <c r="CPD14" s="25"/>
      <c r="CPE14" s="136" t="s">
        <v>93</v>
      </c>
      <c r="CPF14" s="136">
        <v>2</v>
      </c>
      <c r="CPG14" s="136">
        <v>1</v>
      </c>
      <c r="CPH14" s="136">
        <v>0</v>
      </c>
      <c r="CPI14" s="137">
        <v>0</v>
      </c>
      <c r="CPJ14" s="188"/>
      <c r="CPK14" s="194"/>
      <c r="CPL14" s="14" t="s">
        <v>3</v>
      </c>
      <c r="CPM14">
        <f>SUMIF(CPE3:CPE61,"B073HBKS4W",CPG3:CPG61)</f>
        <v>12</v>
      </c>
      <c r="CPN14" s="26">
        <f ca="1">SUMIF(CPE3:CPE61,"B074PJKVPC",CPI3:CPI50)</f>
        <v>0</v>
      </c>
      <c r="CPO14">
        <f ca="1">SUMIF(CPE3:CPE61,"B074PJKVPC",CPH3:CPH50)</f>
        <v>0</v>
      </c>
      <c r="CPP14" s="25"/>
      <c r="CPQ14" s="136" t="s">
        <v>93</v>
      </c>
      <c r="CPR14" s="136">
        <v>1</v>
      </c>
      <c r="CPS14" s="136">
        <v>1</v>
      </c>
      <c r="CPT14" s="136">
        <v>0</v>
      </c>
      <c r="CPU14" s="137">
        <v>0</v>
      </c>
      <c r="CPV14" s="188"/>
      <c r="CPW14" s="194"/>
      <c r="CPX14" s="14" t="s">
        <v>3</v>
      </c>
      <c r="CPY14">
        <f>SUMIF(CPQ3:CPQ61,"B073HBKS4W",CPS3:CPS61)</f>
        <v>13</v>
      </c>
      <c r="CPZ14" s="26">
        <f ca="1">SUMIF(CPQ3:CPQ61,"B074PJKVPC",CPU3:CPU50)</f>
        <v>0</v>
      </c>
      <c r="CQA14">
        <f ca="1">SUMIF(CPQ3:CPQ61,"B074PJKVPC",CPT3:CPT50)</f>
        <v>0</v>
      </c>
      <c r="CQB14" s="25"/>
      <c r="CQC14" t="s">
        <v>93</v>
      </c>
      <c r="CQD14">
        <v>5</v>
      </c>
      <c r="CQE14">
        <v>2</v>
      </c>
      <c r="CQF14">
        <v>0</v>
      </c>
      <c r="CQG14" s="26">
        <v>0</v>
      </c>
      <c r="CQH14" s="188"/>
      <c r="CQI14" s="194"/>
      <c r="CQJ14" s="14" t="s">
        <v>3</v>
      </c>
      <c r="CQK14">
        <f>SUMIF(CQC3:CQC61,"B073HBKS4W",CQE3:CQE61)</f>
        <v>11</v>
      </c>
      <c r="CQL14" s="26">
        <f ca="1">SUMIF(CQC3:CQC61,"B074PJKVPC",CQG3:CQG50)</f>
        <v>0</v>
      </c>
      <c r="CQM14">
        <f ca="1">SUMIF(CQC3:CQC61,"B074PJKVPC",CQF3:CQF50)</f>
        <v>0</v>
      </c>
      <c r="CQN14" s="25"/>
      <c r="CQO14" t="s">
        <v>93</v>
      </c>
      <c r="CQP14">
        <v>3</v>
      </c>
      <c r="CQQ14">
        <v>3</v>
      </c>
      <c r="CQR14">
        <v>0</v>
      </c>
      <c r="CQS14" s="26">
        <v>0</v>
      </c>
      <c r="CQT14" s="188"/>
      <c r="CQU14" s="194"/>
      <c r="CQV14" s="14" t="s">
        <v>3</v>
      </c>
      <c r="CQW14">
        <f>SUMIF(CQO3:CQO61,"B073HBKS4W",CQQ3:CQQ61)</f>
        <v>9</v>
      </c>
      <c r="CQX14" s="26">
        <f ca="1">SUMIF(CQO3:CQO61,"B074PJKVPC",CQS3:CQS50)</f>
        <v>0</v>
      </c>
      <c r="CQY14">
        <f ca="1">SUMIF(CQO3:CQO61,"B074PJKVPC",CQR3:CQR50)</f>
        <v>0</v>
      </c>
      <c r="CQZ14" s="25"/>
      <c r="CRA14" t="s">
        <v>97</v>
      </c>
      <c r="CRB14">
        <v>7</v>
      </c>
      <c r="CRC14">
        <v>7</v>
      </c>
      <c r="CRD14">
        <v>0</v>
      </c>
      <c r="CRE14" s="26">
        <v>0</v>
      </c>
      <c r="CRF14" s="188"/>
      <c r="CRG14" s="194"/>
      <c r="CRH14" s="14" t="s">
        <v>3</v>
      </c>
      <c r="CRI14">
        <f>SUMIF(CRA3:CRA61,"B073HBKS4W",CRC3:CRC61)</f>
        <v>15</v>
      </c>
      <c r="CRJ14" s="26">
        <f ca="1">SUMIF(CRA3:CRA61,"B074PJKVPC",CRE3:CRE50)</f>
        <v>0</v>
      </c>
      <c r="CRK14">
        <f ca="1">SUMIF(CRA3:CRA61,"B074PJKVPC",CRD3:CRD50)</f>
        <v>0</v>
      </c>
      <c r="CRL14" s="25"/>
      <c r="CRM14" t="s">
        <v>93</v>
      </c>
      <c r="CRN14">
        <v>2</v>
      </c>
      <c r="CRO14">
        <v>1</v>
      </c>
      <c r="CRP14">
        <v>0</v>
      </c>
      <c r="CRQ14" s="26">
        <v>0</v>
      </c>
      <c r="CRR14" s="188"/>
      <c r="CRS14" s="194"/>
      <c r="CRT14" s="14" t="s">
        <v>3</v>
      </c>
      <c r="CRU14">
        <f>SUMIF(CRM3:CRM61,"B073HBKS4W",CRO3:CRO61)</f>
        <v>10</v>
      </c>
      <c r="CRV14" s="26">
        <f ca="1">SUMIF(CRM3:CRM61,"B074PJKVPC",CRQ3:CRQ50)</f>
        <v>0</v>
      </c>
      <c r="CRW14">
        <f ca="1">SUMIF(CRM3:CRM61,"B074PJKVPC",CRP3:CRP50)</f>
        <v>0</v>
      </c>
      <c r="CRX14" s="25"/>
      <c r="CRY14" t="s">
        <v>92</v>
      </c>
      <c r="CRZ14">
        <v>3</v>
      </c>
      <c r="CSA14">
        <v>6</v>
      </c>
      <c r="CSB14">
        <v>0</v>
      </c>
      <c r="CSC14" s="26">
        <v>0</v>
      </c>
      <c r="CSD14" s="188"/>
      <c r="CSE14" s="194"/>
      <c r="CSF14" s="14" t="s">
        <v>3</v>
      </c>
      <c r="CSG14">
        <f>SUMIF(CRY3:CRY61,"B073HBKS4W",CSA3:CSA61)</f>
        <v>9</v>
      </c>
      <c r="CSH14" s="26">
        <f ca="1">SUMIF(CRY3:CRY61,"B074PJKVPC",CSC3:CSC50)</f>
        <v>0.125</v>
      </c>
      <c r="CSI14">
        <f ca="1">SUMIF(CRY3:CRY61,"B074PJKVPC",CSB3:CSB50)</f>
        <v>1</v>
      </c>
      <c r="CSJ14" s="25"/>
      <c r="CSK14" t="s">
        <v>93</v>
      </c>
      <c r="CSL14">
        <v>3</v>
      </c>
      <c r="CSM14">
        <v>4</v>
      </c>
      <c r="CSN14">
        <v>0</v>
      </c>
      <c r="CSO14" s="26">
        <v>0</v>
      </c>
      <c r="CSP14" s="188"/>
      <c r="CSQ14" s="194"/>
      <c r="CSR14" s="14" t="s">
        <v>3</v>
      </c>
      <c r="CSS14">
        <f>SUMIF(CSK3:CSK61,"B073HBKS4W",CSM3:CSM61)</f>
        <v>7</v>
      </c>
      <c r="CST14" s="26">
        <f ca="1">SUMIF(CSK3:CSK61,"B074PJKVPC",CSO3:CSO50)</f>
        <v>0</v>
      </c>
      <c r="CSU14">
        <f ca="1">SUMIF(CSK3:CSK61,"B074PJKVPC",CSN3:CSN50)</f>
        <v>0</v>
      </c>
      <c r="CSV14" s="25"/>
      <c r="CSW14" t="s">
        <v>97</v>
      </c>
      <c r="CSX14">
        <v>6</v>
      </c>
      <c r="CSY14">
        <v>2</v>
      </c>
      <c r="CSZ14">
        <v>0</v>
      </c>
      <c r="CTA14" s="26">
        <v>0</v>
      </c>
      <c r="CTB14" s="188"/>
      <c r="CTC14" s="194"/>
      <c r="CTD14" s="14" t="s">
        <v>3</v>
      </c>
      <c r="CTE14">
        <f>SUMIF(CSW3:CSW61,"B073HBKS4W",CSY3:CSY61)</f>
        <v>7</v>
      </c>
      <c r="CTF14" s="26">
        <f ca="1">SUMIF(CSW3:CSW61,"B074PJKVPC",CTA3:CTA50)</f>
        <v>0</v>
      </c>
      <c r="CTG14">
        <f ca="1">SUMIF(CSW3:CSW61,"B074PJKVPC",CSZ3:CSZ50)</f>
        <v>0</v>
      </c>
      <c r="CTH14" s="25"/>
      <c r="CTI14" t="s">
        <v>97</v>
      </c>
      <c r="CTJ14">
        <v>11</v>
      </c>
      <c r="CTK14">
        <v>2</v>
      </c>
      <c r="CTL14">
        <v>1</v>
      </c>
      <c r="CTM14" s="26">
        <v>7.6899999999999996E-2</v>
      </c>
      <c r="CTN14" s="188"/>
      <c r="CTO14" s="194"/>
      <c r="CTP14" s="14" t="s">
        <v>3</v>
      </c>
      <c r="CTQ14">
        <f>SUMIF(CTI3:CTI61,"B073HBKS4W",CTK3:CTK61)</f>
        <v>8</v>
      </c>
      <c r="CTR14" s="26">
        <f ca="1">SUMIF(CTI3:CTI61,"B074PJKVPC",CTM3:CTM50)</f>
        <v>0</v>
      </c>
      <c r="CTS14">
        <f ca="1">SUMIF(CTI3:CTI61,"B074PJKVPC",CTL3:CTL50)</f>
        <v>0</v>
      </c>
      <c r="CTT14" s="25"/>
      <c r="CTU14" t="s">
        <v>91</v>
      </c>
      <c r="CTV14">
        <v>8</v>
      </c>
      <c r="CTW14">
        <v>5</v>
      </c>
      <c r="CTX14">
        <v>1</v>
      </c>
      <c r="CTY14" s="26">
        <v>7.6899999999999996E-2</v>
      </c>
      <c r="CTZ14" s="188"/>
      <c r="CUA14" s="194"/>
      <c r="CUB14" s="14" t="s">
        <v>3</v>
      </c>
      <c r="CUC14">
        <f>SUMIF(CTU3:CTU61,"B073HBKS4W",CTW3:CTW61)</f>
        <v>16</v>
      </c>
      <c r="CUD14" s="26">
        <f ca="1">SUMIF(CTU3:CTU61,"B074PJKVPC",CTY3:CTY50)</f>
        <v>0.04</v>
      </c>
      <c r="CUE14">
        <f ca="1">SUMIF(CTU3:CTU61,"B074PJKVPC",CTX3:CTX50)</f>
        <v>1</v>
      </c>
      <c r="CUF14" s="25"/>
      <c r="CUG14" t="s">
        <v>86</v>
      </c>
      <c r="CUH14">
        <v>11</v>
      </c>
      <c r="CUI14">
        <v>11</v>
      </c>
      <c r="CUJ14">
        <v>1</v>
      </c>
      <c r="CUK14" s="26">
        <v>4.5499999999999999E-2</v>
      </c>
      <c r="CUL14" s="188"/>
      <c r="CUM14" s="194"/>
      <c r="CUN14" s="14" t="s">
        <v>3</v>
      </c>
      <c r="CUO14">
        <f>SUMIF(CUG3:CUG61,"B073HBKS4W",CUI3:CUI61)</f>
        <v>11</v>
      </c>
      <c r="CUP14" s="26">
        <f ca="1">SUMIF(CUG3:CUG61,"B074PJKVPC",CUK3:CUK50)</f>
        <v>0.1176</v>
      </c>
      <c r="CUQ14">
        <f ca="1">SUMIF(CUG3:CUG61,"B074PJKVPC",CUJ3:CUJ50)</f>
        <v>2</v>
      </c>
      <c r="CUR14" s="25"/>
      <c r="CUW14" s="26"/>
      <c r="CUX14" s="188"/>
      <c r="CUY14" s="194"/>
      <c r="CUZ14" s="14" t="s">
        <v>3</v>
      </c>
      <c r="CVA14">
        <f>SUMIF(CUS3:CUS61,"B073HBKS4W",CUU3:CUU61)</f>
        <v>0</v>
      </c>
      <c r="CVB14" s="26">
        <f ca="1">SUMIF(CUS3:CUS61,"B074PJKVPC",CUW3:CUW50)</f>
        <v>0</v>
      </c>
      <c r="CVC14">
        <f ca="1">SUMIF(CUS3:CUS61,"B074PJKVPC",CUV3:CUV50)</f>
        <v>0</v>
      </c>
      <c r="CVD14" s="25"/>
      <c r="CVI14" s="26"/>
      <c r="CVJ14" s="188"/>
      <c r="CVK14" s="194"/>
      <c r="CVL14" s="14" t="s">
        <v>3</v>
      </c>
      <c r="CVM14">
        <f>SUMIF(CVE3:CVE61,"B073HBKS4W",CVG3:CVG61)</f>
        <v>0</v>
      </c>
      <c r="CVN14" s="26">
        <f ca="1">SUMIF(CVE3:CVE61,"B074PJKVPC",CVI3:CVI50)</f>
        <v>0</v>
      </c>
      <c r="CVO14">
        <f ca="1">SUMIF(CVE3:CVE61,"B074PJKVPC",CVH3:CVH50)</f>
        <v>0</v>
      </c>
      <c r="CVP14" s="25"/>
      <c r="CVU14" s="26"/>
      <c r="CVV14" s="188"/>
      <c r="CVW14" s="194"/>
      <c r="CVX14" s="14" t="s">
        <v>3</v>
      </c>
      <c r="CVY14">
        <f>SUMIF(CVQ3:CVQ61,"B073HBKS4W",CVS3:CVS61)</f>
        <v>0</v>
      </c>
      <c r="CVZ14" s="26">
        <f ca="1">SUMIF(CVQ3:CVQ61,"B074PJKVPC",CVU3:CVU50)</f>
        <v>0</v>
      </c>
      <c r="CWA14">
        <f ca="1">SUMIF(CVQ3:CVQ61,"B074PJKVPC",CVT3:CVT50)</f>
        <v>0</v>
      </c>
      <c r="CWC14" s="22"/>
      <c r="CWD14" s="22"/>
      <c r="CWE14" s="22"/>
      <c r="CWF14" s="22"/>
      <c r="CWG14" s="24"/>
      <c r="CWH14" s="187"/>
      <c r="CWI14" s="183"/>
      <c r="CWJ14" s="140"/>
      <c r="CWL14" s="26"/>
      <c r="CWO14" s="22"/>
      <c r="CWP14" s="22"/>
      <c r="CWQ14" s="22"/>
      <c r="CWR14" s="22"/>
      <c r="CWS14" s="24"/>
      <c r="CWT14" s="187"/>
      <c r="CWU14" s="183"/>
      <c r="CWV14" s="140"/>
      <c r="CWX14" s="26"/>
      <c r="CXA14" s="22"/>
      <c r="CXB14" s="22"/>
      <c r="CXC14" s="22"/>
      <c r="CXD14" s="22"/>
      <c r="CXE14" s="24"/>
      <c r="CXF14" s="187"/>
      <c r="CXG14" s="183"/>
      <c r="CXH14" s="140"/>
      <c r="CXJ14" s="26"/>
      <c r="CXM14" s="22"/>
      <c r="CXN14" s="22"/>
      <c r="CXO14" s="22"/>
      <c r="CXP14" s="22"/>
      <c r="CXQ14" s="24"/>
      <c r="CXR14" s="187"/>
      <c r="CXS14" s="183"/>
      <c r="CXT14" s="140"/>
      <c r="CXV14" s="26"/>
      <c r="CXY14" s="22"/>
      <c r="CXZ14" s="22"/>
      <c r="CYA14" s="22"/>
      <c r="CYB14" s="22"/>
      <c r="CYC14" s="24"/>
      <c r="CYD14" s="187"/>
      <c r="CYE14" s="183"/>
      <c r="CYF14" s="140"/>
      <c r="CYH14" s="26"/>
    </row>
    <row r="15" spans="1:2916">
      <c r="A15" s="22" t="s">
        <v>97</v>
      </c>
      <c r="B15" s="22">
        <v>4</v>
      </c>
      <c r="C15" s="22">
        <v>4</v>
      </c>
      <c r="D15" s="22">
        <v>0</v>
      </c>
      <c r="E15" s="24">
        <v>0</v>
      </c>
      <c r="F15" s="188"/>
      <c r="G15" s="195" t="s">
        <v>11</v>
      </c>
      <c r="H15" s="15" t="s">
        <v>2</v>
      </c>
      <c r="I15">
        <f>SUMIF(A3:A62,"B073H9DYV6",B3:B62)</f>
        <v>22</v>
      </c>
      <c r="J15" s="26">
        <f>SUMIF(A3:A62,"B01B1RD4J4",E3:E62)</f>
        <v>0</v>
      </c>
      <c r="K15">
        <f>SUMIF(A3:A62,"B01B1RD4J4",D3:D62)</f>
        <v>0</v>
      </c>
      <c r="M15" s="22" t="s">
        <v>95</v>
      </c>
      <c r="N15" s="22">
        <v>12</v>
      </c>
      <c r="O15" s="22">
        <v>10</v>
      </c>
      <c r="P15" s="22">
        <v>1</v>
      </c>
      <c r="Q15" s="24">
        <v>4.5499999999999999E-2</v>
      </c>
      <c r="R15" s="188"/>
      <c r="S15" s="195" t="s">
        <v>11</v>
      </c>
      <c r="T15" s="15" t="s">
        <v>2</v>
      </c>
      <c r="U15">
        <f>SUMIF(M3:M62,"B073H9DYV6",N3:N62)</f>
        <v>42</v>
      </c>
      <c r="V15" s="26">
        <f>SUMIF(M3:M62,"B01B1RD4J4",Q3:Q62)</f>
        <v>4.5499999999999999E-2</v>
      </c>
      <c r="W15">
        <f>SUMIF(M3:M62,"B01B1RD4J4",P3:P62)</f>
        <v>1</v>
      </c>
      <c r="X15" s="25"/>
      <c r="Y15" s="22" t="s">
        <v>95</v>
      </c>
      <c r="Z15" s="22">
        <v>6</v>
      </c>
      <c r="AA15" s="22">
        <v>3</v>
      </c>
      <c r="AB15" s="22">
        <v>1</v>
      </c>
      <c r="AC15" s="24">
        <v>0.1111</v>
      </c>
      <c r="AD15" s="188"/>
      <c r="AE15" s="195" t="s">
        <v>11</v>
      </c>
      <c r="AF15" s="15" t="s">
        <v>2</v>
      </c>
      <c r="AG15">
        <f>SUMIF(Y3:Y62,"B073H9DYV6",Z3:Z62)</f>
        <v>50</v>
      </c>
      <c r="AH15" s="26">
        <f>SUMIF(Y3:Y62,"B01B1RD4J4",AC3:AC62)</f>
        <v>0.1111</v>
      </c>
      <c r="AI15">
        <f>SUMIF(Y3:Y62,"B01B1RD4J4",AB3:AB62)</f>
        <v>1</v>
      </c>
      <c r="AJ15" s="25"/>
      <c r="AK15" s="22" t="s">
        <v>97</v>
      </c>
      <c r="AL15" s="22">
        <v>10</v>
      </c>
      <c r="AM15" s="22">
        <v>0</v>
      </c>
      <c r="AN15" s="22">
        <v>0</v>
      </c>
      <c r="AO15" s="24">
        <v>0</v>
      </c>
      <c r="AP15" s="188"/>
      <c r="AQ15" s="195" t="s">
        <v>11</v>
      </c>
      <c r="AR15" s="15" t="s">
        <v>2</v>
      </c>
      <c r="AS15">
        <f>SUMIF(AK3:AK62,"B073H9DYV6",AL3:AL62)</f>
        <v>23</v>
      </c>
      <c r="AT15" s="26">
        <f>SUMIF(AK3:AK62,"B01B1RD4J4",AO3:AO62)</f>
        <v>0</v>
      </c>
      <c r="AU15">
        <f>SUMIF(AK3:AK62,"B01B1RD4J4",AN3:AN62)</f>
        <v>0</v>
      </c>
      <c r="AV15" s="25"/>
      <c r="AW15" s="22" t="s">
        <v>95</v>
      </c>
      <c r="AX15" s="22">
        <v>1</v>
      </c>
      <c r="AY15" s="22">
        <v>1</v>
      </c>
      <c r="AZ15" s="22">
        <v>0</v>
      </c>
      <c r="BA15" s="24">
        <v>0</v>
      </c>
      <c r="BB15" s="188"/>
      <c r="BC15" s="195" t="s">
        <v>11</v>
      </c>
      <c r="BD15" s="15" t="s">
        <v>2</v>
      </c>
      <c r="BE15">
        <f>SUMIF(AW3:AW62,"B073H9DYV6",AX3:AX62)</f>
        <v>29</v>
      </c>
      <c r="BF15" s="26">
        <f>SUMIF(AW3:AW62,"B01B1RD4J4",BA3:BA62)</f>
        <v>0</v>
      </c>
      <c r="BG15">
        <f>SUMIF(AW3:AW62,"B01B1RD4J4",AZ3:AZ62)</f>
        <v>0</v>
      </c>
      <c r="BH15" s="25"/>
      <c r="BI15" s="22" t="s">
        <v>97</v>
      </c>
      <c r="BJ15" s="22">
        <v>6</v>
      </c>
      <c r="BK15" s="22">
        <v>2</v>
      </c>
      <c r="BL15" s="22">
        <v>0</v>
      </c>
      <c r="BM15" s="24">
        <v>0</v>
      </c>
      <c r="BN15" s="188"/>
      <c r="BO15" s="195" t="s">
        <v>11</v>
      </c>
      <c r="BP15" s="15" t="s">
        <v>2</v>
      </c>
      <c r="BQ15">
        <f>SUMIF(BI3:BI62,"B073H9DYV6",BJ3:BJ62)</f>
        <v>44</v>
      </c>
      <c r="BR15" s="26">
        <f>SUMIF(BI3:BI62,"B01B1RD4J4",BM3:BM62)</f>
        <v>0</v>
      </c>
      <c r="BS15">
        <f>SUMIF(BI3:BI62,"B01B1RD4J4",BL3:BL62)</f>
        <v>0</v>
      </c>
      <c r="BT15" s="25"/>
      <c r="BU15" s="22" t="s">
        <v>95</v>
      </c>
      <c r="BV15" s="22">
        <v>2</v>
      </c>
      <c r="BW15" s="22">
        <v>1</v>
      </c>
      <c r="BX15" s="22">
        <v>0</v>
      </c>
      <c r="BY15" s="24">
        <v>0</v>
      </c>
      <c r="BZ15" s="188"/>
      <c r="CA15" s="195" t="s">
        <v>11</v>
      </c>
      <c r="CB15" s="15" t="s">
        <v>2</v>
      </c>
      <c r="CC15">
        <f>SUMIF(BU3:BU62,"B073H9DYV6",BV3:BV62)</f>
        <v>51</v>
      </c>
      <c r="CD15" s="26">
        <f>SUMIF(BU3:BU62,"B01B1RD4J4",BY3:BY62)</f>
        <v>0</v>
      </c>
      <c r="CE15">
        <f>SUMIF(BU3:BU62,"B01B1RD4J4",BX3:BX62)</f>
        <v>0</v>
      </c>
      <c r="CF15" s="25"/>
      <c r="CG15" s="22" t="s">
        <v>97</v>
      </c>
      <c r="CH15" s="22">
        <v>6</v>
      </c>
      <c r="CI15" s="22">
        <v>2</v>
      </c>
      <c r="CJ15" s="22">
        <v>0</v>
      </c>
      <c r="CK15" s="24">
        <v>0</v>
      </c>
      <c r="CL15" s="188"/>
      <c r="CM15" s="195" t="s">
        <v>11</v>
      </c>
      <c r="CN15" s="15" t="s">
        <v>2</v>
      </c>
      <c r="CO15">
        <f>SUMIF(CG3:CG62,"B073H9DYV6",CH3:CH62)</f>
        <v>22</v>
      </c>
      <c r="CP15" s="26">
        <f>SUMIF(CG3:CG62,"B01B1RD4J4",CK3:CK62)</f>
        <v>0</v>
      </c>
      <c r="CQ15">
        <f>SUMIF(CG3:CG62,"B01B1RD4J4",CJ3:CJ62)</f>
        <v>0</v>
      </c>
      <c r="CR15" s="25"/>
      <c r="CS15" s="22" t="s">
        <v>97</v>
      </c>
      <c r="CT15" s="22">
        <v>8</v>
      </c>
      <c r="CU15" s="22">
        <v>6</v>
      </c>
      <c r="CV15" s="22">
        <v>0</v>
      </c>
      <c r="CW15" s="24">
        <v>0</v>
      </c>
      <c r="CX15" s="188"/>
      <c r="CY15" s="195" t="s">
        <v>11</v>
      </c>
      <c r="CZ15" s="15" t="s">
        <v>2</v>
      </c>
      <c r="DA15">
        <f>SUMIF(CS3:CS62,"B073H9DYV6",CT3:CT62)</f>
        <v>31</v>
      </c>
      <c r="DB15" s="26">
        <f>SUMIF(CS3:CS62,"B01B1RD4J4",CW3:CW62)</f>
        <v>0.1429</v>
      </c>
      <c r="DC15">
        <f>SUMIF(CS3:CS62,"B01B1RD4J4",CV3:CV62)</f>
        <v>1</v>
      </c>
      <c r="DD15" s="25"/>
      <c r="DE15" s="22" t="s">
        <v>93</v>
      </c>
      <c r="DF15" s="22">
        <v>1</v>
      </c>
      <c r="DG15" s="22">
        <v>3</v>
      </c>
      <c r="DH15" s="22">
        <v>1</v>
      </c>
      <c r="DI15" s="24">
        <v>0.25</v>
      </c>
      <c r="DJ15" s="188"/>
      <c r="DK15" s="195" t="s">
        <v>11</v>
      </c>
      <c r="DL15" s="15" t="s">
        <v>2</v>
      </c>
      <c r="DM15">
        <f>SUMIF(DE3:DE62,"B073H9DYV6",DF3:DF62)</f>
        <v>39</v>
      </c>
      <c r="DN15" s="26">
        <f>SUMIF(DE3:DE62,"B01B1RD4J4",DI3:DI62)</f>
        <v>0</v>
      </c>
      <c r="DO15">
        <f>SUMIF(DE3:DE62,"B01B1RD4J4",DH3:DH62)</f>
        <v>0</v>
      </c>
      <c r="DP15" s="25"/>
      <c r="DQ15" s="22" t="s">
        <v>97</v>
      </c>
      <c r="DR15" s="22">
        <v>5</v>
      </c>
      <c r="DS15" s="22">
        <v>6</v>
      </c>
      <c r="DT15" s="22">
        <v>0</v>
      </c>
      <c r="DU15" s="24">
        <v>0</v>
      </c>
      <c r="DV15" s="188"/>
      <c r="DW15" s="195" t="s">
        <v>11</v>
      </c>
      <c r="DX15" s="15" t="s">
        <v>2</v>
      </c>
      <c r="DY15">
        <f>SUMIF(DQ3:DQ62,"B073H9DYV6",DR3:DR62)</f>
        <v>31</v>
      </c>
      <c r="DZ15" s="26">
        <f>SUMIF(DQ3:DQ62,"B01B1RD4J4",DU3:DU62)</f>
        <v>0</v>
      </c>
      <c r="EA15">
        <f>SUMIF(DQ3:DQ62,"B01B1RD4J4",DT3:DT62)</f>
        <v>0</v>
      </c>
      <c r="EB15" s="25"/>
      <c r="EC15" s="22" t="s">
        <v>97</v>
      </c>
      <c r="ED15" s="22">
        <v>4</v>
      </c>
      <c r="EE15" s="22">
        <v>0</v>
      </c>
      <c r="EF15" s="22">
        <v>0</v>
      </c>
      <c r="EG15" s="24">
        <v>0</v>
      </c>
      <c r="EH15" s="188"/>
      <c r="EI15" s="195" t="s">
        <v>11</v>
      </c>
      <c r="EJ15" s="15" t="s">
        <v>2</v>
      </c>
      <c r="EK15">
        <f>SUMIF(EC3:EC62,"B073H9DYV6",ED3:ED62)</f>
        <v>20</v>
      </c>
      <c r="EL15" s="26">
        <f>SUMIF(EC3:EC62,"B01B1RD4J4",EG3:EG62)</f>
        <v>0</v>
      </c>
      <c r="EM15">
        <f>SUMIF(EC3:EC62,"B01B1RD4J4",EF3:EF62)</f>
        <v>0</v>
      </c>
      <c r="EN15" s="25"/>
      <c r="EO15" s="22" t="s">
        <v>97</v>
      </c>
      <c r="EP15" s="22">
        <v>7</v>
      </c>
      <c r="EQ15" s="22">
        <v>2</v>
      </c>
      <c r="ER15" s="22">
        <v>0</v>
      </c>
      <c r="ES15" s="24">
        <v>0</v>
      </c>
      <c r="ET15" s="188"/>
      <c r="EU15" s="195" t="s">
        <v>11</v>
      </c>
      <c r="EV15" s="15" t="s">
        <v>2</v>
      </c>
      <c r="EW15">
        <f>SUMIF(EO3:EO62,"B073H9DYV6",EP3:EP62)</f>
        <v>38</v>
      </c>
      <c r="EX15" s="26">
        <f>SUMIF(EO3:EO62,"B01B1RD4J4",ES3:ES62)</f>
        <v>0.5</v>
      </c>
      <c r="EY15">
        <f>SUMIF(EO3:EO62,"B01B1RD4J4",ER3:ER62)</f>
        <v>2</v>
      </c>
      <c r="EZ15" s="25"/>
      <c r="FA15" s="22" t="s">
        <v>97</v>
      </c>
      <c r="FB15" s="22">
        <v>7</v>
      </c>
      <c r="FC15" s="22">
        <v>4</v>
      </c>
      <c r="FD15" s="22">
        <v>0</v>
      </c>
      <c r="FE15" s="24">
        <v>0</v>
      </c>
      <c r="FF15" s="188"/>
      <c r="FG15" s="195" t="s">
        <v>11</v>
      </c>
      <c r="FH15" s="15" t="s">
        <v>2</v>
      </c>
      <c r="FI15">
        <f>SUMIF(FA3:FA62,"B073H9DYV6",FB3:FB62)</f>
        <v>12</v>
      </c>
      <c r="FJ15" s="26">
        <f>SUMIF(FA3:FA62,"B01B1RD4J4",FE3:FE62)</f>
        <v>0</v>
      </c>
      <c r="FK15">
        <f>SUMIF(FA3:FA62,"B01B1RD4J4",FD3:FD62)</f>
        <v>0</v>
      </c>
      <c r="FL15" s="25"/>
      <c r="FM15" s="22" t="s">
        <v>93</v>
      </c>
      <c r="FN15" s="22">
        <v>13</v>
      </c>
      <c r="FO15" s="22">
        <v>2</v>
      </c>
      <c r="FP15" s="22">
        <v>1</v>
      </c>
      <c r="FQ15" s="24">
        <v>6.6699999999999995E-2</v>
      </c>
      <c r="FR15" s="188"/>
      <c r="FS15" s="195" t="s">
        <v>11</v>
      </c>
      <c r="FT15" s="15" t="s">
        <v>2</v>
      </c>
      <c r="FU15">
        <f>SUMIF(FM3:FM62,"B073H9DYV6",FN3:FN62)</f>
        <v>35</v>
      </c>
      <c r="FV15" s="26">
        <f>SUMIF(FM3:FM62,"B01B1RD4J4",FQ3:FQ62)</f>
        <v>0</v>
      </c>
      <c r="FW15">
        <f>SUMIF(FM3:FM62,"B01B1RD4J4",FP3:FP62)</f>
        <v>0</v>
      </c>
      <c r="FX15" s="25"/>
      <c r="FY15" s="22" t="s">
        <v>97</v>
      </c>
      <c r="FZ15" s="22">
        <v>8</v>
      </c>
      <c r="GA15" s="22">
        <v>4</v>
      </c>
      <c r="GB15" s="22">
        <v>0</v>
      </c>
      <c r="GC15" s="24">
        <v>0</v>
      </c>
      <c r="GD15" s="188"/>
      <c r="GE15" s="195" t="s">
        <v>11</v>
      </c>
      <c r="GF15" s="15" t="s">
        <v>2</v>
      </c>
      <c r="GG15">
        <f>SUMIF(FY3:FY62,"B073H9DYV6",FZ3:FZ62)</f>
        <v>29</v>
      </c>
      <c r="GH15" s="26">
        <f>SUMIF(FY3:FY62,"B01B1RD4J4",GC3:GC62)</f>
        <v>0.2</v>
      </c>
      <c r="GI15">
        <f>SUMIF(FY3:FY62,"B01B1RD4J4",GB3:GB62)</f>
        <v>1</v>
      </c>
      <c r="GJ15" s="25"/>
      <c r="GK15" s="22" t="s">
        <v>97</v>
      </c>
      <c r="GL15" s="22">
        <v>8</v>
      </c>
      <c r="GM15" s="22">
        <v>4</v>
      </c>
      <c r="GN15" s="22">
        <v>1</v>
      </c>
      <c r="GO15" s="24">
        <v>8.3299999999999999E-2</v>
      </c>
      <c r="GP15" s="188"/>
      <c r="GQ15" s="195" t="s">
        <v>11</v>
      </c>
      <c r="GR15" s="15" t="s">
        <v>2</v>
      </c>
      <c r="GS15">
        <f>SUMIF(GK3:GK62,"B073H9DYV6",GL3:GL62)</f>
        <v>20</v>
      </c>
      <c r="GT15" s="26">
        <f>SUMIF(GK3:GK62,"B01B1RD4J4",GO3:GO62)</f>
        <v>0.1429</v>
      </c>
      <c r="GU15">
        <f>SUMIF(GK3:GK62,"B01B1RD4J4",GN3:GN62)</f>
        <v>1</v>
      </c>
      <c r="GV15" s="25"/>
      <c r="GW15" s="22" t="s">
        <v>95</v>
      </c>
      <c r="GX15" s="22">
        <v>1</v>
      </c>
      <c r="GY15" s="22">
        <v>2</v>
      </c>
      <c r="GZ15" s="22">
        <v>0</v>
      </c>
      <c r="HA15" s="24">
        <v>0</v>
      </c>
      <c r="HB15" s="188"/>
      <c r="HC15" s="195" t="s">
        <v>11</v>
      </c>
      <c r="HD15" s="15" t="s">
        <v>2</v>
      </c>
      <c r="HE15">
        <f>SUMIF(GW3:GW62,"B073H9DYV6",GX3:GX62)</f>
        <v>23</v>
      </c>
      <c r="HF15" s="26">
        <f>SUMIF(GW3:GW62,"B01B1RD4J4",HA3:HA62)</f>
        <v>0</v>
      </c>
      <c r="HG15">
        <f>SUMIF(GW3:GW62,"B01B1RD4J4",GZ3:GZ62)</f>
        <v>0</v>
      </c>
      <c r="HH15" s="25"/>
      <c r="HI15" s="22" t="s">
        <v>95</v>
      </c>
      <c r="HJ15" s="22">
        <v>3</v>
      </c>
      <c r="HK15" s="22">
        <v>4</v>
      </c>
      <c r="HL15" s="22">
        <v>0</v>
      </c>
      <c r="HM15" s="24">
        <v>0</v>
      </c>
      <c r="HN15" s="188"/>
      <c r="HO15" s="195" t="s">
        <v>11</v>
      </c>
      <c r="HP15" s="15" t="s">
        <v>2</v>
      </c>
      <c r="HQ15">
        <f>SUMIF(HI3:HI62,"B073H9DYV6",HJ3:HJ62)</f>
        <v>32</v>
      </c>
      <c r="HR15" s="26">
        <f>SUMIF(HI3:HI62,"B01B1RD4J4",HM3:HM62)</f>
        <v>0</v>
      </c>
      <c r="HS15">
        <f>SUMIF(HI3:HI62,"B01B1RD4J4",HL3:HL62)</f>
        <v>0</v>
      </c>
      <c r="HT15" s="25"/>
      <c r="HU15" s="22" t="s">
        <v>97</v>
      </c>
      <c r="HV15" s="22">
        <v>9</v>
      </c>
      <c r="HW15" s="22">
        <v>8</v>
      </c>
      <c r="HX15" s="22">
        <v>0</v>
      </c>
      <c r="HY15" s="24">
        <v>0</v>
      </c>
      <c r="HZ15" s="188"/>
      <c r="IA15" s="195" t="s">
        <v>11</v>
      </c>
      <c r="IB15" s="15" t="s">
        <v>2</v>
      </c>
      <c r="IC15">
        <f>SUMIF(HU3:HU62,"B073H9DYV6",HV3:HV62)</f>
        <v>31</v>
      </c>
      <c r="ID15" s="26">
        <f>SUMIF(HU3:HU62,"B01B1RD4J4",HY3:HY62)</f>
        <v>0</v>
      </c>
      <c r="IE15">
        <f>SUMIF(HU3:HU62,"B01B1RD4J4",HX3:HX62)</f>
        <v>0</v>
      </c>
      <c r="IF15" s="25"/>
      <c r="IG15" s="22" t="s">
        <v>97</v>
      </c>
      <c r="IH15" s="22">
        <v>5</v>
      </c>
      <c r="II15" s="22">
        <v>5</v>
      </c>
      <c r="IJ15" s="22">
        <v>0</v>
      </c>
      <c r="IK15" s="24">
        <v>0</v>
      </c>
      <c r="IL15" s="188"/>
      <c r="IM15" s="195" t="s">
        <v>11</v>
      </c>
      <c r="IN15" s="15" t="s">
        <v>2</v>
      </c>
      <c r="IO15">
        <f>SUMIF(IG3:IG62,"B073H9DYV6",IH3:IH62)</f>
        <v>30</v>
      </c>
      <c r="IP15" s="26">
        <f>SUMIF(IG3:IG62,"B01B1RD4J4",IK3:IK62)</f>
        <v>0</v>
      </c>
      <c r="IQ15">
        <f>SUMIF(IG3:IG62,"B01B1RD4J4",IJ3:IJ62)</f>
        <v>0</v>
      </c>
      <c r="IR15" s="25"/>
      <c r="IS15" s="22" t="s">
        <v>97</v>
      </c>
      <c r="IT15" s="22">
        <v>9</v>
      </c>
      <c r="IU15" s="22">
        <v>1</v>
      </c>
      <c r="IV15" s="22">
        <v>0</v>
      </c>
      <c r="IW15" s="24">
        <v>0</v>
      </c>
      <c r="IX15" s="188"/>
      <c r="IY15" s="195" t="s">
        <v>11</v>
      </c>
      <c r="IZ15" s="15" t="s">
        <v>2</v>
      </c>
      <c r="JA15">
        <f>SUMIF(IS3:IS62,"B073H9DYV6",IT3:IT62)</f>
        <v>40</v>
      </c>
      <c r="JB15" s="26">
        <f>SUMIF(IS3:IS62,"B01B1RD4J4",IW3:IW62)</f>
        <v>0</v>
      </c>
      <c r="JC15">
        <f>SUMIF(IS3:IS62,"B01B1RD4J4",IV3:IV62)</f>
        <v>0</v>
      </c>
      <c r="JD15" s="25"/>
      <c r="JE15" t="s">
        <v>95</v>
      </c>
      <c r="JF15">
        <v>0</v>
      </c>
      <c r="JG15">
        <v>5</v>
      </c>
      <c r="JH15">
        <v>0</v>
      </c>
      <c r="JI15" s="26">
        <v>0</v>
      </c>
      <c r="JJ15" s="188"/>
      <c r="JK15" s="195" t="s">
        <v>11</v>
      </c>
      <c r="JL15" s="15" t="s">
        <v>2</v>
      </c>
      <c r="JM15">
        <f>SUMIF(JE3:JE62,"B073H9DYV6",JF3:JF62)</f>
        <v>46</v>
      </c>
      <c r="JN15" s="26">
        <f>SUMIF(JE3:JE62,"B01B1RD4J4",JI3:JI62)</f>
        <v>0</v>
      </c>
      <c r="JO15">
        <f>SUMIF(JE3:JE62,"B01B1RD4J4",JH3:JH62)</f>
        <v>0</v>
      </c>
      <c r="JP15" s="25"/>
      <c r="JQ15" t="s">
        <v>95</v>
      </c>
      <c r="JR15">
        <v>3</v>
      </c>
      <c r="JS15">
        <v>2</v>
      </c>
      <c r="JT15">
        <v>0</v>
      </c>
      <c r="JU15" s="26">
        <v>0</v>
      </c>
      <c r="JV15" s="188"/>
      <c r="JW15" s="195" t="s">
        <v>11</v>
      </c>
      <c r="JX15" s="15" t="s">
        <v>2</v>
      </c>
      <c r="JY15">
        <f>SUMIF(JQ3:JQ62,"B073H9DYV6",JR3:JR62)</f>
        <v>28</v>
      </c>
      <c r="JZ15" s="26">
        <f>SUMIF(JQ3:JQ62,"B01B1RD4J4",JU3:JU62)</f>
        <v>0</v>
      </c>
      <c r="KA15">
        <f>SUMIF(JQ3:JQ62,"B01B1RD4J4",JT3:JT62)</f>
        <v>0</v>
      </c>
      <c r="KB15" s="25"/>
      <c r="KC15" t="s">
        <v>97</v>
      </c>
      <c r="KD15">
        <v>8</v>
      </c>
      <c r="KE15">
        <v>7</v>
      </c>
      <c r="KF15">
        <v>0</v>
      </c>
      <c r="KG15" s="26">
        <v>0</v>
      </c>
      <c r="KH15" s="188"/>
      <c r="KI15" s="195" t="s">
        <v>11</v>
      </c>
      <c r="KJ15" s="15" t="s">
        <v>2</v>
      </c>
      <c r="KK15">
        <f>SUMIF(KC3:KC62,"B073H9DYV6",KD3:KD62)</f>
        <v>61</v>
      </c>
      <c r="KL15" s="26">
        <f>SUMIF(KC3:KC62,"B01B1RD4J4",KG3:KG62)</f>
        <v>0</v>
      </c>
      <c r="KM15">
        <f>SUMIF(KC3:KC62,"B01B1RD4J4",KF3:KF62)</f>
        <v>0</v>
      </c>
      <c r="KN15" s="25"/>
      <c r="KO15" t="s">
        <v>97</v>
      </c>
      <c r="KP15">
        <v>3</v>
      </c>
      <c r="KQ15">
        <v>2</v>
      </c>
      <c r="KR15">
        <v>0</v>
      </c>
      <c r="KS15" s="26">
        <v>0</v>
      </c>
      <c r="KT15" s="188"/>
      <c r="KU15" s="195" t="s">
        <v>11</v>
      </c>
      <c r="KV15" s="15" t="s">
        <v>2</v>
      </c>
      <c r="KW15">
        <f>SUMIF(KO3:KO62,"B073H9DYV6",KP3:KP62)</f>
        <v>42</v>
      </c>
      <c r="KX15" s="26">
        <f>SUMIF(KO3:KO62,"B01B1RD4J4",KS3:KS62)</f>
        <v>0</v>
      </c>
      <c r="KY15">
        <f>SUMIF(KO3:KO62,"B01B1RD4J4",KR3:KR62)</f>
        <v>0</v>
      </c>
      <c r="KZ15" s="25"/>
      <c r="LA15" t="s">
        <v>95</v>
      </c>
      <c r="LB15">
        <v>8</v>
      </c>
      <c r="LC15">
        <v>7</v>
      </c>
      <c r="LD15">
        <v>0</v>
      </c>
      <c r="LE15" s="26">
        <v>0</v>
      </c>
      <c r="LF15" s="188"/>
      <c r="LG15" s="195" t="s">
        <v>11</v>
      </c>
      <c r="LH15" s="15" t="s">
        <v>2</v>
      </c>
      <c r="LI15">
        <f>SUMIF(LA3:LA62,"B073H9DYV6",LB3:LB62)</f>
        <v>49</v>
      </c>
      <c r="LJ15" s="26">
        <f>SUMIF(LA3:LA62,"B01B1RD4J4",LE3:LE62)</f>
        <v>0</v>
      </c>
      <c r="LK15">
        <f>SUMIF(LA3:LA62,"B01B1RD4J4",LD3:LD62)</f>
        <v>0</v>
      </c>
      <c r="LL15" s="25"/>
      <c r="LM15" t="s">
        <v>95</v>
      </c>
      <c r="LN15">
        <v>5</v>
      </c>
      <c r="LO15">
        <v>3</v>
      </c>
      <c r="LP15">
        <v>0</v>
      </c>
      <c r="LQ15" s="26">
        <v>0</v>
      </c>
      <c r="LR15" s="188"/>
      <c r="LS15" s="195" t="s">
        <v>11</v>
      </c>
      <c r="LT15" s="15" t="s">
        <v>2</v>
      </c>
      <c r="LU15">
        <f>SUMIF(LM3:LM62,"B073H9DYV6",LN3:LN62)</f>
        <v>81</v>
      </c>
      <c r="LV15" s="26">
        <f>SUMIF(LM3:LM62,"B01B1RD4J4",LQ3:LQ62)</f>
        <v>0</v>
      </c>
      <c r="LW15">
        <f>SUMIF(LM3:LM62,"B01B1RD4J4",LP3:LP62)</f>
        <v>0</v>
      </c>
      <c r="LX15" s="25"/>
      <c r="LY15" t="s">
        <v>97</v>
      </c>
      <c r="LZ15">
        <v>5</v>
      </c>
      <c r="MA15">
        <v>5</v>
      </c>
      <c r="MB15">
        <v>0</v>
      </c>
      <c r="MC15" s="26">
        <v>0</v>
      </c>
      <c r="MD15" s="188"/>
      <c r="ME15" s="195" t="s">
        <v>11</v>
      </c>
      <c r="MF15" s="15" t="s">
        <v>2</v>
      </c>
      <c r="MG15">
        <f>SUMIF(LY3:LY62,"B073H9DYV6",LZ3:LZ62)</f>
        <v>40</v>
      </c>
      <c r="MH15" s="26">
        <f>SUMIF(LY3:LY62,"B01B1RD4J4",MC3:MC62)</f>
        <v>0</v>
      </c>
      <c r="MI15">
        <f>SUMIF(LY3:LY62,"B01B1RD4J4",MB3:MB62)</f>
        <v>0</v>
      </c>
      <c r="MJ15" s="25"/>
      <c r="MK15" t="s">
        <v>97</v>
      </c>
      <c r="ML15">
        <v>10</v>
      </c>
      <c r="MM15">
        <v>2</v>
      </c>
      <c r="MN15">
        <v>0</v>
      </c>
      <c r="MO15" s="26">
        <v>0</v>
      </c>
      <c r="MP15" s="188"/>
      <c r="MQ15" s="195" t="s">
        <v>11</v>
      </c>
      <c r="MR15" s="15" t="s">
        <v>2</v>
      </c>
      <c r="MS15">
        <f>SUMIF(MK3:MK62,"B073H9DYV6",ML3:ML62)</f>
        <v>32</v>
      </c>
      <c r="MT15" s="26">
        <f>SUMIF(MK3:MK62,"B01B1RD4J4",MO3:MO62)</f>
        <v>0</v>
      </c>
      <c r="MU15">
        <f>SUMIF(MK3:MK62,"B01B1RD4J4",MN3:MN62)</f>
        <v>0</v>
      </c>
      <c r="MV15" s="25"/>
      <c r="MW15" t="s">
        <v>95</v>
      </c>
      <c r="MX15">
        <v>2</v>
      </c>
      <c r="MY15">
        <v>8</v>
      </c>
      <c r="MZ15">
        <v>0</v>
      </c>
      <c r="NA15" s="26">
        <v>0</v>
      </c>
      <c r="NB15" s="188"/>
      <c r="NC15" s="195" t="s">
        <v>11</v>
      </c>
      <c r="ND15" s="15" t="s">
        <v>2</v>
      </c>
      <c r="NE15">
        <f>SUMIF(MW3:MW62,"B073H9DYV6",MX3:MX62)</f>
        <v>44</v>
      </c>
      <c r="NF15" s="26">
        <f>SUMIF(MW3:MW62,"B01B1RD4J4",NA3:NA62)</f>
        <v>0</v>
      </c>
      <c r="NG15">
        <f>SUMIF(MW3:MW62,"B01B1RD4J4",MZ3:MZ62)</f>
        <v>0</v>
      </c>
      <c r="NH15" s="25"/>
      <c r="NI15" t="s">
        <v>93</v>
      </c>
      <c r="NJ15">
        <v>12</v>
      </c>
      <c r="NK15">
        <v>6</v>
      </c>
      <c r="NL15">
        <v>1</v>
      </c>
      <c r="NM15" s="26">
        <v>5.5599999999999997E-2</v>
      </c>
      <c r="NN15" s="188"/>
      <c r="NO15" s="195" t="s">
        <v>11</v>
      </c>
      <c r="NP15" s="15" t="s">
        <v>2</v>
      </c>
      <c r="NQ15">
        <f>SUMIF(NI3:NI62,"B073H9DYV6",NJ3:NJ62)</f>
        <v>37</v>
      </c>
      <c r="NR15" s="26">
        <f>SUMIF(NI3:NI62,"B01B1RD4J4",NM3:NM62)</f>
        <v>0</v>
      </c>
      <c r="NS15">
        <f>SUMIF(NI3:NI62,"B01B1RD4J4",NL3:NL62)</f>
        <v>0</v>
      </c>
      <c r="NT15" s="25"/>
      <c r="NU15" t="s">
        <v>97</v>
      </c>
      <c r="NV15">
        <v>5</v>
      </c>
      <c r="NW15">
        <v>4</v>
      </c>
      <c r="NX15">
        <v>0</v>
      </c>
      <c r="NY15" s="26">
        <v>0</v>
      </c>
      <c r="NZ15" s="188"/>
      <c r="OA15" s="195" t="s">
        <v>11</v>
      </c>
      <c r="OB15" s="15" t="s">
        <v>2</v>
      </c>
      <c r="OC15">
        <f>SUMIF(NU3:NU62,"B073H9DYV6",NV3:NV62)</f>
        <v>36</v>
      </c>
      <c r="OD15" s="26">
        <f>SUMIF(NU3:NU62,"B01B1RD4J4",NY3:NY62)</f>
        <v>0.1</v>
      </c>
      <c r="OE15">
        <f>SUMIF(NU3:NU62,"B01B1RD4J4",NX3:NX62)</f>
        <v>1</v>
      </c>
      <c r="OF15" s="25"/>
      <c r="OG15" t="s">
        <v>97</v>
      </c>
      <c r="OH15">
        <v>1</v>
      </c>
      <c r="OI15">
        <v>3</v>
      </c>
      <c r="OJ15">
        <v>0</v>
      </c>
      <c r="OK15" s="26">
        <v>0</v>
      </c>
      <c r="OL15" s="188"/>
      <c r="OM15" s="195" t="s">
        <v>11</v>
      </c>
      <c r="ON15" s="15" t="s">
        <v>2</v>
      </c>
      <c r="OO15">
        <f>SUMIF(OG3:OG62,"B073H9DYV6",OH3:OH62)</f>
        <v>39</v>
      </c>
      <c r="OP15" s="26">
        <f>SUMIF(OG3:OG62,"B01B1RD4J4",OK3:OK62)</f>
        <v>0</v>
      </c>
      <c r="OQ15">
        <f>SUMIF(OG3:OG62,"B01B1RD4J4",OJ3:OJ62)</f>
        <v>0</v>
      </c>
      <c r="OR15" s="25"/>
      <c r="OS15" t="s">
        <v>95</v>
      </c>
      <c r="OT15">
        <v>1</v>
      </c>
      <c r="OU15">
        <v>1</v>
      </c>
      <c r="OV15">
        <v>0</v>
      </c>
      <c r="OW15" s="26">
        <v>0</v>
      </c>
      <c r="OX15" s="188"/>
      <c r="OY15" s="195" t="s">
        <v>11</v>
      </c>
      <c r="OZ15" s="15" t="s">
        <v>2</v>
      </c>
      <c r="PA15">
        <f>SUMIF(OS3:OS62,"B073H9DYV6",OT3:OT62)</f>
        <v>43</v>
      </c>
      <c r="PB15" s="26">
        <f>SUMIF(OS3:OS62,"B01B1RD4J4",OW3:OW62)</f>
        <v>0</v>
      </c>
      <c r="PC15">
        <f>SUMIF(OS3:OS62,"B01B1RD4J4",OV3:OV62)</f>
        <v>0</v>
      </c>
      <c r="PD15" s="25"/>
      <c r="PE15" t="s">
        <v>97</v>
      </c>
      <c r="PF15">
        <v>9</v>
      </c>
      <c r="PG15">
        <v>4</v>
      </c>
      <c r="PH15">
        <v>0</v>
      </c>
      <c r="PI15" s="26">
        <v>0</v>
      </c>
      <c r="PJ15" s="188"/>
      <c r="PK15" s="195" t="s">
        <v>11</v>
      </c>
      <c r="PL15" s="15" t="s">
        <v>2</v>
      </c>
      <c r="PM15">
        <f>SUMIF(PE3:PE62,"B073H9DYV6",PF3:PF62)</f>
        <v>40</v>
      </c>
      <c r="PN15" s="26">
        <f>SUMIF(PE3:PE62,"B01B1RD4J4",PI3:PI62)</f>
        <v>0</v>
      </c>
      <c r="PO15">
        <f>SUMIF(PE3:PE62,"B01B1RD4J4",PH3:PH62)</f>
        <v>0</v>
      </c>
      <c r="PP15" s="25"/>
      <c r="PQ15" t="s">
        <v>97</v>
      </c>
      <c r="PR15">
        <v>4</v>
      </c>
      <c r="PS15">
        <v>3</v>
      </c>
      <c r="PT15">
        <v>1</v>
      </c>
      <c r="PU15" s="26">
        <v>0.1429</v>
      </c>
      <c r="PV15" s="188"/>
      <c r="PW15" s="195" t="s">
        <v>11</v>
      </c>
      <c r="PX15" s="15" t="s">
        <v>2</v>
      </c>
      <c r="PY15">
        <f>SUMIF(PQ3:PQ62,"B073H9DYV6",PR3:PR62)</f>
        <v>33</v>
      </c>
      <c r="PZ15" s="26">
        <f>SUMIF(PQ3:PQ62,"B01B1RD4J4",PU3:PU62)</f>
        <v>0.2</v>
      </c>
      <c r="QA15">
        <f>SUMIF(PQ3:PQ62,"B01B1RD4J4",PT3:PT62)</f>
        <v>1</v>
      </c>
      <c r="QB15" s="25"/>
      <c r="QC15" t="s">
        <v>95</v>
      </c>
      <c r="QD15">
        <v>4</v>
      </c>
      <c r="QE15">
        <v>1</v>
      </c>
      <c r="QF15">
        <v>0</v>
      </c>
      <c r="QG15" s="26">
        <v>0</v>
      </c>
      <c r="QH15" s="188"/>
      <c r="QI15" s="195" t="s">
        <v>11</v>
      </c>
      <c r="QJ15" s="15" t="s">
        <v>2</v>
      </c>
      <c r="QK15">
        <f>SUMIF(QC3:QC62,"B073H9DYV6",QD3:QD62)</f>
        <v>30</v>
      </c>
      <c r="QL15" s="26">
        <f>SUMIF(QC3:QC62,"B01B1RD4J4",QG3:QG62)</f>
        <v>0</v>
      </c>
      <c r="QM15">
        <f>SUMIF(QC3:QC62,"B01B1RD4J4",QF3:QF62)</f>
        <v>0</v>
      </c>
      <c r="QN15" s="25"/>
      <c r="QO15" t="s">
        <v>95</v>
      </c>
      <c r="QP15">
        <v>5</v>
      </c>
      <c r="QQ15">
        <v>5</v>
      </c>
      <c r="QR15">
        <v>2</v>
      </c>
      <c r="QS15" s="26">
        <v>0.2</v>
      </c>
      <c r="QT15" s="188"/>
      <c r="QU15" s="195" t="s">
        <v>11</v>
      </c>
      <c r="QV15" s="15" t="s">
        <v>2</v>
      </c>
      <c r="QW15">
        <f>SUMIF(QO3:QO62,"B073H9DYV6",QP3:QP62)</f>
        <v>23</v>
      </c>
      <c r="QX15" s="26">
        <f>SUMIF(QO3:QO62,"B01B1RD4J4",QS3:QS62)</f>
        <v>0.2</v>
      </c>
      <c r="QY15">
        <f>SUMIF(QO3:QO62,"B01B1RD4J4",QR3:QR62)</f>
        <v>2</v>
      </c>
      <c r="QZ15" s="25"/>
      <c r="RA15" t="s">
        <v>95</v>
      </c>
      <c r="RB15">
        <v>2</v>
      </c>
      <c r="RC15">
        <v>4</v>
      </c>
      <c r="RD15">
        <v>0</v>
      </c>
      <c r="RE15" s="26">
        <v>0</v>
      </c>
      <c r="RF15" s="188"/>
      <c r="RG15" s="195" t="s">
        <v>11</v>
      </c>
      <c r="RH15" s="15" t="s">
        <v>2</v>
      </c>
      <c r="RI15">
        <f>SUMIF(RA3:RA62,"B073H9DYV6",RB3:RB62)</f>
        <v>20</v>
      </c>
      <c r="RJ15" s="26">
        <f>SUMIF(RA3:RA62,"B01B1RD4J4",RE3:RE62)</f>
        <v>0</v>
      </c>
      <c r="RK15">
        <f>SUMIF(RA3:RA62,"B01B1RD4J4",RD3:RD62)</f>
        <v>0</v>
      </c>
      <c r="RL15" s="25"/>
      <c r="RM15" t="s">
        <v>97</v>
      </c>
      <c r="RN15">
        <v>8</v>
      </c>
      <c r="RO15">
        <v>2</v>
      </c>
      <c r="RP15">
        <v>0</v>
      </c>
      <c r="RQ15" s="26">
        <v>0</v>
      </c>
      <c r="RR15" s="188"/>
      <c r="RS15" s="195" t="s">
        <v>11</v>
      </c>
      <c r="RT15" s="15" t="s">
        <v>2</v>
      </c>
      <c r="RU15">
        <f>SUMIF(RM3:RM62,"B073H9DYV6",RN3:RN62)</f>
        <v>19</v>
      </c>
      <c r="RV15" s="26">
        <f>SUMIF(RM3:RM62,"B01B1RD4J4",RQ3:RQ62)</f>
        <v>0</v>
      </c>
      <c r="RW15">
        <f>SUMIF(RM3:RM62,"B01B1RD4J4",RP3:RP62)</f>
        <v>0</v>
      </c>
      <c r="RX15" s="25"/>
      <c r="RY15" t="s">
        <v>97</v>
      </c>
      <c r="RZ15">
        <v>6</v>
      </c>
      <c r="SA15">
        <v>5</v>
      </c>
      <c r="SB15">
        <v>0</v>
      </c>
      <c r="SC15" s="26">
        <v>0</v>
      </c>
      <c r="SD15" s="188"/>
      <c r="SE15" s="195" t="s">
        <v>11</v>
      </c>
      <c r="SF15" s="15" t="s">
        <v>2</v>
      </c>
      <c r="SG15">
        <f>SUMIF(RY3:RY62,"B073H9DYV6",RZ3:RZ62)</f>
        <v>28</v>
      </c>
      <c r="SH15" s="26">
        <f>SUMIF(RY3:RY62,"B01B1RD4J4",SC3:SC62)</f>
        <v>0</v>
      </c>
      <c r="SI15">
        <f>SUMIF(RY3:RY62,"B01B1RD4J4",SB3:SB62)</f>
        <v>0</v>
      </c>
      <c r="SJ15" s="25"/>
      <c r="SK15" t="s">
        <v>97</v>
      </c>
      <c r="SL15">
        <v>9</v>
      </c>
      <c r="SM15">
        <v>10</v>
      </c>
      <c r="SN15">
        <v>0</v>
      </c>
      <c r="SO15" s="26">
        <v>0</v>
      </c>
      <c r="SP15" s="188"/>
      <c r="SQ15" s="195" t="s">
        <v>11</v>
      </c>
      <c r="SR15" s="15" t="s">
        <v>2</v>
      </c>
      <c r="SS15">
        <f>SUMIF(SK3:SK62,"B073H9DYV6",SL3:SL62)</f>
        <v>25</v>
      </c>
      <c r="ST15" s="26">
        <f>SUMIF(SK3:SK62,"B01B1RD4J4",SO3:SO62)</f>
        <v>0</v>
      </c>
      <c r="SU15">
        <f>SUMIF(SK3:SK62,"B01B1RD4J4",SN3:SN62)</f>
        <v>0</v>
      </c>
      <c r="SV15" s="25"/>
      <c r="SW15" t="s">
        <v>97</v>
      </c>
      <c r="SX15">
        <v>4</v>
      </c>
      <c r="SY15">
        <v>2</v>
      </c>
      <c r="SZ15">
        <v>0</v>
      </c>
      <c r="TA15" s="26">
        <v>0</v>
      </c>
      <c r="TB15" s="188"/>
      <c r="TC15" s="195" t="s">
        <v>11</v>
      </c>
      <c r="TD15" s="15" t="s">
        <v>2</v>
      </c>
      <c r="TE15">
        <f>SUMIF(SW3:SW62,"B073H9DYV6",SX3:SX62)</f>
        <v>31</v>
      </c>
      <c r="TF15" s="26">
        <f>SUMIF(SW3:SW62,"B01B1RD4J4",TA3:TA62)</f>
        <v>0</v>
      </c>
      <c r="TG15">
        <f>SUMIF(SW3:SW62,"B01B1RD4J4",SZ3:SZ62)</f>
        <v>0</v>
      </c>
      <c r="TH15" s="25"/>
      <c r="TI15" t="s">
        <v>97</v>
      </c>
      <c r="TJ15">
        <v>7</v>
      </c>
      <c r="TK15">
        <v>2</v>
      </c>
      <c r="TL15">
        <v>0</v>
      </c>
      <c r="TM15" s="26">
        <v>0</v>
      </c>
      <c r="TN15" s="188"/>
      <c r="TO15" s="195" t="s">
        <v>11</v>
      </c>
      <c r="TP15" s="15" t="s">
        <v>2</v>
      </c>
      <c r="TQ15">
        <f>SUMIF(TI3:TI62,"B073H9DYV6",TJ3:TJ62)</f>
        <v>34</v>
      </c>
      <c r="TR15" s="26">
        <f>SUMIF(TI3:TI62,"B01B1RD4J4",TM3:TM62)</f>
        <v>0</v>
      </c>
      <c r="TS15">
        <f>SUMIF(TI3:TI62,"B01B1RD4J4",TL3:TL62)</f>
        <v>0</v>
      </c>
      <c r="TT15" s="25"/>
      <c r="TU15" t="s">
        <v>97</v>
      </c>
      <c r="TV15">
        <v>7</v>
      </c>
      <c r="TW15">
        <v>2</v>
      </c>
      <c r="TX15">
        <v>0</v>
      </c>
      <c r="TY15" s="26">
        <v>0</v>
      </c>
      <c r="TZ15" s="188"/>
      <c r="UA15" s="195" t="s">
        <v>11</v>
      </c>
      <c r="UB15" s="15" t="s">
        <v>2</v>
      </c>
      <c r="UC15">
        <f>SUMIF(TU3:TU62,"B073H9DYV6",TV3:TV62)</f>
        <v>34</v>
      </c>
      <c r="UD15" s="26">
        <f>SUMIF(TU3:TU62,"B01B1RD4J4",TY3:TY62)</f>
        <v>0</v>
      </c>
      <c r="UE15">
        <f>SUMIF(TU3:TU62,"B01B1RD4J4",TX3:TX62)</f>
        <v>0</v>
      </c>
      <c r="UF15" s="25"/>
      <c r="UG15" t="s">
        <v>97</v>
      </c>
      <c r="UH15">
        <v>5</v>
      </c>
      <c r="UI15">
        <v>4</v>
      </c>
      <c r="UJ15">
        <v>0</v>
      </c>
      <c r="UK15" s="26">
        <v>0</v>
      </c>
      <c r="UL15" s="188"/>
      <c r="UM15" s="195" t="s">
        <v>11</v>
      </c>
      <c r="UN15" s="15" t="s">
        <v>2</v>
      </c>
      <c r="UO15">
        <f>SUMIF(UG3:UG62,"B073H9DYV6",UH3:UH62)</f>
        <v>25</v>
      </c>
      <c r="UP15" s="26">
        <f>SUMIF(UG3:UG62,"B01B1RD4J4",UK3:UK62)</f>
        <v>0</v>
      </c>
      <c r="UQ15">
        <f>SUMIF(UG3:UG62,"B01B1RD4J4",UJ3:UJ62)</f>
        <v>0</v>
      </c>
      <c r="UR15" s="25"/>
      <c r="US15" t="s">
        <v>97</v>
      </c>
      <c r="UT15">
        <v>5</v>
      </c>
      <c r="UU15">
        <v>4</v>
      </c>
      <c r="UV15">
        <v>0</v>
      </c>
      <c r="UW15" s="26">
        <v>0</v>
      </c>
      <c r="UX15" s="188"/>
      <c r="UY15" s="195" t="s">
        <v>11</v>
      </c>
      <c r="UZ15" s="15" t="s">
        <v>2</v>
      </c>
      <c r="VA15">
        <f>SUMIF(US3:US62,"B073H9DYV6",UT3:UT62)</f>
        <v>41</v>
      </c>
      <c r="VB15" s="26">
        <f>SUMIF(US3:US62,"B01B1RD4J4",UW3:UW62)</f>
        <v>0</v>
      </c>
      <c r="VC15">
        <f>SUMIF(US3:US62,"B01B1RD4J4",UV3:UV62)</f>
        <v>0</v>
      </c>
      <c r="VD15" s="25"/>
      <c r="VE15" t="s">
        <v>97</v>
      </c>
      <c r="VF15">
        <v>13</v>
      </c>
      <c r="VG15">
        <v>4</v>
      </c>
      <c r="VH15">
        <v>0</v>
      </c>
      <c r="VI15" s="26">
        <v>0</v>
      </c>
      <c r="VJ15" s="188"/>
      <c r="VK15" s="195" t="s">
        <v>11</v>
      </c>
      <c r="VL15" s="15" t="s">
        <v>2</v>
      </c>
      <c r="VM15">
        <f>SUMIF(VE3:VE62,"B073H9DYV6",VF3:VF62)</f>
        <v>37</v>
      </c>
      <c r="VN15" s="26">
        <f>SUMIF(VE3:VE62,"B01B1RD4J4",VI3:VI62)</f>
        <v>0</v>
      </c>
      <c r="VO15">
        <f>SUMIF(VE3:VE62,"B01B1RD4J4",VH3:VH62)</f>
        <v>0</v>
      </c>
      <c r="VP15" s="25"/>
      <c r="VQ15" t="s">
        <v>97</v>
      </c>
      <c r="VR15">
        <v>6</v>
      </c>
      <c r="VS15">
        <v>6</v>
      </c>
      <c r="VT15">
        <v>0</v>
      </c>
      <c r="VU15" s="26">
        <v>0</v>
      </c>
      <c r="VV15" s="188"/>
      <c r="VW15" s="195" t="s">
        <v>11</v>
      </c>
      <c r="VX15" s="15" t="s">
        <v>2</v>
      </c>
      <c r="VY15">
        <f>SUMIF(VQ3:VQ62,"B073H9DYV6",VR3:VR62)</f>
        <v>38</v>
      </c>
      <c r="VZ15" s="26">
        <f>SUMIF(VQ3:VQ62,"B01B1RD4J4",VU3:VU62)</f>
        <v>0</v>
      </c>
      <c r="WA15">
        <f>SUMIF(VQ3:VQ62,"B01B1RD4J4",VT3:VT62)</f>
        <v>0</v>
      </c>
      <c r="WB15" s="25"/>
      <c r="WC15" t="s">
        <v>95</v>
      </c>
      <c r="WD15">
        <v>3</v>
      </c>
      <c r="WE15">
        <v>3</v>
      </c>
      <c r="WF15">
        <v>0</v>
      </c>
      <c r="WG15" s="26">
        <v>0</v>
      </c>
      <c r="WH15" s="188"/>
      <c r="WI15" s="195" t="s">
        <v>11</v>
      </c>
      <c r="WJ15" s="15" t="s">
        <v>2</v>
      </c>
      <c r="WK15">
        <f>SUMIF(WC3:WC62,"B073H9DYV6",WD3:WD62)</f>
        <v>31</v>
      </c>
      <c r="WL15" s="26">
        <f>SUMIF(WC3:WC62,"B01B1RD4J4",WG3:WG62)</f>
        <v>0</v>
      </c>
      <c r="WM15">
        <f>SUMIF(WC3:WC62,"B01B1RD4J4",WF3:WF62)</f>
        <v>0</v>
      </c>
      <c r="WN15" s="25"/>
      <c r="WO15" t="s">
        <v>96</v>
      </c>
      <c r="WP15">
        <v>15</v>
      </c>
      <c r="WQ15">
        <v>13</v>
      </c>
      <c r="WR15">
        <v>2</v>
      </c>
      <c r="WS15" s="26">
        <v>7.1400000000000005E-2</v>
      </c>
      <c r="WT15" s="188"/>
      <c r="WU15" s="195" t="s">
        <v>11</v>
      </c>
      <c r="WV15" s="15" t="s">
        <v>2</v>
      </c>
      <c r="WW15">
        <f>SUMIF(WO3:WO62,"B073H9DYV6",WP3:WP62)</f>
        <v>27</v>
      </c>
      <c r="WX15" s="26">
        <f>SUMIF(WO3:WO62,"B01B1RD4J4",WS3:WS62)</f>
        <v>0</v>
      </c>
      <c r="WY15">
        <f>SUMIF(WO3:WO62,"B01B1RD4J4",WR3:WR62)</f>
        <v>0</v>
      </c>
      <c r="WZ15" s="25"/>
      <c r="XA15" t="s">
        <v>93</v>
      </c>
      <c r="XB15">
        <v>4</v>
      </c>
      <c r="XC15">
        <v>4</v>
      </c>
      <c r="XD15">
        <v>0</v>
      </c>
      <c r="XE15" s="26">
        <v>0</v>
      </c>
      <c r="XF15" s="188"/>
      <c r="XG15" s="195" t="s">
        <v>11</v>
      </c>
      <c r="XH15" s="15" t="s">
        <v>2</v>
      </c>
      <c r="XI15">
        <f>SUMIF(XA3:XA62,"B073H9DYV6",XB3:XB62)</f>
        <v>22</v>
      </c>
      <c r="XJ15" s="26">
        <f>SUMIF(XA3:XA62,"B01B1RD4J4",XE3:XE62)</f>
        <v>0</v>
      </c>
      <c r="XK15">
        <f>SUMIF(XA3:XA62,"B01B1RD4J4",XD3:XD62)</f>
        <v>0</v>
      </c>
      <c r="XL15" s="25"/>
      <c r="XM15" t="s">
        <v>95</v>
      </c>
      <c r="XN15">
        <v>2</v>
      </c>
      <c r="XO15">
        <v>1</v>
      </c>
      <c r="XP15">
        <v>0</v>
      </c>
      <c r="XQ15" s="26">
        <v>0</v>
      </c>
      <c r="XR15" s="188"/>
      <c r="XS15" s="195" t="s">
        <v>11</v>
      </c>
      <c r="XT15" s="15" t="s">
        <v>2</v>
      </c>
      <c r="XU15">
        <f>SUMIF(XM3:XM62,"B073H9DYV6",XN3:XN62)</f>
        <v>22</v>
      </c>
      <c r="XV15" s="26">
        <f>SUMIF(XM3:XM62,"B01B1RD4J4",XQ3:XQ62)</f>
        <v>0</v>
      </c>
      <c r="XW15">
        <f>SUMIF(XM3:XM62,"B01B1RD4J4",XP3:XP62)</f>
        <v>0</v>
      </c>
      <c r="XX15" s="25"/>
      <c r="XY15" t="s">
        <v>97</v>
      </c>
      <c r="XZ15">
        <v>5</v>
      </c>
      <c r="YA15">
        <v>2</v>
      </c>
      <c r="YB15">
        <v>0</v>
      </c>
      <c r="YC15" s="26">
        <v>0</v>
      </c>
      <c r="YD15" s="188"/>
      <c r="YE15" s="195" t="s">
        <v>11</v>
      </c>
      <c r="YF15" s="15" t="s">
        <v>2</v>
      </c>
      <c r="YG15">
        <f>SUMIF(XY3:XY62,"B073H9DYV6",XZ3:XZ62)</f>
        <v>22</v>
      </c>
      <c r="YH15" s="26">
        <f>SUMIF(XY3:XY62,"B01B1RD4J4",YC3:YC62)</f>
        <v>0</v>
      </c>
      <c r="YI15">
        <f>SUMIF(XY3:XY62,"B01B1RD4J4",YB3:YB62)</f>
        <v>0</v>
      </c>
      <c r="YJ15" s="25"/>
      <c r="YK15" t="s">
        <v>93</v>
      </c>
      <c r="YL15">
        <v>5</v>
      </c>
      <c r="YM15">
        <v>2</v>
      </c>
      <c r="YN15">
        <v>1</v>
      </c>
      <c r="YO15" s="26">
        <v>0.1429</v>
      </c>
      <c r="YP15" s="188"/>
      <c r="YQ15" s="195" t="s">
        <v>11</v>
      </c>
      <c r="YR15" s="15" t="s">
        <v>2</v>
      </c>
      <c r="YS15">
        <f>SUMIF(YK3:YK62,"B073H9DYV6",YL3:YL62)</f>
        <v>31</v>
      </c>
      <c r="YT15" s="26">
        <f>SUMIF(YK3:YK62,"B01B1RD4J4",YO3:YO62)</f>
        <v>0</v>
      </c>
      <c r="YU15">
        <f>SUMIF(YK3:YK62,"B01B1RD4J4",YN3:YN62)</f>
        <v>0</v>
      </c>
      <c r="YV15" s="25"/>
      <c r="YW15" t="s">
        <v>95</v>
      </c>
      <c r="YX15">
        <v>4</v>
      </c>
      <c r="YY15">
        <v>5</v>
      </c>
      <c r="YZ15">
        <v>0</v>
      </c>
      <c r="ZA15" s="26">
        <v>0</v>
      </c>
      <c r="ZB15" s="188"/>
      <c r="ZC15" s="195" t="s">
        <v>11</v>
      </c>
      <c r="ZD15" s="15" t="s">
        <v>2</v>
      </c>
      <c r="ZE15">
        <f>SUMIF(YW3:YW62,"B073H9DYV6",YX3:YX62)</f>
        <v>48</v>
      </c>
      <c r="ZF15" s="26">
        <f>SUMIF(YW3:YW62,"B01B1RD4J4",ZA3:ZA62)</f>
        <v>0</v>
      </c>
      <c r="ZG15">
        <f>SUMIF(YW3:YW62,"B01B1RD4J4",YZ3:YZ62)</f>
        <v>0</v>
      </c>
      <c r="ZH15" s="25"/>
      <c r="ZI15" t="s">
        <v>97</v>
      </c>
      <c r="ZJ15">
        <v>7</v>
      </c>
      <c r="ZK15">
        <v>1</v>
      </c>
      <c r="ZL15">
        <v>0</v>
      </c>
      <c r="ZM15" s="26">
        <v>0</v>
      </c>
      <c r="ZN15" s="188"/>
      <c r="ZO15" s="195" t="s">
        <v>11</v>
      </c>
      <c r="ZP15" s="15" t="s">
        <v>2</v>
      </c>
      <c r="ZQ15">
        <f>SUMIF(ZI3:ZI62,"B073H9DYV6",ZJ3:ZJ62)</f>
        <v>43</v>
      </c>
      <c r="ZR15" s="26">
        <f>SUMIF(ZI3:ZI62,"B01B1RD4J4",ZM3:ZM62)</f>
        <v>0</v>
      </c>
      <c r="ZS15">
        <f>SUMIF(ZI3:ZI62,"B01B1RD4J4",ZL3:ZL62)</f>
        <v>0</v>
      </c>
      <c r="ZT15" s="25"/>
      <c r="ZU15" t="s">
        <v>95</v>
      </c>
      <c r="ZV15">
        <v>2</v>
      </c>
      <c r="ZW15">
        <v>4</v>
      </c>
      <c r="ZX15">
        <v>0</v>
      </c>
      <c r="ZY15" s="26">
        <v>0</v>
      </c>
      <c r="ZZ15" s="188"/>
      <c r="AAA15" s="195" t="s">
        <v>11</v>
      </c>
      <c r="AAB15" s="15" t="s">
        <v>2</v>
      </c>
      <c r="AAC15">
        <f>SUMIF(ZU3:ZU62,"B073H9DYV6",ZV3:ZV62)</f>
        <v>42</v>
      </c>
      <c r="AAD15" s="26">
        <f>SUMIF(ZU3:ZU62,"B01B1RD4J4",ZY3:ZY62)</f>
        <v>0</v>
      </c>
      <c r="AAE15">
        <f>SUMIF(ZU3:ZU62,"B01B1RD4J4",ZX3:ZX62)</f>
        <v>0</v>
      </c>
      <c r="AAF15" s="25"/>
      <c r="AAG15" t="s">
        <v>95</v>
      </c>
      <c r="AAH15">
        <v>3</v>
      </c>
      <c r="AAI15">
        <v>4</v>
      </c>
      <c r="AAJ15">
        <v>0</v>
      </c>
      <c r="AAK15" s="26">
        <v>0</v>
      </c>
      <c r="AAL15" s="188"/>
      <c r="AAM15" s="195" t="s">
        <v>11</v>
      </c>
      <c r="AAN15" s="15" t="s">
        <v>2</v>
      </c>
      <c r="AAO15">
        <f>SUMIF(AAG3:AAG62,"B073H9DYV6",AAH3:AAH62)</f>
        <v>68</v>
      </c>
      <c r="AAP15" s="26">
        <f>SUMIF(AAG3:AAG62,"B01B1RD4J4",AAK3:AAK62)</f>
        <v>0</v>
      </c>
      <c r="AAQ15">
        <f>SUMIF(AAG3:AAG62,"B01B1RD4J4",AAJ3:AAJ62)</f>
        <v>0</v>
      </c>
      <c r="AAR15" s="25"/>
      <c r="AAS15" t="s">
        <v>95</v>
      </c>
      <c r="AAT15">
        <v>1</v>
      </c>
      <c r="AAU15">
        <v>2</v>
      </c>
      <c r="AAV15">
        <v>0</v>
      </c>
      <c r="AAW15" s="26">
        <v>0</v>
      </c>
      <c r="AAX15" s="188"/>
      <c r="AAY15" s="195" t="s">
        <v>11</v>
      </c>
      <c r="AAZ15" s="15" t="s">
        <v>2</v>
      </c>
      <c r="ABA15">
        <f>SUMIF(AAS3:AAS62,"B073H9DYV6",AAT3:AAT62)</f>
        <v>72</v>
      </c>
      <c r="ABB15" s="26">
        <f>SUMIF(AAS3:AAS62,"B01B1RD4J4",AAW3:AAW62)</f>
        <v>0</v>
      </c>
      <c r="ABC15">
        <f>SUMIF(AAS3:AAS62,"B01B1RD4J4",AAV3:AAV62)</f>
        <v>0</v>
      </c>
      <c r="ABD15" s="25"/>
      <c r="ABE15" t="s">
        <v>97</v>
      </c>
      <c r="ABF15">
        <v>5</v>
      </c>
      <c r="ABG15">
        <v>2</v>
      </c>
      <c r="ABH15">
        <v>1</v>
      </c>
      <c r="ABI15" s="26">
        <v>0.1429</v>
      </c>
      <c r="ABJ15" s="188"/>
      <c r="ABK15" s="195" t="s">
        <v>11</v>
      </c>
      <c r="ABL15" s="15" t="s">
        <v>2</v>
      </c>
      <c r="ABM15">
        <f>SUMIF(ABE3:ABE62,"B073H9DYV6",ABF3:ABF62)</f>
        <v>67</v>
      </c>
      <c r="ABN15" s="26">
        <f>SUMIF(ABE3:ABE62,"B01B1RD4J4",ABI3:ABI62)</f>
        <v>0.28570000000000001</v>
      </c>
      <c r="ABO15">
        <f>SUMIF(ABE3:ABE62,"B01B1RD4J4",ABH3:ABH62)</f>
        <v>2</v>
      </c>
      <c r="ABP15" s="25"/>
      <c r="ABQ15" t="s">
        <v>95</v>
      </c>
      <c r="ABR15">
        <v>4</v>
      </c>
      <c r="ABS15">
        <v>3</v>
      </c>
      <c r="ABT15">
        <v>0</v>
      </c>
      <c r="ABU15" s="26">
        <v>0</v>
      </c>
      <c r="ABV15" s="188"/>
      <c r="ABW15" s="195" t="s">
        <v>11</v>
      </c>
      <c r="ABX15" s="15" t="s">
        <v>2</v>
      </c>
      <c r="ABY15">
        <f>SUMIF(ABQ3:ABQ62,"B073H9DYV6",ABR3:ABR62)</f>
        <v>81</v>
      </c>
      <c r="ABZ15" s="26">
        <f>SUMIF(ABQ3:ABQ62,"B01B1RD4J4",ABU3:ABU62)</f>
        <v>0</v>
      </c>
      <c r="ACA15">
        <f>SUMIF(ABQ3:ABQ62,"B01B1RD4J4",ABT3:ABT62)</f>
        <v>0</v>
      </c>
      <c r="ACB15" s="25"/>
      <c r="ACC15" t="s">
        <v>97</v>
      </c>
      <c r="ACD15">
        <v>7</v>
      </c>
      <c r="ACE15">
        <v>9</v>
      </c>
      <c r="ACF15">
        <v>2</v>
      </c>
      <c r="ACG15" s="26">
        <v>0.125</v>
      </c>
      <c r="ACH15" s="188"/>
      <c r="ACI15" s="195" t="s">
        <v>11</v>
      </c>
      <c r="ACJ15" s="15" t="s">
        <v>2</v>
      </c>
      <c r="ACK15">
        <f>SUMIF(ACC3:ACC62,"B073H9DYV6",ACD3:ACD62)</f>
        <v>38</v>
      </c>
      <c r="ACL15" s="26">
        <f>SUMIF(ACC3:ACC62,"B01B1RD4J4",ACG3:ACG62)</f>
        <v>0.16669999999999999</v>
      </c>
      <c r="ACM15">
        <f>SUMIF(ACC3:ACC62,"B01B1RD4J4",ACF3:ACF62)</f>
        <v>2</v>
      </c>
      <c r="ACN15" s="25"/>
      <c r="ACO15" t="s">
        <v>97</v>
      </c>
      <c r="ACP15">
        <v>10</v>
      </c>
      <c r="ACQ15">
        <v>4</v>
      </c>
      <c r="ACR15">
        <v>0</v>
      </c>
      <c r="ACS15" s="26">
        <v>0</v>
      </c>
      <c r="ACT15" s="188"/>
      <c r="ACU15" s="195" t="s">
        <v>11</v>
      </c>
      <c r="ACV15" s="15" t="s">
        <v>2</v>
      </c>
      <c r="ACW15">
        <f>SUMIF(ACO3:ACO62,"B073H9DYV6",ACP3:ACP62)</f>
        <v>33</v>
      </c>
      <c r="ACX15" s="26">
        <f>SUMIF(ACO3:ACO62,"B01B1RD4J4",ACS3:ACS62)</f>
        <v>0</v>
      </c>
      <c r="ACY15">
        <f>SUMIF(ACO3:ACO62,"B01B1RD4J4",ACR3:ACR62)</f>
        <v>0</v>
      </c>
      <c r="ACZ15" s="25"/>
      <c r="ADA15" t="s">
        <v>97</v>
      </c>
      <c r="ADB15">
        <v>14</v>
      </c>
      <c r="ADC15">
        <v>6</v>
      </c>
      <c r="ADD15">
        <v>0</v>
      </c>
      <c r="ADE15" s="26">
        <v>0</v>
      </c>
      <c r="ADF15" s="188"/>
      <c r="ADG15" s="195" t="s">
        <v>11</v>
      </c>
      <c r="ADH15" s="15" t="s">
        <v>2</v>
      </c>
      <c r="ADI15">
        <f>SUMIF(ADA3:ADA62,"B073H9DYV6",ADB3:ADB62)</f>
        <v>30</v>
      </c>
      <c r="ADJ15" s="26">
        <f>SUMIF(ADA3:ADA62,"B01B1RD4J4",ADE3:ADE62)</f>
        <v>0</v>
      </c>
      <c r="ADK15">
        <f>SUMIF(ADA3:ADA62,"B01B1RD4J4",ADD3:ADD62)</f>
        <v>0</v>
      </c>
      <c r="ADL15" s="25"/>
      <c r="ADM15" t="s">
        <v>97</v>
      </c>
      <c r="ADN15">
        <v>23</v>
      </c>
      <c r="ADO15">
        <v>8</v>
      </c>
      <c r="ADP15">
        <v>0</v>
      </c>
      <c r="ADQ15" s="26">
        <v>0</v>
      </c>
      <c r="ADR15" s="188"/>
      <c r="ADS15" s="195" t="s">
        <v>11</v>
      </c>
      <c r="ADT15" s="15" t="s">
        <v>2</v>
      </c>
      <c r="ADU15">
        <f>SUMIF(ADM3:ADM62,"B073H9DYV6",ADN3:ADN62)</f>
        <v>32</v>
      </c>
      <c r="ADV15" s="26">
        <f>SUMIF(ADM3:ADM62,"B01B1RD4J4",ADQ3:ADQ62)</f>
        <v>4.1700000000000001E-2</v>
      </c>
      <c r="ADW15">
        <f>SUMIF(ADM3:ADM62,"B01B1RD4J4",ADP3:ADP62)</f>
        <v>1</v>
      </c>
      <c r="ADX15" s="25"/>
      <c r="ADY15" t="s">
        <v>97</v>
      </c>
      <c r="ADZ15">
        <v>19</v>
      </c>
      <c r="AEA15">
        <v>10</v>
      </c>
      <c r="AEB15">
        <v>2</v>
      </c>
      <c r="AEC15" s="26">
        <v>6.9000000000000006E-2</v>
      </c>
      <c r="AED15" s="188"/>
      <c r="AEE15" s="195" t="s">
        <v>11</v>
      </c>
      <c r="AEF15" s="15" t="s">
        <v>2</v>
      </c>
      <c r="AEG15">
        <f>SUMIF(ADY3:ADY62,"B073H9DYV6",ADZ3:ADZ62)</f>
        <v>20</v>
      </c>
      <c r="AEH15" s="26">
        <f>SUMIF(ADY3:ADY62,"B01B1RD4J4",AEC3:AEC62)</f>
        <v>4.7600000000000003E-2</v>
      </c>
      <c r="AEI15">
        <f>SUMIF(ADY3:ADY62,"B01B1RD4J4",AEB3:AEB62)</f>
        <v>1</v>
      </c>
      <c r="AEJ15" s="25"/>
      <c r="AEK15" t="s">
        <v>92</v>
      </c>
      <c r="AEL15">
        <v>9</v>
      </c>
      <c r="AEM15">
        <v>16</v>
      </c>
      <c r="AEN15">
        <v>1</v>
      </c>
      <c r="AEO15" s="26">
        <v>0.04</v>
      </c>
      <c r="AEP15" s="188"/>
      <c r="AEQ15" s="195" t="s">
        <v>11</v>
      </c>
      <c r="AER15" s="15" t="s">
        <v>2</v>
      </c>
      <c r="AES15">
        <f>SUMIF(AEK3:AEK62,"B073H9DYV6",AEL3:AEL62)</f>
        <v>9</v>
      </c>
      <c r="AET15" s="26">
        <f>SUMIF(AEK3:AEK62,"B01B1RD4J4",AEO3:AEO62)</f>
        <v>4.3499999999999997E-2</v>
      </c>
      <c r="AEU15">
        <f>SUMIF(AEK3:AEK62,"B01B1RD4J4",AEN3:AEN62)</f>
        <v>1</v>
      </c>
      <c r="AEV15" s="25"/>
      <c r="AEW15" t="s">
        <v>97</v>
      </c>
      <c r="AEX15">
        <v>15</v>
      </c>
      <c r="AEY15">
        <v>10</v>
      </c>
      <c r="AEZ15">
        <v>1</v>
      </c>
      <c r="AFA15" s="26">
        <v>0.04</v>
      </c>
      <c r="AFB15" s="188"/>
      <c r="AFC15" s="195" t="s">
        <v>11</v>
      </c>
      <c r="AFD15" s="15" t="s">
        <v>2</v>
      </c>
      <c r="AFE15">
        <f>SUMIF(AEW3:AEW62,"B073H9DYV6",AEX3:AEX62)</f>
        <v>19</v>
      </c>
      <c r="AFF15" s="26">
        <f>SUMIF(AEW3:AEW62,"B01B1RD4J4",AFA3:AFA62)</f>
        <v>0</v>
      </c>
      <c r="AFG15">
        <f>SUMIF(AEW3:AEW62,"B01B1RD4J4",AEZ3:AEZ62)</f>
        <v>0</v>
      </c>
      <c r="AFH15" s="25"/>
      <c r="AFI15" t="s">
        <v>95</v>
      </c>
      <c r="AFJ15">
        <v>15</v>
      </c>
      <c r="AFK15">
        <v>13</v>
      </c>
      <c r="AFL15">
        <v>0</v>
      </c>
      <c r="AFM15" s="26">
        <v>0</v>
      </c>
      <c r="AFN15" s="188"/>
      <c r="AFO15" s="195" t="s">
        <v>11</v>
      </c>
      <c r="AFP15" s="15" t="s">
        <v>2</v>
      </c>
      <c r="AFQ15">
        <f>SUMIF(AFI3:AFI62,"B073H9DYV6",AFJ3:AFJ62)</f>
        <v>21</v>
      </c>
      <c r="AFR15" s="26">
        <f>SUMIF(AFI3:AFI62,"B01B1RD4J4",AFM3:AFM62)</f>
        <v>0</v>
      </c>
      <c r="AFS15">
        <f>SUMIF(AFI3:AFI62,"B01B1RD4J4",AFL3:AFL62)</f>
        <v>0</v>
      </c>
      <c r="AFT15" s="25"/>
      <c r="AFU15" t="s">
        <v>95</v>
      </c>
      <c r="AFV15">
        <v>21</v>
      </c>
      <c r="AFW15">
        <v>8</v>
      </c>
      <c r="AFX15">
        <v>0</v>
      </c>
      <c r="AFY15" s="26">
        <v>0</v>
      </c>
      <c r="AFZ15" s="188"/>
      <c r="AGA15" s="195" t="s">
        <v>11</v>
      </c>
      <c r="AGB15" s="15" t="s">
        <v>2</v>
      </c>
      <c r="AGC15">
        <f>SUMIF(AFU3:AFU62,"B073H9DYV6",AFV3:AFV62)</f>
        <v>20</v>
      </c>
      <c r="AGD15" s="26">
        <f>SUMIF(AFU3:AFU62,"B01B1RD4J4",AFY3:AFY62)</f>
        <v>0</v>
      </c>
      <c r="AGE15">
        <f>SUMIF(AFU3:AFU62,"B01B1RD4J4",AFX3:AFX62)</f>
        <v>0</v>
      </c>
      <c r="AGF15" s="25"/>
      <c r="AGG15" t="s">
        <v>95</v>
      </c>
      <c r="AGH15">
        <v>17</v>
      </c>
      <c r="AGI15">
        <v>7</v>
      </c>
      <c r="AGJ15">
        <v>0</v>
      </c>
      <c r="AGK15" s="26">
        <v>0</v>
      </c>
      <c r="AGL15" s="188"/>
      <c r="AGM15" s="195" t="s">
        <v>11</v>
      </c>
      <c r="AGN15" s="15" t="s">
        <v>2</v>
      </c>
      <c r="AGO15">
        <f>SUMIF(AGG3:AGG62,"B073H9DYV6",AGH3:AGH62)</f>
        <v>26</v>
      </c>
      <c r="AGP15" s="26">
        <f>SUMIF(AGG3:AGG62,"B01B1RD4J4",AGK3:AGK62)</f>
        <v>0</v>
      </c>
      <c r="AGQ15">
        <f>SUMIF(AGG3:AGG62,"B01B1RD4J4",AGJ3:AGJ62)</f>
        <v>0</v>
      </c>
      <c r="AGR15" s="25"/>
      <c r="AGS15" t="s">
        <v>97</v>
      </c>
      <c r="AGT15">
        <v>29</v>
      </c>
      <c r="AGU15">
        <v>13</v>
      </c>
      <c r="AGV15">
        <v>0</v>
      </c>
      <c r="AGW15" s="26">
        <v>0</v>
      </c>
      <c r="AGX15" s="188"/>
      <c r="AGY15" s="195" t="s">
        <v>11</v>
      </c>
      <c r="AGZ15" s="15" t="s">
        <v>2</v>
      </c>
      <c r="AHA15">
        <f>SUMIF(AGS3:AGS62,"B073H9DYV6",AGT3:AGT62)</f>
        <v>22</v>
      </c>
      <c r="AHB15" s="26">
        <f>SUMIF(AGS3:AGS62,"B01B1RD4J4",AGW3:AGW62)</f>
        <v>4.1700000000000001E-2</v>
      </c>
      <c r="AHC15">
        <f>SUMIF(AGS3:AGS62,"B01B1RD4J4",AGV3:AGV62)</f>
        <v>1</v>
      </c>
      <c r="AHD15" s="25"/>
      <c r="AHE15" t="s">
        <v>93</v>
      </c>
      <c r="AHF15">
        <v>17</v>
      </c>
      <c r="AHG15">
        <v>8</v>
      </c>
      <c r="AHH15">
        <v>0</v>
      </c>
      <c r="AHI15" s="26">
        <v>0</v>
      </c>
      <c r="AHJ15" s="188"/>
      <c r="AHK15" s="195" t="s">
        <v>11</v>
      </c>
      <c r="AHL15" s="15" t="s">
        <v>2</v>
      </c>
      <c r="AHM15">
        <f>SUMIF(AHE3:AHE62,"B073H9DYV6",AHF3:AHF62)</f>
        <v>11</v>
      </c>
      <c r="AHN15" s="26">
        <f>SUMIF(AHE3:AHE62,"B01B1RD4J4",AHI3:AHI62)</f>
        <v>0</v>
      </c>
      <c r="AHO15">
        <f>SUMIF(AHE3:AHE62,"B01B1RD4J4",AHH3:AHH62)</f>
        <v>0</v>
      </c>
      <c r="AHP15" s="25"/>
      <c r="AHQ15" t="s">
        <v>93</v>
      </c>
      <c r="AHR15">
        <v>20</v>
      </c>
      <c r="AHS15">
        <v>2</v>
      </c>
      <c r="AHT15">
        <v>0</v>
      </c>
      <c r="AHU15" s="26">
        <v>0</v>
      </c>
      <c r="AHV15" s="188"/>
      <c r="AHW15" s="195" t="s">
        <v>11</v>
      </c>
      <c r="AHX15" s="15" t="s">
        <v>2</v>
      </c>
      <c r="AHY15">
        <f>SUMIF(AHQ3:AHQ62,"B073H9DYV6",AHR3:AHR62)</f>
        <v>26</v>
      </c>
      <c r="AHZ15" s="26">
        <f>SUMIF(AHQ3:AHQ62,"B01B1RD4J4",AHU3:AHU62)</f>
        <v>0.1</v>
      </c>
      <c r="AIA15">
        <f>SUMIF(AHQ3:AHQ62,"B01B1RD4J4",AHT3:AHT62)</f>
        <v>3</v>
      </c>
      <c r="AIB15" s="25"/>
      <c r="AIC15" t="s">
        <v>97</v>
      </c>
      <c r="AID15">
        <v>20</v>
      </c>
      <c r="AIE15">
        <v>12</v>
      </c>
      <c r="AIF15">
        <v>0</v>
      </c>
      <c r="AIG15" s="26">
        <v>0</v>
      </c>
      <c r="AIH15" s="188"/>
      <c r="AII15" s="195" t="s">
        <v>11</v>
      </c>
      <c r="AIJ15" s="15" t="s">
        <v>2</v>
      </c>
      <c r="AIK15">
        <f>SUMIF(AIC3:AIC62,"B073H9DYV6",AID3:AID62)</f>
        <v>25</v>
      </c>
      <c r="AIL15" s="26">
        <f>SUMIF(AIC3:AIC62,"B01B1RD4J4",AIG3:AIG62)</f>
        <v>0</v>
      </c>
      <c r="AIM15">
        <f>SUMIF(AIC3:AIC62,"B01B1RD4J4",AIF3:AIF62)</f>
        <v>0</v>
      </c>
      <c r="AIN15" s="25"/>
      <c r="AIO15" t="s">
        <v>93</v>
      </c>
      <c r="AIP15">
        <v>11</v>
      </c>
      <c r="AIQ15">
        <v>11</v>
      </c>
      <c r="AIR15">
        <v>0</v>
      </c>
      <c r="AIS15" s="26">
        <v>0</v>
      </c>
      <c r="AIT15" s="188"/>
      <c r="AIU15" s="195" t="s">
        <v>11</v>
      </c>
      <c r="AIV15" s="15" t="s">
        <v>2</v>
      </c>
      <c r="AIW15">
        <f>SUMIF(AIO3:AIO62,"B073H9DYV6",AIP3:AIP62)</f>
        <v>8</v>
      </c>
      <c r="AIX15" s="26">
        <f>SUMIF(AIO3:AIO62,"B01B1RD4J4",AIS3:AIS62)</f>
        <v>0.10340000000000001</v>
      </c>
      <c r="AIY15">
        <f>SUMIF(AIO3:AIO62,"B01B1RD4J4",AIR3:AIR62)</f>
        <v>3</v>
      </c>
      <c r="AIZ15" s="25"/>
      <c r="AJA15" t="s">
        <v>96</v>
      </c>
      <c r="AJB15">
        <v>10</v>
      </c>
      <c r="AJC15">
        <v>9</v>
      </c>
      <c r="AJD15">
        <v>1</v>
      </c>
      <c r="AJE15" s="26">
        <v>5.2600000000000001E-2</v>
      </c>
      <c r="AJF15" s="188"/>
      <c r="AJG15" s="195" t="s">
        <v>11</v>
      </c>
      <c r="AJH15" s="15" t="s">
        <v>2</v>
      </c>
      <c r="AJI15">
        <f>SUMIF(AJA3:AJA62,"B073H9DYV6",AJB3:AJB62)</f>
        <v>18</v>
      </c>
      <c r="AJJ15" s="26">
        <f>SUMIF(AJA3:AJA62,"B01B1RD4J4",AJE3:AJE62)</f>
        <v>4.7600000000000003E-2</v>
      </c>
      <c r="AJK15">
        <f>SUMIF(AJA3:AJA62,"B01B1RD4J4",AJD3:AJD62)</f>
        <v>1</v>
      </c>
      <c r="AJL15" s="25"/>
      <c r="AJM15" t="s">
        <v>95</v>
      </c>
      <c r="AJN15">
        <v>9</v>
      </c>
      <c r="AJO15">
        <v>4</v>
      </c>
      <c r="AJP15">
        <v>0</v>
      </c>
      <c r="AJQ15" s="26">
        <v>0</v>
      </c>
      <c r="AJR15" s="188"/>
      <c r="AJS15" s="195" t="s">
        <v>11</v>
      </c>
      <c r="AJT15" s="15" t="s">
        <v>2</v>
      </c>
      <c r="AJU15">
        <f>SUMIF(AJM3:AJM62,"B073H9DYV6",AJN3:AJN62)</f>
        <v>16</v>
      </c>
      <c r="AJV15" s="26">
        <f>SUMIF(AJM3:AJM62,"B01B1RD4J4",AJQ3:AJQ62)</f>
        <v>0</v>
      </c>
      <c r="AJW15">
        <f>SUMIF(AJM3:AJM62,"B01B1RD4J4",AJP3:AJP62)</f>
        <v>0</v>
      </c>
      <c r="AJX15" s="25"/>
      <c r="AJY15" t="s">
        <v>97</v>
      </c>
      <c r="AJZ15">
        <v>13</v>
      </c>
      <c r="AKA15">
        <v>8</v>
      </c>
      <c r="AKB15">
        <v>0</v>
      </c>
      <c r="AKC15" s="26">
        <v>0</v>
      </c>
      <c r="AKD15" s="188"/>
      <c r="AKE15" s="195" t="s">
        <v>11</v>
      </c>
      <c r="AKF15" s="15" t="s">
        <v>2</v>
      </c>
      <c r="AKG15">
        <f>SUMIF(AJY3:AJY62,"B073H9DYV6",AJZ3:AJZ62)</f>
        <v>7</v>
      </c>
      <c r="AKH15" s="26">
        <f>SUMIF(AJY3:AJY62,"B01B1RD4J4",AKC3:AKC62)</f>
        <v>0</v>
      </c>
      <c r="AKI15">
        <f>SUMIF(AJY3:AJY62,"B01B1RD4J4",AKB3:AKB62)</f>
        <v>0</v>
      </c>
      <c r="AKJ15" s="25"/>
      <c r="AKK15" t="s">
        <v>95</v>
      </c>
      <c r="AKL15">
        <v>8</v>
      </c>
      <c r="AKM15">
        <v>2</v>
      </c>
      <c r="AKN15">
        <v>0</v>
      </c>
      <c r="AKO15" s="26">
        <v>0</v>
      </c>
      <c r="AKP15" s="188"/>
      <c r="AKQ15" s="195" t="s">
        <v>11</v>
      </c>
      <c r="AKR15" s="15" t="s">
        <v>2</v>
      </c>
      <c r="AKS15">
        <f>SUMIF(AKK3:AKK62,"B073H9DYV6",AKL3:AKL62)</f>
        <v>9</v>
      </c>
      <c r="AKT15" s="26">
        <f>SUMIF(AKK3:AKK62,"B01B1RD4J4",AKO3:AKO62)</f>
        <v>0</v>
      </c>
      <c r="AKU15">
        <f>SUMIF(AKK3:AKK62,"B01B1RD4J4",AKN3:AKN62)</f>
        <v>0</v>
      </c>
      <c r="AKV15" s="25"/>
      <c r="AKW15" t="s">
        <v>96</v>
      </c>
      <c r="AKX15">
        <v>6</v>
      </c>
      <c r="AKY15">
        <v>6</v>
      </c>
      <c r="AKZ15">
        <v>1</v>
      </c>
      <c r="ALA15" s="26">
        <v>8.3299999999999999E-2</v>
      </c>
      <c r="ALB15" s="188"/>
      <c r="ALC15" s="195" t="s">
        <v>11</v>
      </c>
      <c r="ALD15" s="15" t="s">
        <v>2</v>
      </c>
      <c r="ALE15">
        <f>SUMIF(AKW3:AKW62,"B073H9DYV6",AKX3:AKX62)</f>
        <v>10</v>
      </c>
      <c r="ALF15" s="26">
        <f>SUMIF(AKW3:AKW62,"B01B1RD4J4",ALA3:ALA62)</f>
        <v>4.3499999999999997E-2</v>
      </c>
      <c r="ALG15">
        <f>SUMIF(AKW3:AKW62,"B01B1RD4J4",AKZ3:AKZ62)</f>
        <v>1</v>
      </c>
      <c r="ALH15" s="25"/>
      <c r="ALI15" t="s">
        <v>93</v>
      </c>
      <c r="ALJ15">
        <v>10</v>
      </c>
      <c r="ALK15">
        <v>3</v>
      </c>
      <c r="ALL15">
        <v>0</v>
      </c>
      <c r="ALM15" s="26">
        <v>0</v>
      </c>
      <c r="ALN15" s="188"/>
      <c r="ALO15" s="195" t="s">
        <v>11</v>
      </c>
      <c r="ALP15" s="15" t="s">
        <v>2</v>
      </c>
      <c r="ALQ15">
        <f>SUMIF(ALI3:ALI62,"B073H9DYV6",ALJ3:ALJ62)</f>
        <v>18</v>
      </c>
      <c r="ALR15" s="26">
        <f>SUMIF(ALI3:ALI62,"B01B1RD4J4",ALM3:ALM62)</f>
        <v>0</v>
      </c>
      <c r="ALS15">
        <f>SUMIF(ALI3:ALI62,"B01B1RD4J4",ALL3:ALL62)</f>
        <v>0</v>
      </c>
      <c r="ALT15" s="25"/>
      <c r="ALU15" t="s">
        <v>97</v>
      </c>
      <c r="ALV15">
        <v>7</v>
      </c>
      <c r="ALW15">
        <v>4</v>
      </c>
      <c r="ALX15">
        <v>0</v>
      </c>
      <c r="ALY15" s="26">
        <v>0</v>
      </c>
      <c r="ALZ15" s="188"/>
      <c r="AMA15" s="195" t="s">
        <v>11</v>
      </c>
      <c r="AMB15" s="15" t="s">
        <v>2</v>
      </c>
      <c r="AMC15">
        <f>SUMIF(ALU3:ALU62,"B073H9DYV6",ALV3:ALV62)</f>
        <v>11</v>
      </c>
      <c r="AMD15" s="26">
        <f>SUMIF(ALU3:ALU62,"B01B1RD4J4",ALY3:ALY62)</f>
        <v>0</v>
      </c>
      <c r="AME15">
        <f>SUMIF(ALU3:ALU62,"B01B1RD4J4",ALX3:ALX62)</f>
        <v>0</v>
      </c>
      <c r="AMF15" s="25"/>
      <c r="AMG15" t="s">
        <v>95</v>
      </c>
      <c r="AMH15">
        <v>6</v>
      </c>
      <c r="AMI15">
        <v>2</v>
      </c>
      <c r="AMJ15">
        <v>0</v>
      </c>
      <c r="AMK15" s="26">
        <v>0</v>
      </c>
      <c r="AML15" s="188"/>
      <c r="AMM15" s="195" t="s">
        <v>11</v>
      </c>
      <c r="AMN15" s="15" t="s">
        <v>2</v>
      </c>
      <c r="AMO15">
        <f>SUMIF(AMG3:AMG62,"B073H9DYV6",AMH3:AMH62)</f>
        <v>4</v>
      </c>
      <c r="AMP15" s="26">
        <f>SUMIF(AMG3:AMG62,"B01B1RD4J4",AMK3:AMK62)</f>
        <v>0</v>
      </c>
      <c r="AMQ15">
        <f>SUMIF(AMG3:AMG62,"B01B1RD4J4",AMJ3:AMJ62)</f>
        <v>0</v>
      </c>
      <c r="AMR15" s="25"/>
      <c r="AMS15" t="s">
        <v>93</v>
      </c>
      <c r="AMT15">
        <v>9</v>
      </c>
      <c r="AMU15">
        <v>5</v>
      </c>
      <c r="AMV15">
        <v>0</v>
      </c>
      <c r="AMW15" s="26">
        <v>0</v>
      </c>
      <c r="AMX15" s="188"/>
      <c r="AMY15" s="195" t="s">
        <v>11</v>
      </c>
      <c r="AMZ15" s="15" t="s">
        <v>2</v>
      </c>
      <c r="ANA15">
        <f>SUMIF(AMS3:AMS62,"B073H9DYV6",AMT3:AMT62)</f>
        <v>10</v>
      </c>
      <c r="ANB15" s="26">
        <f>SUMIF(AMS3:AMS62,"B01B1RD4J4",AMW3:AMW62)</f>
        <v>0</v>
      </c>
      <c r="ANC15">
        <f>SUMIF(AMS3:AMS62,"B01B1RD4J4",AMV3:AMV62)</f>
        <v>0</v>
      </c>
      <c r="AND15" s="25"/>
      <c r="ANE15" t="s">
        <v>97</v>
      </c>
      <c r="ANF15">
        <v>6</v>
      </c>
      <c r="ANG15">
        <v>6</v>
      </c>
      <c r="ANH15">
        <v>1</v>
      </c>
      <c r="ANI15" s="26">
        <v>8.3299999999999999E-2</v>
      </c>
      <c r="ANJ15" s="188"/>
      <c r="ANK15" s="195" t="s">
        <v>11</v>
      </c>
      <c r="ANL15" s="15" t="s">
        <v>2</v>
      </c>
      <c r="ANM15">
        <f>SUMIF(ANE3:ANE62,"B073H9DYV6",ANF3:ANF62)</f>
        <v>7</v>
      </c>
      <c r="ANN15" s="26">
        <f>SUMIF(ANE3:ANE62,"B01B1RD4J4",ANI3:ANI62)</f>
        <v>0.1111</v>
      </c>
      <c r="ANO15">
        <f>SUMIF(ANE3:ANE62,"B01B1RD4J4",ANH3:ANH62)</f>
        <v>1</v>
      </c>
      <c r="ANP15" s="25"/>
      <c r="ANQ15" t="s">
        <v>93</v>
      </c>
      <c r="ANR15">
        <v>6</v>
      </c>
      <c r="ANS15">
        <v>3</v>
      </c>
      <c r="ANT15">
        <v>0</v>
      </c>
      <c r="ANU15" s="26">
        <v>0</v>
      </c>
      <c r="ANV15" s="188"/>
      <c r="ANW15" s="195" t="s">
        <v>11</v>
      </c>
      <c r="ANX15" s="15" t="s">
        <v>2</v>
      </c>
      <c r="ANY15">
        <f>SUMIF(ANQ3:ANQ62,"B073H9DYV6",ANR3:ANR62)</f>
        <v>6</v>
      </c>
      <c r="ANZ15" s="26">
        <f>SUMIF(ANQ3:ANQ62,"B01B1RD4J4",ANU3:ANU62)</f>
        <v>0</v>
      </c>
      <c r="AOA15">
        <f>SUMIF(ANQ3:ANQ62,"B01B1RD4J4",ANT3:ANT62)</f>
        <v>0</v>
      </c>
      <c r="AOB15" s="25"/>
      <c r="AOC15" t="s">
        <v>97</v>
      </c>
      <c r="AOD15">
        <v>7</v>
      </c>
      <c r="AOE15">
        <v>6</v>
      </c>
      <c r="AOF15">
        <v>0</v>
      </c>
      <c r="AOG15" s="26">
        <v>0</v>
      </c>
      <c r="AOH15" s="188"/>
      <c r="AOI15" s="195" t="s">
        <v>11</v>
      </c>
      <c r="AOJ15" s="15" t="s">
        <v>2</v>
      </c>
      <c r="AOK15">
        <f>SUMIF(AOC3:AOC62,"B073H9DYV6",AOD3:AOD62)</f>
        <v>9</v>
      </c>
      <c r="AOL15" s="26">
        <f>SUMIF(AOC3:AOC62,"B01B1RD4J4",AOG3:AOG62)</f>
        <v>0</v>
      </c>
      <c r="AOM15">
        <f>SUMIF(AOC3:AOC62,"B01B1RD4J4",AOF3:AOF62)</f>
        <v>0</v>
      </c>
      <c r="AON15" s="25"/>
      <c r="AOO15" t="s">
        <v>93</v>
      </c>
      <c r="AOP15">
        <v>8</v>
      </c>
      <c r="AOQ15">
        <v>1</v>
      </c>
      <c r="AOR15">
        <v>0</v>
      </c>
      <c r="AOS15" s="26">
        <v>0</v>
      </c>
      <c r="AOT15" s="188"/>
      <c r="AOU15" s="195" t="s">
        <v>11</v>
      </c>
      <c r="AOV15" s="15" t="s">
        <v>2</v>
      </c>
      <c r="AOW15">
        <f>SUMIF(AOO3:AOO62,"B073H9DYV6",AOP3:AOP62)</f>
        <v>10</v>
      </c>
      <c r="AOX15" s="26">
        <f>SUMIF(AOO3:AOO62,"B01B1RD4J4",AOS3:AOS62)</f>
        <v>0.125</v>
      </c>
      <c r="AOY15">
        <f>SUMIF(AOO3:AOO62,"B01B1RD4J4",AOR3:AOR62)</f>
        <v>1</v>
      </c>
      <c r="AOZ15" s="25"/>
      <c r="APA15" t="s">
        <v>97</v>
      </c>
      <c r="APB15">
        <v>6</v>
      </c>
      <c r="APC15">
        <v>9</v>
      </c>
      <c r="APD15">
        <v>0</v>
      </c>
      <c r="APE15" s="26">
        <v>0</v>
      </c>
      <c r="APF15" s="188"/>
      <c r="APG15" s="195" t="s">
        <v>11</v>
      </c>
      <c r="APH15" s="15" t="s">
        <v>2</v>
      </c>
      <c r="API15">
        <f>SUMIF(APA3:APA62,"B073H9DYV6",APB3:APB62)</f>
        <v>3</v>
      </c>
      <c r="APJ15" s="26">
        <f>SUMIF(APA3:APA62,"B01B1RD4J4",APE3:APE62)</f>
        <v>0</v>
      </c>
      <c r="APK15">
        <f>SUMIF(APA3:APA62,"B01B1RD4J4",APD3:APD62)</f>
        <v>0</v>
      </c>
      <c r="APL15" s="25"/>
      <c r="APM15" t="s">
        <v>95</v>
      </c>
      <c r="APN15">
        <v>5</v>
      </c>
      <c r="APO15">
        <v>5</v>
      </c>
      <c r="APP15">
        <v>0</v>
      </c>
      <c r="APQ15" s="26">
        <v>0</v>
      </c>
      <c r="APR15" s="188"/>
      <c r="APS15" s="195" t="s">
        <v>11</v>
      </c>
      <c r="APT15" s="15" t="s">
        <v>2</v>
      </c>
      <c r="APU15">
        <f>SUMIF(APM3:APM62,"B073H9DYV6",APN3:APN62)</f>
        <v>13</v>
      </c>
      <c r="APV15" s="26">
        <f>SUMIF(APM3:APM62,"B01B1RD4J4",APQ3:APQ62)</f>
        <v>0</v>
      </c>
      <c r="APW15">
        <f>SUMIF(APM3:APM62,"B01B1RD4J4",APP3:APP62)</f>
        <v>0</v>
      </c>
      <c r="APX15" s="25"/>
      <c r="APY15" t="s">
        <v>96</v>
      </c>
      <c r="APZ15">
        <v>3</v>
      </c>
      <c r="AQA15">
        <v>6</v>
      </c>
      <c r="AQB15">
        <v>0</v>
      </c>
      <c r="AQC15" s="26">
        <v>0</v>
      </c>
      <c r="AQD15" s="188"/>
      <c r="AQE15" s="195" t="s">
        <v>11</v>
      </c>
      <c r="AQF15" s="15" t="s">
        <v>2</v>
      </c>
      <c r="AQG15">
        <f>SUMIF(APY3:APY62,"B073H9DYV6",APZ3:APZ62)</f>
        <v>3</v>
      </c>
      <c r="AQH15" s="26">
        <f>SUMIF(APY3:APY62,"B01B1RD4J4",AQC3:AQC62)</f>
        <v>0</v>
      </c>
      <c r="AQI15">
        <f>SUMIF(APY3:APY62,"B01B1RD4J4",AQB3:AQB62)</f>
        <v>0</v>
      </c>
      <c r="AQJ15" s="25"/>
      <c r="AQK15" t="s">
        <v>93</v>
      </c>
      <c r="AQL15">
        <v>3</v>
      </c>
      <c r="AQM15">
        <v>4</v>
      </c>
      <c r="AQN15">
        <v>0</v>
      </c>
      <c r="AQO15" s="26">
        <v>0</v>
      </c>
      <c r="AQP15" s="188"/>
      <c r="AQQ15" s="195" t="s">
        <v>11</v>
      </c>
      <c r="AQR15" s="15" t="s">
        <v>2</v>
      </c>
      <c r="AQS15">
        <f>SUMIF(AQK3:AQK62,"B073H9DYV6",AQL3:AQL62)</f>
        <v>3</v>
      </c>
      <c r="AQT15" s="26">
        <f>SUMIF(AQK3:AQK62,"B01B1RD4J4",AQO3:AQO62)</f>
        <v>0</v>
      </c>
      <c r="AQU15">
        <f>SUMIF(AQK3:AQK62,"B01B1RD4J4",AQN3:AQN62)</f>
        <v>0</v>
      </c>
      <c r="AQV15" s="25"/>
      <c r="AQW15" t="s">
        <v>96</v>
      </c>
      <c r="AQX15">
        <v>6</v>
      </c>
      <c r="AQY15">
        <v>3</v>
      </c>
      <c r="AQZ15">
        <v>0</v>
      </c>
      <c r="ARA15" s="26">
        <v>0</v>
      </c>
      <c r="ARB15" s="188"/>
      <c r="ARC15" s="195" t="s">
        <v>11</v>
      </c>
      <c r="ARD15" s="15" t="s">
        <v>2</v>
      </c>
      <c r="ARE15">
        <f>SUMIF(AQW3:AQW62,"B073H9DYV6",AQX3:AQX62)</f>
        <v>3</v>
      </c>
      <c r="ARF15" s="26">
        <f>SUMIF(AQW3:AQW62,"B01B1RD4J4",ARA3:ARA62)</f>
        <v>0.28570000000000001</v>
      </c>
      <c r="ARG15">
        <f>SUMIF(AQW3:AQW62,"B01B1RD4J4",AQZ3:AQZ62)</f>
        <v>2</v>
      </c>
      <c r="ARH15" s="25"/>
      <c r="ARI15" t="s">
        <v>97</v>
      </c>
      <c r="ARJ15">
        <v>7</v>
      </c>
      <c r="ARK15">
        <v>11</v>
      </c>
      <c r="ARL15">
        <v>0</v>
      </c>
      <c r="ARM15" s="26">
        <v>0</v>
      </c>
      <c r="ARN15" s="188"/>
      <c r="ARO15" s="195" t="s">
        <v>11</v>
      </c>
      <c r="ARP15" s="15" t="s">
        <v>2</v>
      </c>
      <c r="ARQ15">
        <f>SUMIF(ARI3:ARI62,"B073H9DYV6",ARJ3:ARJ62)</f>
        <v>5</v>
      </c>
      <c r="ARR15" s="26">
        <f>SUMIF(ARI3:ARI62,"B01B1RD4J4",ARM3:ARM62)</f>
        <v>0</v>
      </c>
      <c r="ARS15">
        <f>SUMIF(ARI3:ARI62,"B01B1RD4J4",ARL3:ARL62)</f>
        <v>0</v>
      </c>
      <c r="ART15" s="25"/>
      <c r="ARU15" t="s">
        <v>86</v>
      </c>
      <c r="ARV15">
        <v>17</v>
      </c>
      <c r="ARW15">
        <v>15</v>
      </c>
      <c r="ARX15">
        <v>0</v>
      </c>
      <c r="ARY15" s="26">
        <v>0</v>
      </c>
      <c r="ARZ15" s="188"/>
      <c r="ASA15" s="195" t="s">
        <v>11</v>
      </c>
      <c r="ASB15" s="15" t="s">
        <v>2</v>
      </c>
      <c r="ASC15">
        <f>SUMIF(ARU3:ARU62,"B073H9DYV6",ARV3:ARV62)</f>
        <v>3</v>
      </c>
      <c r="ASD15" s="26">
        <f>SUMIF(ARU3:ARU62,"B01B1RD4J4",ARY3:ARY62)</f>
        <v>0</v>
      </c>
      <c r="ASE15">
        <f>SUMIF(ARU3:ARU62,"B01B1RD4J4",ARX3:ARX62)</f>
        <v>0</v>
      </c>
      <c r="ASF15" s="25"/>
      <c r="ASG15" t="s">
        <v>97</v>
      </c>
      <c r="ASH15">
        <v>4</v>
      </c>
      <c r="ASI15">
        <v>7</v>
      </c>
      <c r="ASJ15">
        <v>0</v>
      </c>
      <c r="ASK15" s="26">
        <v>0</v>
      </c>
      <c r="ASL15" s="188"/>
      <c r="ASM15" s="195" t="s">
        <v>11</v>
      </c>
      <c r="ASN15" s="15" t="s">
        <v>2</v>
      </c>
      <c r="ASO15">
        <f>SUMIF(ASG3:ASG62,"B073H9DYV6",ASH3:ASH62)</f>
        <v>0</v>
      </c>
      <c r="ASP15" s="26">
        <f>SUMIF(ASG3:ASG62,"B01B1RD4J4",ASK3:ASK62)</f>
        <v>0.1</v>
      </c>
      <c r="ASQ15">
        <f>SUMIF(ASG3:ASG62,"B01B1RD4J4",ASJ3:ASJ62)</f>
        <v>1</v>
      </c>
      <c r="ASR15" s="25"/>
      <c r="ASS15" t="s">
        <v>86</v>
      </c>
      <c r="AST15">
        <v>16</v>
      </c>
      <c r="ASU15">
        <v>17</v>
      </c>
      <c r="ASV15">
        <v>0</v>
      </c>
      <c r="ASW15" s="26">
        <v>0</v>
      </c>
      <c r="ASX15" s="188"/>
      <c r="ASY15" s="195" t="s">
        <v>11</v>
      </c>
      <c r="ASZ15" s="15" t="s">
        <v>2</v>
      </c>
      <c r="ATA15">
        <f>SUMIF(ASS3:ASS62,"B073H9DYV6",AST3:AST62)</f>
        <v>5</v>
      </c>
      <c r="ATB15" s="26">
        <f>SUMIF(ASS3:ASS62,"B01B1RD4J4",ASW3:ASW62)</f>
        <v>0</v>
      </c>
      <c r="ATC15">
        <f>SUMIF(ASS3:ASS62,"B01B1RD4J4",ASV3:ASV62)</f>
        <v>0</v>
      </c>
      <c r="ATD15" s="25"/>
      <c r="ATE15" t="s">
        <v>91</v>
      </c>
      <c r="ATF15">
        <v>7</v>
      </c>
      <c r="ATG15">
        <v>3</v>
      </c>
      <c r="ATH15">
        <v>0</v>
      </c>
      <c r="ATI15" s="26">
        <v>0</v>
      </c>
      <c r="ATJ15" s="188"/>
      <c r="ATK15" s="195" t="s">
        <v>11</v>
      </c>
      <c r="ATL15" s="15" t="s">
        <v>2</v>
      </c>
      <c r="ATM15">
        <f>SUMIF(ATE3:ATE62,"B073H9DYV6",ATF3:ATF62)</f>
        <v>4</v>
      </c>
      <c r="ATN15" s="26">
        <f>SUMIF(ATE3:ATE62,"B01B1RD4J4",ATI3:ATI62)</f>
        <v>0</v>
      </c>
      <c r="ATO15">
        <f>SUMIF(ATE3:ATE62,"B01B1RD4J4",ATH3:ATH62)</f>
        <v>0</v>
      </c>
      <c r="ATP15" s="25"/>
      <c r="ATQ15" t="s">
        <v>89</v>
      </c>
      <c r="ATR15">
        <v>9</v>
      </c>
      <c r="ATS15">
        <v>12</v>
      </c>
      <c r="ATT15">
        <v>0</v>
      </c>
      <c r="ATU15" s="26">
        <v>0</v>
      </c>
      <c r="ATV15" s="188"/>
      <c r="ATW15" s="195" t="s">
        <v>11</v>
      </c>
      <c r="ATX15" s="15" t="s">
        <v>2</v>
      </c>
      <c r="ATY15">
        <f>SUMIF(ATQ3:ATQ62,"B073H9DYV6",ATR3:ATR62)</f>
        <v>6</v>
      </c>
      <c r="ATZ15" s="26">
        <f>SUMIF(ATQ3:ATQ62,"B01B1RD4J4",ATU3:ATU62)</f>
        <v>0</v>
      </c>
      <c r="AUA15">
        <f>SUMIF(ATQ3:ATQ62,"B01B1RD4J4",ATT3:ATT62)</f>
        <v>0</v>
      </c>
      <c r="AUB15" s="25"/>
      <c r="AUC15" t="s">
        <v>96</v>
      </c>
      <c r="AUD15">
        <v>4</v>
      </c>
      <c r="AUE15">
        <v>4</v>
      </c>
      <c r="AUF15">
        <v>0</v>
      </c>
      <c r="AUG15" s="26">
        <v>0</v>
      </c>
      <c r="AUH15" s="188"/>
      <c r="AUI15" s="195" t="s">
        <v>11</v>
      </c>
      <c r="AUJ15" s="15" t="s">
        <v>2</v>
      </c>
      <c r="AUK15">
        <f>SUMIF(AUC3:AUC62,"B073H9DYV6",AUD3:AUD62)</f>
        <v>7</v>
      </c>
      <c r="AUL15" s="26">
        <f>SUMIF(AUC3:AUC62,"B01B1RD4J4",AUG3:AUG62)</f>
        <v>0</v>
      </c>
      <c r="AUM15">
        <f>SUMIF(AUC3:AUC62,"B01B1RD4J4",AUF3:AUF62)</f>
        <v>0</v>
      </c>
      <c r="AUN15" s="25"/>
      <c r="AUO15" t="s">
        <v>97</v>
      </c>
      <c r="AUP15">
        <v>3</v>
      </c>
      <c r="AUQ15">
        <v>5</v>
      </c>
      <c r="AUR15">
        <v>0</v>
      </c>
      <c r="AUS15" s="26">
        <v>0</v>
      </c>
      <c r="AUT15" s="188"/>
      <c r="AUU15" s="195" t="s">
        <v>11</v>
      </c>
      <c r="AUV15" s="15" t="s">
        <v>2</v>
      </c>
      <c r="AUW15">
        <f>SUMIF(AUO3:AUO62,"B073H9DYV6",AUP3:AUP62)</f>
        <v>4</v>
      </c>
      <c r="AUX15" s="26">
        <f>SUMIF(AUO3:AUO62,"B01B1RD4J4",AUS3:AUS62)</f>
        <v>0</v>
      </c>
      <c r="AUY15">
        <f>SUMIF(AUO3:AUO62,"B01B1RD4J4",AUR3:AUR62)</f>
        <v>0</v>
      </c>
      <c r="AUZ15" s="25"/>
      <c r="AVA15" t="s">
        <v>93</v>
      </c>
      <c r="AVB15">
        <v>4</v>
      </c>
      <c r="AVC15">
        <v>4</v>
      </c>
      <c r="AVD15">
        <v>0</v>
      </c>
      <c r="AVE15" s="26">
        <v>0</v>
      </c>
      <c r="AVF15" s="188"/>
      <c r="AVG15" s="195" t="s">
        <v>11</v>
      </c>
      <c r="AVH15" s="15" t="s">
        <v>2</v>
      </c>
      <c r="AVI15">
        <f>SUMIF(AVA3:AVA62,"B073H9DYV6",AVB3:AVB62)</f>
        <v>10</v>
      </c>
      <c r="AVJ15" s="26">
        <f>SUMIF(AVA3:AVA62,"B01B1RD4J4",AVE3:AVE62)</f>
        <v>0.125</v>
      </c>
      <c r="AVK15">
        <f>SUMIF(AVA3:AVA62,"B01B1RD4J4",AVD3:AVD62)</f>
        <v>1</v>
      </c>
      <c r="AVL15" s="25"/>
      <c r="AVM15" t="s">
        <v>89</v>
      </c>
      <c r="AVN15">
        <v>12</v>
      </c>
      <c r="AVO15">
        <v>12</v>
      </c>
      <c r="AVP15">
        <v>0</v>
      </c>
      <c r="AVQ15" s="26">
        <v>0</v>
      </c>
      <c r="AVR15" s="188"/>
      <c r="AVS15" s="195" t="s">
        <v>11</v>
      </c>
      <c r="AVT15" s="15" t="s">
        <v>2</v>
      </c>
      <c r="AVU15">
        <f>SUMIF(AVM3:AVM62,"B073H9DYV6",AVN3:AVN62)</f>
        <v>5</v>
      </c>
      <c r="AVV15" s="26">
        <f>SUMIF(AVM3:AVM62,"B01B1RD4J4",AVQ3:AVQ62)</f>
        <v>0</v>
      </c>
      <c r="AVW15">
        <f>SUMIF(AVM3:AVM62,"B01B1RD4J4",AVP3:AVP62)</f>
        <v>0</v>
      </c>
      <c r="AVX15" s="25"/>
      <c r="AVY15" t="s">
        <v>97</v>
      </c>
      <c r="AVZ15">
        <v>2</v>
      </c>
      <c r="AWA15">
        <v>2</v>
      </c>
      <c r="AWB15">
        <v>0</v>
      </c>
      <c r="AWC15" s="26">
        <v>0</v>
      </c>
      <c r="AWD15" s="188"/>
      <c r="AWE15" s="195" t="s">
        <v>11</v>
      </c>
      <c r="AWF15" s="15" t="s">
        <v>2</v>
      </c>
      <c r="AWG15">
        <f>SUMIF(AVY3:AVY62,"B073H9DYV6",AVZ3:AVZ62)</f>
        <v>1</v>
      </c>
      <c r="AWH15" s="26">
        <f>SUMIF(AVY3:AVY62,"B01B1RD4J4",AWC3:AWC62)</f>
        <v>0</v>
      </c>
      <c r="AWI15">
        <f>SUMIF(AVY3:AVY62,"B01B1RD4J4",AWB3:AWB62)</f>
        <v>0</v>
      </c>
      <c r="AWJ15" s="25"/>
      <c r="AWK15" t="s">
        <v>97</v>
      </c>
      <c r="AWL15">
        <v>5</v>
      </c>
      <c r="AWM15">
        <v>1</v>
      </c>
      <c r="AWN15">
        <v>0</v>
      </c>
      <c r="AWO15" s="26">
        <v>0</v>
      </c>
      <c r="AWP15" s="188"/>
      <c r="AWQ15" s="195" t="s">
        <v>11</v>
      </c>
      <c r="AWR15" s="15" t="s">
        <v>2</v>
      </c>
      <c r="AWS15">
        <f>SUMIF(AWK3:AWK62,"B073H9DYV6",AWL3:AWL62)</f>
        <v>3</v>
      </c>
      <c r="AWT15" s="26">
        <f>SUMIF(AWK3:AWK62,"B01B1RD4J4",AWO3:AWO62)</f>
        <v>0</v>
      </c>
      <c r="AWU15">
        <f>SUMIF(AWK3:AWK62,"B01B1RD4J4",AWN3:AWN62)</f>
        <v>0</v>
      </c>
      <c r="AWV15" s="25"/>
      <c r="AWW15" t="s">
        <v>89</v>
      </c>
      <c r="AWX15">
        <v>5</v>
      </c>
      <c r="AWY15">
        <v>11</v>
      </c>
      <c r="AWZ15">
        <v>0</v>
      </c>
      <c r="AXA15" s="26">
        <v>0</v>
      </c>
      <c r="AXB15" s="188"/>
      <c r="AXC15" s="195" t="s">
        <v>11</v>
      </c>
      <c r="AXD15" s="15" t="s">
        <v>2</v>
      </c>
      <c r="AXE15">
        <f>SUMIF(AWW3:AWW62,"B073H9DYV6",AWX3:AWX62)</f>
        <v>3</v>
      </c>
      <c r="AXF15" s="26">
        <f>SUMIF(AWW3:AWW62,"B01B1RD4J4",AXA3:AXA62)</f>
        <v>0</v>
      </c>
      <c r="AXG15">
        <f>SUMIF(AWW3:AWW62,"B01B1RD4J4",AWZ3:AWZ62)</f>
        <v>0</v>
      </c>
      <c r="AXH15" s="25"/>
      <c r="AXI15" t="s">
        <v>91</v>
      </c>
      <c r="AXJ15">
        <v>9</v>
      </c>
      <c r="AXK15">
        <v>4</v>
      </c>
      <c r="AXL15">
        <v>0</v>
      </c>
      <c r="AXM15" s="26">
        <v>0</v>
      </c>
      <c r="AXN15" s="188"/>
      <c r="AXO15" s="195" t="s">
        <v>11</v>
      </c>
      <c r="AXP15" s="15" t="s">
        <v>2</v>
      </c>
      <c r="AXQ15">
        <f>SUMIF(AXI3:AXI62,"B073H9DYV6",AXJ3:AXJ62)</f>
        <v>2</v>
      </c>
      <c r="AXR15" s="26">
        <f>SUMIF(AXI3:AXI62,"B01B1RD4J4",AXM3:AXM62)</f>
        <v>0.125</v>
      </c>
      <c r="AXS15">
        <f>SUMIF(AXI3:AXI62,"B01B1RD4J4",AXL3:AXL62)</f>
        <v>1</v>
      </c>
      <c r="AXT15" s="25"/>
      <c r="AXU15" t="s">
        <v>97</v>
      </c>
      <c r="AXV15">
        <v>5</v>
      </c>
      <c r="AXW15">
        <v>3</v>
      </c>
      <c r="AXX15">
        <v>0</v>
      </c>
      <c r="AXY15" s="26">
        <v>0</v>
      </c>
      <c r="AXZ15" s="188"/>
      <c r="AYA15" s="195" t="s">
        <v>11</v>
      </c>
      <c r="AYB15" s="15" t="s">
        <v>2</v>
      </c>
      <c r="AYC15">
        <f>SUMIF(AXU3:AXU62,"B073H9DYV6",AXV3:AXV62)</f>
        <v>0</v>
      </c>
      <c r="AYD15" s="26">
        <f>SUMIF(AXU3:AXU62,"B01B1RD4J4",AXY3:AXY62)</f>
        <v>0</v>
      </c>
      <c r="AYE15">
        <f>SUMIF(AXU3:AXU62,"B01B1RD4J4",AXX3:AXX62)</f>
        <v>0</v>
      </c>
      <c r="AYF15" s="25"/>
      <c r="AYG15" t="s">
        <v>92</v>
      </c>
      <c r="AYH15">
        <v>3</v>
      </c>
      <c r="AYI15">
        <v>8</v>
      </c>
      <c r="AYJ15">
        <v>0</v>
      </c>
      <c r="AYK15" s="26">
        <v>0</v>
      </c>
      <c r="AYL15" s="188"/>
      <c r="AYM15" s="195" t="s">
        <v>11</v>
      </c>
      <c r="AYN15" s="15" t="s">
        <v>2</v>
      </c>
      <c r="AYO15">
        <f>SUMIF(AYG3:AYG62,"B073H9DYV6",AYH3:AYH62)</f>
        <v>3</v>
      </c>
      <c r="AYP15" s="26">
        <f>SUMIF(AYG3:AYG62,"B01B1RD4J4",AYK3:AYK62)</f>
        <v>0</v>
      </c>
      <c r="AYQ15">
        <f>SUMIF(AYG3:AYG62,"B01B1RD4J4",AYJ3:AYJ62)</f>
        <v>0</v>
      </c>
      <c r="AYR15" s="25"/>
      <c r="AYS15" t="s">
        <v>91</v>
      </c>
      <c r="AYT15">
        <v>4</v>
      </c>
      <c r="AYU15">
        <v>7</v>
      </c>
      <c r="AYV15">
        <v>0</v>
      </c>
      <c r="AYW15" s="26">
        <v>0</v>
      </c>
      <c r="AYX15" s="188"/>
      <c r="AYY15" s="195" t="s">
        <v>11</v>
      </c>
      <c r="AYZ15" s="15" t="s">
        <v>2</v>
      </c>
      <c r="AZA15">
        <f>SUMIF(AYS3:AYS62,"B073H9DYV6",AYT3:AYT62)</f>
        <v>2</v>
      </c>
      <c r="AZB15" s="26">
        <f>SUMIF(AYS3:AYS62,"B01B1RD4J4",AYW3:AYW62)</f>
        <v>0</v>
      </c>
      <c r="AZC15">
        <f>SUMIF(AYS3:AYS62,"B01B1RD4J4",AYV3:AYV62)</f>
        <v>0</v>
      </c>
      <c r="AZD15" s="25"/>
      <c r="AZE15" t="s">
        <v>93</v>
      </c>
      <c r="AZF15">
        <v>7</v>
      </c>
      <c r="AZG15">
        <v>4</v>
      </c>
      <c r="AZH15">
        <v>0</v>
      </c>
      <c r="AZI15" s="26">
        <v>0</v>
      </c>
      <c r="AZJ15" s="188"/>
      <c r="AZK15" s="195" t="s">
        <v>11</v>
      </c>
      <c r="AZL15" s="15" t="s">
        <v>2</v>
      </c>
      <c r="AZM15">
        <f>SUMIF(AZE3:AZE62,"B073H9DYV6",AZF3:AZF62)</f>
        <v>0</v>
      </c>
      <c r="AZN15" s="26">
        <f>SUMIF(AZE3:AZE62,"B01B1RD4J4",AZI3:AZI62)</f>
        <v>0</v>
      </c>
      <c r="AZO15">
        <f>SUMIF(AZE3:AZE62,"B01B1RD4J4",AZH3:AZH62)</f>
        <v>0</v>
      </c>
      <c r="AZP15" s="25"/>
      <c r="AZQ15" t="s">
        <v>96</v>
      </c>
      <c r="AZR15">
        <v>5</v>
      </c>
      <c r="AZS15">
        <v>3</v>
      </c>
      <c r="AZT15">
        <v>0</v>
      </c>
      <c r="AZU15" s="26">
        <v>0</v>
      </c>
      <c r="AZV15" s="188"/>
      <c r="AZW15" s="195" t="s">
        <v>11</v>
      </c>
      <c r="AZX15" s="15" t="s">
        <v>2</v>
      </c>
      <c r="AZY15">
        <f>SUMIF(AZQ3:AZQ62,"B073H9DYV6",AZR3:AZR62)</f>
        <v>3</v>
      </c>
      <c r="AZZ15" s="26">
        <f>SUMIF(AZQ3:AZQ62,"B01B1RD4J4",AZU3:AZU62)</f>
        <v>0</v>
      </c>
      <c r="BAA15">
        <f>SUMIF(AZQ3:AZQ62,"B01B1RD4J4",AZT3:AZT62)</f>
        <v>0</v>
      </c>
      <c r="BAB15" s="25"/>
      <c r="BAC15" t="s">
        <v>91</v>
      </c>
      <c r="BAD15">
        <v>4</v>
      </c>
      <c r="BAE15">
        <v>4</v>
      </c>
      <c r="BAF15">
        <v>0</v>
      </c>
      <c r="BAG15" s="26">
        <v>0</v>
      </c>
      <c r="BAH15" s="188"/>
      <c r="BAI15" s="195" t="s">
        <v>11</v>
      </c>
      <c r="BAJ15" s="15" t="s">
        <v>2</v>
      </c>
      <c r="BAK15">
        <f>SUMIF(BAC3:BAC62,"B073H9DYV6",BAD3:BAD62)</f>
        <v>2</v>
      </c>
      <c r="BAL15" s="26">
        <f>SUMIF(BAC3:BAC62,"B01B1RD4J4",BAG3:BAG62)</f>
        <v>0.2</v>
      </c>
      <c r="BAM15">
        <f>SUMIF(BAC3:BAC62,"B01B1RD4J4",BAF3:BAF62)</f>
        <v>1</v>
      </c>
      <c r="BAN15" s="25"/>
      <c r="BAO15" t="s">
        <v>93</v>
      </c>
      <c r="BAP15">
        <v>5</v>
      </c>
      <c r="BAQ15">
        <v>1</v>
      </c>
      <c r="BAR15">
        <v>0</v>
      </c>
      <c r="BAS15" s="26">
        <v>0</v>
      </c>
      <c r="BAT15" s="188"/>
      <c r="BAU15" s="195" t="s">
        <v>11</v>
      </c>
      <c r="BAV15" s="15" t="s">
        <v>2</v>
      </c>
      <c r="BAW15">
        <f>SUMIF(BAO3:BAO62,"B073H9DYV6",BAP3:BAP62)</f>
        <v>3</v>
      </c>
      <c r="BAX15" s="26">
        <f>SUMIF(BAO3:BAO62,"B01B1RD4J4",BAS3:BAS62)</f>
        <v>9.0899999999999995E-2</v>
      </c>
      <c r="BAY15">
        <f>SUMIF(BAO3:BAO62,"B01B1RD4J4",BAR3:BAR62)</f>
        <v>1</v>
      </c>
      <c r="BAZ15" s="25"/>
      <c r="BBA15" t="s">
        <v>97</v>
      </c>
      <c r="BBB15">
        <v>6</v>
      </c>
      <c r="BBC15">
        <v>2</v>
      </c>
      <c r="BBD15">
        <v>0</v>
      </c>
      <c r="BBE15" s="26">
        <v>0</v>
      </c>
      <c r="BBF15" s="188"/>
      <c r="BBG15" s="195" t="s">
        <v>11</v>
      </c>
      <c r="BBH15" s="15" t="s">
        <v>2</v>
      </c>
      <c r="BBI15">
        <f>SUMIF(BBA3:BBA62,"B073H9DYV6",BBB3:BBB62)</f>
        <v>4</v>
      </c>
      <c r="BBJ15" s="26">
        <f>SUMIF(BBA3:BBA62,"B01B1RD4J4",BBE3:BBE62)</f>
        <v>0</v>
      </c>
      <c r="BBK15">
        <f>SUMIF(BBA3:BBA62,"B01B1RD4J4",BBD3:BBD62)</f>
        <v>0</v>
      </c>
      <c r="BBL15" s="25"/>
      <c r="BBM15" t="s">
        <v>96</v>
      </c>
      <c r="BBN15">
        <v>7</v>
      </c>
      <c r="BBO15">
        <v>5</v>
      </c>
      <c r="BBP15">
        <v>0</v>
      </c>
      <c r="BBQ15" s="26">
        <v>0</v>
      </c>
      <c r="BBR15" s="188"/>
      <c r="BBS15" s="195" t="s">
        <v>11</v>
      </c>
      <c r="BBT15" s="15" t="s">
        <v>2</v>
      </c>
      <c r="BBU15">
        <f>SUMIF(BBM3:BBM62,"B073H9DYV6",BBN3:BBN62)</f>
        <v>6</v>
      </c>
      <c r="BBV15" s="26">
        <f>SUMIF(BBM3:BBM62,"B01B1RD4J4",BBQ3:BBQ62)</f>
        <v>0</v>
      </c>
      <c r="BBW15">
        <f>SUMIF(BBM3:BBM62,"B01B1RD4J4",BBP3:BBP62)</f>
        <v>0</v>
      </c>
      <c r="BBX15" s="25"/>
      <c r="BBY15" t="s">
        <v>93</v>
      </c>
      <c r="BBZ15">
        <v>5</v>
      </c>
      <c r="BCA15">
        <v>5</v>
      </c>
      <c r="BCB15">
        <v>0</v>
      </c>
      <c r="BCC15" s="26">
        <v>0</v>
      </c>
      <c r="BCD15" s="188"/>
      <c r="BCE15" s="195" t="s">
        <v>11</v>
      </c>
      <c r="BCF15" s="15" t="s">
        <v>2</v>
      </c>
      <c r="BCG15">
        <f>SUMIF(BBY3:BBY62,"B073H9DYV6",BBZ3:BBZ62)</f>
        <v>5</v>
      </c>
      <c r="BCH15" s="26">
        <f>SUMIF(BBY3:BBY62,"B01B1RD4J4",BCC3:BCC62)</f>
        <v>0</v>
      </c>
      <c r="BCI15">
        <f>SUMIF(BBY3:BBY62,"B01B1RD4J4",BCB3:BCB62)</f>
        <v>0</v>
      </c>
      <c r="BCJ15" s="25"/>
      <c r="BCK15" t="s">
        <v>93</v>
      </c>
      <c r="BCL15">
        <v>4</v>
      </c>
      <c r="BCM15">
        <v>2</v>
      </c>
      <c r="BCN15">
        <v>0</v>
      </c>
      <c r="BCO15" s="26">
        <v>0</v>
      </c>
      <c r="BCP15" s="188"/>
      <c r="BCQ15" s="195" t="s">
        <v>11</v>
      </c>
      <c r="BCR15" s="15" t="s">
        <v>2</v>
      </c>
      <c r="BCS15">
        <f>SUMIF(BCK3:BCK62,"B073H9DYV6",BCL3:BCL62)</f>
        <v>3</v>
      </c>
      <c r="BCT15" s="26">
        <f>SUMIF(BCK3:BCK62,"B01B1RD4J4",BCO3:BCO62)</f>
        <v>0</v>
      </c>
      <c r="BCU15">
        <f>SUMIF(BCK3:BCK62,"B01B1RD4J4",BCN3:BCN62)</f>
        <v>0</v>
      </c>
      <c r="BCV15" s="25"/>
      <c r="BCW15" t="s">
        <v>86</v>
      </c>
      <c r="BCX15">
        <v>9</v>
      </c>
      <c r="BCY15">
        <v>9</v>
      </c>
      <c r="BCZ15">
        <v>0</v>
      </c>
      <c r="BDA15" s="26">
        <v>0</v>
      </c>
      <c r="BDB15" s="188"/>
      <c r="BDC15" s="195" t="s">
        <v>11</v>
      </c>
      <c r="BDD15" s="15" t="s">
        <v>2</v>
      </c>
      <c r="BDE15">
        <f>SUMIF(BCW3:BCW62,"B073H9DYV6",BCX3:BCX62)</f>
        <v>4</v>
      </c>
      <c r="BDF15" s="26">
        <f>SUMIF(BCW3:BCW62,"B01B1RD4J4",BDA3:BDA62)</f>
        <v>9.0899999999999995E-2</v>
      </c>
      <c r="BDG15">
        <f>SUMIF(BCW3:BCW62,"B01B1RD4J4",BCZ3:BCZ62)</f>
        <v>1</v>
      </c>
      <c r="BDH15" s="25"/>
      <c r="BDI15" t="s">
        <v>91</v>
      </c>
      <c r="BDJ15">
        <v>3</v>
      </c>
      <c r="BDK15">
        <v>7</v>
      </c>
      <c r="BDL15">
        <v>0</v>
      </c>
      <c r="BDM15" s="26">
        <v>0</v>
      </c>
      <c r="BDN15" s="188"/>
      <c r="BDO15" s="195" t="s">
        <v>11</v>
      </c>
      <c r="BDP15" s="15" t="s">
        <v>2</v>
      </c>
      <c r="BDQ15">
        <f>SUMIF(BDI3:BDI62,"B073H9DYV6",BDJ3:BDJ62)</f>
        <v>4</v>
      </c>
      <c r="BDR15" s="26">
        <f>SUMIF(BDI3:BDI62,"B01B1RD4J4",BDM3:BDM62)</f>
        <v>0</v>
      </c>
      <c r="BDS15">
        <f>SUMIF(BDI3:BDI62,"B01B1RD4J4",BDL3:BDL62)</f>
        <v>0</v>
      </c>
      <c r="BDT15" s="25"/>
      <c r="BDU15" t="s">
        <v>96</v>
      </c>
      <c r="BDV15">
        <v>3</v>
      </c>
      <c r="BDW15">
        <v>2</v>
      </c>
      <c r="BDX15">
        <v>0</v>
      </c>
      <c r="BDY15" s="26">
        <v>0</v>
      </c>
      <c r="BDZ15" s="188"/>
      <c r="BEA15" s="195" t="s">
        <v>11</v>
      </c>
      <c r="BEB15" s="15" t="s">
        <v>2</v>
      </c>
      <c r="BEC15">
        <f>SUMIF(BDU3:BDU62,"B073H9DYV6",BDV3:BDV62)</f>
        <v>4</v>
      </c>
      <c r="BED15" s="26">
        <f>SUMIF(BDU3:BDU62,"B01B1RD4J4",BDY3:BDY62)</f>
        <v>0</v>
      </c>
      <c r="BEE15">
        <f>SUMIF(BDU3:BDU62,"B01B1RD4J4",BDX3:BDX62)</f>
        <v>0</v>
      </c>
      <c r="BEF15" s="25"/>
      <c r="BEG15" t="s">
        <v>93</v>
      </c>
      <c r="BEH15">
        <v>3</v>
      </c>
      <c r="BEI15">
        <v>3</v>
      </c>
      <c r="BEJ15">
        <v>0</v>
      </c>
      <c r="BEK15" s="26">
        <v>0</v>
      </c>
      <c r="BEL15" s="188"/>
      <c r="BEM15" s="195" t="s">
        <v>11</v>
      </c>
      <c r="BEN15" s="15" t="s">
        <v>2</v>
      </c>
      <c r="BEO15">
        <f>SUMIF(BEG3:BEG62,"B073H9DYV6",BEH3:BEH62)</f>
        <v>2</v>
      </c>
      <c r="BEP15" s="26">
        <f>SUMIF(BEG3:BEG62,"B01B1RD4J4",BEK3:BEK62)</f>
        <v>0</v>
      </c>
      <c r="BEQ15">
        <f>SUMIF(BEG3:BEG62,"B01B1RD4J4",BEJ3:BEJ62)</f>
        <v>0</v>
      </c>
      <c r="BER15" s="25"/>
      <c r="BES15" t="s">
        <v>89</v>
      </c>
      <c r="BET15">
        <v>13</v>
      </c>
      <c r="BEU15">
        <v>14</v>
      </c>
      <c r="BEV15">
        <v>0</v>
      </c>
      <c r="BEW15" s="26">
        <v>0</v>
      </c>
      <c r="BEX15" s="188"/>
      <c r="BEY15" s="195" t="s">
        <v>11</v>
      </c>
      <c r="BEZ15" s="15" t="s">
        <v>2</v>
      </c>
      <c r="BFA15">
        <f>SUMIF(BES3:BES62,"B073H9DYV6",BET3:BET62)</f>
        <v>1</v>
      </c>
      <c r="BFB15" s="26">
        <f>SUMIF(BES3:BES62,"B01B1RD4J4",BEW3:BEW62)</f>
        <v>0.1</v>
      </c>
      <c r="BFC15">
        <f>SUMIF(BES3:BES62,"B01B1RD4J4",BEV3:BEV62)</f>
        <v>2</v>
      </c>
      <c r="BFD15" s="25"/>
      <c r="BFE15" t="s">
        <v>93</v>
      </c>
      <c r="BFF15">
        <v>3</v>
      </c>
      <c r="BFG15">
        <v>3</v>
      </c>
      <c r="BFH15">
        <v>0</v>
      </c>
      <c r="BFI15" s="26">
        <v>0</v>
      </c>
      <c r="BFJ15" s="188"/>
      <c r="BFK15" s="195" t="s">
        <v>11</v>
      </c>
      <c r="BFL15" s="15" t="s">
        <v>2</v>
      </c>
      <c r="BFM15">
        <f>SUMIF(BFE3:BFE62,"B073H9DYV6",BFF3:BFF62)</f>
        <v>3</v>
      </c>
      <c r="BFN15" s="26">
        <f>SUMIF(BFE3:BFE62,"B01B1RD4J4",BFI3:BFI62)</f>
        <v>0</v>
      </c>
      <c r="BFO15">
        <f>SUMIF(BFE3:BFE62,"B01B1RD4J4",BFH3:BFH62)</f>
        <v>0</v>
      </c>
      <c r="BFP15" s="25"/>
      <c r="BFQ15" t="s">
        <v>92</v>
      </c>
      <c r="BFR15">
        <v>6</v>
      </c>
      <c r="BFS15">
        <v>1</v>
      </c>
      <c r="BFT15">
        <v>0</v>
      </c>
      <c r="BFU15" s="26">
        <v>0</v>
      </c>
      <c r="BFV15" s="188"/>
      <c r="BFW15" s="195" t="s">
        <v>11</v>
      </c>
      <c r="BFX15" s="15" t="s">
        <v>2</v>
      </c>
      <c r="BFY15">
        <f>SUMIF(BFQ3:BFQ62,"B073H9DYV6",BFR3:BFR62)</f>
        <v>6</v>
      </c>
      <c r="BFZ15" s="26">
        <f>SUMIF(BFQ3:BFQ62,"B01B1RD4J4",BFU3:BFU62)</f>
        <v>0</v>
      </c>
      <c r="BGA15">
        <f>SUMIF(BFQ3:BFQ62,"B01B1RD4J4",BFT3:BFT62)</f>
        <v>0</v>
      </c>
      <c r="BGB15" s="25"/>
      <c r="BGC15" t="s">
        <v>93</v>
      </c>
      <c r="BGD15">
        <v>1</v>
      </c>
      <c r="BGE15">
        <v>5</v>
      </c>
      <c r="BGF15">
        <v>0</v>
      </c>
      <c r="BGG15" s="26">
        <v>0</v>
      </c>
      <c r="BGH15" s="188"/>
      <c r="BGI15" s="195" t="s">
        <v>11</v>
      </c>
      <c r="BGJ15" s="15" t="s">
        <v>2</v>
      </c>
      <c r="BGK15">
        <f>SUMIF(BGC3:BGC62,"B073H9DYV6",BGD3:BGD62)</f>
        <v>1</v>
      </c>
      <c r="BGL15" s="26">
        <f>SUMIF(BGC3:BGC62,"B01B1RD4J4",BGG3:BGG62)</f>
        <v>9.0899999999999995E-2</v>
      </c>
      <c r="BGM15">
        <f>SUMIF(BGC3:BGC62,"B01B1RD4J4",BGF3:BGF62)</f>
        <v>1</v>
      </c>
      <c r="BGN15" s="25"/>
      <c r="BGO15" t="s">
        <v>93</v>
      </c>
      <c r="BGP15">
        <v>4</v>
      </c>
      <c r="BGQ15">
        <v>1</v>
      </c>
      <c r="BGR15">
        <v>0</v>
      </c>
      <c r="BGS15" s="26">
        <v>0</v>
      </c>
      <c r="BGT15" s="188"/>
      <c r="BGU15" s="195" t="s">
        <v>11</v>
      </c>
      <c r="BGV15" s="15" t="s">
        <v>2</v>
      </c>
      <c r="BGW15">
        <f>SUMIF(BGO3:BGO62,"B073H9DYV6",BGP3:BGP62)</f>
        <v>2</v>
      </c>
      <c r="BGX15" s="26">
        <f>SUMIF(BGO3:BGO62,"B01B1RD4J4",BGS3:BGS62)</f>
        <v>0</v>
      </c>
      <c r="BGY15">
        <f>SUMIF(BGO3:BGO62,"B01B1RD4J4",BGR3:BGR62)</f>
        <v>0</v>
      </c>
      <c r="BGZ15" s="25"/>
      <c r="BHA15" t="s">
        <v>96</v>
      </c>
      <c r="BHB15">
        <v>2</v>
      </c>
      <c r="BHC15">
        <v>3</v>
      </c>
      <c r="BHD15">
        <v>0</v>
      </c>
      <c r="BHE15" s="26">
        <v>0</v>
      </c>
      <c r="BHF15" s="188"/>
      <c r="BHG15" s="195" t="s">
        <v>11</v>
      </c>
      <c r="BHH15" s="15" t="s">
        <v>2</v>
      </c>
      <c r="BHI15">
        <f>SUMIF(BHA3:BHA62,"B073H9DYV6",BHB3:BHB62)</f>
        <v>3</v>
      </c>
      <c r="BHJ15" s="26">
        <f>SUMIF(BHA3:BHA62,"B01B1RD4J4",BHE3:BHE62)</f>
        <v>7.6899999999999996E-2</v>
      </c>
      <c r="BHK15">
        <f>SUMIF(BHA3:BHA62,"B01B1RD4J4",BHD3:BHD62)</f>
        <v>1</v>
      </c>
      <c r="BHL15" s="25"/>
      <c r="BHM15" t="s">
        <v>92</v>
      </c>
      <c r="BHN15">
        <v>2</v>
      </c>
      <c r="BHO15">
        <v>1</v>
      </c>
      <c r="BHP15">
        <v>0</v>
      </c>
      <c r="BHQ15" s="26">
        <v>0</v>
      </c>
      <c r="BHR15" s="188"/>
      <c r="BHS15" s="195" t="s">
        <v>11</v>
      </c>
      <c r="BHT15" s="15" t="s">
        <v>2</v>
      </c>
      <c r="BHU15">
        <f>SUMIF(BHM3:BHM62,"B073H9DYV6",BHN3:BHN62)</f>
        <v>2</v>
      </c>
      <c r="BHV15" s="26">
        <f>SUMIF(BHM3:BHM62,"B01B1RD4J4",BHQ3:BHQ62)</f>
        <v>5.8799999999999998E-2</v>
      </c>
      <c r="BHW15">
        <f>SUMIF(BHM3:BHM62,"B01B1RD4J4",BHP3:BHP62)</f>
        <v>1</v>
      </c>
      <c r="BHX15" s="25"/>
      <c r="BHY15" t="s">
        <v>93</v>
      </c>
      <c r="BHZ15">
        <v>8</v>
      </c>
      <c r="BIA15">
        <v>7</v>
      </c>
      <c r="BIB15">
        <v>0</v>
      </c>
      <c r="BIC15" s="26">
        <v>0</v>
      </c>
      <c r="BID15" s="188"/>
      <c r="BIE15" s="195" t="s">
        <v>11</v>
      </c>
      <c r="BIF15" s="15" t="s">
        <v>2</v>
      </c>
      <c r="BIG15">
        <f>SUMIF(BHY3:BHY62,"B073H9DYV6",BHZ3:BHZ62)</f>
        <v>5</v>
      </c>
      <c r="BIH15" s="26">
        <f>SUMIF(BHY3:BHY62,"B01B1RD4J4",BIC3:BIC62)</f>
        <v>5.8799999999999998E-2</v>
      </c>
      <c r="BII15">
        <f>SUMIF(BHY3:BHY62,"B01B1RD4J4",BIB3:BIB62)</f>
        <v>1</v>
      </c>
      <c r="BIJ15" s="25"/>
      <c r="BIK15" t="s">
        <v>97</v>
      </c>
      <c r="BIL15">
        <v>6</v>
      </c>
      <c r="BIM15">
        <v>9</v>
      </c>
      <c r="BIN15">
        <v>0</v>
      </c>
      <c r="BIO15" s="26">
        <v>0</v>
      </c>
      <c r="BIP15" s="188"/>
      <c r="BIQ15" s="195" t="s">
        <v>11</v>
      </c>
      <c r="BIR15" s="15" t="s">
        <v>2</v>
      </c>
      <c r="BIS15">
        <f>SUMIF(BIK3:BIK62,"B073H9DYV6",BIL3:BIL62)</f>
        <v>4</v>
      </c>
      <c r="BIT15" s="26">
        <f>SUMIF(BIK3:BIK62,"B01B1RD4J4",BIO3:BIO62)</f>
        <v>0</v>
      </c>
      <c r="BIU15">
        <f>SUMIF(BIK3:BIK62,"B01B1RD4J4",BIN3:BIN62)</f>
        <v>0</v>
      </c>
      <c r="BIV15" s="25"/>
      <c r="BIW15" t="s">
        <v>96</v>
      </c>
      <c r="BIX15">
        <v>3</v>
      </c>
      <c r="BIY15">
        <v>8</v>
      </c>
      <c r="BIZ15">
        <v>0</v>
      </c>
      <c r="BJA15" s="26">
        <v>0</v>
      </c>
      <c r="BJB15" s="188"/>
      <c r="BJC15" s="195" t="s">
        <v>11</v>
      </c>
      <c r="BJD15" s="15" t="s">
        <v>2</v>
      </c>
      <c r="BJE15">
        <f>SUMIF(BIW3:BIW62,"B073H9DYV6",BIX3:BIX62)</f>
        <v>1</v>
      </c>
      <c r="BJF15" s="26">
        <f>SUMIF(BIW3:BIW62,"B01B1RD4J4",BJA3:BJA62)</f>
        <v>0</v>
      </c>
      <c r="BJG15">
        <f>SUMIF(BIW3:BIW62,"B01B1RD4J4",BIZ3:BIZ62)</f>
        <v>0</v>
      </c>
      <c r="BJH15" s="25"/>
      <c r="BJI15" t="s">
        <v>93</v>
      </c>
      <c r="BJJ15">
        <v>9</v>
      </c>
      <c r="BJK15">
        <v>3</v>
      </c>
      <c r="BJL15">
        <v>0</v>
      </c>
      <c r="BJM15" s="26">
        <v>0</v>
      </c>
      <c r="BJN15" s="188"/>
      <c r="BJO15" s="195" t="s">
        <v>11</v>
      </c>
      <c r="BJP15" s="15" t="s">
        <v>2</v>
      </c>
      <c r="BJQ15">
        <f>SUMIF(BJI3:BJI62,"B073H9DYV6",BJJ3:BJJ62)</f>
        <v>4</v>
      </c>
      <c r="BJR15" s="26">
        <f>SUMIF(BJI3:BJI62,"B01B1RD4J4",BJM3:BJM62)</f>
        <v>0.1333</v>
      </c>
      <c r="BJS15">
        <f>SUMIF(BJI3:BJI62,"B01B1RD4J4",BJL3:BJL62)</f>
        <v>2</v>
      </c>
      <c r="BJT15" s="25"/>
      <c r="BJU15" s="22" t="s">
        <v>96</v>
      </c>
      <c r="BJV15" s="22">
        <v>4</v>
      </c>
      <c r="BJW15" s="22">
        <v>10</v>
      </c>
      <c r="BJX15" s="22">
        <v>0</v>
      </c>
      <c r="BJY15" s="24">
        <v>0</v>
      </c>
      <c r="BJZ15" s="188"/>
      <c r="BKA15" s="195" t="s">
        <v>11</v>
      </c>
      <c r="BKB15" s="15" t="s">
        <v>2</v>
      </c>
      <c r="BKC15">
        <f>SUMIF(BJU3:BJU62,"B073H9DYV6",BJV3:BJV62)</f>
        <v>5</v>
      </c>
      <c r="BKD15" s="26">
        <f>SUMIF(BJU3:BJU62,"B01B1RD4J4",BJY3:BJY62)</f>
        <v>0</v>
      </c>
      <c r="BKE15">
        <f>SUMIF(BJU3:BJU62,"B01B1RD4J4",BJX3:BJX62)</f>
        <v>0</v>
      </c>
      <c r="BKF15" s="25"/>
      <c r="BKG15" s="22" t="s">
        <v>96</v>
      </c>
      <c r="BKH15" s="22">
        <v>3</v>
      </c>
      <c r="BKI15" s="22">
        <v>9</v>
      </c>
      <c r="BKJ15" s="22">
        <v>1</v>
      </c>
      <c r="BKK15" s="24">
        <v>8.3299999999999999E-2</v>
      </c>
      <c r="BKL15" s="188"/>
      <c r="BKM15" s="195" t="s">
        <v>11</v>
      </c>
      <c r="BKN15" s="15" t="s">
        <v>2</v>
      </c>
      <c r="BKO15">
        <f>SUMIF(BKG3:BKG62,"B073H9DYV6",BKH3:BKH62)</f>
        <v>5</v>
      </c>
      <c r="BKP15" s="26">
        <f>SUMIF(BKG3:BKG62,"B01B1RD4J4",BKK3:BKK62)</f>
        <v>0.04</v>
      </c>
      <c r="BKQ15">
        <f>SUMIF(BKG3:BKG62,"B01B1RD4J4",BKJ3:BKJ62)</f>
        <v>1</v>
      </c>
      <c r="BKR15" s="25"/>
      <c r="BKS15" s="22" t="s">
        <v>93</v>
      </c>
      <c r="BKT15" s="22">
        <v>8</v>
      </c>
      <c r="BKU15" s="22">
        <v>6</v>
      </c>
      <c r="BKV15" s="22">
        <v>0</v>
      </c>
      <c r="BKW15" s="24">
        <v>0</v>
      </c>
      <c r="BKX15" s="188"/>
      <c r="BKY15" s="195" t="s">
        <v>11</v>
      </c>
      <c r="BKZ15" s="15" t="s">
        <v>2</v>
      </c>
      <c r="BLA15">
        <f>SUMIF(BKS3:BKS62,"B073H9DYV6",BKT3:BKT62)</f>
        <v>9</v>
      </c>
      <c r="BLB15" s="26">
        <f>SUMIF(BKS3:BKS62,"B01B1RD4J4",BKW3:BKW62)</f>
        <v>0</v>
      </c>
      <c r="BLC15">
        <f>SUMIF(BKS3:BKS62,"B01B1RD4J4",BKV3:BKV62)</f>
        <v>0</v>
      </c>
      <c r="BLD15" s="25"/>
      <c r="BLE15" s="22" t="s">
        <v>96</v>
      </c>
      <c r="BLF15" s="22">
        <v>6</v>
      </c>
      <c r="BLG15" s="22">
        <v>15</v>
      </c>
      <c r="BLH15" s="22">
        <v>1</v>
      </c>
      <c r="BLI15" s="24">
        <v>4.7600000000000003E-2</v>
      </c>
      <c r="BLJ15" s="188"/>
      <c r="BLK15" s="195" t="s">
        <v>11</v>
      </c>
      <c r="BLL15" s="15" t="s">
        <v>2</v>
      </c>
      <c r="BLM15">
        <f>SUMIF(BLE3:BLE62,"B073H9DYV6",BLF3:BLF62)</f>
        <v>5</v>
      </c>
      <c r="BLN15" s="26">
        <f>SUMIF(BLE3:BLE62,"B01B1RD4J4",BLI3:BLI62)</f>
        <v>7.6899999999999996E-2</v>
      </c>
      <c r="BLO15">
        <f>SUMIF(BLE3:BLE62,"B01B1RD4J4",BLH3:BLH62)</f>
        <v>2</v>
      </c>
      <c r="BLP15" s="25"/>
      <c r="BLQ15" s="22" t="s">
        <v>92</v>
      </c>
      <c r="BLR15" s="22">
        <v>6</v>
      </c>
      <c r="BLS15" s="22">
        <v>4</v>
      </c>
      <c r="BLT15" s="22">
        <v>0</v>
      </c>
      <c r="BLU15" s="24">
        <v>0</v>
      </c>
      <c r="BLV15" s="188"/>
      <c r="BLW15" s="195" t="s">
        <v>11</v>
      </c>
      <c r="BLX15" s="15" t="s">
        <v>2</v>
      </c>
      <c r="BLY15">
        <f>SUMIF(BLQ3:BLQ62,"B073H9DYV6",BLR3:BLR62)</f>
        <v>6</v>
      </c>
      <c r="BLZ15" s="26">
        <f>SUMIF(BLQ3:BLQ62,"B01B1RD4J4",BLU3:BLU62)</f>
        <v>0.05</v>
      </c>
      <c r="BMA15">
        <f>SUMIF(BLQ3:BLQ62,"B01B1RD4J4",BLT3:BLT62)</f>
        <v>1</v>
      </c>
      <c r="BMB15" s="25"/>
      <c r="BMC15" s="22" t="s">
        <v>91</v>
      </c>
      <c r="BMD15" s="22">
        <v>5</v>
      </c>
      <c r="BME15" s="22">
        <v>5</v>
      </c>
      <c r="BMF15" s="22">
        <v>0</v>
      </c>
      <c r="BMG15" s="24">
        <v>0</v>
      </c>
      <c r="BMH15" s="188"/>
      <c r="BMI15" s="195" t="s">
        <v>11</v>
      </c>
      <c r="BMJ15" s="15" t="s">
        <v>2</v>
      </c>
      <c r="BMK15">
        <f>SUMIF(BMC3:BMC62,"B073H9DYV6",BMD3:BMD62)</f>
        <v>3</v>
      </c>
      <c r="BML15" s="26">
        <f>SUMIF(BMC3:BMC62,"B01B1RD4J4",BMG3:BMG62)</f>
        <v>7.1400000000000005E-2</v>
      </c>
      <c r="BMM15">
        <f>SUMIF(BMC3:BMC62,"B01B1RD4J4",BMF3:BMF62)</f>
        <v>1</v>
      </c>
      <c r="BMN15" s="25"/>
      <c r="BMO15" s="22" t="s">
        <v>93</v>
      </c>
      <c r="BMP15" s="22">
        <v>6</v>
      </c>
      <c r="BMQ15" s="22">
        <v>3</v>
      </c>
      <c r="BMR15" s="22">
        <v>0</v>
      </c>
      <c r="BMS15" s="24">
        <v>0</v>
      </c>
      <c r="BMT15" s="188"/>
      <c r="BMU15" s="195" t="s">
        <v>11</v>
      </c>
      <c r="BMV15" s="15" t="s">
        <v>2</v>
      </c>
      <c r="BMW15">
        <f>SUMIF(BMO3:BMO62,"B073H9DYV6",BMP3:BMP62)</f>
        <v>0</v>
      </c>
      <c r="BMX15" s="26">
        <f>SUMIF(BMO3:BMO62,"B01B1RD4J4",BMS3:BMS62)</f>
        <v>0</v>
      </c>
      <c r="BMY15">
        <f>SUMIF(BMO3:BMO62,"B01B1RD4J4",BMR3:BMR62)</f>
        <v>0</v>
      </c>
      <c r="BMZ15" s="25"/>
      <c r="BNA15" s="22" t="s">
        <v>93</v>
      </c>
      <c r="BNB15" s="22">
        <v>6</v>
      </c>
      <c r="BNC15" s="22">
        <v>2</v>
      </c>
      <c r="BND15" s="22">
        <v>0</v>
      </c>
      <c r="BNE15" s="24">
        <v>0</v>
      </c>
      <c r="BNF15" s="188"/>
      <c r="BNG15" s="195" t="s">
        <v>11</v>
      </c>
      <c r="BNH15" s="15" t="s">
        <v>2</v>
      </c>
      <c r="BNI15">
        <f>SUMIF(BNA3:BNA62,"B073H9DYV6",BNB3:BNB62)</f>
        <v>3</v>
      </c>
      <c r="BNJ15" s="26">
        <f>SUMIF(BNA3:BNA62,"B01B1RD4J4",BNE3:BNE62)</f>
        <v>0</v>
      </c>
      <c r="BNK15">
        <f>SUMIF(BNA3:BNA62,"B01B1RD4J4",BND3:BND62)</f>
        <v>0</v>
      </c>
      <c r="BNL15" s="25"/>
      <c r="BNM15" s="22" t="s">
        <v>93</v>
      </c>
      <c r="BNN15" s="22">
        <v>5</v>
      </c>
      <c r="BNO15" s="22">
        <v>4</v>
      </c>
      <c r="BNP15" s="22">
        <v>0</v>
      </c>
      <c r="BNQ15" s="24">
        <v>0</v>
      </c>
      <c r="BNR15" s="188"/>
      <c r="BNS15" s="195" t="s">
        <v>11</v>
      </c>
      <c r="BNT15" s="15" t="s">
        <v>2</v>
      </c>
      <c r="BNU15">
        <f>SUMIF(BNM3:BNM62,"B073H9DYV6",BNN3:BNN62)</f>
        <v>1</v>
      </c>
      <c r="BNV15" s="26">
        <f>SUMIF(BNM3:BNM62,"B01B1RD4J4",BNQ3:BNQ62)</f>
        <v>0</v>
      </c>
      <c r="BNW15">
        <f>SUMIF(BNM3:BNM62,"B01B1RD4J4",BNP3:BNP62)</f>
        <v>0</v>
      </c>
      <c r="BNX15" s="25"/>
      <c r="BNY15" s="22" t="s">
        <v>93</v>
      </c>
      <c r="BNZ15" s="22">
        <v>7</v>
      </c>
      <c r="BOA15" s="22">
        <v>5</v>
      </c>
      <c r="BOB15" s="22">
        <v>0</v>
      </c>
      <c r="BOC15" s="24">
        <v>0</v>
      </c>
      <c r="BOD15" s="188"/>
      <c r="BOE15" s="195" t="s">
        <v>11</v>
      </c>
      <c r="BOF15" s="15" t="s">
        <v>2</v>
      </c>
      <c r="BOG15">
        <f>SUMIF(BNY3:BNY62,"B073H9DYV6",BNZ3:BNZ62)</f>
        <v>2</v>
      </c>
      <c r="BOH15" s="26">
        <f>SUMIF(BNY3:BNY62,"B01B1RD4J4",BOC3:BOC62)</f>
        <v>0</v>
      </c>
      <c r="BOI15">
        <f>SUMIF(BNY3:BNY62,"B01B1RD4J4",BOB3:BOB62)</f>
        <v>0</v>
      </c>
      <c r="BOJ15" s="25"/>
      <c r="BOK15" s="22" t="s">
        <v>93</v>
      </c>
      <c r="BOL15" s="22">
        <v>6</v>
      </c>
      <c r="BOM15" s="22">
        <v>2</v>
      </c>
      <c r="BON15" s="22">
        <v>0</v>
      </c>
      <c r="BOO15" s="24">
        <v>0</v>
      </c>
      <c r="BOP15" s="188"/>
      <c r="BOQ15" s="195" t="s">
        <v>11</v>
      </c>
      <c r="BOR15" s="15" t="s">
        <v>2</v>
      </c>
      <c r="BOS15">
        <f>SUMIF(BOK3:BOK62,"B073H9DYV6",BOL3:BOL62)</f>
        <v>2</v>
      </c>
      <c r="BOT15" s="26">
        <f>SUMIF(BOK3:BOK62,"B01B1RD4J4",BOO3:BOO62)</f>
        <v>0</v>
      </c>
      <c r="BOU15">
        <f>SUMIF(BOK3:BOK62,"B01B1RD4J4",BON3:BON62)</f>
        <v>0</v>
      </c>
      <c r="BOV15" s="25"/>
      <c r="BOW15" s="22" t="s">
        <v>89</v>
      </c>
      <c r="BOX15" s="22">
        <v>12</v>
      </c>
      <c r="BOY15" s="22">
        <v>8</v>
      </c>
      <c r="BOZ15" s="22">
        <v>0</v>
      </c>
      <c r="BPA15" s="24">
        <v>0</v>
      </c>
      <c r="BPB15" s="188"/>
      <c r="BPC15" s="195" t="s">
        <v>11</v>
      </c>
      <c r="BPD15" s="15" t="s">
        <v>2</v>
      </c>
      <c r="BPE15">
        <f>SUMIF(BOW3:BOW62,"B073H9DYV6",BOX3:BOX62)</f>
        <v>3</v>
      </c>
      <c r="BPF15" s="26">
        <f>SUMIF(BOW3:BOW62,"B01B1RD4J4",BPA3:BPA62)</f>
        <v>0</v>
      </c>
      <c r="BPG15">
        <f>SUMIF(BOW3:BOW62,"B01B1RD4J4",BOZ3:BOZ62)</f>
        <v>0</v>
      </c>
      <c r="BPH15" s="25"/>
      <c r="BPI15" s="22" t="s">
        <v>93</v>
      </c>
      <c r="BPJ15" s="22">
        <v>7</v>
      </c>
      <c r="BPK15" s="22">
        <v>1</v>
      </c>
      <c r="BPL15" s="22">
        <v>0</v>
      </c>
      <c r="BPM15" s="24">
        <v>0</v>
      </c>
      <c r="BPN15" s="188"/>
      <c r="BPO15" s="195" t="s">
        <v>11</v>
      </c>
      <c r="BPP15" s="15" t="s">
        <v>2</v>
      </c>
      <c r="BPQ15">
        <f>SUMIF(BPI3:BPI62,"B073H9DYV6",BPJ3:BPJ62)</f>
        <v>3</v>
      </c>
      <c r="BPR15" s="26">
        <f>SUMIF(BPI3:BPI62,"B01B1RD4J4",BPM3:BPM62)</f>
        <v>0</v>
      </c>
      <c r="BPS15">
        <f>SUMIF(BPI3:BPI62,"B01B1RD4J4",BPL3:BPL62)</f>
        <v>0</v>
      </c>
      <c r="BPT15" s="25"/>
      <c r="BPU15" s="22" t="s">
        <v>92</v>
      </c>
      <c r="BPV15" s="22">
        <v>0</v>
      </c>
      <c r="BPW15" s="22">
        <v>1</v>
      </c>
      <c r="BPX15" s="22">
        <v>0</v>
      </c>
      <c r="BPY15" s="24">
        <v>0</v>
      </c>
      <c r="BPZ15" s="188"/>
      <c r="BQA15" s="195" t="s">
        <v>11</v>
      </c>
      <c r="BQB15" s="15" t="s">
        <v>2</v>
      </c>
      <c r="BQC15">
        <f>SUMIF(BPU3:BPU62,"B073H9DYV6",BPV3:BPV62)</f>
        <v>0</v>
      </c>
      <c r="BQD15" s="26">
        <f>SUMIF(BPU3:BPU62,"B01B1RD4J4",BPY3:BPY62)</f>
        <v>0</v>
      </c>
      <c r="BQE15">
        <f>SUMIF(BPU3:BPU62,"B01B1RD4J4",BPX3:BPX62)</f>
        <v>0</v>
      </c>
      <c r="BQF15" s="25"/>
      <c r="BQG15" t="s">
        <v>96</v>
      </c>
      <c r="BQH15">
        <v>4</v>
      </c>
      <c r="BQI15">
        <v>3</v>
      </c>
      <c r="BQJ15">
        <v>0</v>
      </c>
      <c r="BQK15" s="26">
        <v>0</v>
      </c>
      <c r="BQL15" s="188"/>
      <c r="BQM15" s="195" t="s">
        <v>11</v>
      </c>
      <c r="BQN15" s="15" t="s">
        <v>2</v>
      </c>
      <c r="BQO15">
        <f>SUMIF(BQG3:BQG62,"B073H9DYV6",BQH3:BQH62)</f>
        <v>0</v>
      </c>
      <c r="BQP15" s="26">
        <f>SUMIF(BQG3:BQG62,"B01B1RD4J4",BQK3:BQK62)</f>
        <v>0</v>
      </c>
      <c r="BQQ15">
        <f>SUMIF(BQG3:BQG62,"B01B1RD4J4",BQJ3:BQJ62)</f>
        <v>0</v>
      </c>
      <c r="BQR15" s="25"/>
      <c r="BQS15" t="s">
        <v>93</v>
      </c>
      <c r="BQT15">
        <v>2</v>
      </c>
      <c r="BQU15">
        <v>2</v>
      </c>
      <c r="BQV15">
        <v>0</v>
      </c>
      <c r="BQW15" s="26">
        <v>0</v>
      </c>
      <c r="BQX15" s="188"/>
      <c r="BQY15" s="195" t="s">
        <v>11</v>
      </c>
      <c r="BQZ15" s="15" t="s">
        <v>2</v>
      </c>
      <c r="BRA15">
        <f>SUMIF(BQS3:BQS62,"B073H9DYV6",BQT3:BQT62)</f>
        <v>0</v>
      </c>
      <c r="BRB15" s="26">
        <f>SUMIF(BQS3:BQS62,"B01B1RD4J4",BQW3:BQW62)</f>
        <v>7.6899999999999996E-2</v>
      </c>
      <c r="BRC15">
        <f>SUMIF(BQS3:BQS62,"B01B1RD4J4",BQV3:BQV62)</f>
        <v>1</v>
      </c>
      <c r="BRD15" s="25"/>
      <c r="BRE15" s="22" t="s">
        <v>92</v>
      </c>
      <c r="BRF15" s="22">
        <v>1</v>
      </c>
      <c r="BRG15" s="22">
        <v>3</v>
      </c>
      <c r="BRH15" s="22">
        <v>0</v>
      </c>
      <c r="BRI15" s="24">
        <v>0</v>
      </c>
      <c r="BRJ15" s="188"/>
      <c r="BRK15" s="195" t="s">
        <v>11</v>
      </c>
      <c r="BRL15" s="15" t="s">
        <v>2</v>
      </c>
      <c r="BRM15">
        <f>SUMIF(BRE3:BRE62,"B073H9DYV6",BRF3:BRF62)</f>
        <v>1</v>
      </c>
      <c r="BRN15" s="26">
        <f>SUMIF(BRE3:BRE62,"B01B1RD4J4",BRI3:BRI62)</f>
        <v>7.1400000000000005E-2</v>
      </c>
      <c r="BRO15">
        <f>SUMIF(BRE3:BRE62,"B01B1RD4J4",BRH3:BRH62)</f>
        <v>1</v>
      </c>
      <c r="BRP15" s="25"/>
      <c r="BRQ15" s="22" t="s">
        <v>93</v>
      </c>
      <c r="BRR15" s="22">
        <v>3</v>
      </c>
      <c r="BRS15" s="22">
        <v>5</v>
      </c>
      <c r="BRT15" s="22">
        <v>0</v>
      </c>
      <c r="BRU15" s="24">
        <v>0</v>
      </c>
      <c r="BRV15" s="188"/>
      <c r="BRW15" s="195" t="s">
        <v>11</v>
      </c>
      <c r="BRX15" s="15" t="s">
        <v>2</v>
      </c>
      <c r="BRY15">
        <f>SUMIF(BRQ3:BRQ62,"B073H9DYV6",BRR3:BRR62)</f>
        <v>2</v>
      </c>
      <c r="BRZ15" s="26">
        <f>SUMIF(BRQ3:BRQ62,"B01B1RD4J4",BRU3:BRU62)</f>
        <v>0</v>
      </c>
      <c r="BSA15">
        <f>SUMIF(BRQ3:BRQ62,"B01B1RD4J4",BRT3:BRT62)</f>
        <v>0</v>
      </c>
      <c r="BSB15" s="25"/>
      <c r="BSC15" s="22" t="s">
        <v>95</v>
      </c>
      <c r="BSD15" s="22">
        <v>8</v>
      </c>
      <c r="BSE15" s="22">
        <v>9</v>
      </c>
      <c r="BSF15" s="22">
        <v>0</v>
      </c>
      <c r="BSG15" s="24">
        <v>0</v>
      </c>
      <c r="BSH15" s="188"/>
      <c r="BSI15" s="195" t="s">
        <v>11</v>
      </c>
      <c r="BSJ15" s="15" t="s">
        <v>2</v>
      </c>
      <c r="BSK15">
        <f>SUMIF(BSC3:BSC62,"B073H9DYV6",BSD3:BSD62)</f>
        <v>3</v>
      </c>
      <c r="BSL15" s="26">
        <f>SUMIF(BSC3:BSC62,"B01B1RD4J4",BSG3:BSG62)</f>
        <v>0</v>
      </c>
      <c r="BSM15">
        <f>SUMIF(BSC3:BSC62,"B01B1RD4J4",BSF3:BSF62)</f>
        <v>0</v>
      </c>
      <c r="BSN15" s="25"/>
      <c r="BSO15" s="22" t="s">
        <v>93</v>
      </c>
      <c r="BSP15" s="22">
        <v>5</v>
      </c>
      <c r="BSQ15" s="22">
        <v>2</v>
      </c>
      <c r="BSR15" s="22">
        <v>0</v>
      </c>
      <c r="BSS15" s="24">
        <v>0</v>
      </c>
      <c r="BST15" s="188"/>
      <c r="BSU15" s="195" t="s">
        <v>11</v>
      </c>
      <c r="BSV15" s="15" t="s">
        <v>2</v>
      </c>
      <c r="BSW15">
        <f>SUMIF(BSO3:BSO62,"B073H9DYV6",BSP3:BSP62)</f>
        <v>1</v>
      </c>
      <c r="BSX15" s="26">
        <f>SUMIF(BSO3:BSO62,"B01B1RD4J4",BSS3:BSS62)</f>
        <v>0</v>
      </c>
      <c r="BSY15">
        <f>SUMIF(BSO3:BSO62,"B01B1RD4J4",BSR3:BSR62)</f>
        <v>0</v>
      </c>
      <c r="BSZ15" s="25"/>
      <c r="BTA15" s="22" t="s">
        <v>92</v>
      </c>
      <c r="BTB15" s="22">
        <v>1</v>
      </c>
      <c r="BTC15" s="22">
        <v>3</v>
      </c>
      <c r="BTD15" s="22">
        <v>0</v>
      </c>
      <c r="BTE15" s="24">
        <v>0</v>
      </c>
      <c r="BTF15" s="188"/>
      <c r="BTG15" s="195" t="s">
        <v>11</v>
      </c>
      <c r="BTH15" s="15" t="s">
        <v>2</v>
      </c>
      <c r="BTI15">
        <f>SUMIF(BTA3:BTA62,"B073H9DYV6",BTB3:BTB62)</f>
        <v>1</v>
      </c>
      <c r="BTJ15" s="26">
        <f>SUMIF(BTA3:BTA62,"B01B1RD4J4",BTE3:BTE62)</f>
        <v>0</v>
      </c>
      <c r="BTK15">
        <f>SUMIF(BTA3:BTA62,"B01B1RD4J4",BTD3:BTD62)</f>
        <v>0</v>
      </c>
      <c r="BTL15" s="25"/>
      <c r="BTM15" t="s">
        <v>91</v>
      </c>
      <c r="BTN15">
        <v>5</v>
      </c>
      <c r="BTO15">
        <v>3</v>
      </c>
      <c r="BTP15">
        <v>0</v>
      </c>
      <c r="BTQ15" s="26">
        <v>0</v>
      </c>
      <c r="BTR15" s="188"/>
      <c r="BTS15" s="195" t="s">
        <v>11</v>
      </c>
      <c r="BTT15" s="15" t="s">
        <v>2</v>
      </c>
      <c r="BTU15">
        <f>SUMIF(BTM3:BTM62,"B073H9DYV6",BTN3:BTN62)</f>
        <v>1</v>
      </c>
      <c r="BTV15" s="26">
        <f>SUMIF(BTM3:BTM62,"B01B1RD4J4",BTQ3:BTQ62)</f>
        <v>0</v>
      </c>
      <c r="BTW15">
        <f>SUMIF(BTM3:BTM62,"B01B1RD4J4",BTP3:BTP62)</f>
        <v>0</v>
      </c>
      <c r="BTX15" s="25"/>
      <c r="BTY15" s="22" t="s">
        <v>93</v>
      </c>
      <c r="BTZ15" s="22">
        <v>6</v>
      </c>
      <c r="BUA15" s="22">
        <v>2</v>
      </c>
      <c r="BUB15" s="22">
        <v>0</v>
      </c>
      <c r="BUC15" s="24">
        <v>0</v>
      </c>
      <c r="BUD15" s="188"/>
      <c r="BUE15" s="195" t="s">
        <v>11</v>
      </c>
      <c r="BUF15" s="15" t="s">
        <v>2</v>
      </c>
      <c r="BUG15">
        <f>SUMIF(BTY3:BTY62,"B073H9DYV6",BTZ3:BTZ62)</f>
        <v>1</v>
      </c>
      <c r="BUH15" s="26">
        <f>SUMIF(BTY3:BTY62,"B01B1RD4J4",BUC3:BUC62)</f>
        <v>0</v>
      </c>
      <c r="BUI15">
        <f>SUMIF(BTY3:BTY62,"B01B1RD4J4",BUB3:BUB62)</f>
        <v>0</v>
      </c>
      <c r="BUJ15" s="25"/>
      <c r="BUK15" s="22" t="s">
        <v>93</v>
      </c>
      <c r="BUL15" s="22">
        <v>8</v>
      </c>
      <c r="BUM15" s="22">
        <v>2</v>
      </c>
      <c r="BUN15" s="22">
        <v>0</v>
      </c>
      <c r="BUO15" s="24">
        <v>0</v>
      </c>
      <c r="BUP15" s="188"/>
      <c r="BUQ15" s="195" t="s">
        <v>11</v>
      </c>
      <c r="BUR15" s="15" t="s">
        <v>2</v>
      </c>
      <c r="BUS15">
        <f>SUMIF(BUK3:BUK62,"B073H9DYV6",BUL3:BUL62)</f>
        <v>2</v>
      </c>
      <c r="BUT15" s="26">
        <f>SUMIF(BUK3:BUK62,"B01B1RD4J4",BUO3:BUO62)</f>
        <v>0</v>
      </c>
      <c r="BUU15">
        <f>SUMIF(BUK3:BUK62,"B01B1RD4J4",BUN3:BUN62)</f>
        <v>0</v>
      </c>
      <c r="BUV15" s="25"/>
      <c r="BUW15" s="22" t="s">
        <v>93</v>
      </c>
      <c r="BUX15" s="22">
        <v>6</v>
      </c>
      <c r="BUY15" s="22">
        <v>1</v>
      </c>
      <c r="BUZ15" s="22">
        <v>0</v>
      </c>
      <c r="BVA15" s="24">
        <v>0</v>
      </c>
      <c r="BVB15" s="188"/>
      <c r="BVC15" s="195" t="s">
        <v>11</v>
      </c>
      <c r="BVD15" s="15" t="s">
        <v>2</v>
      </c>
      <c r="BVE15">
        <f>SUMIF(BUW3:BUW62,"B073H9DYV6",BUX3:BUX62)</f>
        <v>0</v>
      </c>
      <c r="BVF15" s="26">
        <f>SUMIF(BUW3:BUW62,"B01B1RD4J4",BVA3:BVA62)</f>
        <v>0</v>
      </c>
      <c r="BVG15">
        <f>SUMIF(BUW3:BUW62,"B01B1RD4J4",BUZ3:BUZ62)</f>
        <v>0</v>
      </c>
      <c r="BVH15" s="25"/>
      <c r="BVI15" s="22" t="s">
        <v>96</v>
      </c>
      <c r="BVJ15" s="22">
        <v>0</v>
      </c>
      <c r="BVK15" s="22">
        <v>4</v>
      </c>
      <c r="BVL15" s="22">
        <v>0</v>
      </c>
      <c r="BVM15" s="24">
        <v>0</v>
      </c>
      <c r="BVN15" s="188"/>
      <c r="BVO15" s="195" t="s">
        <v>11</v>
      </c>
      <c r="BVP15" s="15" t="s">
        <v>2</v>
      </c>
      <c r="BVQ15">
        <f>SUMIF(BVI3:BVI62,"B073H9DYV6",BVJ3:BVJ62)</f>
        <v>0</v>
      </c>
      <c r="BVR15" s="26">
        <f>SUMIF(BVI3:BVI62,"B01B1RD4J4",BVM3:BVM62)</f>
        <v>0</v>
      </c>
      <c r="BVS15">
        <f>SUMIF(BVI3:BVI62,"B01B1RD4J4",BVL3:BVL62)</f>
        <v>0</v>
      </c>
      <c r="BVT15" s="25"/>
      <c r="BVU15" s="22" t="s">
        <v>93</v>
      </c>
      <c r="BVV15" s="22">
        <v>3</v>
      </c>
      <c r="BVW15" s="22">
        <v>2</v>
      </c>
      <c r="BVX15" s="22">
        <v>0</v>
      </c>
      <c r="BVY15" s="24">
        <v>0</v>
      </c>
      <c r="BVZ15" s="188"/>
      <c r="BWA15" s="195" t="s">
        <v>11</v>
      </c>
      <c r="BWB15" s="15" t="s">
        <v>2</v>
      </c>
      <c r="BWC15">
        <f>SUMIF(BVU3:BVU62,"B073H9DYV6",BVV3:BVV62)</f>
        <v>1</v>
      </c>
      <c r="BWD15" s="26">
        <f>SUMIF(BVU3:BVU62,"B01B1RD4J4",BVY3:BVY62)</f>
        <v>0.1</v>
      </c>
      <c r="BWE15">
        <f>SUMIF(BVU3:BVU62,"B01B1RD4J4",BVX3:BVX62)</f>
        <v>1</v>
      </c>
      <c r="BWF15" s="25"/>
      <c r="BWG15" s="22" t="s">
        <v>97</v>
      </c>
      <c r="BWH15" s="22">
        <v>6</v>
      </c>
      <c r="BWI15" s="22">
        <v>2</v>
      </c>
      <c r="BWJ15" s="22">
        <v>0</v>
      </c>
      <c r="BWK15" s="24">
        <v>0</v>
      </c>
      <c r="BWL15" s="188"/>
      <c r="BWM15" s="195" t="s">
        <v>11</v>
      </c>
      <c r="BWN15" s="15" t="s">
        <v>2</v>
      </c>
      <c r="BWO15">
        <f>SUMIF(BWG3:BWG62,"B073H9DYV6",BWH3:BWH62)</f>
        <v>2</v>
      </c>
      <c r="BWP15" s="26">
        <f>SUMIF(BWG3:BWG62,"B01B1RD4J4",BWK3:BWK62)</f>
        <v>0</v>
      </c>
      <c r="BWQ15">
        <f>SUMIF(BWG3:BWG62,"B01B1RD4J4",BWJ3:BWJ62)</f>
        <v>0</v>
      </c>
      <c r="BWR15" s="25"/>
      <c r="BWS15" s="22" t="s">
        <v>91</v>
      </c>
      <c r="BWT15" s="22">
        <v>4</v>
      </c>
      <c r="BWU15" s="22">
        <v>3</v>
      </c>
      <c r="BWV15" s="22">
        <v>0</v>
      </c>
      <c r="BWW15" s="24">
        <v>0</v>
      </c>
      <c r="BWX15" s="188"/>
      <c r="BWY15" s="195" t="s">
        <v>11</v>
      </c>
      <c r="BWZ15" s="15" t="s">
        <v>2</v>
      </c>
      <c r="BXA15">
        <f>SUMIF(BWS3:BWS62,"B073H9DYV6",BWT3:BWT62)</f>
        <v>3</v>
      </c>
      <c r="BXB15" s="26">
        <f>SUMIF(BWS3:BWS62,"B01B1RD4J4",BWW3:BWW62)</f>
        <v>0.21429999999999999</v>
      </c>
      <c r="BXC15">
        <f>SUMIF(BWS3:BWS62,"B01B1RD4J4",BWV3:BWV62)</f>
        <v>3</v>
      </c>
      <c r="BXD15" s="25"/>
      <c r="BXE15" s="22" t="s">
        <v>96</v>
      </c>
      <c r="BXF15" s="22">
        <v>2</v>
      </c>
      <c r="BXG15" s="22">
        <v>0</v>
      </c>
      <c r="BXH15" s="22">
        <v>0</v>
      </c>
      <c r="BXI15" s="24">
        <v>0</v>
      </c>
      <c r="BXJ15" s="188"/>
      <c r="BXK15" s="195" t="s">
        <v>11</v>
      </c>
      <c r="BXL15" s="15" t="s">
        <v>2</v>
      </c>
      <c r="BXM15">
        <f>SUMIF(BXE3:BXE62,"B073H9DYV6",BXF3:BXF62)</f>
        <v>2</v>
      </c>
      <c r="BXN15" s="26">
        <f>SUMIF(BXE3:BXE62,"B01B1RD4J4",BXI3:BXI62)</f>
        <v>0</v>
      </c>
      <c r="BXO15">
        <f>SUMIF(BXE3:BXE62,"B01B1RD4J4",BXH3:BXH62)</f>
        <v>0</v>
      </c>
      <c r="BXP15" s="25"/>
      <c r="BXQ15" s="22" t="s">
        <v>91</v>
      </c>
      <c r="BXR15" s="22">
        <v>1</v>
      </c>
      <c r="BXS15" s="22">
        <v>3</v>
      </c>
      <c r="BXT15" s="22">
        <v>0</v>
      </c>
      <c r="BXU15" s="24">
        <v>0</v>
      </c>
      <c r="BXV15" s="188"/>
      <c r="BXW15" s="195" t="s">
        <v>11</v>
      </c>
      <c r="BXX15" s="15" t="s">
        <v>2</v>
      </c>
      <c r="BXY15">
        <f>SUMIF(BXQ3:BXQ62,"B073H9DYV6",BXR3:BXR62)</f>
        <v>3</v>
      </c>
      <c r="BXZ15" s="26">
        <f>SUMIF(BXQ3:BXQ62,"B01B1RD4J4",BXU3:BXU62)</f>
        <v>0</v>
      </c>
      <c r="BYA15">
        <f>SUMIF(BXQ3:BXQ62,"B01B1RD4J4",BXT3:BXT62)</f>
        <v>0</v>
      </c>
      <c r="BYB15" s="25"/>
      <c r="BYC15" s="22" t="s">
        <v>91</v>
      </c>
      <c r="BYD15" s="22">
        <v>3</v>
      </c>
      <c r="BYE15" s="22">
        <v>3</v>
      </c>
      <c r="BYF15" s="22">
        <v>0</v>
      </c>
      <c r="BYG15" s="24">
        <v>0</v>
      </c>
      <c r="BYH15" s="188"/>
      <c r="BYI15" s="195" t="s">
        <v>11</v>
      </c>
      <c r="BYJ15" s="15" t="s">
        <v>2</v>
      </c>
      <c r="BYK15">
        <f>SUMIF(BYC3:BYC62,"B073H9DYV6",BYD3:BYD62)</f>
        <v>2</v>
      </c>
      <c r="BYL15" s="26">
        <f>SUMIF(BYC3:BYC62,"B01B1RD4J4",BYG3:BYG62)</f>
        <v>0</v>
      </c>
      <c r="BYM15">
        <f>SUMIF(BYC3:BYC62,"B01B1RD4J4",BYF3:BYF62)</f>
        <v>0</v>
      </c>
      <c r="BYN15" s="25"/>
      <c r="BYO15" s="22" t="s">
        <v>96</v>
      </c>
      <c r="BYP15" s="22">
        <v>0</v>
      </c>
      <c r="BYQ15" s="22">
        <v>1</v>
      </c>
      <c r="BYR15" s="22">
        <v>0</v>
      </c>
      <c r="BYS15" s="24">
        <v>0</v>
      </c>
      <c r="BYT15" s="188"/>
      <c r="BYU15" s="195" t="s">
        <v>11</v>
      </c>
      <c r="BYV15" s="15" t="s">
        <v>2</v>
      </c>
      <c r="BYW15">
        <f>SUMIF(BYO3:BYO62,"B073H9DYV6",BYP3:BYP62)</f>
        <v>1</v>
      </c>
      <c r="BYX15" s="26">
        <f>SUMIF(BYO3:BYO62,"B01B1RD4J4",BYS3:BYS62)</f>
        <v>0</v>
      </c>
      <c r="BYY15">
        <f>SUMIF(BYO3:BYO62,"B01B1RD4J4",BYR3:BYR62)</f>
        <v>0</v>
      </c>
      <c r="BYZ15" s="25"/>
      <c r="BZA15" s="22" t="s">
        <v>96</v>
      </c>
      <c r="BZB15" s="22">
        <v>1</v>
      </c>
      <c r="BZC15" s="22">
        <v>2</v>
      </c>
      <c r="BZD15" s="22">
        <v>0</v>
      </c>
      <c r="BZE15" s="24">
        <v>0</v>
      </c>
      <c r="BZF15" s="188"/>
      <c r="BZG15" s="195" t="s">
        <v>11</v>
      </c>
      <c r="BZH15" s="15" t="s">
        <v>2</v>
      </c>
      <c r="BZI15">
        <f>SUMIF(BZA3:BZA62,"B073H9DYV6",BZB3:BZB62)</f>
        <v>1</v>
      </c>
      <c r="BZJ15" s="26">
        <f>SUMIF(BZA3:BZA62,"B01B1RD4J4",BZE3:BZE62)</f>
        <v>0</v>
      </c>
      <c r="BZK15">
        <f>SUMIF(BZA3:BZA62,"B01B1RD4J4",BZD3:BZD62)</f>
        <v>0</v>
      </c>
      <c r="BZL15" s="25"/>
      <c r="BZM15" s="22" t="s">
        <v>93</v>
      </c>
      <c r="BZN15" s="22">
        <v>1</v>
      </c>
      <c r="BZO15" s="22">
        <v>1</v>
      </c>
      <c r="BZP15" s="22">
        <v>0</v>
      </c>
      <c r="BZQ15" s="24">
        <v>0</v>
      </c>
      <c r="BZR15" s="188"/>
      <c r="BZS15" s="195" t="s">
        <v>11</v>
      </c>
      <c r="BZT15" s="15" t="s">
        <v>2</v>
      </c>
      <c r="BZU15">
        <f>SUMIF(BZM3:BZM62,"B073H9DYV6",BZN3:BZN62)</f>
        <v>2</v>
      </c>
      <c r="BZV15" s="26">
        <f>SUMIF(BZM3:BZM62,"B01B1RD4J4",BZQ3:BZQ62)</f>
        <v>0</v>
      </c>
      <c r="BZW15">
        <f>SUMIF(BZM3:BZM62,"B01B1RD4J4",BZP3:BZP62)</f>
        <v>0</v>
      </c>
      <c r="BZX15" s="25"/>
      <c r="BZY15" s="22" t="s">
        <v>93</v>
      </c>
      <c r="BZZ15" s="22">
        <v>5</v>
      </c>
      <c r="CAA15" s="22">
        <v>4</v>
      </c>
      <c r="CAB15" s="22">
        <v>0</v>
      </c>
      <c r="CAC15" s="24">
        <v>0</v>
      </c>
      <c r="CAD15" s="188"/>
      <c r="CAE15" s="195" t="s">
        <v>11</v>
      </c>
      <c r="CAF15" s="15" t="s">
        <v>2</v>
      </c>
      <c r="CAG15">
        <f>SUMIF(BZY3:BZY62,"B073H9DYV6",BZZ3:BZZ62)</f>
        <v>3</v>
      </c>
      <c r="CAH15" s="26">
        <f>SUMIF(BZY3:BZY62,"B01B1RD4J4",CAC3:CAC62)</f>
        <v>0</v>
      </c>
      <c r="CAI15">
        <f>SUMIF(BZY3:BZY62,"B01B1RD4J4",CAB3:CAB62)</f>
        <v>0</v>
      </c>
      <c r="CAJ15" s="25"/>
      <c r="CAK15" s="22" t="s">
        <v>91</v>
      </c>
      <c r="CAL15" s="22">
        <v>1</v>
      </c>
      <c r="CAM15" s="22">
        <v>4</v>
      </c>
      <c r="CAN15" s="22">
        <v>0</v>
      </c>
      <c r="CAO15" s="24">
        <v>0</v>
      </c>
      <c r="CAP15" s="188"/>
      <c r="CAQ15" s="195" t="s">
        <v>11</v>
      </c>
      <c r="CAR15" s="15" t="s">
        <v>2</v>
      </c>
      <c r="CAS15">
        <f>SUMIF(CAK3:CAK62,"B073H9DYV6",CAL3:CAL62)</f>
        <v>1</v>
      </c>
      <c r="CAT15" s="26">
        <f>SUMIF(CAK3:CAK62,"B01B1RD4J4",CAO3:CAO62)</f>
        <v>0</v>
      </c>
      <c r="CAU15">
        <f>SUMIF(CAK3:CAK62,"B01B1RD4J4",CAN3:CAN62)</f>
        <v>0</v>
      </c>
      <c r="CAV15" s="25"/>
      <c r="CAW15" s="22" t="s">
        <v>96</v>
      </c>
      <c r="CAX15" s="22">
        <v>0</v>
      </c>
      <c r="CAY15" s="22">
        <v>1</v>
      </c>
      <c r="CAZ15" s="22">
        <v>0</v>
      </c>
      <c r="CBA15" s="24">
        <v>0</v>
      </c>
      <c r="CBB15" s="188"/>
      <c r="CBC15" s="195" t="s">
        <v>11</v>
      </c>
      <c r="CBD15" s="15" t="s">
        <v>2</v>
      </c>
      <c r="CBE15">
        <f>SUMIF(CAW3:CAW62,"B073H9DYV6",CAX3:CAX62)</f>
        <v>1</v>
      </c>
      <c r="CBF15" s="26">
        <f>SUMIF(CAW3:CAW62,"B01B1RD4J4",CBA3:CBA62)</f>
        <v>0.16669999999999999</v>
      </c>
      <c r="CBG15">
        <f>SUMIF(CAW3:CAW62,"B01B1RD4J4",CAZ3:CAZ62)</f>
        <v>1</v>
      </c>
      <c r="CBH15" s="25"/>
      <c r="CBI15" s="22" t="s">
        <v>96</v>
      </c>
      <c r="CBJ15" s="22">
        <v>1</v>
      </c>
      <c r="CBK15" s="22">
        <v>2</v>
      </c>
      <c r="CBL15" s="22">
        <v>0</v>
      </c>
      <c r="CBM15" s="24">
        <v>0</v>
      </c>
      <c r="CBN15" s="188"/>
      <c r="CBO15" s="195" t="s">
        <v>11</v>
      </c>
      <c r="CBP15" s="15" t="s">
        <v>2</v>
      </c>
      <c r="CBQ15">
        <f>SUMIF(CBI3:CBI62,"B073H9DYV6",CBJ3:CBJ62)</f>
        <v>1</v>
      </c>
      <c r="CBR15" s="26">
        <f>SUMIF(CBI3:CBI62,"B01B1RD4J4",CBM3:CBM62)</f>
        <v>0</v>
      </c>
      <c r="CBS15">
        <f>SUMIF(CBI3:CBI62,"B01B1RD4J4",CBL3:CBL62)</f>
        <v>0</v>
      </c>
      <c r="CBT15" s="25"/>
      <c r="CBU15" s="136" t="s">
        <v>89</v>
      </c>
      <c r="CBV15" s="136">
        <v>10</v>
      </c>
      <c r="CBW15" s="136">
        <v>12</v>
      </c>
      <c r="CBX15" s="136">
        <v>0</v>
      </c>
      <c r="CBY15" s="137">
        <v>0</v>
      </c>
      <c r="CBZ15" s="188"/>
      <c r="CCA15" s="195" t="s">
        <v>11</v>
      </c>
      <c r="CCB15" s="15" t="s">
        <v>2</v>
      </c>
      <c r="CCC15">
        <f>SUMIF(CBU3:CBU62,"B073H9DYV6",CBV3:CBV62)</f>
        <v>0</v>
      </c>
      <c r="CCD15" s="26">
        <f>SUMIF(CBU3:CBU62,"B01B1RD4J4",CBY3:CBY62)</f>
        <v>0</v>
      </c>
      <c r="CCE15">
        <f>SUMIF(CBU3:CBU62,"B01B1RD4J4",CBX3:CBX62)</f>
        <v>0</v>
      </c>
      <c r="CCF15" s="25"/>
      <c r="CCG15" s="136" t="s">
        <v>96</v>
      </c>
      <c r="CCH15" s="136">
        <v>2</v>
      </c>
      <c r="CCI15" s="136">
        <v>4</v>
      </c>
      <c r="CCJ15" s="136">
        <v>0</v>
      </c>
      <c r="CCK15" s="137">
        <v>0</v>
      </c>
      <c r="CCL15" s="188"/>
      <c r="CCM15" s="195" t="s">
        <v>11</v>
      </c>
      <c r="CCN15" s="15" t="s">
        <v>2</v>
      </c>
      <c r="CCO15">
        <f>SUMIF(CCG3:CCG62,"B073H9DYV6",CCH3:CCH62)</f>
        <v>0</v>
      </c>
      <c r="CCP15" s="26">
        <f>SUMIF(CCG3:CCG62,"B01B1RD4J4",CCK3:CCK62)</f>
        <v>0</v>
      </c>
      <c r="CCQ15">
        <f>SUMIF(CCG3:CCG62,"B01B1RD4J4",CCJ3:CCJ62)</f>
        <v>0</v>
      </c>
      <c r="CCR15" s="25"/>
      <c r="CCS15" s="136" t="s">
        <v>93</v>
      </c>
      <c r="CCT15" s="136">
        <v>9</v>
      </c>
      <c r="CCU15" s="136">
        <v>4</v>
      </c>
      <c r="CCV15" s="136">
        <v>0</v>
      </c>
      <c r="CCW15" s="137">
        <v>0</v>
      </c>
      <c r="CCX15" s="188"/>
      <c r="CCY15" s="195" t="s">
        <v>11</v>
      </c>
      <c r="CCZ15" s="15" t="s">
        <v>2</v>
      </c>
      <c r="CDA15">
        <f>SUMIF(CCS3:CCS62,"B073H9DYV6",CCT3:CCT62)</f>
        <v>0</v>
      </c>
      <c r="CDB15" s="26">
        <f>SUMIF(CCS3:CCS62,"B01B1RD4J4",CCW3:CCW62)</f>
        <v>0</v>
      </c>
      <c r="CDC15">
        <f>SUMIF(CCS3:CCS62,"B01B1RD4J4",CCV3:CCV62)</f>
        <v>0</v>
      </c>
      <c r="CDD15" s="25"/>
      <c r="CDE15" s="136" t="s">
        <v>96</v>
      </c>
      <c r="CDF15" s="136">
        <v>2</v>
      </c>
      <c r="CDG15" s="136">
        <v>1</v>
      </c>
      <c r="CDH15" s="136">
        <v>0</v>
      </c>
      <c r="CDI15" s="137">
        <v>0</v>
      </c>
      <c r="CDJ15" s="188"/>
      <c r="CDK15" s="195" t="s">
        <v>11</v>
      </c>
      <c r="CDL15" s="15" t="s">
        <v>2</v>
      </c>
      <c r="CDM15">
        <f>SUMIF(CDE3:CDE62,"B073H9DYV6",CDF3:CDF62)</f>
        <v>4</v>
      </c>
      <c r="CDN15" s="26">
        <f>SUMIF(CDE3:CDE62,"B01B1RD4J4",CDI3:CDI62)</f>
        <v>0</v>
      </c>
      <c r="CDO15">
        <f>SUMIF(CDE3:CDE62,"B01B1RD4J4",CDH3:CDH62)</f>
        <v>0</v>
      </c>
      <c r="CDP15" s="25"/>
      <c r="CDQ15" s="136" t="s">
        <v>91</v>
      </c>
      <c r="CDR15" s="136">
        <v>4</v>
      </c>
      <c r="CDS15" s="136">
        <v>3</v>
      </c>
      <c r="CDT15" s="136">
        <v>0</v>
      </c>
      <c r="CDU15" s="137">
        <v>0</v>
      </c>
      <c r="CDV15" s="188"/>
      <c r="CDW15" s="195" t="s">
        <v>11</v>
      </c>
      <c r="CDX15" s="15" t="s">
        <v>2</v>
      </c>
      <c r="CDY15">
        <f>SUMIF(CDQ3:CDQ62,"B073H9DYV6",CDR3:CDR62)</f>
        <v>2</v>
      </c>
      <c r="CDZ15" s="26">
        <f>SUMIF(CDQ3:CDQ62,"B01B1RD4J4",CDU3:CDU62)</f>
        <v>0</v>
      </c>
      <c r="CEA15">
        <f>SUMIF(CDQ3:CDQ62,"B01B1RD4J4",CDT3:CDT62)</f>
        <v>0</v>
      </c>
      <c r="CEB15" s="25"/>
      <c r="CEC15" s="136" t="s">
        <v>93</v>
      </c>
      <c r="CED15" s="136">
        <v>6</v>
      </c>
      <c r="CEE15" s="136">
        <v>0</v>
      </c>
      <c r="CEF15" s="136">
        <v>0</v>
      </c>
      <c r="CEG15" s="137">
        <v>0</v>
      </c>
      <c r="CEH15" s="188"/>
      <c r="CEI15" s="195" t="s">
        <v>11</v>
      </c>
      <c r="CEJ15" s="15" t="s">
        <v>2</v>
      </c>
      <c r="CEK15">
        <f>SUMIF(CEC3:CEC62,"B073H9DYV6",CED3:CED62)</f>
        <v>1</v>
      </c>
      <c r="CEL15" s="26">
        <f>SUMIF(CEC3:CEC62,"B01B1RD4J4",CEG3:CEG62)</f>
        <v>0</v>
      </c>
      <c r="CEM15">
        <f>SUMIF(CEC3:CEC62,"B01B1RD4J4",CEF3:CEF62)</f>
        <v>0</v>
      </c>
      <c r="CEN15" s="25"/>
      <c r="CEO15" s="136" t="s">
        <v>92</v>
      </c>
      <c r="CEP15" s="136">
        <v>1</v>
      </c>
      <c r="CEQ15" s="136">
        <v>5</v>
      </c>
      <c r="CER15" s="136">
        <v>0</v>
      </c>
      <c r="CES15" s="137">
        <v>0</v>
      </c>
      <c r="CET15" s="188"/>
      <c r="CEU15" s="195" t="s">
        <v>11</v>
      </c>
      <c r="CEV15" s="15" t="s">
        <v>2</v>
      </c>
      <c r="CEW15">
        <f>SUMIF(CEO3:CEO62,"B073H9DYV6",CEP3:CEP62)</f>
        <v>1</v>
      </c>
      <c r="CEX15" s="26">
        <f>SUMIF(CEO3:CEO62,"B01B1RD4J4",CES3:CES62)</f>
        <v>0</v>
      </c>
      <c r="CEY15">
        <f>SUMIF(CEO3:CEO62,"B01B1RD4J4",CER3:CER62)</f>
        <v>0</v>
      </c>
      <c r="CEZ15" s="25"/>
      <c r="CFA15" s="136" t="s">
        <v>86</v>
      </c>
      <c r="CFB15" s="136">
        <v>2</v>
      </c>
      <c r="CFC15" s="136">
        <v>6</v>
      </c>
      <c r="CFD15" s="136">
        <v>0</v>
      </c>
      <c r="CFE15" s="137">
        <v>0</v>
      </c>
      <c r="CFF15" s="188"/>
      <c r="CFG15" s="195" t="s">
        <v>11</v>
      </c>
      <c r="CFH15" s="15" t="s">
        <v>2</v>
      </c>
      <c r="CFI15">
        <f>SUMIF(CFA3:CFA62,"B073H9DYV6",CFB3:CFB62)</f>
        <v>3</v>
      </c>
      <c r="CFJ15" s="26">
        <f>SUMIF(CFA3:CFA62,"B01B1RD4J4",CFE3:CFE62)</f>
        <v>0</v>
      </c>
      <c r="CFK15">
        <f>SUMIF(CFA3:CFA62,"B01B1RD4J4",CFD3:CFD62)</f>
        <v>0</v>
      </c>
      <c r="CFL15" s="25"/>
      <c r="CFM15" s="136" t="s">
        <v>96</v>
      </c>
      <c r="CFN15" s="136">
        <v>0</v>
      </c>
      <c r="CFO15" s="136">
        <v>3</v>
      </c>
      <c r="CFP15" s="136">
        <v>0</v>
      </c>
      <c r="CFQ15" s="137">
        <v>0</v>
      </c>
      <c r="CFR15" s="188"/>
      <c r="CFS15" s="195" t="s">
        <v>11</v>
      </c>
      <c r="CFT15" s="15" t="s">
        <v>2</v>
      </c>
      <c r="CFU15">
        <f>SUMIF(CFM3:CFM62,"B073H9DYV6",CFN3:CFN62)</f>
        <v>3</v>
      </c>
      <c r="CFV15" s="26">
        <f>SUMIF(CFM3:CFM62,"B01B1RD4J4",CFQ3:CFQ62)</f>
        <v>0</v>
      </c>
      <c r="CFW15">
        <f>SUMIF(CFM3:CFM62,"B01B1RD4J4",CFP3:CFP62)</f>
        <v>0</v>
      </c>
      <c r="CFX15" s="25"/>
      <c r="CFY15" s="136" t="s">
        <v>96</v>
      </c>
      <c r="CFZ15" s="136">
        <v>1</v>
      </c>
      <c r="CGA15" s="136">
        <v>2</v>
      </c>
      <c r="CGB15" s="136">
        <v>0</v>
      </c>
      <c r="CGC15" s="137">
        <v>0</v>
      </c>
      <c r="CGD15" s="188"/>
      <c r="CGE15" s="195" t="s">
        <v>11</v>
      </c>
      <c r="CGF15" s="15" t="s">
        <v>2</v>
      </c>
      <c r="CGG15">
        <f>SUMIF(CFY3:CFY62,"B073H9DYV6",CFZ3:CFZ62)</f>
        <v>0</v>
      </c>
      <c r="CGH15" s="26">
        <f>SUMIF(CFY3:CFY62,"B01B1RD4J4",CGC3:CGC62)</f>
        <v>0</v>
      </c>
      <c r="CGI15">
        <f>SUMIF(CFY3:CFY62,"B01B1RD4J4",CGB3:CGB62)</f>
        <v>0</v>
      </c>
      <c r="CGJ15" s="25"/>
      <c r="CGK15" s="136" t="s">
        <v>96</v>
      </c>
      <c r="CGL15" s="136">
        <v>3</v>
      </c>
      <c r="CGM15" s="136">
        <v>0</v>
      </c>
      <c r="CGN15" s="136">
        <v>0</v>
      </c>
      <c r="CGO15" s="137">
        <v>0</v>
      </c>
      <c r="CGP15" s="188"/>
      <c r="CGQ15" s="195" t="s">
        <v>11</v>
      </c>
      <c r="CGR15" s="15" t="s">
        <v>2</v>
      </c>
      <c r="CGS15">
        <f>SUMIF(CGK3:CGK62,"B073H9DYV6",CGL3:CGL62)</f>
        <v>6</v>
      </c>
      <c r="CGT15" s="26">
        <f>SUMIF(CGK3:CGK62,"B01B1RD4J4",CGO3:CGO62)</f>
        <v>0</v>
      </c>
      <c r="CGU15">
        <f>SUMIF(CGK3:CGK62,"B01B1RD4J4",CGN3:CGN62)</f>
        <v>0</v>
      </c>
      <c r="CGV15" s="25"/>
      <c r="CGW15" s="136" t="s">
        <v>96</v>
      </c>
      <c r="CGX15" s="136">
        <v>3</v>
      </c>
      <c r="CGY15" s="136">
        <v>1</v>
      </c>
      <c r="CGZ15" s="136">
        <v>0</v>
      </c>
      <c r="CHA15" s="137">
        <v>0</v>
      </c>
      <c r="CHB15" s="188"/>
      <c r="CHC15" s="195" t="s">
        <v>11</v>
      </c>
      <c r="CHD15" s="15" t="s">
        <v>2</v>
      </c>
      <c r="CHE15">
        <f>SUMIF(CGW3:CGW62,"B073H9DYV6",CGX3:CGX62)</f>
        <v>2</v>
      </c>
      <c r="CHF15" s="26">
        <f>SUMIF(CGW3:CGW62,"B01B1RD4J4",CHA3:CHA62)</f>
        <v>0</v>
      </c>
      <c r="CHG15">
        <f>SUMIF(CGW3:CGW62,"B01B1RD4J4",CGZ3:CGZ62)</f>
        <v>0</v>
      </c>
      <c r="CHH15" s="25"/>
      <c r="CHI15" s="136" t="s">
        <v>91</v>
      </c>
      <c r="CHJ15" s="136">
        <v>10</v>
      </c>
      <c r="CHK15" s="136">
        <v>10</v>
      </c>
      <c r="CHL15" s="136">
        <v>0</v>
      </c>
      <c r="CHM15" s="137">
        <v>0</v>
      </c>
      <c r="CHN15" s="188"/>
      <c r="CHO15" s="195" t="s">
        <v>11</v>
      </c>
      <c r="CHP15" s="15" t="s">
        <v>2</v>
      </c>
      <c r="CHQ15">
        <f>SUMIF(CHI3:CHI62,"B073H9DYV6",CHJ3:CHJ62)</f>
        <v>2</v>
      </c>
      <c r="CHR15" s="26">
        <f>SUMIF(CHI3:CHI62,"B01B1RD4J4",CHM3:CHM62)</f>
        <v>0</v>
      </c>
      <c r="CHS15">
        <f>SUMIF(CHI3:CHI62,"B01B1RD4J4",CHL3:CHL62)</f>
        <v>0</v>
      </c>
      <c r="CHT15" s="25"/>
      <c r="CHU15" s="136" t="s">
        <v>93</v>
      </c>
      <c r="CHV15" s="136">
        <v>4</v>
      </c>
      <c r="CHW15" s="136">
        <v>4</v>
      </c>
      <c r="CHX15" s="136">
        <v>0</v>
      </c>
      <c r="CHY15" s="137">
        <v>0</v>
      </c>
      <c r="CHZ15" s="188"/>
      <c r="CIA15" s="195" t="s">
        <v>11</v>
      </c>
      <c r="CIB15" s="15" t="s">
        <v>2</v>
      </c>
      <c r="CIC15">
        <f>SUMIF(CHU3:CHU62,"B073H9DYV6",CHV3:CHV62)</f>
        <v>3</v>
      </c>
      <c r="CID15" s="26">
        <f>SUMIF(CHU3:CHU62,"B01B1RD4J4",CHY3:CHY62)</f>
        <v>0</v>
      </c>
      <c r="CIE15">
        <f>SUMIF(CHU3:CHU62,"B01B1RD4J4",CHX3:CHX62)</f>
        <v>0</v>
      </c>
      <c r="CIF15" s="25"/>
      <c r="CIG15" s="136" t="s">
        <v>91</v>
      </c>
      <c r="CIH15" s="136">
        <v>5</v>
      </c>
      <c r="CII15" s="136">
        <v>14</v>
      </c>
      <c r="CIJ15" s="136">
        <v>0</v>
      </c>
      <c r="CIK15" s="137">
        <v>0</v>
      </c>
      <c r="CIL15" s="188"/>
      <c r="CIM15" s="195" t="s">
        <v>11</v>
      </c>
      <c r="CIN15" s="15" t="s">
        <v>2</v>
      </c>
      <c r="CIO15">
        <f>SUMIF(CIG3:CIG62,"B073H9DYV6",CIH3:CIH62)</f>
        <v>4</v>
      </c>
      <c r="CIP15" s="26">
        <f>SUMIF(CIG3:CIG62,"B01B1RD4J4",CIK3:CIK62)</f>
        <v>0</v>
      </c>
      <c r="CIQ15">
        <f>SUMIF(CIG3:CIG62,"B01B1RD4J4",CIJ3:CIJ62)</f>
        <v>0</v>
      </c>
      <c r="CIR15" s="25"/>
      <c r="CIS15" s="136" t="s">
        <v>96</v>
      </c>
      <c r="CIT15" s="136">
        <v>2</v>
      </c>
      <c r="CIU15" s="136">
        <v>4</v>
      </c>
      <c r="CIV15" s="136">
        <v>0</v>
      </c>
      <c r="CIW15" s="137">
        <v>0</v>
      </c>
      <c r="CIX15" s="188"/>
      <c r="CIY15" s="195" t="s">
        <v>11</v>
      </c>
      <c r="CIZ15" s="15" t="s">
        <v>2</v>
      </c>
      <c r="CJA15">
        <f>SUMIF(CIS3:CIS62,"B073H9DYV6",CIT3:CIT62)</f>
        <v>0</v>
      </c>
      <c r="CJB15" s="26">
        <f>SUMIF(CIS3:CIS62,"B01B1RD4J4",CIW3:CIW62)</f>
        <v>0</v>
      </c>
      <c r="CJC15">
        <f>SUMIF(CIS3:CIS62,"B01B1RD4J4",CIV3:CIV62)</f>
        <v>0</v>
      </c>
      <c r="CJD15" s="25"/>
      <c r="CJE15" s="136" t="s">
        <v>96</v>
      </c>
      <c r="CJF15" s="136">
        <v>4</v>
      </c>
      <c r="CJG15" s="136">
        <v>4</v>
      </c>
      <c r="CJH15" s="136">
        <v>0</v>
      </c>
      <c r="CJI15" s="137">
        <v>0</v>
      </c>
      <c r="CJJ15" s="188"/>
      <c r="CJK15" s="195" t="s">
        <v>11</v>
      </c>
      <c r="CJL15" s="15" t="s">
        <v>2</v>
      </c>
      <c r="CJM15">
        <f>SUMIF(CJE3:CJE62,"B073H9DYV6",CJF3:CJF62)</f>
        <v>1</v>
      </c>
      <c r="CJN15" s="26">
        <f>SUMIF(CJE3:CJE62,"B01B1RD4J4",CJI3:CJI62)</f>
        <v>0</v>
      </c>
      <c r="CJO15">
        <f>SUMIF(CJE3:CJE62,"B01B1RD4J4",CJH3:CJH62)</f>
        <v>0</v>
      </c>
      <c r="CJP15" s="25"/>
      <c r="CJQ15" s="136" t="s">
        <v>96</v>
      </c>
      <c r="CJR15" s="136">
        <v>0</v>
      </c>
      <c r="CJS15" s="136">
        <v>6</v>
      </c>
      <c r="CJT15" s="136">
        <v>0</v>
      </c>
      <c r="CJU15" s="137">
        <v>0</v>
      </c>
      <c r="CJV15" s="188"/>
      <c r="CJW15" s="195" t="s">
        <v>11</v>
      </c>
      <c r="CJX15" s="15" t="s">
        <v>2</v>
      </c>
      <c r="CJY15">
        <f>SUMIF(CJQ3:CJQ62,"B073H9DYV6",CJR3:CJR62)</f>
        <v>1</v>
      </c>
      <c r="CJZ15" s="26">
        <f>SUMIF(CJQ3:CJQ62,"B01B1RD4J4",CJU3:CJU62)</f>
        <v>0</v>
      </c>
      <c r="CKA15">
        <f>SUMIF(CJQ3:CJQ62,"B01B1RD4J4",CJT3:CJT62)</f>
        <v>0</v>
      </c>
      <c r="CKB15" s="25"/>
      <c r="CKC15" s="136" t="s">
        <v>92</v>
      </c>
      <c r="CKD15" s="136">
        <v>0</v>
      </c>
      <c r="CKE15" s="136">
        <v>2</v>
      </c>
      <c r="CKF15" s="136">
        <v>0</v>
      </c>
      <c r="CKG15" s="137">
        <v>0</v>
      </c>
      <c r="CKH15" s="188"/>
      <c r="CKI15" s="195" t="s">
        <v>11</v>
      </c>
      <c r="CKJ15" s="15" t="s">
        <v>2</v>
      </c>
      <c r="CKK15">
        <f>SUMIF(CKC3:CKC62,"B073H9DYV6",CKD3:CKD62)</f>
        <v>0</v>
      </c>
      <c r="CKL15" s="26">
        <f>SUMIF(CKC3:CKC62,"B01B1RD4J4",CKG3:CKG62)</f>
        <v>0</v>
      </c>
      <c r="CKM15">
        <f>SUMIF(CKC3:CKC62,"B01B1RD4J4",CKF3:CKF62)</f>
        <v>0</v>
      </c>
      <c r="CKN15" s="25"/>
      <c r="CKO15" s="136" t="s">
        <v>93</v>
      </c>
      <c r="CKP15" s="136">
        <v>4</v>
      </c>
      <c r="CKQ15" s="136">
        <v>4</v>
      </c>
      <c r="CKR15" s="136">
        <v>0</v>
      </c>
      <c r="CKS15" s="137">
        <v>0</v>
      </c>
      <c r="CKT15" s="188"/>
      <c r="CKU15" s="195" t="s">
        <v>11</v>
      </c>
      <c r="CKV15" s="15" t="s">
        <v>2</v>
      </c>
      <c r="CKW15">
        <f>SUMIF(CKO3:CKO62,"B073H9DYV6",CKP3:CKP62)</f>
        <v>2</v>
      </c>
      <c r="CKX15" s="26">
        <f>SUMIF(CKO3:CKO62,"B01B1RD4J4",CKS3:CKS62)</f>
        <v>0</v>
      </c>
      <c r="CKY15">
        <f>SUMIF(CKO3:CKO62,"B01B1RD4J4",CKR3:CKR62)</f>
        <v>0</v>
      </c>
      <c r="CKZ15" s="25"/>
      <c r="CLA15" s="136" t="s">
        <v>97</v>
      </c>
      <c r="CLB15" s="136">
        <v>8</v>
      </c>
      <c r="CLC15" s="136">
        <v>9</v>
      </c>
      <c r="CLD15" s="136">
        <v>0</v>
      </c>
      <c r="CLE15" s="137">
        <v>0</v>
      </c>
      <c r="CLF15" s="188"/>
      <c r="CLG15" s="195" t="s">
        <v>11</v>
      </c>
      <c r="CLH15" s="15" t="s">
        <v>2</v>
      </c>
      <c r="CLI15">
        <f>SUMIF(CLA3:CLA62,"B073H9DYV6",CLB3:CLB62)</f>
        <v>1</v>
      </c>
      <c r="CLJ15" s="26">
        <f>SUMIF(CLA3:CLA62,"B01B1RD4J4",CLE3:CLE62)</f>
        <v>0</v>
      </c>
      <c r="CLK15">
        <f>SUMIF(CLA3:CLA62,"B01B1RD4J4",CLD3:CLD62)</f>
        <v>0</v>
      </c>
      <c r="CLL15" s="25"/>
      <c r="CLM15" s="136" t="s">
        <v>96</v>
      </c>
      <c r="CLN15" s="136">
        <v>0</v>
      </c>
      <c r="CLO15" s="136">
        <v>5</v>
      </c>
      <c r="CLP15" s="136">
        <v>0</v>
      </c>
      <c r="CLQ15" s="137">
        <v>0</v>
      </c>
      <c r="CLR15" s="188"/>
      <c r="CLS15" s="195" t="s">
        <v>11</v>
      </c>
      <c r="CLT15" s="15" t="s">
        <v>2</v>
      </c>
      <c r="CLU15">
        <f>SUMIF(CLM3:CLM62,"B073H9DYV6",CLN3:CLN62)</f>
        <v>1</v>
      </c>
      <c r="CLV15" s="26">
        <f>SUMIF(CLM3:CLM62,"B01B1RD4J4",CLQ3:CLQ62)</f>
        <v>0</v>
      </c>
      <c r="CLW15">
        <f>SUMIF(CLM3:CLM62,"B01B1RD4J4",CLP3:CLP62)</f>
        <v>0</v>
      </c>
      <c r="CLX15" s="25"/>
      <c r="CLY15" s="136" t="s">
        <v>93</v>
      </c>
      <c r="CLZ15" s="136">
        <v>0</v>
      </c>
      <c r="CMA15" s="136">
        <v>2</v>
      </c>
      <c r="CMB15" s="136">
        <v>0</v>
      </c>
      <c r="CMC15" s="137">
        <v>0</v>
      </c>
      <c r="CMD15" s="188"/>
      <c r="CME15" s="195" t="s">
        <v>11</v>
      </c>
      <c r="CMF15" s="15" t="s">
        <v>2</v>
      </c>
      <c r="CMG15">
        <f>SUMIF(CLY3:CLY62,"B073H9DYV6",CLZ3:CLZ62)</f>
        <v>0</v>
      </c>
      <c r="CMH15" s="26">
        <f>SUMIF(CLY3:CLY62,"B01B1RD4J4",CMC3:CMC62)</f>
        <v>0</v>
      </c>
      <c r="CMI15">
        <f>SUMIF(CLY3:CLY62,"B01B1RD4J4",CMB3:CMB62)</f>
        <v>0</v>
      </c>
      <c r="CMJ15" s="25"/>
      <c r="CMK15" s="136" t="s">
        <v>93</v>
      </c>
      <c r="CML15" s="136">
        <v>3</v>
      </c>
      <c r="CMM15" s="136">
        <v>4</v>
      </c>
      <c r="CMN15" s="136">
        <v>0</v>
      </c>
      <c r="CMO15" s="137">
        <v>0</v>
      </c>
      <c r="CMP15" s="188"/>
      <c r="CMQ15" s="195" t="s">
        <v>11</v>
      </c>
      <c r="CMR15" s="15" t="s">
        <v>2</v>
      </c>
      <c r="CMS15">
        <f>SUMIF(CMK3:CMK62,"B073H9DYV6",CML3:CML62)</f>
        <v>2</v>
      </c>
      <c r="CMT15" s="26">
        <f>SUMIF(CMK3:CMK62,"B01B1RD4J4",CMO3:CMO62)</f>
        <v>0</v>
      </c>
      <c r="CMU15">
        <f>SUMIF(CMK3:CMK62,"B01B1RD4J4",CMN3:CMN62)</f>
        <v>0</v>
      </c>
      <c r="CMV15" s="25"/>
      <c r="CMW15" s="136" t="s">
        <v>96</v>
      </c>
      <c r="CMX15" s="136">
        <v>3</v>
      </c>
      <c r="CMY15" s="136">
        <v>1</v>
      </c>
      <c r="CMZ15" s="136">
        <v>0</v>
      </c>
      <c r="CNA15" s="137">
        <v>0</v>
      </c>
      <c r="CNB15" s="188"/>
      <c r="CNC15" s="195" t="s">
        <v>11</v>
      </c>
      <c r="CND15" s="15" t="s">
        <v>2</v>
      </c>
      <c r="CNE15">
        <f>SUMIF(CMW3:CMW62,"B073H9DYV6",CMX3:CMX62)</f>
        <v>3</v>
      </c>
      <c r="CNF15" s="26">
        <f>SUMIF(CMW3:CMW62,"B01B1RD4J4",CNA3:CNA62)</f>
        <v>0</v>
      </c>
      <c r="CNG15">
        <f>SUMIF(CMW3:CMW62,"B01B1RD4J4",CMZ3:CMZ62)</f>
        <v>0</v>
      </c>
      <c r="CNH15" s="25"/>
      <c r="CNI15" s="136" t="s">
        <v>96</v>
      </c>
      <c r="CNJ15" s="136">
        <v>0</v>
      </c>
      <c r="CNK15" s="136">
        <v>1</v>
      </c>
      <c r="CNL15" s="136">
        <v>0</v>
      </c>
      <c r="CNM15" s="137">
        <v>0</v>
      </c>
      <c r="CNN15" s="188"/>
      <c r="CNO15" s="195" t="s">
        <v>11</v>
      </c>
      <c r="CNP15" s="15" t="s">
        <v>2</v>
      </c>
      <c r="CNQ15">
        <f>SUMIF(CNI3:CNI62,"B073H9DYV6",CNJ3:CNJ62)</f>
        <v>1</v>
      </c>
      <c r="CNR15" s="26">
        <f>SUMIF(CNI3:CNI62,"B01B1RD4J4",CNM3:CNM62)</f>
        <v>0</v>
      </c>
      <c r="CNS15">
        <f>SUMIF(CNI3:CNI62,"B01B1RD4J4",CNL3:CNL62)</f>
        <v>0</v>
      </c>
      <c r="CNT15" s="25"/>
      <c r="CNU15" s="136" t="s">
        <v>96</v>
      </c>
      <c r="CNV15" s="136">
        <v>2</v>
      </c>
      <c r="CNW15" s="136">
        <v>1</v>
      </c>
      <c r="CNX15" s="136">
        <v>0</v>
      </c>
      <c r="CNY15" s="137">
        <v>0</v>
      </c>
      <c r="CNZ15" s="188"/>
      <c r="COA15" s="195" t="s">
        <v>11</v>
      </c>
      <c r="COB15" s="15" t="s">
        <v>2</v>
      </c>
      <c r="COC15">
        <f>SUMIF(CNU3:CNU62,"B073H9DYV6",CNV3:CNV62)</f>
        <v>1</v>
      </c>
      <c r="COD15" s="26">
        <f>SUMIF(CNU3:CNU62,"B01B1RD4J4",CNY3:CNY62)</f>
        <v>0</v>
      </c>
      <c r="COE15">
        <f>SUMIF(CNU3:CNU62,"B01B1RD4J4",CNX3:CNX62)</f>
        <v>0</v>
      </c>
      <c r="COF15" s="25"/>
      <c r="COG15" s="136" t="s">
        <v>96</v>
      </c>
      <c r="COH15" s="136">
        <v>4</v>
      </c>
      <c r="COI15" s="136">
        <v>4</v>
      </c>
      <c r="COJ15" s="136">
        <v>0</v>
      </c>
      <c r="COK15" s="137">
        <v>0</v>
      </c>
      <c r="COL15" s="188"/>
      <c r="COM15" s="195" t="s">
        <v>11</v>
      </c>
      <c r="CON15" s="15" t="s">
        <v>2</v>
      </c>
      <c r="COO15">
        <f>SUMIF(COG3:COG62,"B073H9DYV6",COH3:COH62)</f>
        <v>5</v>
      </c>
      <c r="COP15" s="26">
        <f>SUMIF(COG3:COG62,"B01B1RD4J4",COK3:COK62)</f>
        <v>0</v>
      </c>
      <c r="COQ15">
        <f>SUMIF(COG3:COG62,"B01B1RD4J4",COJ3:COJ62)</f>
        <v>0</v>
      </c>
      <c r="COR15" s="25"/>
      <c r="COS15" s="136" t="s">
        <v>91</v>
      </c>
      <c r="COT15" s="136">
        <v>6</v>
      </c>
      <c r="COU15" s="136">
        <v>9</v>
      </c>
      <c r="COV15" s="136">
        <v>0</v>
      </c>
      <c r="COW15" s="137">
        <v>0</v>
      </c>
      <c r="COX15" s="188"/>
      <c r="COY15" s="195" t="s">
        <v>11</v>
      </c>
      <c r="COZ15" s="15" t="s">
        <v>2</v>
      </c>
      <c r="CPA15">
        <f>SUMIF(COS3:COS62,"B073H9DYV6",COT3:COT62)</f>
        <v>2</v>
      </c>
      <c r="CPB15" s="26">
        <f>SUMIF(COS3:COS62,"B01B1RD4J4",COW3:COW62)</f>
        <v>0</v>
      </c>
      <c r="CPC15">
        <f>SUMIF(COS3:COS62,"B01B1RD4J4",COV3:COV62)</f>
        <v>0</v>
      </c>
      <c r="CPD15" s="25"/>
      <c r="CPE15" s="136" t="s">
        <v>96</v>
      </c>
      <c r="CPF15" s="136">
        <v>2</v>
      </c>
      <c r="CPG15" s="136">
        <v>4</v>
      </c>
      <c r="CPH15" s="136">
        <v>0</v>
      </c>
      <c r="CPI15" s="137">
        <v>0</v>
      </c>
      <c r="CPJ15" s="188"/>
      <c r="CPK15" s="195" t="s">
        <v>11</v>
      </c>
      <c r="CPL15" s="15" t="s">
        <v>2</v>
      </c>
      <c r="CPM15">
        <f>SUMIF(CPE3:CPE62,"B073H9DYV6",CPF3:CPF62)</f>
        <v>6</v>
      </c>
      <c r="CPN15" s="26">
        <f>SUMIF(CPE3:CPE62,"B01B1RD4J4",CPI3:CPI62)</f>
        <v>0</v>
      </c>
      <c r="CPO15">
        <f>SUMIF(CPE3:CPE62,"B01B1RD4J4",CPH3:CPH62)</f>
        <v>0</v>
      </c>
      <c r="CPP15" s="25"/>
      <c r="CPQ15" s="136" t="s">
        <v>91</v>
      </c>
      <c r="CPR15" s="136">
        <v>6</v>
      </c>
      <c r="CPS15" s="136">
        <v>5</v>
      </c>
      <c r="CPT15" s="136">
        <v>0</v>
      </c>
      <c r="CPU15" s="137">
        <v>0</v>
      </c>
      <c r="CPV15" s="188"/>
      <c r="CPW15" s="195" t="s">
        <v>11</v>
      </c>
      <c r="CPX15" s="15" t="s">
        <v>2</v>
      </c>
      <c r="CPY15">
        <f>SUMIF(CPQ3:CPQ62,"B073H9DYV6",CPR3:CPR62)</f>
        <v>1</v>
      </c>
      <c r="CPZ15" s="26">
        <f>SUMIF(CPQ3:CPQ62,"B01B1RD4J4",CPU3:CPU62)</f>
        <v>0</v>
      </c>
      <c r="CQA15">
        <f>SUMIF(CPQ3:CPQ62,"B01B1RD4J4",CPT3:CPT62)</f>
        <v>0</v>
      </c>
      <c r="CQB15" s="25"/>
      <c r="CQC15" t="s">
        <v>91</v>
      </c>
      <c r="CQD15">
        <v>7</v>
      </c>
      <c r="CQE15">
        <v>6</v>
      </c>
      <c r="CQF15">
        <v>0</v>
      </c>
      <c r="CQG15" s="26">
        <v>0</v>
      </c>
      <c r="CQH15" s="188"/>
      <c r="CQI15" s="195" t="s">
        <v>11</v>
      </c>
      <c r="CQJ15" s="15" t="s">
        <v>2</v>
      </c>
      <c r="CQK15">
        <f>SUMIF(CQC3:CQC62,"B073H9DYV6",CQD3:CQD62)</f>
        <v>1</v>
      </c>
      <c r="CQL15" s="26">
        <f>SUMIF(CQC3:CQC62,"B01B1RD4J4",CQG3:CQG62)</f>
        <v>0</v>
      </c>
      <c r="CQM15">
        <f>SUMIF(CQC3:CQC62,"B01B1RD4J4",CQF3:CQF62)</f>
        <v>0</v>
      </c>
      <c r="CQN15" s="25"/>
      <c r="CQO15" t="s">
        <v>91</v>
      </c>
      <c r="CQP15">
        <v>6</v>
      </c>
      <c r="CQQ15">
        <v>10</v>
      </c>
      <c r="CQR15">
        <v>0</v>
      </c>
      <c r="CQS15" s="26">
        <v>0</v>
      </c>
      <c r="CQT15" s="188"/>
      <c r="CQU15" s="195" t="s">
        <v>11</v>
      </c>
      <c r="CQV15" s="15" t="s">
        <v>2</v>
      </c>
      <c r="CQW15">
        <f>SUMIF(CQO3:CQO62,"B073H9DYV6",CQP3:CQP62)</f>
        <v>1</v>
      </c>
      <c r="CQX15" s="26">
        <f>SUMIF(CQO3:CQO62,"B01B1RD4J4",CQS3:CQS62)</f>
        <v>0</v>
      </c>
      <c r="CQY15">
        <f>SUMIF(CQO3:CQO62,"B01B1RD4J4",CQR3:CQR62)</f>
        <v>0</v>
      </c>
      <c r="CQZ15" s="25"/>
      <c r="CRA15" t="s">
        <v>92</v>
      </c>
      <c r="CRB15">
        <v>3</v>
      </c>
      <c r="CRC15">
        <v>2</v>
      </c>
      <c r="CRD15">
        <v>0</v>
      </c>
      <c r="CRE15" s="26">
        <v>0</v>
      </c>
      <c r="CRF15" s="188"/>
      <c r="CRG15" s="195" t="s">
        <v>11</v>
      </c>
      <c r="CRH15" s="15" t="s">
        <v>2</v>
      </c>
      <c r="CRI15">
        <f>SUMIF(CRA3:CRA62,"B073H9DYV6",CRB3:CRB62)</f>
        <v>3</v>
      </c>
      <c r="CRJ15" s="26">
        <f>SUMIF(CRA3:CRA62,"B01B1RD4J4",CRE3:CRE62)</f>
        <v>0</v>
      </c>
      <c r="CRK15">
        <f>SUMIF(CRA3:CRA62,"B01B1RD4J4",CRD3:CRD62)</f>
        <v>0</v>
      </c>
      <c r="CRL15" s="25"/>
      <c r="CRM15" t="s">
        <v>96</v>
      </c>
      <c r="CRN15">
        <v>14</v>
      </c>
      <c r="CRO15">
        <v>5</v>
      </c>
      <c r="CRP15">
        <v>0</v>
      </c>
      <c r="CRQ15" s="26">
        <v>0</v>
      </c>
      <c r="CRR15" s="188"/>
      <c r="CRS15" s="195" t="s">
        <v>11</v>
      </c>
      <c r="CRT15" s="15" t="s">
        <v>2</v>
      </c>
      <c r="CRU15">
        <f>SUMIF(CRM3:CRM62,"B073H9DYV6",CRN3:CRN62)</f>
        <v>3</v>
      </c>
      <c r="CRV15" s="26">
        <f>SUMIF(CRM3:CRM62,"B01B1RD4J4",CRQ3:CRQ62)</f>
        <v>0</v>
      </c>
      <c r="CRW15">
        <f>SUMIF(CRM3:CRM62,"B01B1RD4J4",CRP3:CRP62)</f>
        <v>0</v>
      </c>
      <c r="CRX15" s="25"/>
      <c r="CRY15" t="s">
        <v>91</v>
      </c>
      <c r="CRZ15">
        <v>2</v>
      </c>
      <c r="CSA15">
        <v>4</v>
      </c>
      <c r="CSB15">
        <v>0</v>
      </c>
      <c r="CSC15" s="26">
        <v>0</v>
      </c>
      <c r="CSD15" s="188"/>
      <c r="CSE15" s="195" t="s">
        <v>11</v>
      </c>
      <c r="CSF15" s="15" t="s">
        <v>2</v>
      </c>
      <c r="CSG15">
        <f>SUMIF(CRY3:CRY62,"B073H9DYV6",CRZ3:CRZ62)</f>
        <v>3</v>
      </c>
      <c r="CSH15" s="26">
        <f>SUMIF(CRY3:CRY62,"B01B1RD4J4",CSC3:CSC62)</f>
        <v>0</v>
      </c>
      <c r="CSI15">
        <f>SUMIF(CRY3:CRY62,"B01B1RD4J4",CSB3:CSB62)</f>
        <v>0</v>
      </c>
      <c r="CSJ15" s="25"/>
      <c r="CSK15" t="s">
        <v>91</v>
      </c>
      <c r="CSL15">
        <v>4</v>
      </c>
      <c r="CSM15">
        <v>4</v>
      </c>
      <c r="CSN15">
        <v>0</v>
      </c>
      <c r="CSO15" s="26">
        <v>0</v>
      </c>
      <c r="CSP15" s="188"/>
      <c r="CSQ15" s="195" t="s">
        <v>11</v>
      </c>
      <c r="CSR15" s="15" t="s">
        <v>2</v>
      </c>
      <c r="CSS15">
        <f>SUMIF(CSK3:CSK62,"B073H9DYV6",CSL3:CSL62)</f>
        <v>1</v>
      </c>
      <c r="CST15" s="26">
        <f>SUMIF(CSK3:CSK62,"B01B1RD4J4",CSO3:CSO62)</f>
        <v>0</v>
      </c>
      <c r="CSU15">
        <f>SUMIF(CSK3:CSK62,"B01B1RD4J4",CSN3:CSN62)</f>
        <v>0</v>
      </c>
      <c r="CSV15" s="25"/>
      <c r="CSW15" t="s">
        <v>92</v>
      </c>
      <c r="CSX15">
        <v>3</v>
      </c>
      <c r="CSY15">
        <v>4</v>
      </c>
      <c r="CSZ15">
        <v>0</v>
      </c>
      <c r="CTA15" s="26">
        <v>0</v>
      </c>
      <c r="CTB15" s="188"/>
      <c r="CTC15" s="195" t="s">
        <v>11</v>
      </c>
      <c r="CTD15" s="15" t="s">
        <v>2</v>
      </c>
      <c r="CTE15">
        <f>SUMIF(CSW3:CSW62,"B073H9DYV6",CSX3:CSX62)</f>
        <v>3</v>
      </c>
      <c r="CTF15" s="26">
        <f>SUMIF(CSW3:CSW62,"B01B1RD4J4",CTA3:CTA62)</f>
        <v>0</v>
      </c>
      <c r="CTG15">
        <f>SUMIF(CSW3:CSW62,"B01B1RD4J4",CSZ3:CSZ62)</f>
        <v>0</v>
      </c>
      <c r="CTH15" s="25"/>
      <c r="CTI15" t="s">
        <v>95</v>
      </c>
      <c r="CTJ15">
        <v>6</v>
      </c>
      <c r="CTK15">
        <v>1</v>
      </c>
      <c r="CTL15">
        <v>0</v>
      </c>
      <c r="CTM15" s="26">
        <v>0</v>
      </c>
      <c r="CTN15" s="188"/>
      <c r="CTO15" s="195" t="s">
        <v>11</v>
      </c>
      <c r="CTP15" s="15" t="s">
        <v>2</v>
      </c>
      <c r="CTQ15">
        <f>SUMIF(CTI3:CTI62,"B073H9DYV6",CTJ3:CTJ62)</f>
        <v>3</v>
      </c>
      <c r="CTR15" s="26">
        <f>SUMIF(CTI3:CTI62,"B01B1RD4J4",CTM3:CTM62)</f>
        <v>0</v>
      </c>
      <c r="CTS15">
        <f>SUMIF(CTI3:CTI62,"B01B1RD4J4",CTL3:CTL62)</f>
        <v>0</v>
      </c>
      <c r="CTT15" s="25"/>
      <c r="CTU15" t="s">
        <v>95</v>
      </c>
      <c r="CTV15">
        <v>1</v>
      </c>
      <c r="CTW15">
        <v>2</v>
      </c>
      <c r="CTX15">
        <v>0</v>
      </c>
      <c r="CTY15" s="26">
        <v>0</v>
      </c>
      <c r="CTZ15" s="188"/>
      <c r="CUA15" s="195" t="s">
        <v>11</v>
      </c>
      <c r="CUB15" s="15" t="s">
        <v>2</v>
      </c>
      <c r="CUC15">
        <f>SUMIF(CTU3:CTU62,"B073H9DYV6",CTV3:CTV62)</f>
        <v>1</v>
      </c>
      <c r="CUD15" s="26">
        <f>SUMIF(CTU3:CTU62,"B01B1RD4J4",CTY3:CTY62)</f>
        <v>0</v>
      </c>
      <c r="CUE15">
        <f>SUMIF(CTU3:CTU62,"B01B1RD4J4",CTX3:CTX62)</f>
        <v>0</v>
      </c>
      <c r="CUF15" s="25"/>
      <c r="CUG15" t="s">
        <v>94</v>
      </c>
      <c r="CUH15">
        <v>13</v>
      </c>
      <c r="CUI15">
        <v>12</v>
      </c>
      <c r="CUJ15">
        <v>1</v>
      </c>
      <c r="CUK15" s="26">
        <v>0.04</v>
      </c>
      <c r="CUL15" s="188"/>
      <c r="CUM15" s="195" t="s">
        <v>11</v>
      </c>
      <c r="CUN15" s="15" t="s">
        <v>2</v>
      </c>
      <c r="CUO15">
        <f>SUMIF(CUG3:CUG62,"B073H9DYV6",CUH3:CUH62)</f>
        <v>5</v>
      </c>
      <c r="CUP15" s="26">
        <f>SUMIF(CUG3:CUG62,"B01B1RD4J4",CUK3:CUK62)</f>
        <v>0</v>
      </c>
      <c r="CUQ15">
        <f>SUMIF(CUG3:CUG62,"B01B1RD4J4",CUJ3:CUJ62)</f>
        <v>0</v>
      </c>
      <c r="CUR15" s="25"/>
      <c r="CUW15" s="26"/>
      <c r="CUX15" s="188"/>
      <c r="CUY15" s="195" t="s">
        <v>11</v>
      </c>
      <c r="CUZ15" s="15" t="s">
        <v>2</v>
      </c>
      <c r="CVA15">
        <f>SUMIF(CUS3:CUS62,"B073H9DYV6",CUT3:CUT62)</f>
        <v>0</v>
      </c>
      <c r="CVB15" s="26">
        <f>SUMIF(CUS3:CUS62,"B01B1RD4J4",CUW3:CUW62)</f>
        <v>0</v>
      </c>
      <c r="CVC15">
        <f>SUMIF(CUS3:CUS62,"B01B1RD4J4",CUV3:CUV62)</f>
        <v>0</v>
      </c>
      <c r="CVD15" s="25"/>
      <c r="CVI15" s="26"/>
      <c r="CVJ15" s="188"/>
      <c r="CVK15" s="195" t="s">
        <v>11</v>
      </c>
      <c r="CVL15" s="15" t="s">
        <v>2</v>
      </c>
      <c r="CVM15">
        <f>SUMIF(CVE3:CVE62,"B073H9DYV6",CVF3:CVF62)</f>
        <v>0</v>
      </c>
      <c r="CVN15" s="26">
        <f>SUMIF(CVE3:CVE62,"B01B1RD4J4",CVI3:CVI62)</f>
        <v>0</v>
      </c>
      <c r="CVO15">
        <f>SUMIF(CVE3:CVE62,"B01B1RD4J4",CVH3:CVH62)</f>
        <v>0</v>
      </c>
      <c r="CVP15" s="25"/>
      <c r="CVU15" s="26"/>
      <c r="CVV15" s="188"/>
      <c r="CVW15" s="195" t="s">
        <v>11</v>
      </c>
      <c r="CVX15" s="15" t="s">
        <v>2</v>
      </c>
      <c r="CVY15">
        <f>SUMIF(CVQ3:CVQ62,"B073H9DYV6",CVR3:CVR62)</f>
        <v>0</v>
      </c>
      <c r="CVZ15" s="26">
        <f>SUMIF(CVQ3:CVQ62,"B01B1RD4J4",CVU3:CVU62)</f>
        <v>0</v>
      </c>
      <c r="CWA15">
        <f>SUMIF(CVQ3:CVQ62,"B01B1RD4J4",CVT3:CVT62)</f>
        <v>0</v>
      </c>
      <c r="CWC15" s="22"/>
      <c r="CWD15" s="22"/>
      <c r="CWE15" s="22"/>
      <c r="CWF15" s="22"/>
      <c r="CWG15" s="24"/>
      <c r="CWH15" s="187"/>
      <c r="CWI15" s="183"/>
      <c r="CWJ15" s="140"/>
      <c r="CWL15" s="26"/>
      <c r="CWO15" s="22"/>
      <c r="CWP15" s="22"/>
      <c r="CWQ15" s="22"/>
      <c r="CWR15" s="22"/>
      <c r="CWS15" s="24"/>
      <c r="CWT15" s="187"/>
      <c r="CWU15" s="183"/>
      <c r="CWV15" s="140"/>
      <c r="CWX15" s="26"/>
      <c r="CXA15" s="22"/>
      <c r="CXB15" s="22"/>
      <c r="CXC15" s="22"/>
      <c r="CXD15" s="22"/>
      <c r="CXE15" s="24"/>
      <c r="CXF15" s="187"/>
      <c r="CXG15" s="183"/>
      <c r="CXH15" s="140"/>
      <c r="CXJ15" s="26"/>
      <c r="CXM15" s="22"/>
      <c r="CXN15" s="22"/>
      <c r="CXO15" s="22"/>
      <c r="CXP15" s="22"/>
      <c r="CXQ15" s="24"/>
      <c r="CXR15" s="187"/>
      <c r="CXS15" s="183"/>
      <c r="CXT15" s="140"/>
      <c r="CXV15" s="26"/>
      <c r="CXY15" s="22"/>
      <c r="CXZ15" s="22"/>
      <c r="CYA15" s="22"/>
      <c r="CYB15" s="22"/>
      <c r="CYC15" s="24"/>
      <c r="CYD15" s="187"/>
      <c r="CYE15" s="183"/>
      <c r="CYF15" s="140"/>
      <c r="CYH15" s="26"/>
    </row>
    <row r="16" spans="1:2916" ht="15" thickBot="1">
      <c r="A16" s="22" t="s">
        <v>93</v>
      </c>
      <c r="B16" s="22">
        <v>3</v>
      </c>
      <c r="C16" s="22">
        <v>6</v>
      </c>
      <c r="D16" s="22">
        <v>0</v>
      </c>
      <c r="E16" s="24">
        <v>0</v>
      </c>
      <c r="F16" s="188"/>
      <c r="G16" s="196"/>
      <c r="H16" s="16" t="s">
        <v>3</v>
      </c>
      <c r="I16">
        <f>SUMIF(A3:A63,"B073H9DYV6",C3:C63)</f>
        <v>35</v>
      </c>
      <c r="J16" s="26">
        <f>SUMIF(A3:A63,"B01CVA1618",E3:E63)</f>
        <v>0</v>
      </c>
      <c r="K16">
        <f>SUMIF(A3:A63,"B01CVA1618",D3:D63)</f>
        <v>0</v>
      </c>
      <c r="M16" s="22" t="s">
        <v>93</v>
      </c>
      <c r="N16" s="22">
        <v>20</v>
      </c>
      <c r="O16" s="22">
        <v>12</v>
      </c>
      <c r="P16" s="22">
        <v>0</v>
      </c>
      <c r="Q16" s="24">
        <v>0</v>
      </c>
      <c r="R16" s="188"/>
      <c r="S16" s="196"/>
      <c r="T16" s="16" t="s">
        <v>3</v>
      </c>
      <c r="U16">
        <f>SUMIF(M3:M63,"B073H9DYV6",O3:O63)</f>
        <v>57</v>
      </c>
      <c r="V16" s="26">
        <f>SUMIF(M3:M63,"B01CVA1618",Q3:Q63)</f>
        <v>6.6699999999999995E-2</v>
      </c>
      <c r="W16">
        <f>SUMIF(M3:M63,"B01CVA1618",P3:P63)</f>
        <v>3</v>
      </c>
      <c r="X16" s="25"/>
      <c r="Y16" s="22" t="s">
        <v>97</v>
      </c>
      <c r="Z16" s="22">
        <v>24</v>
      </c>
      <c r="AA16" s="22">
        <v>10</v>
      </c>
      <c r="AB16" s="22">
        <v>1</v>
      </c>
      <c r="AC16" s="24">
        <v>2.9399999999999999E-2</v>
      </c>
      <c r="AD16" s="188"/>
      <c r="AE16" s="196"/>
      <c r="AF16" s="16" t="s">
        <v>3</v>
      </c>
      <c r="AG16">
        <f>SUMIF(Y3:Y63,"B073H9DYV6",AA3:AA63)</f>
        <v>53</v>
      </c>
      <c r="AH16" s="26">
        <f>SUMIF(Y3:Y63,"B01CVA1618",AC3:AC63)</f>
        <v>2.9399999999999999E-2</v>
      </c>
      <c r="AI16">
        <f>SUMIF(Y3:Y63,"B01CVA1618",AB3:AB63)</f>
        <v>1</v>
      </c>
      <c r="AJ16" s="25"/>
      <c r="AK16" s="22" t="s">
        <v>93</v>
      </c>
      <c r="AL16" s="22">
        <v>4</v>
      </c>
      <c r="AM16" s="22">
        <v>2</v>
      </c>
      <c r="AN16" s="22">
        <v>0</v>
      </c>
      <c r="AO16" s="24">
        <v>0</v>
      </c>
      <c r="AP16" s="188"/>
      <c r="AQ16" s="196"/>
      <c r="AR16" s="16" t="s">
        <v>3</v>
      </c>
      <c r="AS16">
        <f>SUMIF(AK3:AK63,"B073H9DYV6",AM3:AM63)</f>
        <v>18</v>
      </c>
      <c r="AT16" s="26">
        <f>SUMIF(AK3:AK63,"B01CVA1618",AO3:AO63)</f>
        <v>0</v>
      </c>
      <c r="AU16">
        <f>SUMIF(AK3:AK63,"B01CVA1618",AN3:AN63)</f>
        <v>0</v>
      </c>
      <c r="AV16" s="25"/>
      <c r="AW16" s="22" t="s">
        <v>97</v>
      </c>
      <c r="AX16" s="22">
        <v>4</v>
      </c>
      <c r="AY16" s="22">
        <v>5</v>
      </c>
      <c r="AZ16" s="22">
        <v>0</v>
      </c>
      <c r="BA16" s="24">
        <v>0</v>
      </c>
      <c r="BB16" s="188"/>
      <c r="BC16" s="196"/>
      <c r="BD16" s="16" t="s">
        <v>3</v>
      </c>
      <c r="BE16">
        <f>SUMIF(AW3:AW63,"B073H9DYV6",AY3:AY63)</f>
        <v>21</v>
      </c>
      <c r="BF16" s="26">
        <f>SUMIF(AW3:AW63,"B01CVA1618",BA3:BA63)</f>
        <v>0</v>
      </c>
      <c r="BG16">
        <f>SUMIF(AW3:AW63,"B01CVA1618",AZ3:AZ63)</f>
        <v>0</v>
      </c>
      <c r="BH16" s="25"/>
      <c r="BI16" s="22" t="s">
        <v>93</v>
      </c>
      <c r="BJ16" s="22">
        <v>7</v>
      </c>
      <c r="BK16" s="22">
        <v>1</v>
      </c>
      <c r="BL16" s="22">
        <v>0</v>
      </c>
      <c r="BM16" s="24">
        <v>0</v>
      </c>
      <c r="BN16" s="188"/>
      <c r="BO16" s="196"/>
      <c r="BP16" s="16" t="s">
        <v>3</v>
      </c>
      <c r="BQ16">
        <f>SUMIF(BI3:BI63,"B073H9DYV6",BK3:BK63)</f>
        <v>29</v>
      </c>
      <c r="BR16" s="26">
        <f>SUMIF(BI3:BI63,"B01CVA1618",BM3:BM63)</f>
        <v>0</v>
      </c>
      <c r="BS16">
        <f>SUMIF(BI3:BI63,"B01CVA1618",BL3:BL63)</f>
        <v>0</v>
      </c>
      <c r="BT16" s="25"/>
      <c r="BU16" s="22" t="s">
        <v>97</v>
      </c>
      <c r="BV16" s="22">
        <v>7</v>
      </c>
      <c r="BW16" s="22">
        <v>2</v>
      </c>
      <c r="BX16" s="22">
        <v>0</v>
      </c>
      <c r="BY16" s="24">
        <v>0</v>
      </c>
      <c r="BZ16" s="188"/>
      <c r="CA16" s="196"/>
      <c r="CB16" s="16" t="s">
        <v>3</v>
      </c>
      <c r="CC16">
        <f>SUMIF(BU3:BU63,"B073H9DYV6",BW3:BW63)</f>
        <v>25</v>
      </c>
      <c r="CD16" s="26">
        <f>SUMIF(BU3:BU63,"B01CVA1618",BY3:BY63)</f>
        <v>0</v>
      </c>
      <c r="CE16">
        <f>SUMIF(BU3:BU63,"B01CVA1618",BX3:BX63)</f>
        <v>0</v>
      </c>
      <c r="CF16" s="25"/>
      <c r="CG16" s="22" t="s">
        <v>93</v>
      </c>
      <c r="CH16" s="22">
        <v>8</v>
      </c>
      <c r="CI16" s="22">
        <v>2</v>
      </c>
      <c r="CJ16" s="22">
        <v>0</v>
      </c>
      <c r="CK16" s="24">
        <v>0</v>
      </c>
      <c r="CL16" s="188"/>
      <c r="CM16" s="196"/>
      <c r="CN16" s="16" t="s">
        <v>3</v>
      </c>
      <c r="CO16">
        <f>SUMIF(CG3:CG63,"B073H9DYV6",CI3:CI63)</f>
        <v>31</v>
      </c>
      <c r="CP16" s="26">
        <f>SUMIF(CG3:CG63,"B01CVA1618",CK3:CK63)</f>
        <v>0</v>
      </c>
      <c r="CQ16">
        <f>SUMIF(CG3:CG63,"B01CVA1618",CJ3:CJ63)</f>
        <v>0</v>
      </c>
      <c r="CR16" s="25"/>
      <c r="CS16" s="22" t="s">
        <v>93</v>
      </c>
      <c r="CT16" s="22">
        <v>9</v>
      </c>
      <c r="CU16" s="22">
        <v>5</v>
      </c>
      <c r="CV16" s="22">
        <v>0</v>
      </c>
      <c r="CW16" s="24">
        <v>0</v>
      </c>
      <c r="CX16" s="188"/>
      <c r="CY16" s="196"/>
      <c r="CZ16" s="16" t="s">
        <v>3</v>
      </c>
      <c r="DA16">
        <f>SUMIF(CS3:CS63,"B073H9DYV6",CU3:CU63)</f>
        <v>34</v>
      </c>
      <c r="DB16" s="26">
        <f>SUMIF(CS3:CS63,"B01CVA1618",CW3:CW63)</f>
        <v>0</v>
      </c>
      <c r="DC16">
        <f>SUMIF(CS3:CS63,"B01CVA1618",CV3:CV63)</f>
        <v>0</v>
      </c>
      <c r="DD16" s="25"/>
      <c r="DE16" s="22" t="s">
        <v>95</v>
      </c>
      <c r="DF16" s="22">
        <v>3</v>
      </c>
      <c r="DG16" s="22">
        <v>5</v>
      </c>
      <c r="DH16" s="22">
        <v>0</v>
      </c>
      <c r="DI16" s="24">
        <v>0</v>
      </c>
      <c r="DJ16" s="188"/>
      <c r="DK16" s="196"/>
      <c r="DL16" s="16" t="s">
        <v>3</v>
      </c>
      <c r="DM16">
        <f>SUMIF(DE3:DE63,"B073H9DYV6",DG3:DG63)</f>
        <v>20</v>
      </c>
      <c r="DN16" s="26">
        <f>SUMIF(DE3:DE63,"B01CVA1618",DI3:DI63)</f>
        <v>0.1429</v>
      </c>
      <c r="DO16">
        <f>SUMIF(DE3:DE63,"B01CVA1618",DH3:DH63)</f>
        <v>1</v>
      </c>
      <c r="DP16" s="25"/>
      <c r="DQ16" s="22" t="s">
        <v>93</v>
      </c>
      <c r="DR16" s="22">
        <v>5</v>
      </c>
      <c r="DS16" s="22">
        <v>3</v>
      </c>
      <c r="DT16" s="22">
        <v>0</v>
      </c>
      <c r="DU16" s="24">
        <v>0</v>
      </c>
      <c r="DV16" s="188"/>
      <c r="DW16" s="196"/>
      <c r="DX16" s="16" t="s">
        <v>3</v>
      </c>
      <c r="DY16">
        <f>SUMIF(DQ3:DQ63,"B073H9DYV6",DS3:DS63)</f>
        <v>31</v>
      </c>
      <c r="DZ16" s="26">
        <f>SUMIF(DQ3:DQ63,"B01CVA1618",DU3:DU63)</f>
        <v>0</v>
      </c>
      <c r="EA16">
        <f>SUMIF(DQ3:DQ63,"B01CVA1618",DT3:DT63)</f>
        <v>0</v>
      </c>
      <c r="EB16" s="25"/>
      <c r="EC16" s="22" t="s">
        <v>93</v>
      </c>
      <c r="ED16" s="22">
        <v>6</v>
      </c>
      <c r="EE16" s="22">
        <v>1</v>
      </c>
      <c r="EF16" s="22">
        <v>0</v>
      </c>
      <c r="EG16" s="24">
        <v>0</v>
      </c>
      <c r="EH16" s="188"/>
      <c r="EI16" s="196"/>
      <c r="EJ16" s="16" t="s">
        <v>3</v>
      </c>
      <c r="EK16">
        <f>SUMIF(EC3:EC63,"B073H9DYV6",EE3:EE63)</f>
        <v>21</v>
      </c>
      <c r="EL16" s="26">
        <f>SUMIF(EC3:EC63,"B01CVA1618",EG3:EG63)</f>
        <v>0</v>
      </c>
      <c r="EM16">
        <f>SUMIF(EC3:EC63,"B01CVA1618",EF3:EF63)</f>
        <v>0</v>
      </c>
      <c r="EN16" s="25"/>
      <c r="EO16" s="22" t="s">
        <v>93</v>
      </c>
      <c r="EP16" s="22">
        <v>6</v>
      </c>
      <c r="EQ16" s="22">
        <v>2</v>
      </c>
      <c r="ER16" s="22">
        <v>0</v>
      </c>
      <c r="ES16" s="24">
        <v>0</v>
      </c>
      <c r="ET16" s="188"/>
      <c r="EU16" s="196"/>
      <c r="EV16" s="16" t="s">
        <v>3</v>
      </c>
      <c r="EW16">
        <f>SUMIF(EO3:EO63,"B073H9DYV6",EQ3:EQ63)</f>
        <v>18</v>
      </c>
      <c r="EX16" s="26">
        <f>SUMIF(EO3:EO63,"B01CVA1618",ES3:ES63)</f>
        <v>0</v>
      </c>
      <c r="EY16">
        <f>SUMIF(EO3:EO63,"B01CVA1618",ER3:ER63)</f>
        <v>0</v>
      </c>
      <c r="EZ16" s="25"/>
      <c r="FA16" s="22" t="s">
        <v>93</v>
      </c>
      <c r="FB16" s="22">
        <v>3</v>
      </c>
      <c r="FC16" s="22">
        <v>2</v>
      </c>
      <c r="FD16" s="22">
        <v>0</v>
      </c>
      <c r="FE16" s="24">
        <v>0</v>
      </c>
      <c r="FF16" s="188"/>
      <c r="FG16" s="196"/>
      <c r="FH16" s="16" t="s">
        <v>3</v>
      </c>
      <c r="FI16">
        <f>SUMIF(FA3:FA63,"B073H9DYV6",FC3:FC63)</f>
        <v>26</v>
      </c>
      <c r="FJ16" s="26">
        <f>SUMIF(FA3:FA63,"B01CVA1618",FE3:FE63)</f>
        <v>0</v>
      </c>
      <c r="FK16">
        <f>SUMIF(FA3:FA63,"B01CVA1618",FD3:FD63)</f>
        <v>0</v>
      </c>
      <c r="FL16" s="25"/>
      <c r="FM16" s="22" t="s">
        <v>95</v>
      </c>
      <c r="FN16" s="22">
        <v>4</v>
      </c>
      <c r="FO16" s="22">
        <v>3</v>
      </c>
      <c r="FP16" s="22">
        <v>0</v>
      </c>
      <c r="FQ16" s="24">
        <v>0</v>
      </c>
      <c r="FR16" s="188"/>
      <c r="FS16" s="196"/>
      <c r="FT16" s="16" t="s">
        <v>3</v>
      </c>
      <c r="FU16">
        <f>SUMIF(FM3:FM63,"B073H9DYV6",FO3:FO63)</f>
        <v>38</v>
      </c>
      <c r="FV16" s="26">
        <f>SUMIF(FM3:FM63,"B01CVA1618",FQ3:FQ63)</f>
        <v>9.5200000000000007E-2</v>
      </c>
      <c r="FW16">
        <f>SUMIF(FM3:FM63,"B01CVA1618",FP3:FP63)</f>
        <v>2</v>
      </c>
      <c r="FX16" s="25"/>
      <c r="FY16" s="22" t="s">
        <v>93</v>
      </c>
      <c r="FZ16" s="22">
        <v>6</v>
      </c>
      <c r="GA16" s="22">
        <v>1</v>
      </c>
      <c r="GB16" s="22">
        <v>0</v>
      </c>
      <c r="GC16" s="24">
        <v>0</v>
      </c>
      <c r="GD16" s="188"/>
      <c r="GE16" s="196"/>
      <c r="GF16" s="16" t="s">
        <v>3</v>
      </c>
      <c r="GG16">
        <f>SUMIF(FY3:FY63,"B073H9DYV6",GA3:GA63)</f>
        <v>33</v>
      </c>
      <c r="GH16" s="26">
        <f>SUMIF(FY3:FY63,"B01CVA1618",GC3:GC63)</f>
        <v>0</v>
      </c>
      <c r="GI16">
        <f>SUMIF(FY3:FY63,"B01CVA1618",GB3:GB63)</f>
        <v>0</v>
      </c>
      <c r="GJ16" s="25"/>
      <c r="GK16" s="22" t="s">
        <v>93</v>
      </c>
      <c r="GL16" s="22">
        <v>8</v>
      </c>
      <c r="GM16" s="22">
        <v>3</v>
      </c>
      <c r="GN16" s="22">
        <v>1</v>
      </c>
      <c r="GO16" s="24">
        <v>9.0899999999999995E-2</v>
      </c>
      <c r="GP16" s="188"/>
      <c r="GQ16" s="196"/>
      <c r="GR16" s="16" t="s">
        <v>3</v>
      </c>
      <c r="GS16">
        <f>SUMIF(GK3:GK63,"B073H9DYV6",GM3:GM63)</f>
        <v>19</v>
      </c>
      <c r="GT16" s="26">
        <f>SUMIF(GK3:GK63,"B01CVA1618",GO3:GO63)</f>
        <v>8.3299999999999999E-2</v>
      </c>
      <c r="GU16">
        <f>SUMIF(GK3:GK63,"B01CVA1618",GN3:GN63)</f>
        <v>1</v>
      </c>
      <c r="GV16" s="25"/>
      <c r="GW16" s="22" t="s">
        <v>93</v>
      </c>
      <c r="GX16" s="22">
        <v>2</v>
      </c>
      <c r="GY16" s="22">
        <v>3</v>
      </c>
      <c r="GZ16" s="22">
        <v>0</v>
      </c>
      <c r="HA16" s="24">
        <v>0</v>
      </c>
      <c r="HB16" s="188"/>
      <c r="HC16" s="196"/>
      <c r="HD16" s="16" t="s">
        <v>3</v>
      </c>
      <c r="HE16">
        <f>SUMIF(GW3:GW63,"B073H9DYV6",GY3:GY63)</f>
        <v>29</v>
      </c>
      <c r="HF16" s="26">
        <f>SUMIF(GW3:GW63,"B01CVA1618",HA3:HA63)</f>
        <v>8.3299999999999999E-2</v>
      </c>
      <c r="HG16">
        <f>SUMIF(GW3:GW63,"B01CVA1618",GZ3:GZ63)</f>
        <v>1</v>
      </c>
      <c r="HH16" s="25"/>
      <c r="HI16" s="22" t="s">
        <v>93</v>
      </c>
      <c r="HJ16" s="22">
        <v>4</v>
      </c>
      <c r="HK16" s="22">
        <v>3</v>
      </c>
      <c r="HL16" s="22">
        <v>0</v>
      </c>
      <c r="HM16" s="24">
        <v>0</v>
      </c>
      <c r="HN16" s="188"/>
      <c r="HO16" s="196"/>
      <c r="HP16" s="16" t="s">
        <v>3</v>
      </c>
      <c r="HQ16">
        <f>SUMIF(HI3:HI63,"B073H9DYV6",HK3:HK63)</f>
        <v>29</v>
      </c>
      <c r="HR16" s="26">
        <f>SUMIF(HI3:HI63,"B01CVA1618",HM3:HM63)</f>
        <v>7.6899999999999996E-2</v>
      </c>
      <c r="HS16">
        <f>SUMIF(HI3:HI63,"B01CVA1618",HL3:HL63)</f>
        <v>1</v>
      </c>
      <c r="HT16" s="25"/>
      <c r="HU16" s="22" t="s">
        <v>93</v>
      </c>
      <c r="HV16" s="22">
        <v>2</v>
      </c>
      <c r="HW16" s="22">
        <v>4</v>
      </c>
      <c r="HX16" s="22">
        <v>0</v>
      </c>
      <c r="HY16" s="24">
        <v>0</v>
      </c>
      <c r="HZ16" s="188"/>
      <c r="IA16" s="196"/>
      <c r="IB16" s="16" t="s">
        <v>3</v>
      </c>
      <c r="IC16">
        <f>SUMIF(HU3:HU63,"B073H9DYV6",HW3:HW63)</f>
        <v>25</v>
      </c>
      <c r="ID16" s="26">
        <f>SUMIF(HU3:HU63,"B01CVA1618",HY3:HY63)</f>
        <v>0</v>
      </c>
      <c r="IE16">
        <f>SUMIF(HU3:HU63,"B01CVA1618",HX3:HX63)</f>
        <v>0</v>
      </c>
      <c r="IF16" s="25"/>
      <c r="IG16" s="22" t="s">
        <v>93</v>
      </c>
      <c r="IH16" s="22">
        <v>5</v>
      </c>
      <c r="II16" s="22">
        <v>2</v>
      </c>
      <c r="IJ16" s="22">
        <v>0</v>
      </c>
      <c r="IK16" s="24">
        <v>0</v>
      </c>
      <c r="IL16" s="188"/>
      <c r="IM16" s="196"/>
      <c r="IN16" s="16" t="s">
        <v>3</v>
      </c>
      <c r="IO16">
        <f>SUMIF(IG3:IG63,"B073H9DYV6",II3:II63)</f>
        <v>10</v>
      </c>
      <c r="IP16" s="26">
        <f>SUMIF(IG3:IG63,"B01CVA1618",IK3:IK63)</f>
        <v>0</v>
      </c>
      <c r="IQ16">
        <f>SUMIF(IG3:IG63,"B01CVA1618",IJ3:IJ63)</f>
        <v>0</v>
      </c>
      <c r="IR16" s="25"/>
      <c r="IS16" s="22" t="s">
        <v>93</v>
      </c>
      <c r="IT16" s="22">
        <v>8</v>
      </c>
      <c r="IU16" s="22">
        <v>1</v>
      </c>
      <c r="IV16" s="22">
        <v>0</v>
      </c>
      <c r="IW16" s="24">
        <v>0</v>
      </c>
      <c r="IX16" s="188"/>
      <c r="IY16" s="196"/>
      <c r="IZ16" s="16" t="s">
        <v>3</v>
      </c>
      <c r="JA16">
        <f>SUMIF(IS3:IS63,"B073H9DYV6",IU3:IU63)</f>
        <v>44</v>
      </c>
      <c r="JB16" s="26">
        <f>SUMIF(IS3:IS63,"B01CVA1618",IW3:IW63)</f>
        <v>0</v>
      </c>
      <c r="JC16">
        <f>SUMIF(IS3:IS63,"B01CVA1618",IV3:IV63)</f>
        <v>0</v>
      </c>
      <c r="JD16" s="25"/>
      <c r="JE16" t="s">
        <v>93</v>
      </c>
      <c r="JF16">
        <v>2</v>
      </c>
      <c r="JG16">
        <v>4</v>
      </c>
      <c r="JH16">
        <v>0</v>
      </c>
      <c r="JI16" s="26">
        <v>0</v>
      </c>
      <c r="JJ16" s="188"/>
      <c r="JK16" s="196"/>
      <c r="JL16" s="16" t="s">
        <v>3</v>
      </c>
      <c r="JM16">
        <f>SUMIF(JE3:JE63,"B073H9DYV6",JG3:JG63)</f>
        <v>41</v>
      </c>
      <c r="JN16" s="26">
        <f>SUMIF(JE3:JE63,"B01CVA1618",JI3:JI63)</f>
        <v>6.6699999999999995E-2</v>
      </c>
      <c r="JO16">
        <f>SUMIF(JE3:JE63,"B01CVA1618",JH3:JH63)</f>
        <v>1</v>
      </c>
      <c r="JP16" s="25"/>
      <c r="JQ16" t="s">
        <v>97</v>
      </c>
      <c r="JR16">
        <v>8</v>
      </c>
      <c r="JS16">
        <v>4</v>
      </c>
      <c r="JT16">
        <v>0</v>
      </c>
      <c r="JU16" s="26">
        <v>0</v>
      </c>
      <c r="JV16" s="188"/>
      <c r="JW16" s="196"/>
      <c r="JX16" s="16" t="s">
        <v>3</v>
      </c>
      <c r="JY16">
        <f>SUMIF(JQ3:JQ63,"B073H9DYV6",JS3:JS63)</f>
        <v>39</v>
      </c>
      <c r="JZ16" s="26">
        <f>SUMIF(JQ3:JQ63,"B01CVA1618",JU3:JU63)</f>
        <v>0</v>
      </c>
      <c r="KA16">
        <f>SUMIF(JQ3:JQ63,"B01CVA1618",JT3:JT63)</f>
        <v>0</v>
      </c>
      <c r="KB16" s="25"/>
      <c r="KC16" t="s">
        <v>93</v>
      </c>
      <c r="KD16">
        <v>10</v>
      </c>
      <c r="KE16">
        <v>5</v>
      </c>
      <c r="KF16">
        <v>0</v>
      </c>
      <c r="KG16" s="26">
        <v>0</v>
      </c>
      <c r="KH16" s="188"/>
      <c r="KI16" s="196"/>
      <c r="KJ16" s="16" t="s">
        <v>3</v>
      </c>
      <c r="KK16">
        <f>SUMIF(KC3:KC63,"B073H9DYV6",KE3:KE63)</f>
        <v>35</v>
      </c>
      <c r="KL16" s="26">
        <f>SUMIF(KC3:KC63,"B01CVA1618",KG3:KG63)</f>
        <v>0</v>
      </c>
      <c r="KM16">
        <f>SUMIF(KC3:KC63,"B01CVA1618",KF3:KF63)</f>
        <v>0</v>
      </c>
      <c r="KN16" s="25"/>
      <c r="KO16" t="s">
        <v>93</v>
      </c>
      <c r="KP16">
        <v>3</v>
      </c>
      <c r="KQ16">
        <v>1</v>
      </c>
      <c r="KR16">
        <v>0</v>
      </c>
      <c r="KS16" s="26">
        <v>0</v>
      </c>
      <c r="KT16" s="188"/>
      <c r="KU16" s="196"/>
      <c r="KV16" s="16" t="s">
        <v>3</v>
      </c>
      <c r="KW16">
        <f>SUMIF(KO3:KO63,"B073H9DYV6",KQ3:KQ63)</f>
        <v>32</v>
      </c>
      <c r="KX16" s="26">
        <f>SUMIF(KO3:KO63,"B01CVA1618",KS3:KS63)</f>
        <v>0</v>
      </c>
      <c r="KY16">
        <f>SUMIF(KO3:KO63,"B01CVA1618",KR3:KR63)</f>
        <v>0</v>
      </c>
      <c r="KZ16" s="25"/>
      <c r="LA16" t="s">
        <v>93</v>
      </c>
      <c r="LB16">
        <v>9</v>
      </c>
      <c r="LC16">
        <v>4</v>
      </c>
      <c r="LD16">
        <v>0</v>
      </c>
      <c r="LE16" s="26">
        <v>0</v>
      </c>
      <c r="LF16" s="188"/>
      <c r="LG16" s="196"/>
      <c r="LH16" s="16" t="s">
        <v>3</v>
      </c>
      <c r="LI16">
        <f>SUMIF(LA3:LA63,"B073H9DYV6",LC3:LC63)</f>
        <v>39</v>
      </c>
      <c r="LJ16" s="26">
        <f>SUMIF(LA3:LA63,"B01CVA1618",LE3:LE63)</f>
        <v>0.05</v>
      </c>
      <c r="LK16">
        <f>SUMIF(LA3:LA63,"B01CVA1618",LD3:LD63)</f>
        <v>1</v>
      </c>
      <c r="LL16" s="25"/>
      <c r="LM16" t="s">
        <v>93</v>
      </c>
      <c r="LN16">
        <v>8</v>
      </c>
      <c r="LO16">
        <v>5</v>
      </c>
      <c r="LP16">
        <v>0</v>
      </c>
      <c r="LQ16" s="26">
        <v>0</v>
      </c>
      <c r="LR16" s="188"/>
      <c r="LS16" s="196"/>
      <c r="LT16" s="16" t="s">
        <v>3</v>
      </c>
      <c r="LU16">
        <f>SUMIF(LM3:LM63,"B073H9DYV6",LO3:LO63)</f>
        <v>54</v>
      </c>
      <c r="LV16" s="26">
        <f>SUMIF(LM3:LM63,"B01CVA1618",LQ3:LQ63)</f>
        <v>0.125</v>
      </c>
      <c r="LW16">
        <f>SUMIF(LM3:LM63,"B01CVA1618",LP3:LP63)</f>
        <v>1</v>
      </c>
      <c r="LX16" s="25"/>
      <c r="LY16" t="s">
        <v>93</v>
      </c>
      <c r="LZ16">
        <v>6</v>
      </c>
      <c r="MA16">
        <v>6</v>
      </c>
      <c r="MB16">
        <v>0</v>
      </c>
      <c r="MC16" s="26">
        <v>0</v>
      </c>
      <c r="MD16" s="188"/>
      <c r="ME16" s="196"/>
      <c r="MF16" s="16" t="s">
        <v>3</v>
      </c>
      <c r="MG16">
        <f>SUMIF(LY3:LY63,"B073H9DYV6",MA3:MA63)</f>
        <v>33</v>
      </c>
      <c r="MH16" s="26">
        <f>SUMIF(LY3:LY63,"B01CVA1618",MC3:MC63)</f>
        <v>0</v>
      </c>
      <c r="MI16">
        <f>SUMIF(LY3:LY63,"B01CVA1618",MB3:MB63)</f>
        <v>0</v>
      </c>
      <c r="MJ16" s="25"/>
      <c r="MK16" t="s">
        <v>93</v>
      </c>
      <c r="ML16">
        <v>4</v>
      </c>
      <c r="MM16">
        <v>4</v>
      </c>
      <c r="MN16">
        <v>0</v>
      </c>
      <c r="MO16" s="26">
        <v>0</v>
      </c>
      <c r="MP16" s="188"/>
      <c r="MQ16" s="196"/>
      <c r="MR16" s="16" t="s">
        <v>3</v>
      </c>
      <c r="MS16">
        <f>SUMIF(MK3:MK63,"B073H9DYV6",MM3:MM63)</f>
        <v>33</v>
      </c>
      <c r="MT16" s="26">
        <f>SUMIF(MK3:MK63,"B01CVA1618",MO3:MO63)</f>
        <v>0</v>
      </c>
      <c r="MU16">
        <f>SUMIF(MK3:MK63,"B01CVA1618",MN3:MN63)</f>
        <v>0</v>
      </c>
      <c r="MV16" s="25"/>
      <c r="MW16" t="s">
        <v>97</v>
      </c>
      <c r="MX16">
        <v>4</v>
      </c>
      <c r="MY16">
        <v>4</v>
      </c>
      <c r="MZ16">
        <v>0</v>
      </c>
      <c r="NA16" s="26">
        <v>0</v>
      </c>
      <c r="NB16" s="188"/>
      <c r="NC16" s="196"/>
      <c r="ND16" s="16" t="s">
        <v>3</v>
      </c>
      <c r="NE16">
        <f>SUMIF(MW3:MW63,"B073H9DYV6",MY3:MY63)</f>
        <v>40</v>
      </c>
      <c r="NF16" s="26">
        <f>SUMIF(MW3:MW63,"B01CVA1618",NA3:NA63)</f>
        <v>0</v>
      </c>
      <c r="NG16">
        <f>SUMIF(MW3:MW63,"B01CVA1618",MZ3:MZ63)</f>
        <v>0</v>
      </c>
      <c r="NH16" s="25"/>
      <c r="NI16" t="s">
        <v>95</v>
      </c>
      <c r="NJ16">
        <v>7</v>
      </c>
      <c r="NK16">
        <v>5</v>
      </c>
      <c r="NL16">
        <v>0</v>
      </c>
      <c r="NM16" s="26">
        <v>0</v>
      </c>
      <c r="NN16" s="188"/>
      <c r="NO16" s="196"/>
      <c r="NP16" s="16" t="s">
        <v>3</v>
      </c>
      <c r="NQ16">
        <f>SUMIF(NI3:NI63,"B073H9DYV6",NK3:NK63)</f>
        <v>39</v>
      </c>
      <c r="NR16" s="26">
        <f>SUMIF(NI3:NI63,"B01CVA1618",NM3:NM63)</f>
        <v>8.3299999999999999E-2</v>
      </c>
      <c r="NS16">
        <f>SUMIF(NI3:NI63,"B01CVA1618",NL3:NL63)</f>
        <v>1</v>
      </c>
      <c r="NT16" s="25"/>
      <c r="NU16" t="s">
        <v>93</v>
      </c>
      <c r="NV16">
        <v>7</v>
      </c>
      <c r="NW16">
        <v>4</v>
      </c>
      <c r="NX16">
        <v>0</v>
      </c>
      <c r="NY16" s="26">
        <v>0</v>
      </c>
      <c r="NZ16" s="188"/>
      <c r="OA16" s="196"/>
      <c r="OB16" s="16" t="s">
        <v>3</v>
      </c>
      <c r="OC16">
        <f>SUMIF(NU3:NU63,"B073H9DYV6",NW3:NW63)</f>
        <v>28</v>
      </c>
      <c r="OD16" s="26">
        <f>SUMIF(NU3:NU63,"B01CVA1618",NY3:NY63)</f>
        <v>0</v>
      </c>
      <c r="OE16">
        <f>SUMIF(NU3:NU63,"B01CVA1618",NX3:NX63)</f>
        <v>0</v>
      </c>
      <c r="OF16" s="25"/>
      <c r="OG16" t="s">
        <v>93</v>
      </c>
      <c r="OH16">
        <v>4</v>
      </c>
      <c r="OI16">
        <v>2</v>
      </c>
      <c r="OJ16">
        <v>0</v>
      </c>
      <c r="OK16" s="26">
        <v>0</v>
      </c>
      <c r="OL16" s="188"/>
      <c r="OM16" s="196"/>
      <c r="ON16" s="16" t="s">
        <v>3</v>
      </c>
      <c r="OO16">
        <f>SUMIF(OG3:OG63,"B073H9DYV6",OI3:OI63)</f>
        <v>42</v>
      </c>
      <c r="OP16" s="26">
        <f>SUMIF(OG3:OG63,"B01CVA1618",OK3:OK63)</f>
        <v>0</v>
      </c>
      <c r="OQ16">
        <f>SUMIF(OG3:OG63,"B01CVA1618",OJ3:OJ63)</f>
        <v>0</v>
      </c>
      <c r="OR16" s="25"/>
      <c r="OS16" t="s">
        <v>93</v>
      </c>
      <c r="OT16">
        <v>5</v>
      </c>
      <c r="OU16">
        <v>2</v>
      </c>
      <c r="OV16">
        <v>0</v>
      </c>
      <c r="OW16" s="26">
        <v>0</v>
      </c>
      <c r="OX16" s="188"/>
      <c r="OY16" s="196"/>
      <c r="OZ16" s="16" t="s">
        <v>3</v>
      </c>
      <c r="PA16">
        <f>SUMIF(OS3:OS63,"B073H9DYV6",OU3:OU63)</f>
        <v>36</v>
      </c>
      <c r="PB16" s="26">
        <f>SUMIF(OS3:OS63,"B01CVA1618",OW3:OW63)</f>
        <v>7.6899999999999996E-2</v>
      </c>
      <c r="PC16">
        <f>SUMIF(OS3:OS63,"B01CVA1618",OV3:OV63)</f>
        <v>1</v>
      </c>
      <c r="PD16" s="25"/>
      <c r="PE16" t="s">
        <v>93</v>
      </c>
      <c r="PF16">
        <v>3</v>
      </c>
      <c r="PG16">
        <v>3</v>
      </c>
      <c r="PH16">
        <v>0</v>
      </c>
      <c r="PI16" s="26">
        <v>0</v>
      </c>
      <c r="PJ16" s="188"/>
      <c r="PK16" s="196"/>
      <c r="PL16" s="16" t="s">
        <v>3</v>
      </c>
      <c r="PM16">
        <f>SUMIF(PE3:PE63,"B073H9DYV6",PG3:PG63)</f>
        <v>37</v>
      </c>
      <c r="PN16" s="26">
        <f>SUMIF(PE3:PE63,"B01CVA1618",PI3:PI63)</f>
        <v>0</v>
      </c>
      <c r="PO16">
        <f>SUMIF(PE3:PE63,"B01CVA1618",PH3:PH63)</f>
        <v>0</v>
      </c>
      <c r="PP16" s="25"/>
      <c r="PQ16" t="s">
        <v>93</v>
      </c>
      <c r="PR16">
        <v>2</v>
      </c>
      <c r="PS16">
        <v>4</v>
      </c>
      <c r="PT16">
        <v>0</v>
      </c>
      <c r="PU16" s="26">
        <v>0</v>
      </c>
      <c r="PV16" s="188"/>
      <c r="PW16" s="196"/>
      <c r="PX16" s="16" t="s">
        <v>3</v>
      </c>
      <c r="PY16">
        <f>SUMIF(PQ3:PQ63,"B073H9DYV6",PS3:PS63)</f>
        <v>25</v>
      </c>
      <c r="PZ16" s="26">
        <f>SUMIF(PQ3:PQ63,"B01CVA1618",PU3:PU63)</f>
        <v>0.1429</v>
      </c>
      <c r="QA16">
        <f>SUMIF(PQ3:PQ63,"B01CVA1618",PT3:PT63)</f>
        <v>1</v>
      </c>
      <c r="QB16" s="25"/>
      <c r="QC16" t="s">
        <v>93</v>
      </c>
      <c r="QD16">
        <v>7</v>
      </c>
      <c r="QE16">
        <v>2</v>
      </c>
      <c r="QF16">
        <v>0</v>
      </c>
      <c r="QG16" s="26">
        <v>0</v>
      </c>
      <c r="QH16" s="188"/>
      <c r="QI16" s="196"/>
      <c r="QJ16" s="16" t="s">
        <v>3</v>
      </c>
      <c r="QK16">
        <f>SUMIF(QC3:QC63,"B073H9DYV6",QE3:QE63)</f>
        <v>16</v>
      </c>
      <c r="QL16" s="26">
        <f>SUMIF(QC3:QC63,"B01CVA1618",QG3:QG63)</f>
        <v>0.1429</v>
      </c>
      <c r="QM16">
        <f>SUMIF(QC3:QC63,"B01CVA1618",QF3:QF63)</f>
        <v>1</v>
      </c>
      <c r="QN16" s="25"/>
      <c r="QO16" t="s">
        <v>93</v>
      </c>
      <c r="QP16">
        <v>4</v>
      </c>
      <c r="QQ16">
        <v>4</v>
      </c>
      <c r="QR16">
        <v>2</v>
      </c>
      <c r="QS16" s="26">
        <v>0.25</v>
      </c>
      <c r="QT16" s="188"/>
      <c r="QU16" s="196"/>
      <c r="QV16" s="16" t="s">
        <v>3</v>
      </c>
      <c r="QW16">
        <f>SUMIF(QO3:QO63,"B073H9DYV6",QQ3:QQ63)</f>
        <v>23</v>
      </c>
      <c r="QX16" s="26">
        <f>SUMIF(QO3:QO63,"B01CVA1618",QS3:QS63)</f>
        <v>0.2727</v>
      </c>
      <c r="QY16">
        <f>SUMIF(QO3:QO63,"B01CVA1618",QR3:QR63)</f>
        <v>3</v>
      </c>
      <c r="QZ16" s="25"/>
      <c r="RA16" t="s">
        <v>93</v>
      </c>
      <c r="RB16">
        <v>2</v>
      </c>
      <c r="RC16">
        <v>2</v>
      </c>
      <c r="RD16">
        <v>0</v>
      </c>
      <c r="RE16" s="26">
        <v>0</v>
      </c>
      <c r="RF16" s="188"/>
      <c r="RG16" s="196"/>
      <c r="RH16" s="16" t="s">
        <v>3</v>
      </c>
      <c r="RI16">
        <f>SUMIF(RA3:RA63,"B073H9DYV6",RC3:RC63)</f>
        <v>36</v>
      </c>
      <c r="RJ16" s="26">
        <f>SUMIF(RA3:RA63,"B01CVA1618",RE3:RE63)</f>
        <v>0.1111</v>
      </c>
      <c r="RK16">
        <f>SUMIF(RA3:RA63,"B01CVA1618",RD3:RD63)</f>
        <v>1</v>
      </c>
      <c r="RL16" s="25"/>
      <c r="RM16" t="s">
        <v>93</v>
      </c>
      <c r="RN16">
        <v>3</v>
      </c>
      <c r="RO16">
        <v>2</v>
      </c>
      <c r="RP16">
        <v>0</v>
      </c>
      <c r="RQ16" s="26">
        <v>0</v>
      </c>
      <c r="RR16" s="188"/>
      <c r="RS16" s="196"/>
      <c r="RT16" s="16" t="s">
        <v>3</v>
      </c>
      <c r="RU16">
        <f>SUMIF(RM3:RM63,"B073H9DYV6",RO3:RO63)</f>
        <v>24</v>
      </c>
      <c r="RV16" s="26">
        <f>SUMIF(RM3:RM63,"B01CVA1618",RQ3:RQ63)</f>
        <v>0</v>
      </c>
      <c r="RW16">
        <f>SUMIF(RM3:RM63,"B01CVA1618",RP3:RP63)</f>
        <v>0</v>
      </c>
      <c r="RX16" s="25"/>
      <c r="RY16" t="s">
        <v>93</v>
      </c>
      <c r="RZ16">
        <v>6</v>
      </c>
      <c r="SA16">
        <v>2</v>
      </c>
      <c r="SB16">
        <v>0</v>
      </c>
      <c r="SC16" s="26">
        <v>0</v>
      </c>
      <c r="SD16" s="188"/>
      <c r="SE16" s="196"/>
      <c r="SF16" s="16" t="s">
        <v>3</v>
      </c>
      <c r="SG16">
        <f>SUMIF(RY3:RY63,"B073H9DYV6",SA3:SA63)</f>
        <v>24</v>
      </c>
      <c r="SH16" s="26">
        <f>SUMIF(RY3:RY63,"B01CVA1618",SC3:SC63)</f>
        <v>0</v>
      </c>
      <c r="SI16">
        <f>SUMIF(RY3:RY63,"B01CVA1618",SB3:SB63)</f>
        <v>0</v>
      </c>
      <c r="SJ16" s="25"/>
      <c r="SK16" t="s">
        <v>93</v>
      </c>
      <c r="SL16">
        <v>7</v>
      </c>
      <c r="SM16">
        <v>3</v>
      </c>
      <c r="SN16">
        <v>0</v>
      </c>
      <c r="SO16" s="26">
        <v>0</v>
      </c>
      <c r="SP16" s="188"/>
      <c r="SQ16" s="196"/>
      <c r="SR16" s="16" t="s">
        <v>3</v>
      </c>
      <c r="SS16">
        <f>SUMIF(SK3:SK63,"B073H9DYV6",SM3:SM63)</f>
        <v>29</v>
      </c>
      <c r="ST16" s="26">
        <f>SUMIF(SK3:SK63,"B01CVA1618",SO3:SO63)</f>
        <v>0</v>
      </c>
      <c r="SU16">
        <f>SUMIF(SK3:SK63,"B01CVA1618",SN3:SN63)</f>
        <v>0</v>
      </c>
      <c r="SV16" s="25"/>
      <c r="SW16" t="s">
        <v>93</v>
      </c>
      <c r="SX16">
        <v>2</v>
      </c>
      <c r="SY16">
        <v>1</v>
      </c>
      <c r="SZ16">
        <v>0</v>
      </c>
      <c r="TA16" s="26">
        <v>0</v>
      </c>
      <c r="TB16" s="188"/>
      <c r="TC16" s="196"/>
      <c r="TD16" s="16" t="s">
        <v>3</v>
      </c>
      <c r="TE16">
        <f>SUMIF(SW3:SW63,"B073H9DYV6",SY3:SY63)</f>
        <v>34</v>
      </c>
      <c r="TF16" s="26">
        <f>SUMIF(SW3:SW63,"B01CVA1618",TA3:TA63)</f>
        <v>0</v>
      </c>
      <c r="TG16">
        <f>SUMIF(SW3:SW63,"B01CVA1618",SZ3:SZ63)</f>
        <v>0</v>
      </c>
      <c r="TH16" s="25"/>
      <c r="TI16" t="s">
        <v>93</v>
      </c>
      <c r="TJ16">
        <v>5</v>
      </c>
      <c r="TK16">
        <v>3</v>
      </c>
      <c r="TL16">
        <v>0</v>
      </c>
      <c r="TM16" s="26">
        <v>0</v>
      </c>
      <c r="TN16" s="188"/>
      <c r="TO16" s="196"/>
      <c r="TP16" s="16" t="s">
        <v>3</v>
      </c>
      <c r="TQ16">
        <f>SUMIF(TI3:TI63,"B073H9DYV6",TK3:TK63)</f>
        <v>35</v>
      </c>
      <c r="TR16" s="26">
        <f>SUMIF(TI3:TI63,"B01CVA1618",TM3:TM63)</f>
        <v>0</v>
      </c>
      <c r="TS16">
        <f>SUMIF(TI3:TI63,"B01CVA1618",TL3:TL63)</f>
        <v>0</v>
      </c>
      <c r="TT16" s="25"/>
      <c r="TU16" t="s">
        <v>93</v>
      </c>
      <c r="TV16">
        <v>7</v>
      </c>
      <c r="TW16">
        <v>1</v>
      </c>
      <c r="TX16">
        <v>0</v>
      </c>
      <c r="TY16" s="26">
        <v>0</v>
      </c>
      <c r="TZ16" s="188"/>
      <c r="UA16" s="196"/>
      <c r="UB16" s="16" t="s">
        <v>3</v>
      </c>
      <c r="UC16">
        <f>SUMIF(TU3:TU63,"B073H9DYV6",TW3:TW63)</f>
        <v>37</v>
      </c>
      <c r="UD16" s="26">
        <f>SUMIF(TU3:TU63,"B01CVA1618",TY3:TY63)</f>
        <v>0</v>
      </c>
      <c r="UE16">
        <f>SUMIF(TU3:TU63,"B01CVA1618",TX3:TX63)</f>
        <v>0</v>
      </c>
      <c r="UF16" s="25"/>
      <c r="UG16" t="s">
        <v>93</v>
      </c>
      <c r="UH16">
        <v>4</v>
      </c>
      <c r="UI16">
        <v>3</v>
      </c>
      <c r="UJ16">
        <v>0</v>
      </c>
      <c r="UK16" s="26">
        <v>0</v>
      </c>
      <c r="UL16" s="188"/>
      <c r="UM16" s="196"/>
      <c r="UN16" s="16" t="s">
        <v>3</v>
      </c>
      <c r="UO16">
        <f>SUMIF(UG3:UG63,"B073H9DYV6",UI3:UI63)</f>
        <v>29</v>
      </c>
      <c r="UP16" s="26">
        <f>SUMIF(UG3:UG63,"B01CVA1618",UK3:UK63)</f>
        <v>0</v>
      </c>
      <c r="UQ16">
        <f>SUMIF(UG3:UG63,"B01CVA1618",UJ3:UJ63)</f>
        <v>0</v>
      </c>
      <c r="UR16" s="25"/>
      <c r="US16" t="s">
        <v>93</v>
      </c>
      <c r="UT16">
        <v>5</v>
      </c>
      <c r="UU16">
        <v>2</v>
      </c>
      <c r="UV16">
        <v>0</v>
      </c>
      <c r="UW16" s="26">
        <v>0</v>
      </c>
      <c r="UX16" s="188"/>
      <c r="UY16" s="196"/>
      <c r="UZ16" s="16" t="s">
        <v>3</v>
      </c>
      <c r="VA16">
        <f>SUMIF(US3:US63,"B073H9DYV6",UU3:UU63)</f>
        <v>31</v>
      </c>
      <c r="VB16" s="26">
        <f>SUMIF(US3:US63,"B01CVA1618",UW3:UW63)</f>
        <v>0</v>
      </c>
      <c r="VC16">
        <f>SUMIF(US3:US63,"B01CVA1618",UV3:UV63)</f>
        <v>0</v>
      </c>
      <c r="VD16" s="25"/>
      <c r="VE16" t="s">
        <v>93</v>
      </c>
      <c r="VF16">
        <v>4</v>
      </c>
      <c r="VG16">
        <v>0</v>
      </c>
      <c r="VH16">
        <v>0</v>
      </c>
      <c r="VI16" s="26">
        <v>0</v>
      </c>
      <c r="VJ16" s="188"/>
      <c r="VK16" s="196"/>
      <c r="VL16" s="16" t="s">
        <v>3</v>
      </c>
      <c r="VM16">
        <f>SUMIF(VE3:VE63,"B073H9DYV6",VG3:VG63)</f>
        <v>33</v>
      </c>
      <c r="VN16" s="26">
        <f>SUMIF(VE3:VE63,"B01CVA1618",VI3:VI63)</f>
        <v>0</v>
      </c>
      <c r="VO16">
        <f>SUMIF(VE3:VE63,"B01CVA1618",VH3:VH63)</f>
        <v>0</v>
      </c>
      <c r="VP16" s="25"/>
      <c r="VQ16" t="s">
        <v>93</v>
      </c>
      <c r="VR16">
        <v>3</v>
      </c>
      <c r="VS16">
        <v>5</v>
      </c>
      <c r="VT16">
        <v>0</v>
      </c>
      <c r="VU16" s="26">
        <v>0</v>
      </c>
      <c r="VV16" s="188"/>
      <c r="VW16" s="196"/>
      <c r="VX16" s="16" t="s">
        <v>3</v>
      </c>
      <c r="VY16">
        <f>SUMIF(VQ3:VQ63,"B073H9DYV6",VS3:VS63)</f>
        <v>29</v>
      </c>
      <c r="VZ16" s="26">
        <f>SUMIF(VQ3:VQ63,"B01CVA1618",VU3:VU63)</f>
        <v>0</v>
      </c>
      <c r="WA16">
        <f>SUMIF(VQ3:VQ63,"B01CVA1618",VT3:VT63)</f>
        <v>0</v>
      </c>
      <c r="WB16" s="25"/>
      <c r="WC16" t="s">
        <v>97</v>
      </c>
      <c r="WD16">
        <v>5</v>
      </c>
      <c r="WE16">
        <v>2</v>
      </c>
      <c r="WF16">
        <v>0</v>
      </c>
      <c r="WG16" s="26">
        <v>0</v>
      </c>
      <c r="WH16" s="188"/>
      <c r="WI16" s="196"/>
      <c r="WJ16" s="16" t="s">
        <v>3</v>
      </c>
      <c r="WK16">
        <f>SUMIF(WC3:WC63,"B073H9DYV6",WE3:WE63)</f>
        <v>35</v>
      </c>
      <c r="WL16" s="26">
        <f>SUMIF(WC3:WC63,"B01CVA1618",WG3:WG63)</f>
        <v>0</v>
      </c>
      <c r="WM16">
        <f>SUMIF(WC3:WC63,"B01CVA1618",WF3:WF63)</f>
        <v>0</v>
      </c>
      <c r="WN16" s="25"/>
      <c r="WO16" t="s">
        <v>95</v>
      </c>
      <c r="WP16">
        <v>2</v>
      </c>
      <c r="WQ16">
        <v>6</v>
      </c>
      <c r="WR16">
        <v>0</v>
      </c>
      <c r="WS16" s="26">
        <v>0</v>
      </c>
      <c r="WT16" s="188"/>
      <c r="WU16" s="196"/>
      <c r="WV16" s="16" t="s">
        <v>3</v>
      </c>
      <c r="WW16">
        <f>SUMIF(WO3:WO63,"B073H9DYV6",WQ3:WQ63)</f>
        <v>26</v>
      </c>
      <c r="WX16" s="26">
        <f>SUMIF(WO3:WO63,"B01CVA1618",WS3:WS63)</f>
        <v>9.0899999999999995E-2</v>
      </c>
      <c r="WY16">
        <f>SUMIF(WO3:WO63,"B01CVA1618",WR3:WR63)</f>
        <v>1</v>
      </c>
      <c r="WZ16" s="25"/>
      <c r="XA16" t="s">
        <v>96</v>
      </c>
      <c r="XB16">
        <v>5</v>
      </c>
      <c r="XC16">
        <v>11</v>
      </c>
      <c r="XD16">
        <v>0</v>
      </c>
      <c r="XE16" s="26">
        <v>0</v>
      </c>
      <c r="XF16" s="188"/>
      <c r="XG16" s="196"/>
      <c r="XH16" s="16" t="s">
        <v>3</v>
      </c>
      <c r="XI16">
        <f>SUMIF(XA3:XA63,"B073H9DYV6",XC3:XC63)</f>
        <v>27</v>
      </c>
      <c r="XJ16" s="26">
        <f>SUMIF(XA3:XA63,"B01CVA1618",XE3:XE63)</f>
        <v>0</v>
      </c>
      <c r="XK16">
        <f>SUMIF(XA3:XA63,"B01CVA1618",XD3:XD63)</f>
        <v>0</v>
      </c>
      <c r="XL16" s="25"/>
      <c r="XM16" t="s">
        <v>93</v>
      </c>
      <c r="XN16">
        <v>2</v>
      </c>
      <c r="XO16">
        <v>2</v>
      </c>
      <c r="XP16">
        <v>0</v>
      </c>
      <c r="XQ16" s="26">
        <v>0</v>
      </c>
      <c r="XR16" s="188"/>
      <c r="XS16" s="196"/>
      <c r="XT16" s="16" t="s">
        <v>3</v>
      </c>
      <c r="XU16">
        <f>SUMIF(XM3:XM63,"B073H9DYV6",XO3:XO63)</f>
        <v>17</v>
      </c>
      <c r="XV16" s="26">
        <f>SUMIF(XM3:XM63,"B01CVA1618",XQ3:XQ63)</f>
        <v>0.25</v>
      </c>
      <c r="XW16">
        <f>SUMIF(XM3:XM63,"B01CVA1618",XP3:XP63)</f>
        <v>1</v>
      </c>
      <c r="XX16" s="25"/>
      <c r="XY16" t="s">
        <v>93</v>
      </c>
      <c r="XZ16">
        <v>6</v>
      </c>
      <c r="YA16">
        <v>0</v>
      </c>
      <c r="YB16">
        <v>0</v>
      </c>
      <c r="YC16" s="26">
        <v>0</v>
      </c>
      <c r="YD16" s="188"/>
      <c r="YE16" s="196"/>
      <c r="YF16" s="16" t="s">
        <v>3</v>
      </c>
      <c r="YG16">
        <f>SUMIF(XY3:XY63,"B073H9DYV6",YA3:YA63)</f>
        <v>28</v>
      </c>
      <c r="YH16" s="26">
        <f>SUMIF(XY3:XY63,"B01CVA1618",YC3:YC63)</f>
        <v>0</v>
      </c>
      <c r="YI16">
        <f>SUMIF(XY3:XY63,"B01CVA1618",YB3:YB63)</f>
        <v>0</v>
      </c>
      <c r="YJ16" s="25"/>
      <c r="YK16" t="s">
        <v>95</v>
      </c>
      <c r="YL16">
        <v>3</v>
      </c>
      <c r="YM16">
        <v>1</v>
      </c>
      <c r="YN16">
        <v>0</v>
      </c>
      <c r="YO16" s="26">
        <v>0</v>
      </c>
      <c r="YP16" s="188"/>
      <c r="YQ16" s="196"/>
      <c r="YR16" s="16" t="s">
        <v>3</v>
      </c>
      <c r="YS16">
        <f>SUMIF(YK3:YK63,"B073H9DYV6",YM3:YM63)</f>
        <v>31</v>
      </c>
      <c r="YT16" s="26">
        <f>SUMIF(YK3:YK63,"B01CVA1618",YO3:YO63)</f>
        <v>0.1429</v>
      </c>
      <c r="YU16">
        <f>SUMIF(YK3:YK63,"B01CVA1618",YN3:YN63)</f>
        <v>1</v>
      </c>
      <c r="YV16" s="25"/>
      <c r="YW16" t="s">
        <v>97</v>
      </c>
      <c r="YX16">
        <v>6</v>
      </c>
      <c r="YY16">
        <v>4</v>
      </c>
      <c r="YZ16">
        <v>0</v>
      </c>
      <c r="ZA16" s="26">
        <v>0</v>
      </c>
      <c r="ZB16" s="188"/>
      <c r="ZC16" s="196"/>
      <c r="ZD16" s="16" t="s">
        <v>3</v>
      </c>
      <c r="ZE16">
        <f>SUMIF(YW3:YW63,"B073H9DYV6",YY3:YY63)</f>
        <v>43</v>
      </c>
      <c r="ZF16" s="26">
        <f>SUMIF(YW3:YW63,"B01CVA1618",ZA3:ZA63)</f>
        <v>0</v>
      </c>
      <c r="ZG16">
        <f>SUMIF(YW3:YW63,"B01CVA1618",YZ3:YZ63)</f>
        <v>0</v>
      </c>
      <c r="ZH16" s="25"/>
      <c r="ZI16" t="s">
        <v>93</v>
      </c>
      <c r="ZJ16">
        <v>10</v>
      </c>
      <c r="ZK16">
        <v>0</v>
      </c>
      <c r="ZL16">
        <v>0</v>
      </c>
      <c r="ZM16" s="26">
        <v>0</v>
      </c>
      <c r="ZN16" s="188"/>
      <c r="ZO16" s="196"/>
      <c r="ZP16" s="16" t="s">
        <v>3</v>
      </c>
      <c r="ZQ16">
        <f>SUMIF(ZI3:ZI63,"B073H9DYV6",ZK3:ZK63)</f>
        <v>35</v>
      </c>
      <c r="ZR16" s="26">
        <f>SUMIF(ZI3:ZI63,"B01CVA1618",ZM3:ZM63)</f>
        <v>0</v>
      </c>
      <c r="ZS16">
        <f>SUMIF(ZI3:ZI63,"B01CVA1618",ZL3:ZL63)</f>
        <v>0</v>
      </c>
      <c r="ZT16" s="25"/>
      <c r="ZU16" t="s">
        <v>97</v>
      </c>
      <c r="ZV16">
        <v>5</v>
      </c>
      <c r="ZW16">
        <v>1</v>
      </c>
      <c r="ZX16">
        <v>0</v>
      </c>
      <c r="ZY16" s="26">
        <v>0</v>
      </c>
      <c r="ZZ16" s="188"/>
      <c r="AAA16" s="196"/>
      <c r="AAB16" s="16" t="s">
        <v>3</v>
      </c>
      <c r="AAC16">
        <f>SUMIF(ZU3:ZU63,"B073H9DYV6",ZW3:ZW63)</f>
        <v>48</v>
      </c>
      <c r="AAD16" s="26">
        <f>SUMIF(ZU3:ZU63,"B01CVA1618",ZY3:ZY63)</f>
        <v>0</v>
      </c>
      <c r="AAE16">
        <f>SUMIF(ZU3:ZU63,"B01CVA1618",ZX3:ZX63)</f>
        <v>0</v>
      </c>
      <c r="AAF16" s="25"/>
      <c r="AAG16" t="s">
        <v>97</v>
      </c>
      <c r="AAH16">
        <v>6</v>
      </c>
      <c r="AAI16">
        <v>6</v>
      </c>
      <c r="AAJ16">
        <v>0</v>
      </c>
      <c r="AAK16" s="26">
        <v>0</v>
      </c>
      <c r="AAL16" s="188"/>
      <c r="AAM16" s="196"/>
      <c r="AAN16" s="16" t="s">
        <v>3</v>
      </c>
      <c r="AAO16">
        <f>SUMIF(AAG3:AAG63,"B073H9DYV6",AAI3:AAI63)</f>
        <v>45</v>
      </c>
      <c r="AAP16" s="26">
        <f>SUMIF(AAG3:AAG63,"B01CVA1618",AAK3:AAK63)</f>
        <v>0</v>
      </c>
      <c r="AAQ16">
        <f>SUMIF(AAG3:AAG63,"B01CVA1618",AAJ3:AAJ63)</f>
        <v>0</v>
      </c>
      <c r="AAR16" s="25"/>
      <c r="AAS16" t="s">
        <v>97</v>
      </c>
      <c r="AAT16">
        <v>6</v>
      </c>
      <c r="AAU16">
        <v>2</v>
      </c>
      <c r="AAV16">
        <v>0</v>
      </c>
      <c r="AAW16" s="26">
        <v>0</v>
      </c>
      <c r="AAX16" s="188"/>
      <c r="AAY16" s="196"/>
      <c r="AAZ16" s="16" t="s">
        <v>3</v>
      </c>
      <c r="ABA16">
        <f>SUMIF(AAS3:AAS63,"B073H9DYV6",AAU3:AAU63)</f>
        <v>33</v>
      </c>
      <c r="ABB16" s="26">
        <f>SUMIF(AAS3:AAS63,"B01CVA1618",AAW3:AAW63)</f>
        <v>0</v>
      </c>
      <c r="ABC16">
        <f>SUMIF(AAS3:AAS63,"B01CVA1618",AAV3:AAV63)</f>
        <v>0</v>
      </c>
      <c r="ABD16" s="25"/>
      <c r="ABE16" t="s">
        <v>93</v>
      </c>
      <c r="ABF16">
        <v>4</v>
      </c>
      <c r="ABG16">
        <v>4</v>
      </c>
      <c r="ABH16">
        <v>0</v>
      </c>
      <c r="ABI16" s="26">
        <v>0</v>
      </c>
      <c r="ABJ16" s="188"/>
      <c r="ABK16" s="196"/>
      <c r="ABL16" s="16" t="s">
        <v>3</v>
      </c>
      <c r="ABM16">
        <f>SUMIF(ABE3:ABE63,"B073H9DYV6",ABG3:ABG63)</f>
        <v>53</v>
      </c>
      <c r="ABN16" s="26">
        <f>SUMIF(ABE3:ABE63,"B01CVA1618",ABI3:ABI63)</f>
        <v>0.1429</v>
      </c>
      <c r="ABO16">
        <f>SUMIF(ABE3:ABE63,"B01CVA1618",ABH3:ABH63)</f>
        <v>1</v>
      </c>
      <c r="ABP16" s="25"/>
      <c r="ABQ16" t="s">
        <v>93</v>
      </c>
      <c r="ABR16">
        <v>8</v>
      </c>
      <c r="ABS16">
        <v>3</v>
      </c>
      <c r="ABT16">
        <v>0</v>
      </c>
      <c r="ABU16" s="26">
        <v>0</v>
      </c>
      <c r="ABV16" s="188"/>
      <c r="ABW16" s="196"/>
      <c r="ABX16" s="16" t="s">
        <v>3</v>
      </c>
      <c r="ABY16">
        <f>SUMIF(ABQ3:ABQ63,"B073H9DYV6",ABS3:ABS63)</f>
        <v>60</v>
      </c>
      <c r="ABZ16" s="26">
        <f>SUMIF(ABQ3:ABQ63,"B01CVA1618",ABU3:ABU63)</f>
        <v>5.8799999999999998E-2</v>
      </c>
      <c r="ACA16">
        <f>SUMIF(ABQ3:ABQ63,"B01CVA1618",ABT3:ABT63)</f>
        <v>1</v>
      </c>
      <c r="ACB16" s="25"/>
      <c r="ACC16" t="s">
        <v>93</v>
      </c>
      <c r="ACD16">
        <v>8</v>
      </c>
      <c r="ACE16">
        <v>4</v>
      </c>
      <c r="ACF16">
        <v>0</v>
      </c>
      <c r="ACG16" s="26">
        <v>0</v>
      </c>
      <c r="ACH16" s="188"/>
      <c r="ACI16" s="196"/>
      <c r="ACJ16" s="16" t="s">
        <v>3</v>
      </c>
      <c r="ACK16">
        <f>SUMIF(ACC3:ACC63,"B073H9DYV6",ACE3:ACE63)</f>
        <v>43</v>
      </c>
      <c r="ACL16" s="26">
        <f>SUMIF(ACC3:ACC63,"B01CVA1618",ACG3:ACG63)</f>
        <v>0.125</v>
      </c>
      <c r="ACM16">
        <f>SUMIF(ACC3:ACC63,"B01CVA1618",ACF3:ACF63)</f>
        <v>2</v>
      </c>
      <c r="ACN16" s="25"/>
      <c r="ACO16" t="s">
        <v>93</v>
      </c>
      <c r="ACP16">
        <v>6</v>
      </c>
      <c r="ACQ16">
        <v>1</v>
      </c>
      <c r="ACR16">
        <v>0</v>
      </c>
      <c r="ACS16" s="26">
        <v>0</v>
      </c>
      <c r="ACT16" s="188"/>
      <c r="ACU16" s="196"/>
      <c r="ACV16" s="16" t="s">
        <v>3</v>
      </c>
      <c r="ACW16">
        <f>SUMIF(ACO3:ACO63,"B073H9DYV6",ACQ3:ACQ63)</f>
        <v>23</v>
      </c>
      <c r="ACX16" s="26">
        <f>SUMIF(ACO3:ACO63,"B01CVA1618",ACS3:ACS63)</f>
        <v>0</v>
      </c>
      <c r="ACY16">
        <f>SUMIF(ACO3:ACO63,"B01CVA1618",ACR3:ACR63)</f>
        <v>0</v>
      </c>
      <c r="ACZ16" s="25"/>
      <c r="ADA16" t="s">
        <v>93</v>
      </c>
      <c r="ADB16">
        <v>13</v>
      </c>
      <c r="ADC16">
        <v>2</v>
      </c>
      <c r="ADD16">
        <v>0</v>
      </c>
      <c r="ADE16" s="26">
        <v>0</v>
      </c>
      <c r="ADF16" s="188"/>
      <c r="ADG16" s="196"/>
      <c r="ADH16" s="16" t="s">
        <v>3</v>
      </c>
      <c r="ADI16">
        <f>SUMIF(ADA3:ADA63,"B073H9DYV6",ADC3:ADC63)</f>
        <v>28</v>
      </c>
      <c r="ADJ16" s="26">
        <f>SUMIF(ADA3:ADA63,"B01CVA1618",ADE3:ADE63)</f>
        <v>0</v>
      </c>
      <c r="ADK16">
        <f>SUMIF(ADA3:ADA63,"B01CVA1618",ADD3:ADD63)</f>
        <v>0</v>
      </c>
      <c r="ADL16" s="25"/>
      <c r="ADM16" t="s">
        <v>93</v>
      </c>
      <c r="ADN16">
        <v>17</v>
      </c>
      <c r="ADO16">
        <v>3</v>
      </c>
      <c r="ADP16">
        <v>0</v>
      </c>
      <c r="ADQ16" s="26">
        <v>0</v>
      </c>
      <c r="ADR16" s="188"/>
      <c r="ADS16" s="196"/>
      <c r="ADT16" s="16" t="s">
        <v>3</v>
      </c>
      <c r="ADU16">
        <f>SUMIF(ADM3:ADM63,"B073H9DYV6",ADO3:ADO63)</f>
        <v>14</v>
      </c>
      <c r="ADV16" s="26">
        <f>SUMIF(ADM3:ADM63,"B01CVA1618",ADQ3:ADQ63)</f>
        <v>0</v>
      </c>
      <c r="ADW16">
        <f>SUMIF(ADM3:ADM63,"B01CVA1618",ADP3:ADP63)</f>
        <v>0</v>
      </c>
      <c r="ADX16" s="25"/>
      <c r="ADY16" t="s">
        <v>93</v>
      </c>
      <c r="ADZ16">
        <v>25</v>
      </c>
      <c r="AEA16">
        <v>7</v>
      </c>
      <c r="AEB16">
        <v>0</v>
      </c>
      <c r="AEC16" s="26">
        <v>0</v>
      </c>
      <c r="AED16" s="188"/>
      <c r="AEE16" s="196"/>
      <c r="AEF16" s="16" t="s">
        <v>3</v>
      </c>
      <c r="AEG16">
        <f>SUMIF(ADY3:ADY63,"B073H9DYV6",AEA3:AEA63)</f>
        <v>18</v>
      </c>
      <c r="AEH16" s="26">
        <f>SUMIF(ADY3:ADY63,"B01CVA1618",AEC3:AEC63)</f>
        <v>6.9000000000000006E-2</v>
      </c>
      <c r="AEI16">
        <f>SUMIF(ADY3:ADY63,"B01CVA1618",AEB3:AEB63)</f>
        <v>2</v>
      </c>
      <c r="AEJ16" s="25"/>
      <c r="AEK16" t="s">
        <v>97</v>
      </c>
      <c r="AEL16">
        <v>13</v>
      </c>
      <c r="AEM16">
        <v>9</v>
      </c>
      <c r="AEN16">
        <v>0</v>
      </c>
      <c r="AEO16" s="26">
        <v>0</v>
      </c>
      <c r="AEP16" s="188"/>
      <c r="AEQ16" s="196"/>
      <c r="AER16" s="16" t="s">
        <v>3</v>
      </c>
      <c r="AES16">
        <f>SUMIF(AEK3:AEK63,"B073H9DYV6",AEM3:AEM63)</f>
        <v>16</v>
      </c>
      <c r="AET16" s="26">
        <f>SUMIF(AEK3:AEK63,"B01CVA1618",AEO3:AEO63)</f>
        <v>0</v>
      </c>
      <c r="AEU16">
        <f>SUMIF(AEK3:AEK63,"B01CVA1618",AEN3:AEN63)</f>
        <v>0</v>
      </c>
      <c r="AEV16" s="25"/>
      <c r="AEW16" t="s">
        <v>95</v>
      </c>
      <c r="AEX16">
        <v>17</v>
      </c>
      <c r="AEY16">
        <v>8</v>
      </c>
      <c r="AEZ16">
        <v>0</v>
      </c>
      <c r="AFA16" s="26">
        <v>0</v>
      </c>
      <c r="AFB16" s="188"/>
      <c r="AFC16" s="196"/>
      <c r="AFD16" s="16" t="s">
        <v>3</v>
      </c>
      <c r="AFE16">
        <f>SUMIF(AEW3:AEW63,"B073H9DYV6",AEY3:AEY63)</f>
        <v>19</v>
      </c>
      <c r="AFF16" s="26">
        <f>SUMIF(AEW3:AEW63,"B01CVA1618",AFA3:AFA63)</f>
        <v>0.04</v>
      </c>
      <c r="AFG16">
        <f>SUMIF(AEW3:AEW63,"B01CVA1618",AEZ3:AEZ63)</f>
        <v>1</v>
      </c>
      <c r="AFH16" s="25"/>
      <c r="AFI16" t="s">
        <v>93</v>
      </c>
      <c r="AFJ16">
        <v>11</v>
      </c>
      <c r="AFK16">
        <v>15</v>
      </c>
      <c r="AFL16">
        <v>0</v>
      </c>
      <c r="AFM16" s="26">
        <v>0</v>
      </c>
      <c r="AFN16" s="188"/>
      <c r="AFO16" s="196"/>
      <c r="AFP16" s="16" t="s">
        <v>3</v>
      </c>
      <c r="AFQ16">
        <f>SUMIF(AFI3:AFI63,"B073H9DYV6",AFK3:AFK63)</f>
        <v>24</v>
      </c>
      <c r="AFR16" s="26">
        <f>SUMIF(AFI3:AFI63,"B01CVA1618",AFM3:AFM63)</f>
        <v>0.1</v>
      </c>
      <c r="AFS16">
        <f>SUMIF(AFI3:AFI63,"B01CVA1618",AFL3:AFL63)</f>
        <v>3</v>
      </c>
      <c r="AFT16" s="25"/>
      <c r="AFU16" t="s">
        <v>93</v>
      </c>
      <c r="AFV16">
        <v>21</v>
      </c>
      <c r="AFW16">
        <v>7</v>
      </c>
      <c r="AFX16">
        <v>0</v>
      </c>
      <c r="AFY16" s="26">
        <v>0</v>
      </c>
      <c r="AFZ16" s="188"/>
      <c r="AGA16" s="196"/>
      <c r="AGB16" s="16" t="s">
        <v>3</v>
      </c>
      <c r="AGC16">
        <f>SUMIF(AFU3:AFU63,"B073H9DYV6",AFW3:AFW63)</f>
        <v>26</v>
      </c>
      <c r="AGD16" s="26">
        <f>SUMIF(AFU3:AFU63,"B01CVA1618",AFY3:AFY63)</f>
        <v>3.3300000000000003E-2</v>
      </c>
      <c r="AGE16">
        <f>SUMIF(AFU3:AFU63,"B01CVA1618",AFX3:AFX63)</f>
        <v>1</v>
      </c>
      <c r="AGF16" s="25"/>
      <c r="AGG16" t="s">
        <v>97</v>
      </c>
      <c r="AGH16">
        <v>20</v>
      </c>
      <c r="AGI16">
        <v>6</v>
      </c>
      <c r="AGJ16">
        <v>0</v>
      </c>
      <c r="AGK16" s="26">
        <v>0</v>
      </c>
      <c r="AGL16" s="188"/>
      <c r="AGM16" s="196"/>
      <c r="AGN16" s="16" t="s">
        <v>3</v>
      </c>
      <c r="AGO16">
        <f>SUMIF(AGG3:AGG63,"B073H9DYV6",AGI3:AGI63)</f>
        <v>21</v>
      </c>
      <c r="AGP16" s="26">
        <f>SUMIF(AGG3:AGG63,"B01CVA1618",AGK3:AGK63)</f>
        <v>0</v>
      </c>
      <c r="AGQ16">
        <f>SUMIF(AGG3:AGG63,"B01CVA1618",AGJ3:AGJ63)</f>
        <v>0</v>
      </c>
      <c r="AGR16" s="25"/>
      <c r="AGS16" t="s">
        <v>96</v>
      </c>
      <c r="AGT16">
        <v>7</v>
      </c>
      <c r="AGU16">
        <v>10</v>
      </c>
      <c r="AGV16">
        <v>0</v>
      </c>
      <c r="AGW16" s="26">
        <v>0</v>
      </c>
      <c r="AGX16" s="188"/>
      <c r="AGY16" s="196"/>
      <c r="AGZ16" s="16" t="s">
        <v>3</v>
      </c>
      <c r="AHA16">
        <f>SUMIF(AGS3:AGS63,"B073H9DYV6",AGU3:AGU63)</f>
        <v>22</v>
      </c>
      <c r="AHB16" s="26">
        <f>SUMIF(AGS3:AGS63,"B01CVA1618",AGW3:AGW63)</f>
        <v>0</v>
      </c>
      <c r="AHC16">
        <f>SUMIF(AGS3:AGS63,"B01CVA1618",AGV3:AGV63)</f>
        <v>0</v>
      </c>
      <c r="AHD16" s="25"/>
      <c r="AHJ16" s="188"/>
      <c r="AHK16" s="196"/>
      <c r="AHL16" s="16" t="s">
        <v>3</v>
      </c>
      <c r="AHM16">
        <f>SUMIF(AHE3:AHE63,"B073H9DYV6",AHG3:AHG63)</f>
        <v>21</v>
      </c>
      <c r="AHN16" s="26">
        <f>SUMIF(AHE3:AHE63,"B01CVA1618",AHI3:AHI63)</f>
        <v>0</v>
      </c>
      <c r="AHO16">
        <f>SUMIF(AHE3:AHE63,"B01CVA1618",AHH3:AHH63)</f>
        <v>0</v>
      </c>
      <c r="AHP16" s="25"/>
      <c r="AHQ16" t="s">
        <v>96</v>
      </c>
      <c r="AHR16">
        <v>8</v>
      </c>
      <c r="AHS16">
        <v>5</v>
      </c>
      <c r="AHT16">
        <v>0</v>
      </c>
      <c r="AHU16" s="26">
        <v>0</v>
      </c>
      <c r="AHV16" s="188"/>
      <c r="AHW16" s="196"/>
      <c r="AHX16" s="16" t="s">
        <v>3</v>
      </c>
      <c r="AHY16">
        <f>SUMIF(AHQ3:AHQ63,"B073H9DYV6",AHS3:AHS63)</f>
        <v>20</v>
      </c>
      <c r="AHZ16" s="26">
        <f>SUMIF(AHQ3:AHQ63,"B01CVA1618",AHU3:AHU63)</f>
        <v>0</v>
      </c>
      <c r="AIA16">
        <f>SUMIF(AHQ3:AHQ63,"B01CVA1618",AHT3:AHT63)</f>
        <v>0</v>
      </c>
      <c r="AIB16" s="25"/>
      <c r="AIC16" t="s">
        <v>96</v>
      </c>
      <c r="AID16">
        <v>7</v>
      </c>
      <c r="AIE16">
        <v>9</v>
      </c>
      <c r="AIF16">
        <v>0</v>
      </c>
      <c r="AIG16" s="26">
        <v>0</v>
      </c>
      <c r="AIH16" s="188"/>
      <c r="AII16" s="196"/>
      <c r="AIJ16" s="16" t="s">
        <v>3</v>
      </c>
      <c r="AIK16">
        <f>SUMIF(AIC3:AIC63,"B073H9DYV6",AIE3:AIE63)</f>
        <v>24</v>
      </c>
      <c r="AIL16" s="26">
        <f>SUMIF(AIC3:AIC63,"B01CVA1618",AIG3:AIG63)</f>
        <v>0</v>
      </c>
      <c r="AIM16">
        <f>SUMIF(AIC3:AIC63,"B01CVA1618",AIF3:AIF63)</f>
        <v>0</v>
      </c>
      <c r="AIN16" s="25"/>
      <c r="AIO16" t="s">
        <v>96</v>
      </c>
      <c r="AIP16">
        <v>6</v>
      </c>
      <c r="AIQ16">
        <v>5</v>
      </c>
      <c r="AIR16">
        <v>0</v>
      </c>
      <c r="AIS16" s="26">
        <v>0</v>
      </c>
      <c r="AIT16" s="188"/>
      <c r="AIU16" s="196"/>
      <c r="AIV16" s="16" t="s">
        <v>3</v>
      </c>
      <c r="AIW16">
        <f>SUMIF(AIO3:AIO63,"B073H9DYV6",AIQ3:AIQ63)</f>
        <v>19</v>
      </c>
      <c r="AIX16" s="26">
        <f>SUMIF(AIO3:AIO63,"B01CVA1618",AIS3:AIS63)</f>
        <v>3.85E-2</v>
      </c>
      <c r="AIY16">
        <f>SUMIF(AIO3:AIO63,"B01CVA1618",AIR3:AIR63)</f>
        <v>1</v>
      </c>
      <c r="AIZ16" s="25"/>
      <c r="AJA16" t="s">
        <v>93</v>
      </c>
      <c r="AJB16">
        <v>13</v>
      </c>
      <c r="AJC16">
        <v>4</v>
      </c>
      <c r="AJD16">
        <v>0</v>
      </c>
      <c r="AJE16" s="26">
        <v>0</v>
      </c>
      <c r="AJF16" s="188"/>
      <c r="AJG16" s="196"/>
      <c r="AJH16" s="16" t="s">
        <v>3</v>
      </c>
      <c r="AJI16">
        <f>SUMIF(AJA3:AJA63,"B073H9DYV6",AJC3:AJC63)</f>
        <v>17</v>
      </c>
      <c r="AJJ16" s="26">
        <f>SUMIF(AJA3:AJA63,"B01CVA1618",AJE3:AJE63)</f>
        <v>0.13639999999999999</v>
      </c>
      <c r="AJK16">
        <f>SUMIF(AJA3:AJA63,"B01CVA1618",AJD3:AJD63)</f>
        <v>3</v>
      </c>
      <c r="AJL16" s="25"/>
      <c r="AJM16" t="s">
        <v>97</v>
      </c>
      <c r="AJN16">
        <v>8</v>
      </c>
      <c r="AJO16">
        <v>5</v>
      </c>
      <c r="AJP16">
        <v>0</v>
      </c>
      <c r="AJQ16" s="26">
        <v>0</v>
      </c>
      <c r="AJR16" s="188"/>
      <c r="AJS16" s="196"/>
      <c r="AJT16" s="16" t="s">
        <v>3</v>
      </c>
      <c r="AJU16">
        <f>SUMIF(AJM3:AJM63,"B073H9DYV6",AJO3:AJO63)</f>
        <v>17</v>
      </c>
      <c r="AJV16" s="26">
        <f>SUMIF(AJM3:AJM63,"B01CVA1618",AJQ3:AJQ63)</f>
        <v>0</v>
      </c>
      <c r="AJW16">
        <f>SUMIF(AJM3:AJM63,"B01CVA1618",AJP3:AJP63)</f>
        <v>0</v>
      </c>
      <c r="AJX16" s="25"/>
      <c r="AJY16" t="s">
        <v>96</v>
      </c>
      <c r="AJZ16">
        <v>4</v>
      </c>
      <c r="AKA16">
        <v>4</v>
      </c>
      <c r="AKB16">
        <v>0</v>
      </c>
      <c r="AKC16" s="26">
        <v>0</v>
      </c>
      <c r="AKD16" s="188"/>
      <c r="AKE16" s="196"/>
      <c r="AKF16" s="16" t="s">
        <v>3</v>
      </c>
      <c r="AKG16">
        <f>SUMIF(AJY3:AJY63,"B073H9DYV6",AKA3:AKA63)</f>
        <v>17</v>
      </c>
      <c r="AKH16" s="26">
        <f>SUMIF(AJY3:AJY63,"B01CVA1618",AKC3:AKC63)</f>
        <v>0</v>
      </c>
      <c r="AKI16">
        <f>SUMIF(AJY3:AJY63,"B01CVA1618",AKB3:AKB63)</f>
        <v>0</v>
      </c>
      <c r="AKJ16" s="25"/>
      <c r="AKK16" t="s">
        <v>93</v>
      </c>
      <c r="AKL16">
        <v>9</v>
      </c>
      <c r="AKM16">
        <v>2</v>
      </c>
      <c r="AKN16">
        <v>0</v>
      </c>
      <c r="AKO16" s="26">
        <v>0</v>
      </c>
      <c r="AKP16" s="188"/>
      <c r="AKQ16" s="196"/>
      <c r="AKR16" s="16" t="s">
        <v>3</v>
      </c>
      <c r="AKS16">
        <f>SUMIF(AKK3:AKK63,"B073H9DYV6",AKM3:AKM63)</f>
        <v>8</v>
      </c>
      <c r="AKT16" s="26">
        <f>SUMIF(AKK3:AKK63,"B01CVA1618",AKO3:AKO63)</f>
        <v>4.1700000000000001E-2</v>
      </c>
      <c r="AKU16">
        <f>SUMIF(AKK3:AKK63,"B01CVA1618",AKN3:AKN63)</f>
        <v>1</v>
      </c>
      <c r="AKV16" s="25"/>
      <c r="AKW16" t="s">
        <v>94</v>
      </c>
      <c r="AKX16">
        <v>44</v>
      </c>
      <c r="AKY16">
        <v>24</v>
      </c>
      <c r="AKZ16">
        <v>1</v>
      </c>
      <c r="ALA16" s="26">
        <v>1.47E-2</v>
      </c>
      <c r="ALB16" s="188"/>
      <c r="ALC16" s="196"/>
      <c r="ALD16" s="16" t="s">
        <v>3</v>
      </c>
      <c r="ALE16">
        <f>SUMIF(AKW3:AKW63,"B073H9DYV6",AKY3:AKY63)</f>
        <v>10</v>
      </c>
      <c r="ALF16" s="26">
        <f>SUMIF(AKW3:AKW63,"B01CVA1618",ALA3:ALA63)</f>
        <v>6.4500000000000002E-2</v>
      </c>
      <c r="ALG16">
        <f>SUMIF(AKW3:AKW63,"B01CVA1618",AKZ3:AKZ63)</f>
        <v>2</v>
      </c>
      <c r="ALH16" s="25"/>
      <c r="ALI16" t="s">
        <v>96</v>
      </c>
      <c r="ALJ16">
        <v>3</v>
      </c>
      <c r="ALK16">
        <v>4</v>
      </c>
      <c r="ALL16">
        <v>0</v>
      </c>
      <c r="ALM16" s="26">
        <v>0</v>
      </c>
      <c r="ALN16" s="188"/>
      <c r="ALO16" s="196"/>
      <c r="ALP16" s="16" t="s">
        <v>3</v>
      </c>
      <c r="ALQ16">
        <f>SUMIF(ALI3:ALI63,"B073H9DYV6",ALK3:ALK63)</f>
        <v>13</v>
      </c>
      <c r="ALR16" s="26">
        <f>SUMIF(ALI3:ALI63,"B01CVA1618",ALM3:ALM63)</f>
        <v>0</v>
      </c>
      <c r="ALS16">
        <f>SUMIF(ALI3:ALI63,"B01CVA1618",ALL3:ALL63)</f>
        <v>0</v>
      </c>
      <c r="ALT16" s="25"/>
      <c r="ALU16" t="s">
        <v>93</v>
      </c>
      <c r="ALV16">
        <v>6</v>
      </c>
      <c r="ALW16">
        <v>6</v>
      </c>
      <c r="ALX16">
        <v>0</v>
      </c>
      <c r="ALY16" s="26">
        <v>0</v>
      </c>
      <c r="ALZ16" s="188"/>
      <c r="AMA16" s="196"/>
      <c r="AMB16" s="16" t="s">
        <v>3</v>
      </c>
      <c r="AMC16">
        <f>SUMIF(ALU3:ALU63,"B073H9DYV6",ALW3:ALW63)</f>
        <v>11</v>
      </c>
      <c r="AMD16" s="26">
        <f>SUMIF(ALU3:ALU63,"B01CVA1618",ALY3:ALY63)</f>
        <v>0</v>
      </c>
      <c r="AME16">
        <f>SUMIF(ALU3:ALU63,"B01CVA1618",ALX3:ALX63)</f>
        <v>0</v>
      </c>
      <c r="AMF16" s="25"/>
      <c r="AMG16" t="s">
        <v>93</v>
      </c>
      <c r="AMH16">
        <v>10</v>
      </c>
      <c r="AMI16">
        <v>3</v>
      </c>
      <c r="AMJ16">
        <v>0</v>
      </c>
      <c r="AMK16" s="26">
        <v>0</v>
      </c>
      <c r="AML16" s="188"/>
      <c r="AMM16" s="196"/>
      <c r="AMN16" s="16" t="s">
        <v>3</v>
      </c>
      <c r="AMO16">
        <f>SUMIF(AMG3:AMG63,"B073H9DYV6",AMI3:AMI63)</f>
        <v>12</v>
      </c>
      <c r="AMP16" s="26">
        <f>SUMIF(AMG3:AMG63,"B01CVA1618",AMK3:AMK63)</f>
        <v>5.5599999999999997E-2</v>
      </c>
      <c r="AMQ16">
        <f>SUMIF(AMG3:AMG63,"B01CVA1618",AMJ3:AMJ63)</f>
        <v>1</v>
      </c>
      <c r="AMR16" s="25"/>
      <c r="AMS16" t="s">
        <v>96</v>
      </c>
      <c r="AMT16">
        <v>9</v>
      </c>
      <c r="AMU16">
        <v>7</v>
      </c>
      <c r="AMV16">
        <v>0</v>
      </c>
      <c r="AMW16" s="26">
        <v>0</v>
      </c>
      <c r="AMX16" s="188"/>
      <c r="AMY16" s="196"/>
      <c r="AMZ16" s="16" t="s">
        <v>3</v>
      </c>
      <c r="ANA16">
        <f>SUMIF(AMS3:AMS63,"B073H9DYV6",AMU3:AMU63)</f>
        <v>12</v>
      </c>
      <c r="ANB16" s="26">
        <f>SUMIF(AMS3:AMS63,"B01CVA1618",AMW3:AMW63)</f>
        <v>5.8799999999999998E-2</v>
      </c>
      <c r="ANC16">
        <f>SUMIF(AMS3:AMS63,"B01CVA1618",AMV3:AMV63)</f>
        <v>1</v>
      </c>
      <c r="AND16" s="25"/>
      <c r="ANE16" t="s">
        <v>89</v>
      </c>
      <c r="ANF16">
        <v>44</v>
      </c>
      <c r="ANG16">
        <v>38</v>
      </c>
      <c r="ANH16">
        <v>1</v>
      </c>
      <c r="ANI16" s="26">
        <v>1.2200000000000001E-2</v>
      </c>
      <c r="ANJ16" s="188"/>
      <c r="ANK16" s="196"/>
      <c r="ANL16" s="16" t="s">
        <v>3</v>
      </c>
      <c r="ANM16">
        <f>SUMIF(ANE3:ANE63,"B073H9DYV6",ANG3:ANG63)</f>
        <v>6</v>
      </c>
      <c r="ANN16" s="26">
        <f>SUMIF(ANE3:ANE63,"B01CVA1618",ANI3:ANI63)</f>
        <v>8.3299999999999999E-2</v>
      </c>
      <c r="ANO16">
        <f>SUMIF(ANE3:ANE63,"B01CVA1618",ANH3:ANH63)</f>
        <v>1</v>
      </c>
      <c r="ANP16" s="25"/>
      <c r="ANQ16" t="s">
        <v>96</v>
      </c>
      <c r="ANR16">
        <v>8</v>
      </c>
      <c r="ANS16">
        <v>4</v>
      </c>
      <c r="ANT16">
        <v>0</v>
      </c>
      <c r="ANU16" s="26">
        <v>0</v>
      </c>
      <c r="ANV16" s="188"/>
      <c r="ANW16" s="196"/>
      <c r="ANX16" s="16" t="s">
        <v>3</v>
      </c>
      <c r="ANY16">
        <f>SUMIF(ANQ3:ANQ63,"B073H9DYV6",ANS3:ANS63)</f>
        <v>4</v>
      </c>
      <c r="ANZ16" s="26">
        <f>SUMIF(ANQ3:ANQ63,"B01CVA1618",ANU3:ANU63)</f>
        <v>0</v>
      </c>
      <c r="AOA16">
        <f>SUMIF(ANQ3:ANQ63,"B01CVA1618",ANT3:ANT63)</f>
        <v>0</v>
      </c>
      <c r="AOB16" s="25"/>
      <c r="AOC16" t="s">
        <v>96</v>
      </c>
      <c r="AOD16">
        <v>5</v>
      </c>
      <c r="AOE16">
        <v>3</v>
      </c>
      <c r="AOF16">
        <v>0</v>
      </c>
      <c r="AOG16" s="26">
        <v>0</v>
      </c>
      <c r="AOH16" s="188"/>
      <c r="AOI16" s="196"/>
      <c r="AOJ16" s="16" t="s">
        <v>3</v>
      </c>
      <c r="AOK16">
        <f>SUMIF(AOC3:AOC63,"B073H9DYV6",AOE3:AOE63)</f>
        <v>7</v>
      </c>
      <c r="AOL16" s="26">
        <f>SUMIF(AOC3:AOC63,"B01CVA1618",AOG3:AOG63)</f>
        <v>0</v>
      </c>
      <c r="AOM16">
        <f>SUMIF(AOC3:AOC63,"B01CVA1618",AOF3:AOF63)</f>
        <v>0</v>
      </c>
      <c r="AON16" s="25"/>
      <c r="AOO16" t="s">
        <v>94</v>
      </c>
      <c r="AOP16">
        <v>53</v>
      </c>
      <c r="AOQ16">
        <v>24</v>
      </c>
      <c r="AOR16">
        <v>0</v>
      </c>
      <c r="AOS16" s="26">
        <v>0</v>
      </c>
      <c r="AOT16" s="188"/>
      <c r="AOU16" s="196"/>
      <c r="AOV16" s="16" t="s">
        <v>3</v>
      </c>
      <c r="AOW16">
        <f>SUMIF(AOO3:AOO63,"B073H9DYV6",AOQ3:AOQ63)</f>
        <v>13</v>
      </c>
      <c r="AOX16" s="26">
        <f>SUMIF(AOO3:AOO63,"B01CVA1618",AOS3:AOS63)</f>
        <v>9.0899999999999995E-2</v>
      </c>
      <c r="AOY16">
        <f>SUMIF(AOO3:AOO63,"B01CVA1618",AOR3:AOR63)</f>
        <v>1</v>
      </c>
      <c r="AOZ16" s="25"/>
      <c r="APA16" t="s">
        <v>93</v>
      </c>
      <c r="APB16">
        <v>2</v>
      </c>
      <c r="APC16">
        <v>4</v>
      </c>
      <c r="APD16">
        <v>0</v>
      </c>
      <c r="APE16" s="26">
        <v>0</v>
      </c>
      <c r="APF16" s="188"/>
      <c r="APG16" s="196"/>
      <c r="APH16" s="16" t="s">
        <v>3</v>
      </c>
      <c r="API16">
        <f>SUMIF(APA3:APA63,"B073H9DYV6",APC3:APC63)</f>
        <v>4</v>
      </c>
      <c r="APJ16" s="26">
        <f>SUMIF(APA3:APA63,"B01CVA1618",APE3:APE63)</f>
        <v>0</v>
      </c>
      <c r="APK16">
        <f>SUMIF(APA3:APA63,"B01CVA1618",APD3:APD63)</f>
        <v>0</v>
      </c>
      <c r="APL16" s="25"/>
      <c r="APM16" t="s">
        <v>97</v>
      </c>
      <c r="APN16">
        <v>11</v>
      </c>
      <c r="APO16">
        <v>10</v>
      </c>
      <c r="APP16">
        <v>0</v>
      </c>
      <c r="APQ16" s="26">
        <v>0</v>
      </c>
      <c r="APR16" s="188"/>
      <c r="APS16" s="196"/>
      <c r="APT16" s="16" t="s">
        <v>3</v>
      </c>
      <c r="APU16">
        <f>SUMIF(APM3:APM63,"B073H9DYV6",APO3:APO63)</f>
        <v>9</v>
      </c>
      <c r="APV16" s="26">
        <f>SUMIF(APM3:APM63,"B01CVA1618",APQ3:APQ63)</f>
        <v>0</v>
      </c>
      <c r="APW16">
        <f>SUMIF(APM3:APM63,"B01CVA1618",APP3:APP63)</f>
        <v>0</v>
      </c>
      <c r="APX16" s="25"/>
      <c r="APY16" t="s">
        <v>94</v>
      </c>
      <c r="APZ16">
        <v>29</v>
      </c>
      <c r="AQA16">
        <v>24</v>
      </c>
      <c r="AQB16">
        <v>0</v>
      </c>
      <c r="AQC16" s="26">
        <v>0</v>
      </c>
      <c r="AQD16" s="188"/>
      <c r="AQE16" s="196"/>
      <c r="AQF16" s="16" t="s">
        <v>3</v>
      </c>
      <c r="AQG16">
        <f>SUMIF(APY3:APY63,"B073H9DYV6",AQA3:AQA63)</f>
        <v>6</v>
      </c>
      <c r="AQH16" s="26">
        <f>SUMIF(APY3:APY63,"B01CVA1618",AQC3:AQC63)</f>
        <v>5.8799999999999998E-2</v>
      </c>
      <c r="AQI16">
        <f>SUMIF(APY3:APY63,"B01CVA1618",AQB3:AQB63)</f>
        <v>1</v>
      </c>
      <c r="AQJ16" s="25"/>
      <c r="AQK16" t="s">
        <v>91</v>
      </c>
      <c r="AQL16">
        <v>7</v>
      </c>
      <c r="AQM16">
        <v>10</v>
      </c>
      <c r="AQN16">
        <v>0</v>
      </c>
      <c r="AQO16" s="26">
        <v>0</v>
      </c>
      <c r="AQP16" s="188"/>
      <c r="AQQ16" s="196"/>
      <c r="AQR16" s="16" t="s">
        <v>3</v>
      </c>
      <c r="AQS16">
        <f>SUMIF(AQK3:AQK63,"B073H9DYV6",AQM3:AQM63)</f>
        <v>4</v>
      </c>
      <c r="AQT16" s="26">
        <f>SUMIF(AQK3:AQK63,"B01CVA1618",AQO3:AQO63)</f>
        <v>0</v>
      </c>
      <c r="AQU16">
        <f>SUMIF(AQK3:AQK63,"B01CVA1618",AQN3:AQN63)</f>
        <v>0</v>
      </c>
      <c r="AQV16" s="25"/>
      <c r="AQW16" t="s">
        <v>94</v>
      </c>
      <c r="AQX16">
        <v>24</v>
      </c>
      <c r="AQY16">
        <v>15</v>
      </c>
      <c r="AQZ16">
        <v>0</v>
      </c>
      <c r="ARA16" s="26">
        <v>0</v>
      </c>
      <c r="ARB16" s="188"/>
      <c r="ARC16" s="196"/>
      <c r="ARD16" s="16" t="s">
        <v>3</v>
      </c>
      <c r="ARE16">
        <f>SUMIF(AQW3:AQW63,"B073H9DYV6",AQY3:AQY63)</f>
        <v>3</v>
      </c>
      <c r="ARF16" s="26">
        <f>SUMIF(AQW3:AQW63,"B01CVA1618",ARA3:ARA63)</f>
        <v>0</v>
      </c>
      <c r="ARG16">
        <f>SUMIF(AQW3:AQW63,"B01CVA1618",AQZ3:AQZ63)</f>
        <v>0</v>
      </c>
      <c r="ARH16" s="25"/>
      <c r="ARI16" t="s">
        <v>92</v>
      </c>
      <c r="ARJ16">
        <v>5</v>
      </c>
      <c r="ARK16">
        <v>1</v>
      </c>
      <c r="ARL16">
        <v>0</v>
      </c>
      <c r="ARM16" s="26">
        <v>0</v>
      </c>
      <c r="ARN16" s="188"/>
      <c r="ARO16" s="196"/>
      <c r="ARP16" s="16" t="s">
        <v>3</v>
      </c>
      <c r="ARQ16">
        <f>SUMIF(ARI3:ARI63,"B073H9DYV6",ARK3:ARK63)</f>
        <v>1</v>
      </c>
      <c r="ARR16" s="26">
        <f>SUMIF(ARI3:ARI63,"B01CVA1618",ARM3:ARM63)</f>
        <v>0</v>
      </c>
      <c r="ARS16">
        <f>SUMIF(ARI3:ARI63,"B01CVA1618",ARL3:ARL63)</f>
        <v>0</v>
      </c>
      <c r="ART16" s="25"/>
      <c r="ARU16" t="s">
        <v>93</v>
      </c>
      <c r="ARV16">
        <v>6</v>
      </c>
      <c r="ARW16">
        <v>2</v>
      </c>
      <c r="ARX16">
        <v>0</v>
      </c>
      <c r="ARY16" s="26">
        <v>0</v>
      </c>
      <c r="ARZ16" s="188"/>
      <c r="ASA16" s="196"/>
      <c r="ASB16" s="16" t="s">
        <v>3</v>
      </c>
      <c r="ASC16">
        <f>SUMIF(ARU3:ARU63,"B073H9DYV6",ARW3:ARW63)</f>
        <v>4</v>
      </c>
      <c r="ASD16" s="26">
        <f>SUMIF(ARU3:ARU63,"B01CVA1618",ARY3:ARY63)</f>
        <v>0</v>
      </c>
      <c r="ASE16">
        <f>SUMIF(ARU3:ARU63,"B01CVA1618",ARX3:ARX63)</f>
        <v>0</v>
      </c>
      <c r="ASF16" s="25"/>
      <c r="ASG16" t="s">
        <v>93</v>
      </c>
      <c r="ASH16">
        <v>8</v>
      </c>
      <c r="ASI16">
        <v>3</v>
      </c>
      <c r="ASJ16">
        <v>0</v>
      </c>
      <c r="ASK16" s="26">
        <v>0</v>
      </c>
      <c r="ASL16" s="188"/>
      <c r="ASM16" s="196"/>
      <c r="ASN16" s="16" t="s">
        <v>3</v>
      </c>
      <c r="ASO16">
        <f>SUMIF(ASG3:ASG63,"B073H9DYV6",ASI3:ASI63)</f>
        <v>5</v>
      </c>
      <c r="ASP16" s="26">
        <f>SUMIF(ASG3:ASG63,"B01CVA1618",ASK3:ASK63)</f>
        <v>0</v>
      </c>
      <c r="ASQ16">
        <f>SUMIF(ASG3:ASG63,"B01CVA1618",ASJ3:ASJ63)</f>
        <v>0</v>
      </c>
      <c r="ASR16" s="25"/>
      <c r="ASS16" t="s">
        <v>93</v>
      </c>
      <c r="AST16">
        <v>9</v>
      </c>
      <c r="ASU16">
        <v>3</v>
      </c>
      <c r="ASV16">
        <v>0</v>
      </c>
      <c r="ASW16" s="26">
        <v>0</v>
      </c>
      <c r="ASX16" s="188"/>
      <c r="ASY16" s="196"/>
      <c r="ASZ16" s="16" t="s">
        <v>3</v>
      </c>
      <c r="ATA16">
        <f>SUMIF(ASS3:ASS63,"B073H9DYV6",ASU3:ASU63)</f>
        <v>4</v>
      </c>
      <c r="ATB16" s="26">
        <f>SUMIF(ASS3:ASS63,"B01CVA1618",ASW3:ASW63)</f>
        <v>7.1400000000000005E-2</v>
      </c>
      <c r="ATC16">
        <f>SUMIF(ASS3:ASS63,"B01CVA1618",ASV3:ASV63)</f>
        <v>1</v>
      </c>
      <c r="ATD16" s="25"/>
      <c r="ATE16" t="s">
        <v>94</v>
      </c>
      <c r="ATF16">
        <v>21</v>
      </c>
      <c r="ATG16">
        <v>11</v>
      </c>
      <c r="ATH16">
        <v>0</v>
      </c>
      <c r="ATI16" s="26">
        <v>0</v>
      </c>
      <c r="ATJ16" s="188"/>
      <c r="ATK16" s="196"/>
      <c r="ATL16" s="16" t="s">
        <v>3</v>
      </c>
      <c r="ATM16">
        <f>SUMIF(ATE3:ATE63,"B073H9DYV6",ATG3:ATG63)</f>
        <v>4</v>
      </c>
      <c r="ATN16" s="26">
        <f>SUMIF(ATE3:ATE63,"B01CVA1618",ATI3:ATI63)</f>
        <v>0</v>
      </c>
      <c r="ATO16">
        <f>SUMIF(ATE3:ATE63,"B01CVA1618",ATH3:ATH63)</f>
        <v>0</v>
      </c>
      <c r="ATP16" s="25"/>
      <c r="ATQ16" t="s">
        <v>96</v>
      </c>
      <c r="ATR16">
        <v>8</v>
      </c>
      <c r="ATS16">
        <v>2</v>
      </c>
      <c r="ATT16">
        <v>0</v>
      </c>
      <c r="ATU16" s="26">
        <v>0</v>
      </c>
      <c r="ATV16" s="188"/>
      <c r="ATW16" s="196"/>
      <c r="ATX16" s="16" t="s">
        <v>3</v>
      </c>
      <c r="ATY16">
        <f>SUMIF(ATQ3:ATQ63,"B073H9DYV6",ATS3:ATS63)</f>
        <v>4</v>
      </c>
      <c r="ATZ16" s="26">
        <f>SUMIF(ATQ3:ATQ63,"B01CVA1618",ATU3:ATU63)</f>
        <v>0</v>
      </c>
      <c r="AUA16">
        <f>SUMIF(ATQ3:ATQ63,"B01CVA1618",ATT3:ATT63)</f>
        <v>0</v>
      </c>
      <c r="AUB16" s="25"/>
      <c r="AUC16" t="s">
        <v>94</v>
      </c>
      <c r="AUD16">
        <v>14</v>
      </c>
      <c r="AUE16">
        <v>13</v>
      </c>
      <c r="AUF16">
        <v>0</v>
      </c>
      <c r="AUG16" s="26">
        <v>0</v>
      </c>
      <c r="AUH16" s="188"/>
      <c r="AUI16" s="196"/>
      <c r="AUJ16" s="16" t="s">
        <v>3</v>
      </c>
      <c r="AUK16">
        <f>SUMIF(AUC3:AUC63,"B073H9DYV6",AUE3:AUE63)</f>
        <v>8</v>
      </c>
      <c r="AUL16" s="26">
        <f>SUMIF(AUC3:AUC63,"B01CVA1618",AUG3:AUG63)</f>
        <v>0.1429</v>
      </c>
      <c r="AUM16">
        <f>SUMIF(AUC3:AUC63,"B01CVA1618",AUF3:AUF63)</f>
        <v>1</v>
      </c>
      <c r="AUN16" s="25"/>
      <c r="AUO16" t="s">
        <v>93</v>
      </c>
      <c r="AUP16">
        <v>4</v>
      </c>
      <c r="AUQ16">
        <v>6</v>
      </c>
      <c r="AUR16">
        <v>0</v>
      </c>
      <c r="AUS16" s="26">
        <v>0</v>
      </c>
      <c r="AUT16" s="188"/>
      <c r="AUU16" s="196"/>
      <c r="AUV16" s="16" t="s">
        <v>3</v>
      </c>
      <c r="AUW16">
        <f>SUMIF(AUO3:AUO63,"B073H9DYV6",AUQ3:AUQ63)</f>
        <v>6</v>
      </c>
      <c r="AUX16" s="26">
        <f>SUMIF(AUO3:AUO63,"B01CVA1618",AUS3:AUS63)</f>
        <v>0</v>
      </c>
      <c r="AUY16">
        <f>SUMIF(AUO3:AUO63,"B01CVA1618",AUR3:AUR63)</f>
        <v>0</v>
      </c>
      <c r="AUZ16" s="25"/>
      <c r="AVA16" t="s">
        <v>96</v>
      </c>
      <c r="AVB16">
        <v>10</v>
      </c>
      <c r="AVC16">
        <v>6</v>
      </c>
      <c r="AVD16">
        <v>0</v>
      </c>
      <c r="AVE16" s="26">
        <v>0</v>
      </c>
      <c r="AVF16" s="188"/>
      <c r="AVG16" s="196"/>
      <c r="AVH16" s="16" t="s">
        <v>3</v>
      </c>
      <c r="AVI16">
        <f>SUMIF(AVA3:AVA63,"B073H9DYV6",AVC3:AVC63)</f>
        <v>9</v>
      </c>
      <c r="AVJ16" s="26">
        <f>SUMIF(AVA3:AVA63,"B01CVA1618",AVE3:AVE63)</f>
        <v>0.16669999999999999</v>
      </c>
      <c r="AVK16">
        <f>SUMIF(AVA3:AVA63,"B01CVA1618",AVD3:AVD63)</f>
        <v>1</v>
      </c>
      <c r="AVL16" s="25"/>
      <c r="AVM16" t="s">
        <v>93</v>
      </c>
      <c r="AVN16">
        <v>6</v>
      </c>
      <c r="AVO16">
        <v>3</v>
      </c>
      <c r="AVP16">
        <v>0</v>
      </c>
      <c r="AVQ16" s="26">
        <v>0</v>
      </c>
      <c r="AVR16" s="188"/>
      <c r="AVS16" s="196"/>
      <c r="AVT16" s="16" t="s">
        <v>3</v>
      </c>
      <c r="AVU16">
        <f>SUMIF(AVM3:AVM63,"B073H9DYV6",AVO3:AVO63)</f>
        <v>5</v>
      </c>
      <c r="AVV16" s="26">
        <f>SUMIF(AVM3:AVM63,"B01CVA1618",AVQ3:AVQ63)</f>
        <v>0</v>
      </c>
      <c r="AVW16">
        <f>SUMIF(AVM3:AVM63,"B01CVA1618",AVP3:AVP63)</f>
        <v>0</v>
      </c>
      <c r="AVX16" s="25"/>
      <c r="AVY16" t="s">
        <v>93</v>
      </c>
      <c r="AVZ16">
        <v>2</v>
      </c>
      <c r="AWA16">
        <v>1</v>
      </c>
      <c r="AWB16">
        <v>0</v>
      </c>
      <c r="AWC16" s="26">
        <v>0</v>
      </c>
      <c r="AWD16" s="188"/>
      <c r="AWE16" s="196"/>
      <c r="AWF16" s="16" t="s">
        <v>3</v>
      </c>
      <c r="AWG16">
        <f>SUMIF(AVY3:AVY63,"B073H9DYV6",AWA3:AWA63)</f>
        <v>5</v>
      </c>
      <c r="AWH16" s="26">
        <f>SUMIF(AVY3:AVY63,"B01CVA1618",AWC3:AWC63)</f>
        <v>0</v>
      </c>
      <c r="AWI16">
        <f>SUMIF(AVY3:AVY63,"B01CVA1618",AWB3:AWB63)</f>
        <v>0</v>
      </c>
      <c r="AWJ16" s="25"/>
      <c r="AWK16" t="s">
        <v>93</v>
      </c>
      <c r="AWL16">
        <v>3</v>
      </c>
      <c r="AWM16">
        <v>3</v>
      </c>
      <c r="AWN16">
        <v>0</v>
      </c>
      <c r="AWO16" s="26">
        <v>0</v>
      </c>
      <c r="AWP16" s="188"/>
      <c r="AWQ16" s="196"/>
      <c r="AWR16" s="16" t="s">
        <v>3</v>
      </c>
      <c r="AWS16">
        <f>SUMIF(AWK3:AWK63,"B073H9DYV6",AWM3:AWM63)</f>
        <v>0</v>
      </c>
      <c r="AWT16" s="26">
        <f>SUMIF(AWK3:AWK63,"B01CVA1618",AWO3:AWO63)</f>
        <v>0</v>
      </c>
      <c r="AWU16">
        <f>SUMIF(AWK3:AWK63,"B01CVA1618",AWN3:AWN63)</f>
        <v>0</v>
      </c>
      <c r="AWV16" s="25"/>
      <c r="AWW16" t="s">
        <v>93</v>
      </c>
      <c r="AWX16">
        <v>3</v>
      </c>
      <c r="AWY16">
        <v>2</v>
      </c>
      <c r="AWZ16">
        <v>0</v>
      </c>
      <c r="AXA16" s="26">
        <v>0</v>
      </c>
      <c r="AXB16" s="188"/>
      <c r="AXC16" s="196"/>
      <c r="AXD16" s="16" t="s">
        <v>3</v>
      </c>
      <c r="AXE16">
        <f>SUMIF(AWW3:AWW63,"B073H9DYV6",AWY3:AWY63)</f>
        <v>4</v>
      </c>
      <c r="AXF16" s="26">
        <f>SUMIF(AWW3:AWW63,"B01CVA1618",AXA3:AXA63)</f>
        <v>0</v>
      </c>
      <c r="AXG16">
        <f>SUMIF(AWW3:AWW63,"B01CVA1618",AWZ3:AWZ63)</f>
        <v>0</v>
      </c>
      <c r="AXH16" s="25"/>
      <c r="AXI16" t="s">
        <v>96</v>
      </c>
      <c r="AXJ16">
        <v>0</v>
      </c>
      <c r="AXK16">
        <v>2</v>
      </c>
      <c r="AXL16">
        <v>0</v>
      </c>
      <c r="AXM16" s="26">
        <v>0</v>
      </c>
      <c r="AXN16" s="188"/>
      <c r="AXO16" s="196"/>
      <c r="AXP16" s="16" t="s">
        <v>3</v>
      </c>
      <c r="AXQ16">
        <f>SUMIF(AXI3:AXI63,"B073H9DYV6",AXK3:AXK63)</f>
        <v>1</v>
      </c>
      <c r="AXR16" s="26">
        <f>SUMIF(AXI3:AXI63,"B01CVA1618",AXM3:AXM63)</f>
        <v>0</v>
      </c>
      <c r="AXS16">
        <f>SUMIF(AXI3:AXI63,"B01CVA1618",AXL3:AXL63)</f>
        <v>0</v>
      </c>
      <c r="AXT16" s="25"/>
      <c r="AXU16" t="s">
        <v>96</v>
      </c>
      <c r="AXV16">
        <v>2</v>
      </c>
      <c r="AXW16">
        <v>7</v>
      </c>
      <c r="AXX16">
        <v>0</v>
      </c>
      <c r="AXY16" s="26">
        <v>0</v>
      </c>
      <c r="AXZ16" s="188"/>
      <c r="AYA16" s="196"/>
      <c r="AYB16" s="16" t="s">
        <v>3</v>
      </c>
      <c r="AYC16">
        <f>SUMIF(AXU3:AXU63,"B073H9DYV6",AXW3:AXW63)</f>
        <v>4</v>
      </c>
      <c r="AYD16" s="26">
        <f>SUMIF(AXU3:AXU63,"B01CVA1618",AXY3:AXY63)</f>
        <v>0</v>
      </c>
      <c r="AYE16">
        <f>SUMIF(AXU3:AXU63,"B01CVA1618",AXX3:AXX63)</f>
        <v>0</v>
      </c>
      <c r="AYF16" s="25"/>
      <c r="AYG16" t="s">
        <v>93</v>
      </c>
      <c r="AYH16">
        <v>9</v>
      </c>
      <c r="AYI16">
        <v>4</v>
      </c>
      <c r="AYJ16">
        <v>0</v>
      </c>
      <c r="AYK16" s="26">
        <v>0</v>
      </c>
      <c r="AYL16" s="188"/>
      <c r="AYM16" s="196"/>
      <c r="AYN16" s="16" t="s">
        <v>3</v>
      </c>
      <c r="AYO16">
        <f>SUMIF(AYG3:AYG63,"B073H9DYV6",AYI3:AYI63)</f>
        <v>8</v>
      </c>
      <c r="AYP16" s="26">
        <f>SUMIF(AYG3:AYG63,"B01CVA1618",AYK3:AYK63)</f>
        <v>0</v>
      </c>
      <c r="AYQ16">
        <f>SUMIF(AYG3:AYG63,"B01CVA1618",AYJ3:AYJ63)</f>
        <v>0</v>
      </c>
      <c r="AYR16" s="25"/>
      <c r="AYS16" t="s">
        <v>96</v>
      </c>
      <c r="AYT16">
        <v>2</v>
      </c>
      <c r="AYU16">
        <v>4</v>
      </c>
      <c r="AYV16">
        <v>0</v>
      </c>
      <c r="AYW16" s="26">
        <v>0</v>
      </c>
      <c r="AYX16" s="188"/>
      <c r="AYY16" s="196"/>
      <c r="AYZ16" s="16" t="s">
        <v>3</v>
      </c>
      <c r="AZA16">
        <f>SUMIF(AYS3:AYS63,"B073H9DYV6",AYU3:AYU63)</f>
        <v>6</v>
      </c>
      <c r="AZB16" s="26">
        <f>SUMIF(AYS3:AYS63,"B01CVA1618",AYW3:AYW63)</f>
        <v>0.1429</v>
      </c>
      <c r="AZC16">
        <f>SUMIF(AYS3:AYS63,"B01CVA1618",AYV3:AYV63)</f>
        <v>1</v>
      </c>
      <c r="AZD16" s="25"/>
      <c r="AZE16" t="s">
        <v>96</v>
      </c>
      <c r="AZF16">
        <v>3</v>
      </c>
      <c r="AZG16">
        <v>4</v>
      </c>
      <c r="AZH16">
        <v>0</v>
      </c>
      <c r="AZI16" s="26">
        <v>0</v>
      </c>
      <c r="AZJ16" s="188"/>
      <c r="AZK16" s="196"/>
      <c r="AZL16" s="16" t="s">
        <v>3</v>
      </c>
      <c r="AZM16">
        <f>SUMIF(AZE3:AZE63,"B073H9DYV6",AZG3:AZG63)</f>
        <v>4</v>
      </c>
      <c r="AZN16" s="26">
        <f>SUMIF(AZE3:AZE63,"B01CVA1618",AZI3:AZI63)</f>
        <v>0</v>
      </c>
      <c r="AZO16">
        <f>SUMIF(AZE3:AZE63,"B01CVA1618",AZH3:AZH63)</f>
        <v>0</v>
      </c>
      <c r="AZP16" s="25"/>
      <c r="AZQ16" t="s">
        <v>94</v>
      </c>
      <c r="AZR16">
        <v>9</v>
      </c>
      <c r="AZS16">
        <v>9</v>
      </c>
      <c r="AZT16">
        <v>0</v>
      </c>
      <c r="AZU16" s="26">
        <v>0</v>
      </c>
      <c r="AZV16" s="188"/>
      <c r="AZW16" s="196"/>
      <c r="AZX16" s="16" t="s">
        <v>3</v>
      </c>
      <c r="AZY16">
        <f>SUMIF(AZQ3:AZQ63,"B073H9DYV6",AZS3:AZS63)</f>
        <v>7</v>
      </c>
      <c r="AZZ16" s="26">
        <f>SUMIF(AZQ3:AZQ63,"B01CVA1618",AZU3:AZU63)</f>
        <v>0</v>
      </c>
      <c r="BAA16">
        <f>SUMIF(AZQ3:AZQ63,"B01CVA1618",AZT3:AZT63)</f>
        <v>0</v>
      </c>
      <c r="BAB16" s="25"/>
      <c r="BAC16" t="s">
        <v>96</v>
      </c>
      <c r="BAD16">
        <v>2</v>
      </c>
      <c r="BAE16">
        <v>2</v>
      </c>
      <c r="BAF16">
        <v>0</v>
      </c>
      <c r="BAG16" s="26">
        <v>0</v>
      </c>
      <c r="BAH16" s="188"/>
      <c r="BAI16" s="196"/>
      <c r="BAJ16" s="16" t="s">
        <v>3</v>
      </c>
      <c r="BAK16">
        <f>SUMIF(BAC3:BAC63,"B073H9DYV6",BAE3:BAE63)</f>
        <v>4</v>
      </c>
      <c r="BAL16" s="26">
        <f>SUMIF(BAC3:BAC63,"B01CVA1618",BAG3:BAG63)</f>
        <v>0</v>
      </c>
      <c r="BAM16">
        <f>SUMIF(BAC3:BAC63,"B01CVA1618",BAF3:BAF63)</f>
        <v>0</v>
      </c>
      <c r="BAN16" s="25"/>
      <c r="BAO16" t="s">
        <v>94</v>
      </c>
      <c r="BAP16">
        <v>16</v>
      </c>
      <c r="BAQ16">
        <v>13</v>
      </c>
      <c r="BAR16">
        <v>0</v>
      </c>
      <c r="BAS16" s="26">
        <v>0</v>
      </c>
      <c r="BAT16" s="188"/>
      <c r="BAU16" s="196"/>
      <c r="BAV16" s="16" t="s">
        <v>3</v>
      </c>
      <c r="BAW16">
        <f>SUMIF(BAO3:BAO63,"B073H9DYV6",BAQ3:BAQ63)</f>
        <v>4</v>
      </c>
      <c r="BAX16" s="26">
        <f>SUMIF(BAO3:BAO63,"B01CVA1618",BAS3:BAS63)</f>
        <v>0</v>
      </c>
      <c r="BAY16">
        <f>SUMIF(BAO3:BAO63,"B01CVA1618",BAR3:BAR63)</f>
        <v>0</v>
      </c>
      <c r="BAZ16" s="25"/>
      <c r="BBA16" t="s">
        <v>96</v>
      </c>
      <c r="BBB16">
        <v>3</v>
      </c>
      <c r="BBC16">
        <v>6</v>
      </c>
      <c r="BBD16">
        <v>0</v>
      </c>
      <c r="BBE16" s="26">
        <v>0</v>
      </c>
      <c r="BBF16" s="188"/>
      <c r="BBG16" s="196"/>
      <c r="BBH16" s="16" t="s">
        <v>3</v>
      </c>
      <c r="BBI16">
        <f>SUMIF(BBA3:BBA63,"B073H9DYV6",BBC3:BBC63)</f>
        <v>6</v>
      </c>
      <c r="BBJ16" s="26">
        <f>SUMIF(BBA3:BBA63,"B01CVA1618",BBE3:BBE63)</f>
        <v>0</v>
      </c>
      <c r="BBK16">
        <f>SUMIF(BBA3:BBA63,"B01CVA1618",BBD3:BBD63)</f>
        <v>0</v>
      </c>
      <c r="BBL16" s="25"/>
      <c r="BBM16" t="s">
        <v>94</v>
      </c>
      <c r="BBN16">
        <v>18</v>
      </c>
      <c r="BBO16">
        <v>10</v>
      </c>
      <c r="BBP16">
        <v>0</v>
      </c>
      <c r="BBQ16" s="26">
        <v>0</v>
      </c>
      <c r="BBR16" s="188"/>
      <c r="BBS16" s="196"/>
      <c r="BBT16" s="16" t="s">
        <v>3</v>
      </c>
      <c r="BBU16">
        <f>SUMIF(BBM3:BBM63,"B073H9DYV6",BBO3:BBO63)</f>
        <v>5</v>
      </c>
      <c r="BBV16" s="26">
        <f>SUMIF(BBM3:BBM63,"B01CVA1618",BBQ3:BBQ63)</f>
        <v>0</v>
      </c>
      <c r="BBW16">
        <f>SUMIF(BBM3:BBM63,"B01CVA1618",BBP3:BBP63)</f>
        <v>0</v>
      </c>
      <c r="BBX16" s="25"/>
      <c r="BBY16" t="s">
        <v>96</v>
      </c>
      <c r="BBZ16">
        <v>2</v>
      </c>
      <c r="BCA16">
        <v>3</v>
      </c>
      <c r="BCB16">
        <v>0</v>
      </c>
      <c r="BCC16" s="26">
        <v>0</v>
      </c>
      <c r="BCD16" s="188"/>
      <c r="BCE16" s="196"/>
      <c r="BCF16" s="16" t="s">
        <v>3</v>
      </c>
      <c r="BCG16">
        <f>SUMIF(BBY3:BBY63,"B073H9DYV6",BCA3:BCA63)</f>
        <v>3</v>
      </c>
      <c r="BCH16" s="26">
        <f>SUMIF(BBY3:BBY63,"B01CVA1618",BCC3:BCC63)</f>
        <v>0</v>
      </c>
      <c r="BCI16">
        <f>SUMIF(BBY3:BBY63,"B01CVA1618",BCB3:BCB63)</f>
        <v>0</v>
      </c>
      <c r="BCJ16" s="25"/>
      <c r="BCK16" t="s">
        <v>96</v>
      </c>
      <c r="BCL16">
        <v>1</v>
      </c>
      <c r="BCM16">
        <v>5</v>
      </c>
      <c r="BCN16">
        <v>0</v>
      </c>
      <c r="BCO16" s="26">
        <v>0</v>
      </c>
      <c r="BCP16" s="188"/>
      <c r="BCQ16" s="196"/>
      <c r="BCR16" s="16" t="s">
        <v>3</v>
      </c>
      <c r="BCS16">
        <f>SUMIF(BCK3:BCK63,"B073H9DYV6",BCM3:BCM63)</f>
        <v>5</v>
      </c>
      <c r="BCT16" s="26">
        <f>SUMIF(BCK3:BCK63,"B01CVA1618",BCO3:BCO63)</f>
        <v>0</v>
      </c>
      <c r="BCU16">
        <f>SUMIF(BCK3:BCK63,"B01CVA1618",BCN3:BCN63)</f>
        <v>0</v>
      </c>
      <c r="BCV16" s="25"/>
      <c r="BCW16" t="s">
        <v>93</v>
      </c>
      <c r="BCX16">
        <v>4</v>
      </c>
      <c r="BCY16">
        <v>7</v>
      </c>
      <c r="BCZ16">
        <v>0</v>
      </c>
      <c r="BDA16" s="26">
        <v>0</v>
      </c>
      <c r="BDB16" s="188"/>
      <c r="BDC16" s="196"/>
      <c r="BDD16" s="16" t="s">
        <v>3</v>
      </c>
      <c r="BDE16">
        <f>SUMIF(BCW3:BCW63,"B073H9DYV6",BCY3:BCY63)</f>
        <v>4</v>
      </c>
      <c r="BDF16" s="26">
        <f>SUMIF(BCW3:BCW63,"B01CVA1618",BDA3:BDA63)</f>
        <v>0</v>
      </c>
      <c r="BDG16">
        <f>SUMIF(BCW3:BCW63,"B01CVA1618",BCZ3:BCZ63)</f>
        <v>0</v>
      </c>
      <c r="BDH16" s="25"/>
      <c r="BDI16" t="s">
        <v>96</v>
      </c>
      <c r="BDJ16">
        <v>3</v>
      </c>
      <c r="BDK16">
        <v>4</v>
      </c>
      <c r="BDL16">
        <v>0</v>
      </c>
      <c r="BDM16" s="26">
        <v>0</v>
      </c>
      <c r="BDN16" s="188"/>
      <c r="BDO16" s="196"/>
      <c r="BDP16" s="16" t="s">
        <v>3</v>
      </c>
      <c r="BDQ16">
        <f>SUMIF(BDI3:BDI63,"B073H9DYV6",BDK3:BDK63)</f>
        <v>4</v>
      </c>
      <c r="BDR16" s="26">
        <f>SUMIF(BDI3:BDI63,"B01CVA1618",BDM3:BDM63)</f>
        <v>0</v>
      </c>
      <c r="BDS16">
        <f>SUMIF(BDI3:BDI63,"B01CVA1618",BDL3:BDL63)</f>
        <v>0</v>
      </c>
      <c r="BDT16" s="25"/>
      <c r="BDU16" t="s">
        <v>94</v>
      </c>
      <c r="BDV16">
        <v>15</v>
      </c>
      <c r="BDW16">
        <v>7</v>
      </c>
      <c r="BDX16">
        <v>0</v>
      </c>
      <c r="BDY16" s="26">
        <v>0</v>
      </c>
      <c r="BDZ16" s="188"/>
      <c r="BEA16" s="196"/>
      <c r="BEB16" s="16" t="s">
        <v>3</v>
      </c>
      <c r="BEC16">
        <f>SUMIF(BDU3:BDU63,"B073H9DYV6",BDW3:BDW63)</f>
        <v>3</v>
      </c>
      <c r="BED16" s="26">
        <f>SUMIF(BDU3:BDU63,"B01CVA1618",BDY3:BDY63)</f>
        <v>8.3299999999999999E-2</v>
      </c>
      <c r="BEE16">
        <f>SUMIF(BDU3:BDU63,"B01CVA1618",BDX3:BDX63)</f>
        <v>1</v>
      </c>
      <c r="BEF16" s="25"/>
      <c r="BEG16" t="s">
        <v>94</v>
      </c>
      <c r="BEH16">
        <v>11</v>
      </c>
      <c r="BEI16">
        <v>12</v>
      </c>
      <c r="BEJ16">
        <v>0</v>
      </c>
      <c r="BEK16" s="26">
        <v>0</v>
      </c>
      <c r="BEL16" s="188"/>
      <c r="BEM16" s="196"/>
      <c r="BEN16" s="16" t="s">
        <v>3</v>
      </c>
      <c r="BEO16">
        <f>SUMIF(BEG3:BEG63,"B073H9DYV6",BEI3:BEI63)</f>
        <v>4</v>
      </c>
      <c r="BEP16" s="26">
        <f>SUMIF(BEG3:BEG63,"B01CVA1618",BEK3:BEK63)</f>
        <v>0</v>
      </c>
      <c r="BEQ16">
        <f>SUMIF(BEG3:BEG63,"B01CVA1618",BEJ3:BEJ63)</f>
        <v>0</v>
      </c>
      <c r="BER16" s="25"/>
      <c r="BES16" t="s">
        <v>93</v>
      </c>
      <c r="BET16">
        <v>7</v>
      </c>
      <c r="BEU16">
        <v>5</v>
      </c>
      <c r="BEV16">
        <v>0</v>
      </c>
      <c r="BEW16" s="26">
        <v>0</v>
      </c>
      <c r="BEX16" s="188"/>
      <c r="BEY16" s="196"/>
      <c r="BEZ16" s="16" t="s">
        <v>3</v>
      </c>
      <c r="BFA16">
        <f>SUMIF(BES3:BES63,"B073H9DYV6",BEU3:BEU63)</f>
        <v>3</v>
      </c>
      <c r="BFB16" s="26">
        <f>SUMIF(BES3:BES63,"B01CVA1618",BEW3:BEW63)</f>
        <v>0</v>
      </c>
      <c r="BFC16">
        <f>SUMIF(BES3:BES63,"B01CVA1618",BEV3:BEV63)</f>
        <v>0</v>
      </c>
      <c r="BFD16" s="25"/>
      <c r="BFE16" t="s">
        <v>96</v>
      </c>
      <c r="BFF16">
        <v>0</v>
      </c>
      <c r="BFG16">
        <v>4</v>
      </c>
      <c r="BFH16">
        <v>0</v>
      </c>
      <c r="BFI16" s="26">
        <v>0</v>
      </c>
      <c r="BFJ16" s="188"/>
      <c r="BFK16" s="196"/>
      <c r="BFL16" s="16" t="s">
        <v>3</v>
      </c>
      <c r="BFM16">
        <f>SUMIF(BFE3:BFE63,"B073H9DYV6",BFG3:BFG63)</f>
        <v>1</v>
      </c>
      <c r="BFN16" s="26">
        <f>SUMIF(BFE3:BFE63,"B01CVA1618",BFI3:BFI63)</f>
        <v>0</v>
      </c>
      <c r="BFO16">
        <f>SUMIF(BFE3:BFE63,"B01CVA1618",BFH3:BFH63)</f>
        <v>0</v>
      </c>
      <c r="BFP16" s="25"/>
      <c r="BFQ16" t="s">
        <v>94</v>
      </c>
      <c r="BFR16">
        <v>7</v>
      </c>
      <c r="BFS16">
        <v>8</v>
      </c>
      <c r="BFT16">
        <v>0</v>
      </c>
      <c r="BFU16" s="26">
        <v>0</v>
      </c>
      <c r="BFV16" s="188"/>
      <c r="BFW16" s="196"/>
      <c r="BFX16" s="16" t="s">
        <v>3</v>
      </c>
      <c r="BFY16">
        <f>SUMIF(BFQ3:BFQ63,"B073H9DYV6",BFS3:BFS63)</f>
        <v>1</v>
      </c>
      <c r="BFZ16" s="26">
        <f>SUMIF(BFQ3:BFQ63,"B01CVA1618",BFU3:BFU63)</f>
        <v>0</v>
      </c>
      <c r="BGA16">
        <f>SUMIF(BFQ3:BFQ63,"B01CVA1618",BFT3:BFT63)</f>
        <v>0</v>
      </c>
      <c r="BGB16" s="25"/>
      <c r="BGC16" t="s">
        <v>96</v>
      </c>
      <c r="BGD16">
        <v>1</v>
      </c>
      <c r="BGE16">
        <v>0</v>
      </c>
      <c r="BGF16">
        <v>0</v>
      </c>
      <c r="BGG16" s="26">
        <v>0</v>
      </c>
      <c r="BGH16" s="188"/>
      <c r="BGI16" s="196"/>
      <c r="BGJ16" s="16" t="s">
        <v>3</v>
      </c>
      <c r="BGK16">
        <f>SUMIF(BGC3:BGC63,"B073H9DYV6",BGE3:BGE63)</f>
        <v>3</v>
      </c>
      <c r="BGL16" s="26">
        <f>SUMIF(BGC3:BGC63,"B01CVA1618",BGG3:BGG63)</f>
        <v>0</v>
      </c>
      <c r="BGM16">
        <f>SUMIF(BGC3:BGC63,"B01CVA1618",BGF3:BGF63)</f>
        <v>0</v>
      </c>
      <c r="BGN16" s="25"/>
      <c r="BGO16" t="s">
        <v>91</v>
      </c>
      <c r="BGP16">
        <v>4</v>
      </c>
      <c r="BGQ16">
        <v>3</v>
      </c>
      <c r="BGR16">
        <v>0</v>
      </c>
      <c r="BGS16" s="26">
        <v>0</v>
      </c>
      <c r="BGT16" s="188"/>
      <c r="BGU16" s="196"/>
      <c r="BGV16" s="16" t="s">
        <v>3</v>
      </c>
      <c r="BGW16">
        <f>SUMIF(BGO3:BGO63,"B073H9DYV6",BGQ3:BGQ63)</f>
        <v>0</v>
      </c>
      <c r="BGX16" s="26">
        <f>SUMIF(BGO3:BGO63,"B01CVA1618",BGS3:BGS63)</f>
        <v>7.1400000000000005E-2</v>
      </c>
      <c r="BGY16">
        <f>SUMIF(BGO3:BGO63,"B01CVA1618",BGR3:BGR63)</f>
        <v>1</v>
      </c>
      <c r="BGZ16" s="25"/>
      <c r="BHA16" t="s">
        <v>94</v>
      </c>
      <c r="BHB16">
        <v>4</v>
      </c>
      <c r="BHC16">
        <v>8</v>
      </c>
      <c r="BHD16">
        <v>0</v>
      </c>
      <c r="BHE16" s="26">
        <v>0</v>
      </c>
      <c r="BHF16" s="188"/>
      <c r="BHG16" s="196"/>
      <c r="BHH16" s="16" t="s">
        <v>3</v>
      </c>
      <c r="BHI16">
        <f>SUMIF(BHA3:BHA63,"B073H9DYV6",BHC3:BHC63)</f>
        <v>1</v>
      </c>
      <c r="BHJ16" s="26">
        <f>SUMIF(BHA3:BHA63,"B01CVA1618",BHE3:BHE63)</f>
        <v>0</v>
      </c>
      <c r="BHK16">
        <f>SUMIF(BHA3:BHA63,"B01CVA1618",BHD3:BHD63)</f>
        <v>0</v>
      </c>
      <c r="BHL16" s="25"/>
      <c r="BHM16" t="s">
        <v>86</v>
      </c>
      <c r="BHN16">
        <v>10</v>
      </c>
      <c r="BHO16">
        <v>12</v>
      </c>
      <c r="BHP16">
        <v>0</v>
      </c>
      <c r="BHQ16" s="26">
        <v>0</v>
      </c>
      <c r="BHR16" s="188"/>
      <c r="BHS16" s="196"/>
      <c r="BHT16" s="16" t="s">
        <v>3</v>
      </c>
      <c r="BHU16">
        <f>SUMIF(BHM3:BHM63,"B073H9DYV6",BHO3:BHO63)</f>
        <v>1</v>
      </c>
      <c r="BHV16" s="26">
        <f>SUMIF(BHM3:BHM63,"B01CVA1618",BHQ3:BHQ63)</f>
        <v>0</v>
      </c>
      <c r="BHW16">
        <f>SUMIF(BHM3:BHM63,"B01CVA1618",BHP3:BHP63)</f>
        <v>0</v>
      </c>
      <c r="BHX16" s="25"/>
      <c r="BHY16" t="s">
        <v>96</v>
      </c>
      <c r="BHZ16">
        <v>2</v>
      </c>
      <c r="BIA16">
        <v>4</v>
      </c>
      <c r="BIB16">
        <v>0</v>
      </c>
      <c r="BIC16" s="26">
        <v>0</v>
      </c>
      <c r="BID16" s="188"/>
      <c r="BIE16" s="196"/>
      <c r="BIF16" s="16" t="s">
        <v>3</v>
      </c>
      <c r="BIG16">
        <f>SUMIF(BHY3:BHY63,"B073H9DYV6",BIA3:BIA63)</f>
        <v>3</v>
      </c>
      <c r="BIH16" s="26">
        <f>SUMIF(BHY3:BHY63,"B01CVA1618",BIC3:BIC63)</f>
        <v>0</v>
      </c>
      <c r="BII16">
        <f>SUMIF(BHY3:BHY63,"B01CVA1618",BIB3:BIB63)</f>
        <v>0</v>
      </c>
      <c r="BIJ16" s="25"/>
      <c r="BIK16" t="s">
        <v>93</v>
      </c>
      <c r="BIL16">
        <v>47</v>
      </c>
      <c r="BIM16">
        <v>26</v>
      </c>
      <c r="BIN16">
        <v>0</v>
      </c>
      <c r="BIO16" s="26">
        <v>0</v>
      </c>
      <c r="BIP16" s="188"/>
      <c r="BIQ16" s="196"/>
      <c r="BIR16" s="16" t="s">
        <v>3</v>
      </c>
      <c r="BIS16">
        <f>SUMIF(BIK3:BIK63,"B073H9DYV6",BIM3:BIM63)</f>
        <v>4</v>
      </c>
      <c r="BIT16" s="26">
        <f>SUMIF(BIK3:BIK63,"B01CVA1618",BIO3:BIO63)</f>
        <v>0</v>
      </c>
      <c r="BIU16">
        <f>SUMIF(BIK3:BIK63,"B01CVA1618",BIN3:BIN63)</f>
        <v>0</v>
      </c>
      <c r="BIV16" s="25"/>
      <c r="BIW16" t="s">
        <v>94</v>
      </c>
      <c r="BIX16">
        <v>22</v>
      </c>
      <c r="BIY16">
        <v>21</v>
      </c>
      <c r="BIZ16">
        <v>0</v>
      </c>
      <c r="BJA16" s="26">
        <v>0</v>
      </c>
      <c r="BJB16" s="188"/>
      <c r="BJC16" s="196"/>
      <c r="BJD16" s="16" t="s">
        <v>3</v>
      </c>
      <c r="BJE16">
        <f>SUMIF(BIW3:BIW63,"B073H9DYV6",BIY3:BIY63)</f>
        <v>5</v>
      </c>
      <c r="BJF16" s="26">
        <f>SUMIF(BIW3:BIW63,"B01CVA1618",BJA3:BJA63)</f>
        <v>0</v>
      </c>
      <c r="BJG16">
        <f>SUMIF(BIW3:BIW63,"B01CVA1618",BIZ3:BIZ63)</f>
        <v>0</v>
      </c>
      <c r="BJH16" s="25"/>
      <c r="BJI16" t="s">
        <v>96</v>
      </c>
      <c r="BJJ16">
        <v>1</v>
      </c>
      <c r="BJK16">
        <v>9</v>
      </c>
      <c r="BJL16">
        <v>0</v>
      </c>
      <c r="BJM16" s="26">
        <v>0</v>
      </c>
      <c r="BJN16" s="188"/>
      <c r="BJO16" s="196"/>
      <c r="BJP16" s="16" t="s">
        <v>3</v>
      </c>
      <c r="BJQ16">
        <f>SUMIF(BJI3:BJI63,"B073H9DYV6",BJK3:BJK63)</f>
        <v>5</v>
      </c>
      <c r="BJR16" s="26">
        <f>SUMIF(BJI3:BJI63,"B01CVA1618",BJM3:BJM63)</f>
        <v>0</v>
      </c>
      <c r="BJS16">
        <f>SUMIF(BJI3:BJI63,"B01CVA1618",BJL3:BJL63)</f>
        <v>0</v>
      </c>
      <c r="BJT16" s="25"/>
      <c r="BJU16" s="22" t="s">
        <v>94</v>
      </c>
      <c r="BJV16" s="22">
        <v>21</v>
      </c>
      <c r="BJW16" s="22">
        <v>24</v>
      </c>
      <c r="BJX16" s="22">
        <v>0</v>
      </c>
      <c r="BJY16" s="24">
        <v>0</v>
      </c>
      <c r="BJZ16" s="188"/>
      <c r="BKA16" s="196"/>
      <c r="BKB16" s="16" t="s">
        <v>3</v>
      </c>
      <c r="BKC16">
        <f>SUMIF(BJU3:BJU63,"B073H9DYV6",BJW3:BJW63)</f>
        <v>1</v>
      </c>
      <c r="BKD16" s="26">
        <f>SUMIF(BJU3:BJU63,"B01CVA1618",BJY3:BJY63)</f>
        <v>0</v>
      </c>
      <c r="BKE16">
        <f>SUMIF(BJU3:BJU63,"B01CVA1618",BJX3:BJX63)</f>
        <v>0</v>
      </c>
      <c r="BKF16" s="25"/>
      <c r="BKG16" s="22" t="s">
        <v>97</v>
      </c>
      <c r="BKH16" s="22">
        <v>13</v>
      </c>
      <c r="BKI16" s="22">
        <v>16</v>
      </c>
      <c r="BKJ16" s="22">
        <v>0</v>
      </c>
      <c r="BKK16" s="24">
        <v>0</v>
      </c>
      <c r="BKL16" s="188"/>
      <c r="BKM16" s="196"/>
      <c r="BKN16" s="16" t="s">
        <v>3</v>
      </c>
      <c r="BKO16">
        <f>SUMIF(BKG3:BKG63,"B073H9DYV6",BKI3:BKI63)</f>
        <v>4</v>
      </c>
      <c r="BKP16" s="26">
        <f>SUMIF(BKG3:BKG63,"B01CVA1618",BKK3:BKK63)</f>
        <v>0</v>
      </c>
      <c r="BKQ16">
        <f>SUMIF(BKG3:BKG63,"B01CVA1618",BKJ3:BKJ63)</f>
        <v>0</v>
      </c>
      <c r="BKR16" s="25"/>
      <c r="BKS16" s="22" t="s">
        <v>96</v>
      </c>
      <c r="BKT16" s="22">
        <v>5</v>
      </c>
      <c r="BKU16" s="22">
        <v>8</v>
      </c>
      <c r="BKV16" s="22">
        <v>0</v>
      </c>
      <c r="BKW16" s="24">
        <v>0</v>
      </c>
      <c r="BKX16" s="188"/>
      <c r="BKY16" s="196"/>
      <c r="BKZ16" s="16" t="s">
        <v>3</v>
      </c>
      <c r="BLA16">
        <f>SUMIF(BKS3:BKS63,"B073H9DYV6",BKU3:BKU63)</f>
        <v>3</v>
      </c>
      <c r="BLB16" s="26">
        <f>SUMIF(BKS3:BKS63,"B01CVA1618",BKW3:BKW63)</f>
        <v>5.2600000000000001E-2</v>
      </c>
      <c r="BLC16">
        <f>SUMIF(BKS3:BKS63,"B01CVA1618",BKV3:BKV63)</f>
        <v>1</v>
      </c>
      <c r="BLD16" s="25"/>
      <c r="BLE16" s="22" t="s">
        <v>97</v>
      </c>
      <c r="BLF16" s="22">
        <v>14</v>
      </c>
      <c r="BLG16" s="22">
        <v>14</v>
      </c>
      <c r="BLH16" s="22">
        <v>0</v>
      </c>
      <c r="BLI16" s="24">
        <v>0</v>
      </c>
      <c r="BLJ16" s="188"/>
      <c r="BLK16" s="196"/>
      <c r="BLL16" s="16" t="s">
        <v>3</v>
      </c>
      <c r="BLM16">
        <f>SUMIF(BLE3:BLE63,"B073H9DYV6",BLG3:BLG63)</f>
        <v>7</v>
      </c>
      <c r="BLN16" s="26">
        <f>SUMIF(BLE3:BLE63,"B01CVA1618",BLI3:BLI63)</f>
        <v>0</v>
      </c>
      <c r="BLO16">
        <f>SUMIF(BLE3:BLE63,"B01CVA1618",BLH3:BLH63)</f>
        <v>0</v>
      </c>
      <c r="BLP16" s="25"/>
      <c r="BLQ16" s="22" t="s">
        <v>93</v>
      </c>
      <c r="BLR16" s="22">
        <v>16</v>
      </c>
      <c r="BLS16" s="22">
        <v>4</v>
      </c>
      <c r="BLT16" s="22">
        <v>0</v>
      </c>
      <c r="BLU16" s="24">
        <v>0</v>
      </c>
      <c r="BLV16" s="188"/>
      <c r="BLW16" s="196"/>
      <c r="BLX16" s="16" t="s">
        <v>3</v>
      </c>
      <c r="BLY16">
        <f>SUMIF(BLQ3:BLQ63,"B073H9DYV6",BLS3:BLS63)</f>
        <v>4</v>
      </c>
      <c r="BLZ16" s="26">
        <f>SUMIF(BLQ3:BLQ63,"B01CVA1618",BLU3:BLU63)</f>
        <v>0.12</v>
      </c>
      <c r="BMA16">
        <f>SUMIF(BLQ3:BLQ63,"B01CVA1618",BLT3:BLT63)</f>
        <v>3</v>
      </c>
      <c r="BMB16" s="25"/>
      <c r="BMC16" s="22" t="s">
        <v>94</v>
      </c>
      <c r="BMD16" s="22">
        <v>10</v>
      </c>
      <c r="BME16" s="22">
        <v>5</v>
      </c>
      <c r="BMF16" s="22">
        <v>0</v>
      </c>
      <c r="BMG16" s="24">
        <v>0</v>
      </c>
      <c r="BMH16" s="188"/>
      <c r="BMI16" s="196"/>
      <c r="BMJ16" s="16" t="s">
        <v>3</v>
      </c>
      <c r="BMK16">
        <f>SUMIF(BMC3:BMC63,"B073H9DYV6",BME3:BME63)</f>
        <v>4</v>
      </c>
      <c r="BML16" s="26">
        <f>SUMIF(BMC3:BMC63,"B01CVA1618",BMG3:BMG63)</f>
        <v>0</v>
      </c>
      <c r="BMM16">
        <f>SUMIF(BMC3:BMC63,"B01CVA1618",BMF3:BMF63)</f>
        <v>0</v>
      </c>
      <c r="BMN16" s="25"/>
      <c r="BMO16" s="22" t="s">
        <v>96</v>
      </c>
      <c r="BMP16" s="22">
        <v>2</v>
      </c>
      <c r="BMQ16" s="22">
        <v>1</v>
      </c>
      <c r="BMR16" s="22">
        <v>0</v>
      </c>
      <c r="BMS16" s="24">
        <v>0</v>
      </c>
      <c r="BMT16" s="188"/>
      <c r="BMU16" s="196"/>
      <c r="BMV16" s="16" t="s">
        <v>3</v>
      </c>
      <c r="BMW16">
        <f>SUMIF(BMO3:BMO63,"B073H9DYV6",BMQ3:BMQ63)</f>
        <v>4</v>
      </c>
      <c r="BMX16" s="26">
        <f>SUMIF(BMO3:BMO63,"B01CVA1618",BMS3:BMS63)</f>
        <v>0</v>
      </c>
      <c r="BMY16">
        <f>SUMIF(BMO3:BMO63,"B01CVA1618",BMR3:BMR63)</f>
        <v>0</v>
      </c>
      <c r="BMZ16" s="25"/>
      <c r="BNA16" s="22" t="s">
        <v>96</v>
      </c>
      <c r="BNB16" s="22">
        <v>1</v>
      </c>
      <c r="BNC16" s="22">
        <v>1</v>
      </c>
      <c r="BND16" s="22">
        <v>0</v>
      </c>
      <c r="BNE16" s="24">
        <v>0</v>
      </c>
      <c r="BNF16" s="188"/>
      <c r="BNG16" s="196"/>
      <c r="BNH16" s="16" t="s">
        <v>3</v>
      </c>
      <c r="BNI16">
        <f>SUMIF(BNA3:BNA63,"B073H9DYV6",BNC3:BNC63)</f>
        <v>5</v>
      </c>
      <c r="BNJ16" s="26">
        <f>SUMIF(BNA3:BNA63,"B01CVA1618",BNE3:BNE63)</f>
        <v>0</v>
      </c>
      <c r="BNK16">
        <f>SUMIF(BNA3:BNA63,"B01CVA1618",BND3:BND63)</f>
        <v>0</v>
      </c>
      <c r="BNL16" s="25"/>
      <c r="BNM16" s="22" t="s">
        <v>94</v>
      </c>
      <c r="BNN16" s="22">
        <v>16</v>
      </c>
      <c r="BNO16" s="22">
        <v>9</v>
      </c>
      <c r="BNP16" s="22">
        <v>0</v>
      </c>
      <c r="BNQ16" s="24">
        <v>0</v>
      </c>
      <c r="BNR16" s="188"/>
      <c r="BNS16" s="196"/>
      <c r="BNT16" s="16" t="s">
        <v>3</v>
      </c>
      <c r="BNU16">
        <f>SUMIF(BNM3:BNM63,"B073H9DYV6",BNO3:BNO63)</f>
        <v>2</v>
      </c>
      <c r="BNV16" s="26">
        <f>SUMIF(BNM3:BNM63,"B01CVA1618",BNQ3:BNQ63)</f>
        <v>0</v>
      </c>
      <c r="BNW16">
        <f>SUMIF(BNM3:BNM63,"B01CVA1618",BNP3:BNP63)</f>
        <v>0</v>
      </c>
      <c r="BNX16" s="25"/>
      <c r="BNY16" s="22" t="s">
        <v>94</v>
      </c>
      <c r="BNZ16" s="22">
        <v>12</v>
      </c>
      <c r="BOA16" s="22">
        <v>9</v>
      </c>
      <c r="BOB16" s="22">
        <v>0</v>
      </c>
      <c r="BOC16" s="24">
        <v>0</v>
      </c>
      <c r="BOD16" s="188"/>
      <c r="BOE16" s="196"/>
      <c r="BOF16" s="16" t="s">
        <v>3</v>
      </c>
      <c r="BOG16">
        <f>SUMIF(BNY3:BNY63,"B073H9DYV6",BOA3:BOA63)</f>
        <v>1</v>
      </c>
      <c r="BOH16" s="26">
        <f>SUMIF(BNY3:BNY63,"B01CVA1618",BOC3:BOC63)</f>
        <v>0</v>
      </c>
      <c r="BOI16">
        <f>SUMIF(BNY3:BNY63,"B01CVA1618",BOB3:BOB63)</f>
        <v>0</v>
      </c>
      <c r="BOJ16" s="25"/>
      <c r="BOK16" s="22" t="s">
        <v>94</v>
      </c>
      <c r="BOL16" s="22">
        <v>13</v>
      </c>
      <c r="BOM16" s="22">
        <v>9</v>
      </c>
      <c r="BON16" s="22">
        <v>0</v>
      </c>
      <c r="BOO16" s="24">
        <v>0</v>
      </c>
      <c r="BOP16" s="188"/>
      <c r="BOQ16" s="196"/>
      <c r="BOR16" s="16" t="s">
        <v>3</v>
      </c>
      <c r="BOS16">
        <f>SUMIF(BOK3:BOK63,"B073H9DYV6",BOM3:BOM63)</f>
        <v>3</v>
      </c>
      <c r="BOT16" s="26">
        <f>SUMIF(BOK3:BOK63,"B01CVA1618",BOO3:BOO63)</f>
        <v>0</v>
      </c>
      <c r="BOU16">
        <f>SUMIF(BOK3:BOK63,"B01CVA1618",BON3:BON63)</f>
        <v>0</v>
      </c>
      <c r="BOV16" s="25"/>
      <c r="BOW16" s="22" t="s">
        <v>93</v>
      </c>
      <c r="BOX16" s="22">
        <v>2</v>
      </c>
      <c r="BOY16" s="22">
        <v>3</v>
      </c>
      <c r="BOZ16" s="22">
        <v>0</v>
      </c>
      <c r="BPA16" s="24">
        <v>0</v>
      </c>
      <c r="BPB16" s="188"/>
      <c r="BPC16" s="196"/>
      <c r="BPD16" s="16" t="s">
        <v>3</v>
      </c>
      <c r="BPE16">
        <f>SUMIF(BOW3:BOW63,"B073H9DYV6",BOY3:BOY63)</f>
        <v>3</v>
      </c>
      <c r="BPF16" s="26">
        <f>SUMIF(BOW3:BOW63,"B01CVA1618",BPA3:BPA63)</f>
        <v>0</v>
      </c>
      <c r="BPG16">
        <f>SUMIF(BOW3:BOW63,"B01CVA1618",BOZ3:BOZ63)</f>
        <v>0</v>
      </c>
      <c r="BPH16" s="25"/>
      <c r="BPI16" s="22"/>
      <c r="BPJ16" s="22"/>
      <c r="BPK16" s="22"/>
      <c r="BPL16" s="22"/>
      <c r="BPM16" s="24"/>
      <c r="BPN16" s="188"/>
      <c r="BPO16" s="196"/>
      <c r="BPP16" s="16" t="s">
        <v>3</v>
      </c>
      <c r="BPQ16">
        <f>SUMIF(BPI3:BPI63,"B073H9DYV6",BPK3:BPK63)</f>
        <v>4</v>
      </c>
      <c r="BPR16" s="26">
        <f>SUMIF(BPI3:BPI63,"B01CVA1618",BPM3:BPM63)</f>
        <v>0</v>
      </c>
      <c r="BPS16">
        <f>SUMIF(BPI3:BPI63,"B01CVA1618",BPL3:BPL63)</f>
        <v>0</v>
      </c>
      <c r="BPT16" s="25"/>
      <c r="BPU16" s="22" t="s">
        <v>93</v>
      </c>
      <c r="BPV16" s="22">
        <v>7</v>
      </c>
      <c r="BPW16" s="22">
        <v>6</v>
      </c>
      <c r="BPX16" s="22">
        <v>0</v>
      </c>
      <c r="BPY16" s="24">
        <v>0</v>
      </c>
      <c r="BPZ16" s="188"/>
      <c r="BQA16" s="196"/>
      <c r="BQB16" s="16" t="s">
        <v>3</v>
      </c>
      <c r="BQC16">
        <f>SUMIF(BPU3:BPU63,"B073H9DYV6",BPW3:BPW63)</f>
        <v>1</v>
      </c>
      <c r="BQD16" s="26">
        <f>SUMIF(BPU3:BPU63,"B01CVA1618",BPY3:BPY63)</f>
        <v>0</v>
      </c>
      <c r="BQE16">
        <f>SUMIF(BPU3:BPU63,"B01CVA1618",BPX3:BPX63)</f>
        <v>0</v>
      </c>
      <c r="BQF16" s="25"/>
      <c r="BQG16" t="s">
        <v>94</v>
      </c>
      <c r="BQH16">
        <v>8</v>
      </c>
      <c r="BQI16">
        <v>7</v>
      </c>
      <c r="BQJ16">
        <v>0</v>
      </c>
      <c r="BQK16" s="26">
        <v>0</v>
      </c>
      <c r="BQL16" s="188"/>
      <c r="BQM16" s="196"/>
      <c r="BQN16" s="16" t="s">
        <v>3</v>
      </c>
      <c r="BQO16">
        <f>SUMIF(BQG3:BQG63,"B073H9DYV6",BQI3:BQI63)</f>
        <v>3</v>
      </c>
      <c r="BQP16" s="26">
        <f>SUMIF(BQG3:BQG63,"B01CVA1618",BQK3:BQK63)</f>
        <v>0.16669999999999999</v>
      </c>
      <c r="BQQ16">
        <f>SUMIF(BQG3:BQG63,"B01CVA1618",BQJ3:BQJ63)</f>
        <v>3</v>
      </c>
      <c r="BQR16" s="25"/>
      <c r="BQS16" t="s">
        <v>96</v>
      </c>
      <c r="BQT16">
        <v>3</v>
      </c>
      <c r="BQU16">
        <v>4</v>
      </c>
      <c r="BQV16">
        <v>0</v>
      </c>
      <c r="BQW16" s="26">
        <v>0</v>
      </c>
      <c r="BQX16" s="188"/>
      <c r="BQY16" s="196"/>
      <c r="BQZ16" s="16" t="s">
        <v>3</v>
      </c>
      <c r="BRA16">
        <f>SUMIF(BQS3:BQS63,"B073H9DYV6",BQU3:BQU63)</f>
        <v>2</v>
      </c>
      <c r="BRB16" s="26">
        <f>SUMIF(BQS3:BQS63,"B01CVA1618",BQW3:BQW63)</f>
        <v>0.125</v>
      </c>
      <c r="BRC16">
        <f>SUMIF(BQS3:BQS63,"B01CVA1618",BQV3:BQV63)</f>
        <v>1</v>
      </c>
      <c r="BRD16" s="25"/>
      <c r="BRE16" s="22" t="s">
        <v>93</v>
      </c>
      <c r="BRF16" s="22">
        <v>5</v>
      </c>
      <c r="BRG16" s="22">
        <v>2</v>
      </c>
      <c r="BRH16" s="22">
        <v>0</v>
      </c>
      <c r="BRI16" s="24">
        <v>0</v>
      </c>
      <c r="BRJ16" s="188"/>
      <c r="BRK16" s="196"/>
      <c r="BRL16" s="16" t="s">
        <v>3</v>
      </c>
      <c r="BRM16">
        <f>SUMIF(BRE3:BRE63,"B073H9DYV6",BRG3:BRG63)</f>
        <v>3</v>
      </c>
      <c r="BRN16" s="26">
        <f>SUMIF(BRE3:BRE63,"B01CVA1618",BRI3:BRI63)</f>
        <v>6.6699999999999995E-2</v>
      </c>
      <c r="BRO16">
        <f>SUMIF(BRE3:BRE63,"B01CVA1618",BRH3:BRH63)</f>
        <v>1</v>
      </c>
      <c r="BRP16" s="25"/>
      <c r="BRQ16" s="22" t="s">
        <v>96</v>
      </c>
      <c r="BRR16" s="22">
        <v>1</v>
      </c>
      <c r="BRS16" s="22">
        <v>1</v>
      </c>
      <c r="BRT16" s="22">
        <v>0</v>
      </c>
      <c r="BRU16" s="24">
        <v>0</v>
      </c>
      <c r="BRV16" s="188"/>
      <c r="BRW16" s="196"/>
      <c r="BRX16" s="16" t="s">
        <v>3</v>
      </c>
      <c r="BRY16">
        <f>SUMIF(BRQ3:BRQ63,"B073H9DYV6",BRS3:BRS63)</f>
        <v>2</v>
      </c>
      <c r="BRZ16" s="26">
        <f>SUMIF(BRQ3:BRQ63,"B01CVA1618",BRU3:BRU63)</f>
        <v>7.1400000000000005E-2</v>
      </c>
      <c r="BSA16">
        <f>SUMIF(BRQ3:BRQ63,"B01CVA1618",BRT3:BRT63)</f>
        <v>1</v>
      </c>
      <c r="BSB16" s="25"/>
      <c r="BSC16" s="22" t="s">
        <v>93</v>
      </c>
      <c r="BSD16" s="22">
        <v>4</v>
      </c>
      <c r="BSE16" s="22">
        <v>4</v>
      </c>
      <c r="BSF16" s="22">
        <v>0</v>
      </c>
      <c r="BSG16" s="24">
        <v>0</v>
      </c>
      <c r="BSH16" s="188"/>
      <c r="BSI16" s="196"/>
      <c r="BSJ16" s="16" t="s">
        <v>3</v>
      </c>
      <c r="BSK16">
        <f>SUMIF(BSC3:BSC63,"B073H9DYV6",BSE3:BSE63)</f>
        <v>2</v>
      </c>
      <c r="BSL16" s="26">
        <f>SUMIF(BSC3:BSC63,"B01CVA1618",BSG3:BSG63)</f>
        <v>0.16669999999999999</v>
      </c>
      <c r="BSM16">
        <f>SUMIF(BSC3:BSC63,"B01CVA1618",BSF3:BSF63)</f>
        <v>3</v>
      </c>
      <c r="BSN16" s="25"/>
      <c r="BSO16" s="22" t="s">
        <v>96</v>
      </c>
      <c r="BSP16" s="22">
        <v>3</v>
      </c>
      <c r="BSQ16" s="22">
        <v>2</v>
      </c>
      <c r="BSR16" s="22">
        <v>0</v>
      </c>
      <c r="BSS16" s="24">
        <v>0</v>
      </c>
      <c r="BST16" s="188"/>
      <c r="BSU16" s="196"/>
      <c r="BSV16" s="16" t="s">
        <v>3</v>
      </c>
      <c r="BSW16">
        <f>SUMIF(BSO3:BSO63,"B073H9DYV6",BSQ3:BSQ63)</f>
        <v>2</v>
      </c>
      <c r="BSX16" s="26">
        <f>SUMIF(BSO3:BSO63,"B01CVA1618",BSS3:BSS63)</f>
        <v>0</v>
      </c>
      <c r="BSY16">
        <f>SUMIF(BSO3:BSO63,"B01CVA1618",BSR3:BSR63)</f>
        <v>0</v>
      </c>
      <c r="BSZ16" s="25"/>
      <c r="BTA16" s="22" t="s">
        <v>93</v>
      </c>
      <c r="BTB16" s="22">
        <v>5</v>
      </c>
      <c r="BTC16" s="22">
        <v>2</v>
      </c>
      <c r="BTD16" s="22">
        <v>0</v>
      </c>
      <c r="BTE16" s="24">
        <v>0</v>
      </c>
      <c r="BTF16" s="188"/>
      <c r="BTG16" s="196"/>
      <c r="BTH16" s="16" t="s">
        <v>3</v>
      </c>
      <c r="BTI16">
        <f>SUMIF(BTA3:BTA63,"B073H9DYV6",BTC3:BTC63)</f>
        <v>3</v>
      </c>
      <c r="BTJ16" s="26">
        <f>SUMIF(BTA3:BTA63,"B01CVA1618",BTE3:BTE63)</f>
        <v>0.1429</v>
      </c>
      <c r="BTK16">
        <f>SUMIF(BTA3:BTA63,"B01CVA1618",BTD3:BTD63)</f>
        <v>2</v>
      </c>
      <c r="BTL16" s="25"/>
      <c r="BTM16" t="s">
        <v>96</v>
      </c>
      <c r="BTN16">
        <v>2</v>
      </c>
      <c r="BTO16">
        <v>1</v>
      </c>
      <c r="BTP16">
        <v>0</v>
      </c>
      <c r="BTQ16" s="26">
        <v>0</v>
      </c>
      <c r="BTR16" s="188"/>
      <c r="BTS16" s="196"/>
      <c r="BTT16" s="16" t="s">
        <v>3</v>
      </c>
      <c r="BTU16">
        <f>SUMIF(BTM3:BTM63,"B073H9DYV6",BTO3:BTO63)</f>
        <v>2</v>
      </c>
      <c r="BTV16" s="26">
        <f>SUMIF(BTM3:BTM63,"B01CVA1618",BTQ3:BTQ63)</f>
        <v>0</v>
      </c>
      <c r="BTW16">
        <f>SUMIF(BTM3:BTM63,"B01CVA1618",BTP3:BTP63)</f>
        <v>0</v>
      </c>
      <c r="BTX16" s="25"/>
      <c r="BTY16" s="22" t="s">
        <v>96</v>
      </c>
      <c r="BTZ16" s="22">
        <v>1</v>
      </c>
      <c r="BUA16" s="22">
        <v>2</v>
      </c>
      <c r="BUB16" s="22">
        <v>0</v>
      </c>
      <c r="BUC16" s="24">
        <v>0</v>
      </c>
      <c r="BUD16" s="188"/>
      <c r="BUE16" s="196"/>
      <c r="BUF16" s="16" t="s">
        <v>3</v>
      </c>
      <c r="BUG16">
        <f>SUMIF(BTY3:BTY63,"B073H9DYV6",BUA3:BUA63)</f>
        <v>0</v>
      </c>
      <c r="BUH16" s="26">
        <f>SUMIF(BTY3:BTY63,"B01CVA1618",BUC3:BUC63)</f>
        <v>0</v>
      </c>
      <c r="BUI16">
        <f>SUMIF(BTY3:BTY63,"B01CVA1618",BUB3:BUB63)</f>
        <v>0</v>
      </c>
      <c r="BUJ16" s="25"/>
      <c r="BUK16" s="22" t="s">
        <v>91</v>
      </c>
      <c r="BUL16" s="22">
        <v>4</v>
      </c>
      <c r="BUM16" s="22">
        <v>4</v>
      </c>
      <c r="BUN16" s="22">
        <v>0</v>
      </c>
      <c r="BUO16" s="24">
        <v>0</v>
      </c>
      <c r="BUP16" s="188"/>
      <c r="BUQ16" s="196"/>
      <c r="BUR16" s="16" t="s">
        <v>3</v>
      </c>
      <c r="BUS16">
        <f>SUMIF(BUK3:BUK63,"B073H9DYV6",BUM3:BUM63)</f>
        <v>1</v>
      </c>
      <c r="BUT16" s="26">
        <f>SUMIF(BUK3:BUK63,"B01CVA1618",BUO3:BUO63)</f>
        <v>0</v>
      </c>
      <c r="BUU16">
        <f>SUMIF(BUK3:BUK63,"B01CVA1618",BUN3:BUN63)</f>
        <v>0</v>
      </c>
      <c r="BUV16" s="25"/>
      <c r="BUW16" s="22" t="s">
        <v>94</v>
      </c>
      <c r="BUX16" s="22">
        <v>11</v>
      </c>
      <c r="BUY16" s="22">
        <v>7</v>
      </c>
      <c r="BUZ16" s="22">
        <v>0</v>
      </c>
      <c r="BVA16" s="24">
        <v>0</v>
      </c>
      <c r="BVB16" s="188"/>
      <c r="BVC16" s="196"/>
      <c r="BVD16" s="16" t="s">
        <v>3</v>
      </c>
      <c r="BVE16">
        <f>SUMIF(BUW3:BUW63,"B073H9DYV6",BUY3:BUY63)</f>
        <v>2</v>
      </c>
      <c r="BVF16" s="26">
        <f>SUMIF(BUW3:BUW63,"B01CVA1618",BVA3:BVA63)</f>
        <v>0</v>
      </c>
      <c r="BVG16">
        <f>SUMIF(BUW3:BUW63,"B01CVA1618",BUZ3:BUZ63)</f>
        <v>0</v>
      </c>
      <c r="BVH16" s="25"/>
      <c r="BVI16" s="22" t="s">
        <v>94</v>
      </c>
      <c r="BVJ16" s="22">
        <v>7</v>
      </c>
      <c r="BVK16" s="22">
        <v>12</v>
      </c>
      <c r="BVL16" s="22">
        <v>0</v>
      </c>
      <c r="BVM16" s="24">
        <v>0</v>
      </c>
      <c r="BVN16" s="188"/>
      <c r="BVO16" s="196"/>
      <c r="BVP16" s="16" t="s">
        <v>3</v>
      </c>
      <c r="BVQ16">
        <f>SUMIF(BVI3:BVI63,"B073H9DYV6",BVK3:BVK63)</f>
        <v>4</v>
      </c>
      <c r="BVR16" s="26">
        <f>SUMIF(BVI3:BVI63,"B01CVA1618",BVM3:BVM63)</f>
        <v>8.3299999999999999E-2</v>
      </c>
      <c r="BVS16">
        <f>SUMIF(BVI3:BVI63,"B01CVA1618",BVL3:BVL63)</f>
        <v>1</v>
      </c>
      <c r="BVT16" s="25"/>
      <c r="BVU16" s="22" t="s">
        <v>96</v>
      </c>
      <c r="BVV16" s="22">
        <v>2</v>
      </c>
      <c r="BVW16" s="22">
        <v>3</v>
      </c>
      <c r="BVX16" s="22">
        <v>0</v>
      </c>
      <c r="BVY16" s="24">
        <v>0</v>
      </c>
      <c r="BVZ16" s="188"/>
      <c r="BWA16" s="196"/>
      <c r="BWB16" s="16" t="s">
        <v>3</v>
      </c>
      <c r="BWC16">
        <f>SUMIF(BVU3:BVU63,"B073H9DYV6",BVW3:BVW63)</f>
        <v>2</v>
      </c>
      <c r="BWD16" s="26">
        <f>SUMIF(BVU3:BVU63,"B01CVA1618",BVY3:BVY63)</f>
        <v>0</v>
      </c>
      <c r="BWE16">
        <f>SUMIF(BVU3:BVU63,"B01CVA1618",BVX3:BVX63)</f>
        <v>0</v>
      </c>
      <c r="BWF16" s="25"/>
      <c r="BWG16" s="22" t="s">
        <v>93</v>
      </c>
      <c r="BWH16" s="22">
        <v>5</v>
      </c>
      <c r="BWI16" s="22">
        <v>5</v>
      </c>
      <c r="BWJ16" s="22">
        <v>0</v>
      </c>
      <c r="BWK16" s="24">
        <v>0</v>
      </c>
      <c r="BWL16" s="188"/>
      <c r="BWM16" s="196"/>
      <c r="BWN16" s="16" t="s">
        <v>3</v>
      </c>
      <c r="BWO16">
        <f>SUMIF(BWG3:BWG63,"B073H9DYV6",BWI3:BWI63)</f>
        <v>3</v>
      </c>
      <c r="BWP16" s="26">
        <f>SUMIF(BWG3:BWG63,"B01CVA1618",BWK3:BWK63)</f>
        <v>0</v>
      </c>
      <c r="BWQ16">
        <f>SUMIF(BWG3:BWG63,"B01CVA1618",BWJ3:BWJ63)</f>
        <v>0</v>
      </c>
      <c r="BWR16" s="25"/>
      <c r="BWS16" s="22" t="s">
        <v>96</v>
      </c>
      <c r="BWT16" s="22">
        <v>1</v>
      </c>
      <c r="BWU16" s="22">
        <v>1</v>
      </c>
      <c r="BWV16" s="22">
        <v>0</v>
      </c>
      <c r="BWW16" s="24">
        <v>0</v>
      </c>
      <c r="BWX16" s="188"/>
      <c r="BWY16" s="196"/>
      <c r="BWZ16" s="16" t="s">
        <v>3</v>
      </c>
      <c r="BXA16">
        <f>SUMIF(BWS3:BWS63,"B073H9DYV6",BWU3:BWU63)</f>
        <v>2</v>
      </c>
      <c r="BXB16" s="26">
        <f>SUMIF(BWS3:BWS63,"B01CVA1618",BWW3:BWW63)</f>
        <v>0.15379999999999999</v>
      </c>
      <c r="BXC16">
        <f>SUMIF(BWS3:BWS63,"B01CVA1618",BWV3:BWV63)</f>
        <v>2</v>
      </c>
      <c r="BXD16" s="25"/>
      <c r="BXE16" s="22" t="s">
        <v>94</v>
      </c>
      <c r="BXF16" s="22">
        <v>13</v>
      </c>
      <c r="BXG16" s="22">
        <v>9</v>
      </c>
      <c r="BXH16" s="22">
        <v>0</v>
      </c>
      <c r="BXI16" s="24">
        <v>0</v>
      </c>
      <c r="BXJ16" s="188"/>
      <c r="BXK16" s="196"/>
      <c r="BXL16" s="16" t="s">
        <v>3</v>
      </c>
      <c r="BXM16">
        <f>SUMIF(BXE3:BXE63,"B073H9DYV6",BXG3:BXG63)</f>
        <v>1</v>
      </c>
      <c r="BXN16" s="26">
        <f>SUMIF(BXE3:BXE63,"B01CVA1618",BXI3:BXI63)</f>
        <v>7.6899999999999996E-2</v>
      </c>
      <c r="BXO16">
        <f>SUMIF(BXE3:BXE63,"B01CVA1618",BXH3:BXH63)</f>
        <v>1</v>
      </c>
      <c r="BXP16" s="25"/>
      <c r="BXQ16" s="22" t="s">
        <v>94</v>
      </c>
      <c r="BXR16" s="22">
        <v>7</v>
      </c>
      <c r="BXS16" s="22">
        <v>4</v>
      </c>
      <c r="BXT16" s="22">
        <v>0</v>
      </c>
      <c r="BXU16" s="24">
        <v>0</v>
      </c>
      <c r="BXV16" s="188"/>
      <c r="BXW16" s="196"/>
      <c r="BXX16" s="16" t="s">
        <v>3</v>
      </c>
      <c r="BXY16">
        <f>SUMIF(BXQ3:BXQ63,"B073H9DYV6",BXS3:BXS63)</f>
        <v>2</v>
      </c>
      <c r="BXZ16" s="26">
        <f>SUMIF(BXQ3:BXQ63,"B01CVA1618",BXU3:BXU63)</f>
        <v>0</v>
      </c>
      <c r="BYA16">
        <f>SUMIF(BXQ3:BXQ63,"B01CVA1618",BXT3:BXT63)</f>
        <v>0</v>
      </c>
      <c r="BYB16" s="25"/>
      <c r="BYC16" s="22"/>
      <c r="BYD16" s="22"/>
      <c r="BYE16" s="22"/>
      <c r="BYF16" s="22"/>
      <c r="BYG16" s="24"/>
      <c r="BYH16" s="188"/>
      <c r="BYI16" s="196"/>
      <c r="BYJ16" s="16" t="s">
        <v>3</v>
      </c>
      <c r="BYK16">
        <f>SUMIF(BYC3:BYC63,"B073H9DYV6",BYE3:BYE63)</f>
        <v>2</v>
      </c>
      <c r="BYL16" s="26">
        <f>SUMIF(BYC3:BYC63,"B01CVA1618",BYG3:BYG63)</f>
        <v>0</v>
      </c>
      <c r="BYM16">
        <f>SUMIF(BYC3:BYC63,"B01CVA1618",BYF3:BYF63)</f>
        <v>0</v>
      </c>
      <c r="BYN16" s="25"/>
      <c r="BYO16" s="22" t="s">
        <v>94</v>
      </c>
      <c r="BYP16" s="22">
        <v>6</v>
      </c>
      <c r="BYQ16" s="22">
        <v>14</v>
      </c>
      <c r="BYR16" s="22">
        <v>0</v>
      </c>
      <c r="BYS16" s="24">
        <v>0</v>
      </c>
      <c r="BYT16" s="188"/>
      <c r="BYU16" s="196"/>
      <c r="BYV16" s="16" t="s">
        <v>3</v>
      </c>
      <c r="BYW16">
        <f>SUMIF(BYO3:BYO63,"B073H9DYV6",BYQ3:BYQ63)</f>
        <v>2</v>
      </c>
      <c r="BYX16" s="26">
        <f>SUMIF(BYO3:BYO63,"B01CVA1618",BYS3:BYS63)</f>
        <v>0</v>
      </c>
      <c r="BYY16">
        <f>SUMIF(BYO3:BYO63,"B01CVA1618",BYR3:BYR63)</f>
        <v>0</v>
      </c>
      <c r="BYZ16" s="25"/>
      <c r="BZA16" s="22" t="s">
        <v>94</v>
      </c>
      <c r="BZB16" s="22">
        <v>8</v>
      </c>
      <c r="BZC16" s="22">
        <v>9</v>
      </c>
      <c r="BZD16" s="22">
        <v>0</v>
      </c>
      <c r="BZE16" s="24">
        <v>0</v>
      </c>
      <c r="BZF16" s="188"/>
      <c r="BZG16" s="196"/>
      <c r="BZH16" s="16" t="s">
        <v>3</v>
      </c>
      <c r="BZI16">
        <f>SUMIF(BZA3:BZA63,"B073H9DYV6",BZC3:BZC63)</f>
        <v>1</v>
      </c>
      <c r="BZJ16" s="26">
        <f>SUMIF(BZA3:BZA63,"B01CVA1618",BZE3:BZE63)</f>
        <v>0</v>
      </c>
      <c r="BZK16">
        <f>SUMIF(BZA3:BZA63,"B01CVA1618",BZD3:BZD63)</f>
        <v>0</v>
      </c>
      <c r="BZL16" s="25"/>
      <c r="BZM16" s="22" t="s">
        <v>94</v>
      </c>
      <c r="BZN16" s="22">
        <v>10</v>
      </c>
      <c r="BZO16" s="22">
        <v>9</v>
      </c>
      <c r="BZP16" s="22">
        <v>0</v>
      </c>
      <c r="BZQ16" s="24">
        <v>0</v>
      </c>
      <c r="BZR16" s="188"/>
      <c r="BZS16" s="196"/>
      <c r="BZT16" s="16" t="s">
        <v>3</v>
      </c>
      <c r="BZU16">
        <f>SUMIF(BZM3:BZM63,"B073H9DYV6",BZO3:BZO63)</f>
        <v>2</v>
      </c>
      <c r="BZV16" s="26">
        <f>SUMIF(BZM3:BZM63,"B01CVA1618",BZQ3:BZQ63)</f>
        <v>0</v>
      </c>
      <c r="BZW16">
        <f>SUMIF(BZM3:BZM63,"B01CVA1618",BZP3:BZP63)</f>
        <v>0</v>
      </c>
      <c r="BZX16" s="25"/>
      <c r="BZY16" s="22" t="s">
        <v>96</v>
      </c>
      <c r="BZZ16" s="22">
        <v>1</v>
      </c>
      <c r="CAA16" s="22">
        <v>0</v>
      </c>
      <c r="CAB16" s="22">
        <v>0</v>
      </c>
      <c r="CAC16" s="24">
        <v>0</v>
      </c>
      <c r="CAD16" s="188"/>
      <c r="CAE16" s="196"/>
      <c r="CAF16" s="16" t="s">
        <v>3</v>
      </c>
      <c r="CAG16">
        <f>SUMIF(BZY3:BZY63,"B073H9DYV6",CAA3:CAA63)</f>
        <v>3</v>
      </c>
      <c r="CAH16" s="26">
        <f>SUMIF(BZY3:BZY63,"B01CVA1618",CAC3:CAC63)</f>
        <v>0</v>
      </c>
      <c r="CAI16">
        <f>SUMIF(BZY3:BZY63,"B01CVA1618",CAB3:CAB63)</f>
        <v>0</v>
      </c>
      <c r="CAJ16" s="25"/>
      <c r="CAK16" s="22" t="s">
        <v>96</v>
      </c>
      <c r="CAL16" s="22">
        <v>3</v>
      </c>
      <c r="CAM16" s="22">
        <v>6</v>
      </c>
      <c r="CAN16" s="22">
        <v>0</v>
      </c>
      <c r="CAO16" s="24">
        <v>0</v>
      </c>
      <c r="CAP16" s="188"/>
      <c r="CAQ16" s="196"/>
      <c r="CAR16" s="16" t="s">
        <v>3</v>
      </c>
      <c r="CAS16">
        <f>SUMIF(CAK3:CAK63,"B073H9DYV6",CAM3:CAM63)</f>
        <v>3</v>
      </c>
      <c r="CAT16" s="26">
        <f>SUMIF(CAK3:CAK63,"B01CVA1618",CAO3:CAO63)</f>
        <v>0</v>
      </c>
      <c r="CAU16">
        <f>SUMIF(CAK3:CAK63,"B01CVA1618",CAN3:CAN63)</f>
        <v>0</v>
      </c>
      <c r="CAV16" s="25"/>
      <c r="CAW16" s="22" t="s">
        <v>94</v>
      </c>
      <c r="CAX16" s="22">
        <v>15</v>
      </c>
      <c r="CAY16" s="22">
        <v>6</v>
      </c>
      <c r="CAZ16" s="22">
        <v>0</v>
      </c>
      <c r="CBA16" s="24">
        <v>0</v>
      </c>
      <c r="CBB16" s="188"/>
      <c r="CBC16" s="196"/>
      <c r="CBD16" s="16" t="s">
        <v>3</v>
      </c>
      <c r="CBE16">
        <f>SUMIF(CAW3:CAW63,"B073H9DYV6",CAY3:CAY63)</f>
        <v>2</v>
      </c>
      <c r="CBF16" s="26">
        <f>SUMIF(CAW3:CAW63,"B01CVA1618",CBA3:CBA63)</f>
        <v>7.6899999999999996E-2</v>
      </c>
      <c r="CBG16">
        <f>SUMIF(CAW3:CAW63,"B01CVA1618",CAZ3:CAZ63)</f>
        <v>1</v>
      </c>
      <c r="CBH16" s="25"/>
      <c r="CBI16" s="22" t="s">
        <v>94</v>
      </c>
      <c r="CBJ16" s="22">
        <v>10</v>
      </c>
      <c r="CBK16" s="22">
        <v>9</v>
      </c>
      <c r="CBL16" s="22">
        <v>0</v>
      </c>
      <c r="CBM16" s="24">
        <v>0</v>
      </c>
      <c r="CBN16" s="188"/>
      <c r="CBO16" s="196"/>
      <c r="CBP16" s="16" t="s">
        <v>3</v>
      </c>
      <c r="CBQ16">
        <f>SUMIF(CBI3:CBI63,"B073H9DYV6",CBK3:CBK63)</f>
        <v>4</v>
      </c>
      <c r="CBR16" s="26">
        <f>SUMIF(CBI3:CBI63,"B01CVA1618",CBM3:CBM63)</f>
        <v>0</v>
      </c>
      <c r="CBS16">
        <f>SUMIF(CBI3:CBI63,"B01CVA1618",CBL3:CBL63)</f>
        <v>0</v>
      </c>
      <c r="CBT16" s="25"/>
      <c r="CBU16" s="136" t="s">
        <v>96</v>
      </c>
      <c r="CBV16" s="136">
        <v>6</v>
      </c>
      <c r="CBW16" s="136">
        <v>2</v>
      </c>
      <c r="CBX16" s="136">
        <v>0</v>
      </c>
      <c r="CBY16" s="137">
        <v>0</v>
      </c>
      <c r="CBZ16" s="188"/>
      <c r="CCA16" s="196"/>
      <c r="CCB16" s="16" t="s">
        <v>3</v>
      </c>
      <c r="CCC16">
        <f>SUMIF(CBU3:CBU63,"B073H9DYV6",CBW3:CBW63)</f>
        <v>2</v>
      </c>
      <c r="CCD16" s="26">
        <f>SUMIF(CBU3:CBU63,"B01CVA1618",CBY3:CBY63)</f>
        <v>0</v>
      </c>
      <c r="CCE16">
        <f>SUMIF(CBU3:CBU63,"B01CVA1618",CBX3:CBX63)</f>
        <v>0</v>
      </c>
      <c r="CCF16" s="25"/>
      <c r="CCG16" s="136" t="s">
        <v>94</v>
      </c>
      <c r="CCH16" s="136">
        <v>12</v>
      </c>
      <c r="CCI16" s="136">
        <v>13</v>
      </c>
      <c r="CCJ16" s="136">
        <v>0</v>
      </c>
      <c r="CCK16" s="137">
        <v>0</v>
      </c>
      <c r="CCL16" s="188"/>
      <c r="CCM16" s="196"/>
      <c r="CCN16" s="16" t="s">
        <v>3</v>
      </c>
      <c r="CCO16">
        <f>SUMIF(CCG3:CCG63,"B073H9DYV6",CCI3:CCI63)</f>
        <v>5</v>
      </c>
      <c r="CCP16" s="26">
        <f>SUMIF(CCG3:CCG63,"B01CVA1618",CCK3:CCK63)</f>
        <v>0</v>
      </c>
      <c r="CCQ16">
        <f>SUMIF(CCG3:CCG63,"B01CVA1618",CCJ3:CCJ63)</f>
        <v>0</v>
      </c>
      <c r="CCR16" s="25"/>
      <c r="CCS16" s="136" t="s">
        <v>96</v>
      </c>
      <c r="CCT16" s="136">
        <v>0</v>
      </c>
      <c r="CCU16" s="136">
        <v>2</v>
      </c>
      <c r="CCV16" s="136">
        <v>0</v>
      </c>
      <c r="CCW16" s="137">
        <v>0</v>
      </c>
      <c r="CCX16" s="188"/>
      <c r="CCY16" s="196"/>
      <c r="CCZ16" s="16" t="s">
        <v>3</v>
      </c>
      <c r="CDA16">
        <f>SUMIF(CCS3:CCS63,"B073H9DYV6",CCU3:CCU63)</f>
        <v>3</v>
      </c>
      <c r="CDB16" s="26">
        <f>SUMIF(CCS3:CCS63,"B01CVA1618",CCW3:CCW63)</f>
        <v>0</v>
      </c>
      <c r="CDC16">
        <f>SUMIF(CCS3:CCS63,"B01CVA1618",CCV3:CCV63)</f>
        <v>0</v>
      </c>
      <c r="CDD16" s="25"/>
      <c r="CDE16" s="136" t="s">
        <v>94</v>
      </c>
      <c r="CDF16" s="136">
        <v>9</v>
      </c>
      <c r="CDG16" s="136">
        <v>5</v>
      </c>
      <c r="CDH16" s="136">
        <v>0</v>
      </c>
      <c r="CDI16" s="137">
        <v>0</v>
      </c>
      <c r="CDJ16" s="188"/>
      <c r="CDK16" s="196"/>
      <c r="CDL16" s="16" t="s">
        <v>3</v>
      </c>
      <c r="CDM16">
        <f>SUMIF(CDE3:CDE63,"B073H9DYV6",CDG3:CDG63)</f>
        <v>2</v>
      </c>
      <c r="CDN16" s="26">
        <f>SUMIF(CDE3:CDE63,"B01CVA1618",CDI3:CDI63)</f>
        <v>0</v>
      </c>
      <c r="CDO16">
        <f>SUMIF(CDE3:CDE63,"B01CVA1618",CDH3:CDH63)</f>
        <v>0</v>
      </c>
      <c r="CDP16" s="25"/>
      <c r="CDQ16" s="136" t="s">
        <v>94</v>
      </c>
      <c r="CDR16" s="136">
        <v>6</v>
      </c>
      <c r="CDS16" s="136">
        <v>6</v>
      </c>
      <c r="CDT16" s="136">
        <v>0</v>
      </c>
      <c r="CDU16" s="137">
        <v>0</v>
      </c>
      <c r="CDV16" s="188"/>
      <c r="CDW16" s="196"/>
      <c r="CDX16" s="16" t="s">
        <v>3</v>
      </c>
      <c r="CDY16">
        <f>SUMIF(CDQ3:CDQ63,"B073H9DYV6",CDS3:CDS63)</f>
        <v>0</v>
      </c>
      <c r="CDZ16" s="26">
        <f>SUMIF(CDQ3:CDQ63,"B01CVA1618",CDU3:CDU63)</f>
        <v>0.1429</v>
      </c>
      <c r="CEA16">
        <f>SUMIF(CDQ3:CDQ63,"B01CVA1618",CDT3:CDT63)</f>
        <v>2</v>
      </c>
      <c r="CEB16" s="25"/>
      <c r="CEC16" s="136" t="s">
        <v>94</v>
      </c>
      <c r="CED16" s="136">
        <v>9</v>
      </c>
      <c r="CEE16" s="136">
        <v>12</v>
      </c>
      <c r="CEF16" s="136">
        <v>0</v>
      </c>
      <c r="CEG16" s="137">
        <v>0</v>
      </c>
      <c r="CEH16" s="188"/>
      <c r="CEI16" s="196"/>
      <c r="CEJ16" s="16" t="s">
        <v>3</v>
      </c>
      <c r="CEK16">
        <f>SUMIF(CEC3:CEC63,"B073H9DYV6",CEE3:CEE63)</f>
        <v>8</v>
      </c>
      <c r="CEL16" s="26">
        <f>SUMIF(CEC3:CEC63,"B01CVA1618",CEG3:CEG63)</f>
        <v>0</v>
      </c>
      <c r="CEM16">
        <f>SUMIF(CEC3:CEC63,"B01CVA1618",CEF3:CEF63)</f>
        <v>0</v>
      </c>
      <c r="CEN16" s="25"/>
      <c r="CEO16" s="136" t="s">
        <v>89</v>
      </c>
      <c r="CEP16" s="136">
        <v>3</v>
      </c>
      <c r="CEQ16" s="136">
        <v>9</v>
      </c>
      <c r="CER16" s="136">
        <v>0</v>
      </c>
      <c r="CES16" s="137">
        <v>0</v>
      </c>
      <c r="CET16" s="188"/>
      <c r="CEU16" s="196"/>
      <c r="CEV16" s="16" t="s">
        <v>3</v>
      </c>
      <c r="CEW16">
        <f>SUMIF(CEO3:CEO63,"B073H9DYV6",CEQ3:CEQ63)</f>
        <v>5</v>
      </c>
      <c r="CEX16" s="26">
        <f>SUMIF(CEO3:CEO63,"B01CVA1618",CES3:CES63)</f>
        <v>0</v>
      </c>
      <c r="CEY16">
        <f>SUMIF(CEO3:CEO63,"B01CVA1618",CER3:CER63)</f>
        <v>0</v>
      </c>
      <c r="CEZ16" s="25"/>
      <c r="CFA16" s="136" t="s">
        <v>94</v>
      </c>
      <c r="CFB16" s="136">
        <v>4</v>
      </c>
      <c r="CFC16" s="136">
        <v>9</v>
      </c>
      <c r="CFD16" s="136">
        <v>0</v>
      </c>
      <c r="CFE16" s="137">
        <v>0</v>
      </c>
      <c r="CFF16" s="188"/>
      <c r="CFG16" s="196"/>
      <c r="CFH16" s="16" t="s">
        <v>3</v>
      </c>
      <c r="CFI16">
        <f>SUMIF(CFA3:CFA63,"B073H9DYV6",CFC3:CFC63)</f>
        <v>3</v>
      </c>
      <c r="CFJ16" s="26">
        <f>SUMIF(CFA3:CFA63,"B01CVA1618",CFE3:CFE63)</f>
        <v>0.05</v>
      </c>
      <c r="CFK16">
        <f>SUMIF(CFA3:CFA63,"B01CVA1618",CFD3:CFD63)</f>
        <v>1</v>
      </c>
      <c r="CFL16" s="25"/>
      <c r="CFM16" s="136" t="s">
        <v>94</v>
      </c>
      <c r="CFN16" s="136">
        <v>12</v>
      </c>
      <c r="CFO16" s="136">
        <v>9</v>
      </c>
      <c r="CFP16" s="136">
        <v>0</v>
      </c>
      <c r="CFQ16" s="137">
        <v>0</v>
      </c>
      <c r="CFR16" s="188"/>
      <c r="CFS16" s="196"/>
      <c r="CFT16" s="16" t="s">
        <v>3</v>
      </c>
      <c r="CFU16">
        <f>SUMIF(CFM3:CFM63,"B073H9DYV6",CFO3:CFO63)</f>
        <v>4</v>
      </c>
      <c r="CFV16" s="26">
        <f>SUMIF(CFM3:CFM63,"B01CVA1618",CFQ3:CFQ63)</f>
        <v>8.3299999999999999E-2</v>
      </c>
      <c r="CFW16">
        <f>SUMIF(CFM3:CFM63,"B01CVA1618",CFP3:CFP63)</f>
        <v>1</v>
      </c>
      <c r="CFX16" s="25"/>
      <c r="CFY16" s="136" t="s">
        <v>94</v>
      </c>
      <c r="CFZ16" s="136">
        <v>14</v>
      </c>
      <c r="CGA16" s="136">
        <v>9</v>
      </c>
      <c r="CGB16" s="136">
        <v>0</v>
      </c>
      <c r="CGC16" s="137">
        <v>0</v>
      </c>
      <c r="CGD16" s="188"/>
      <c r="CGE16" s="196"/>
      <c r="CGF16" s="16" t="s">
        <v>3</v>
      </c>
      <c r="CGG16">
        <f>SUMIF(CFY3:CFY63,"B073H9DYV6",CGA3:CGA63)</f>
        <v>7</v>
      </c>
      <c r="CGH16" s="26">
        <f>SUMIF(CFY3:CFY63,"B01CVA1618",CGC3:CGC63)</f>
        <v>0</v>
      </c>
      <c r="CGI16">
        <f>SUMIF(CFY3:CFY63,"B01CVA1618",CGB3:CGB63)</f>
        <v>0</v>
      </c>
      <c r="CGJ16" s="25"/>
      <c r="CGK16" s="136" t="s">
        <v>94</v>
      </c>
      <c r="CGL16" s="136">
        <v>16</v>
      </c>
      <c r="CGM16" s="136">
        <v>12</v>
      </c>
      <c r="CGN16" s="136">
        <v>0</v>
      </c>
      <c r="CGO16" s="137">
        <v>0</v>
      </c>
      <c r="CGP16" s="188"/>
      <c r="CGQ16" s="196"/>
      <c r="CGR16" s="16" t="s">
        <v>3</v>
      </c>
      <c r="CGS16">
        <f>SUMIF(CGK3:CGK63,"B073H9DYV6",CGM3:CGM63)</f>
        <v>1</v>
      </c>
      <c r="CGT16" s="26">
        <f>SUMIF(CGK3:CGK63,"B01CVA1618",CGO3:CGO63)</f>
        <v>0</v>
      </c>
      <c r="CGU16">
        <f>SUMIF(CGK3:CGK63,"B01CVA1618",CGN3:CGN63)</f>
        <v>0</v>
      </c>
      <c r="CGV16" s="25"/>
      <c r="CGW16" s="136" t="s">
        <v>94</v>
      </c>
      <c r="CGX16" s="136">
        <v>9</v>
      </c>
      <c r="CGY16" s="136">
        <v>9</v>
      </c>
      <c r="CGZ16" s="136">
        <v>0</v>
      </c>
      <c r="CHA16" s="137">
        <v>0</v>
      </c>
      <c r="CHB16" s="188"/>
      <c r="CHC16" s="196"/>
      <c r="CHD16" s="16" t="s">
        <v>3</v>
      </c>
      <c r="CHE16">
        <f>SUMIF(CGW3:CGW63,"B073H9DYV6",CGY3:CGY63)</f>
        <v>3</v>
      </c>
      <c r="CHF16" s="26">
        <f>SUMIF(CGW3:CGW63,"B01CVA1618",CHA3:CHA63)</f>
        <v>0</v>
      </c>
      <c r="CHG16">
        <f>SUMIF(CGW3:CGW63,"B01CVA1618",CGZ3:CGZ63)</f>
        <v>0</v>
      </c>
      <c r="CHH16" s="25"/>
      <c r="CHI16" s="136" t="s">
        <v>94</v>
      </c>
      <c r="CHJ16" s="136">
        <v>13</v>
      </c>
      <c r="CHK16" s="136">
        <v>12</v>
      </c>
      <c r="CHL16" s="136">
        <v>0</v>
      </c>
      <c r="CHM16" s="137">
        <v>0</v>
      </c>
      <c r="CHN16" s="188"/>
      <c r="CHO16" s="196"/>
      <c r="CHP16" s="16" t="s">
        <v>3</v>
      </c>
      <c r="CHQ16">
        <f>SUMIF(CHI3:CHI63,"B073H9DYV6",CHK3:CHK63)</f>
        <v>2</v>
      </c>
      <c r="CHR16" s="26">
        <f>SUMIF(CHI3:CHI63,"B01CVA1618",CHM3:CHM63)</f>
        <v>0</v>
      </c>
      <c r="CHS16">
        <f>SUMIF(CHI3:CHI63,"B01CVA1618",CHL3:CHL63)</f>
        <v>0</v>
      </c>
      <c r="CHT16" s="25"/>
      <c r="CHU16" s="136" t="s">
        <v>96</v>
      </c>
      <c r="CHV16" s="136">
        <v>3</v>
      </c>
      <c r="CHW16" s="136">
        <v>2</v>
      </c>
      <c r="CHX16" s="136">
        <v>0</v>
      </c>
      <c r="CHY16" s="137">
        <v>0</v>
      </c>
      <c r="CHZ16" s="188"/>
      <c r="CIA16" s="196"/>
      <c r="CIB16" s="16" t="s">
        <v>3</v>
      </c>
      <c r="CIC16">
        <f>SUMIF(CHU3:CHU63,"B073H9DYV6",CHW3:CHW63)</f>
        <v>2</v>
      </c>
      <c r="CID16" s="26">
        <f>SUMIF(CHU3:CHU63,"B01CVA1618",CHY3:CHY63)</f>
        <v>0</v>
      </c>
      <c r="CIE16">
        <f>SUMIF(CHU3:CHU63,"B01CVA1618",CHX3:CHX63)</f>
        <v>0</v>
      </c>
      <c r="CIF16" s="25"/>
      <c r="CIG16" s="136" t="s">
        <v>96</v>
      </c>
      <c r="CIH16" s="136">
        <v>1</v>
      </c>
      <c r="CII16" s="136">
        <v>3</v>
      </c>
      <c r="CIJ16" s="136">
        <v>0</v>
      </c>
      <c r="CIK16" s="137">
        <v>0</v>
      </c>
      <c r="CIL16" s="188"/>
      <c r="CIM16" s="196"/>
      <c r="CIN16" s="16" t="s">
        <v>3</v>
      </c>
      <c r="CIO16">
        <f>SUMIF(CIG3:CIG63,"B073H9DYV6",CII3:CII63)</f>
        <v>4</v>
      </c>
      <c r="CIP16" s="26">
        <f>SUMIF(CIG3:CIG63,"B01CVA1618",CIK3:CIK63)</f>
        <v>9.0899999999999995E-2</v>
      </c>
      <c r="CIQ16">
        <f>SUMIF(CIG3:CIG63,"B01CVA1618",CIJ3:CIJ63)</f>
        <v>1</v>
      </c>
      <c r="CIR16" s="25"/>
      <c r="CIS16" s="136" t="s">
        <v>94</v>
      </c>
      <c r="CIT16" s="136">
        <v>12</v>
      </c>
      <c r="CIU16" s="136">
        <v>16</v>
      </c>
      <c r="CIV16" s="136">
        <v>0</v>
      </c>
      <c r="CIW16" s="137">
        <v>0</v>
      </c>
      <c r="CIX16" s="188"/>
      <c r="CIY16" s="196"/>
      <c r="CIZ16" s="16" t="s">
        <v>3</v>
      </c>
      <c r="CJA16">
        <f>SUMIF(CIS3:CIS63,"B073H9DYV6",CIU3:CIU63)</f>
        <v>3</v>
      </c>
      <c r="CJB16" s="26">
        <f>SUMIF(CIS3:CIS63,"B01CVA1618",CIW3:CIW63)</f>
        <v>0.1111</v>
      </c>
      <c r="CJC16">
        <f>SUMIF(CIS3:CIS63,"B01CVA1618",CIV3:CIV63)</f>
        <v>1</v>
      </c>
      <c r="CJD16" s="25"/>
      <c r="CJE16" s="136" t="s">
        <v>94</v>
      </c>
      <c r="CJF16" s="136">
        <v>16</v>
      </c>
      <c r="CJG16" s="136">
        <v>13</v>
      </c>
      <c r="CJH16" s="136">
        <v>0</v>
      </c>
      <c r="CJI16" s="137">
        <v>0</v>
      </c>
      <c r="CJJ16" s="188"/>
      <c r="CJK16" s="196"/>
      <c r="CJL16" s="16" t="s">
        <v>3</v>
      </c>
      <c r="CJM16">
        <f>SUMIF(CJE3:CJE63,"B073H9DYV6",CJG3:CJG63)</f>
        <v>6</v>
      </c>
      <c r="CJN16" s="26">
        <f>SUMIF(CJE3:CJE63,"B01CVA1618",CJI3:CJI63)</f>
        <v>0</v>
      </c>
      <c r="CJO16">
        <f>SUMIF(CJE3:CJE63,"B01CVA1618",CJH3:CJH63)</f>
        <v>0</v>
      </c>
      <c r="CJP16" s="25"/>
      <c r="CJQ16" s="136" t="s">
        <v>94</v>
      </c>
      <c r="CJR16" s="136">
        <v>10</v>
      </c>
      <c r="CJS16" s="136">
        <v>16</v>
      </c>
      <c r="CJT16" s="136">
        <v>0</v>
      </c>
      <c r="CJU16" s="137">
        <v>0</v>
      </c>
      <c r="CJV16" s="188"/>
      <c r="CJW16" s="196"/>
      <c r="CJX16" s="16" t="s">
        <v>3</v>
      </c>
      <c r="CJY16">
        <f>SUMIF(CJQ3:CJQ63,"B073H9DYV6",CJS3:CJS63)</f>
        <v>2</v>
      </c>
      <c r="CJZ16" s="26">
        <f>SUMIF(CJQ3:CJQ63,"B01CVA1618",CJU3:CJU63)</f>
        <v>0</v>
      </c>
      <c r="CKA16">
        <f>SUMIF(CJQ3:CJQ63,"B01CVA1618",CJT3:CJT63)</f>
        <v>0</v>
      </c>
      <c r="CKB16" s="25"/>
      <c r="CKC16" s="136" t="s">
        <v>89</v>
      </c>
      <c r="CKD16" s="136">
        <v>6</v>
      </c>
      <c r="CKE16" s="136">
        <v>3</v>
      </c>
      <c r="CKF16" s="136">
        <v>0</v>
      </c>
      <c r="CKG16" s="137">
        <v>0</v>
      </c>
      <c r="CKH16" s="188"/>
      <c r="CKI16" s="196"/>
      <c r="CKJ16" s="16" t="s">
        <v>3</v>
      </c>
      <c r="CKK16">
        <f>SUMIF(CKC3:CKC63,"B073H9DYV6",CKE3:CKE63)</f>
        <v>2</v>
      </c>
      <c r="CKL16" s="26">
        <f>SUMIF(CKC3:CKC63,"B01CVA1618",CKG3:CKG63)</f>
        <v>5.5599999999999997E-2</v>
      </c>
      <c r="CKM16">
        <f>SUMIF(CKC3:CKC63,"B01CVA1618",CKF3:CKF63)</f>
        <v>1</v>
      </c>
      <c r="CKN16" s="25"/>
      <c r="CKO16" s="136" t="s">
        <v>94</v>
      </c>
      <c r="CKP16" s="136">
        <v>19</v>
      </c>
      <c r="CKQ16" s="136">
        <v>11</v>
      </c>
      <c r="CKR16" s="136">
        <v>0</v>
      </c>
      <c r="CKS16" s="137">
        <v>0</v>
      </c>
      <c r="CKT16" s="188"/>
      <c r="CKU16" s="196"/>
      <c r="CKV16" s="16" t="s">
        <v>3</v>
      </c>
      <c r="CKW16">
        <f>SUMIF(CKO3:CKO63,"B073H9DYV6",CKQ3:CKQ63)</f>
        <v>2</v>
      </c>
      <c r="CKX16" s="26">
        <f>SUMIF(CKO3:CKO63,"B01CVA1618",CKS3:CKS63)</f>
        <v>0</v>
      </c>
      <c r="CKY16">
        <f>SUMIF(CKO3:CKO63,"B01CVA1618",CKR3:CKR63)</f>
        <v>0</v>
      </c>
      <c r="CKZ16" s="25"/>
      <c r="CLA16" s="136" t="s">
        <v>96</v>
      </c>
      <c r="CLB16" s="136">
        <v>0</v>
      </c>
      <c r="CLC16" s="136">
        <v>6</v>
      </c>
      <c r="CLD16" s="136">
        <v>0</v>
      </c>
      <c r="CLE16" s="137">
        <v>0</v>
      </c>
      <c r="CLF16" s="188"/>
      <c r="CLG16" s="196"/>
      <c r="CLH16" s="16" t="s">
        <v>3</v>
      </c>
      <c r="CLI16">
        <f>SUMIF(CLA3:CLA63,"B073H9DYV6",CLC3:CLC63)</f>
        <v>4</v>
      </c>
      <c r="CLJ16" s="26">
        <f>SUMIF(CLA3:CLA63,"B01CVA1618",CLE3:CLE63)</f>
        <v>0</v>
      </c>
      <c r="CLK16">
        <f>SUMIF(CLA3:CLA63,"B01CVA1618",CLD3:CLD63)</f>
        <v>0</v>
      </c>
      <c r="CLL16" s="25"/>
      <c r="CLM16" s="136" t="s">
        <v>94</v>
      </c>
      <c r="CLN16" s="136">
        <v>7</v>
      </c>
      <c r="CLO16" s="136">
        <v>7</v>
      </c>
      <c r="CLP16" s="136">
        <v>0</v>
      </c>
      <c r="CLQ16" s="137">
        <v>0</v>
      </c>
      <c r="CLR16" s="188"/>
      <c r="CLS16" s="196"/>
      <c r="CLT16" s="16" t="s">
        <v>3</v>
      </c>
      <c r="CLU16">
        <f>SUMIF(CLM3:CLM63,"B073H9DYV6",CLO3:CLO63)</f>
        <v>0</v>
      </c>
      <c r="CLV16" s="26">
        <f>SUMIF(CLM3:CLM63,"B01CVA1618",CLQ3:CLQ63)</f>
        <v>0</v>
      </c>
      <c r="CLW16">
        <f>SUMIF(CLM3:CLM63,"B01CVA1618",CLP3:CLP63)</f>
        <v>0</v>
      </c>
      <c r="CLX16" s="25"/>
      <c r="CLY16" s="136" t="s">
        <v>96</v>
      </c>
      <c r="CLZ16" s="136">
        <v>1</v>
      </c>
      <c r="CMA16" s="136">
        <v>4</v>
      </c>
      <c r="CMB16" s="136">
        <v>0</v>
      </c>
      <c r="CMC16" s="137">
        <v>0</v>
      </c>
      <c r="CMD16" s="188"/>
      <c r="CME16" s="196"/>
      <c r="CMF16" s="16" t="s">
        <v>3</v>
      </c>
      <c r="CMG16">
        <f>SUMIF(CLY3:CLY63,"B073H9DYV6",CMA3:CMA63)</f>
        <v>2</v>
      </c>
      <c r="CMH16" s="26">
        <f>SUMIF(CLY3:CLY63,"B01CVA1618",CMC3:CMC63)</f>
        <v>0</v>
      </c>
      <c r="CMI16">
        <f>SUMIF(CLY3:CLY63,"B01CVA1618",CMB3:CMB63)</f>
        <v>0</v>
      </c>
      <c r="CMJ16" s="25"/>
      <c r="CMK16" s="136" t="s">
        <v>94</v>
      </c>
      <c r="CML16" s="136">
        <v>6</v>
      </c>
      <c r="CMM16" s="136">
        <v>7</v>
      </c>
      <c r="CMN16" s="136">
        <v>0</v>
      </c>
      <c r="CMO16" s="137">
        <v>0</v>
      </c>
      <c r="CMP16" s="188"/>
      <c r="CMQ16" s="196"/>
      <c r="CMR16" s="16" t="s">
        <v>3</v>
      </c>
      <c r="CMS16">
        <f>SUMIF(CMK3:CMK63,"B073H9DYV6",CMM3:CMM63)</f>
        <v>5</v>
      </c>
      <c r="CMT16" s="26">
        <f>SUMIF(CMK3:CMK63,"B01CVA1618",CMO3:CMO63)</f>
        <v>0</v>
      </c>
      <c r="CMU16">
        <f>SUMIF(CMK3:CMK63,"B01CVA1618",CMN3:CMN63)</f>
        <v>0</v>
      </c>
      <c r="CMV16" s="25"/>
      <c r="CMW16" s="136" t="s">
        <v>94</v>
      </c>
      <c r="CMX16" s="136">
        <v>6</v>
      </c>
      <c r="CMY16" s="136">
        <v>7</v>
      </c>
      <c r="CMZ16" s="136">
        <v>0</v>
      </c>
      <c r="CNA16" s="137">
        <v>0</v>
      </c>
      <c r="CNB16" s="188"/>
      <c r="CNC16" s="196"/>
      <c r="CND16" s="16" t="s">
        <v>3</v>
      </c>
      <c r="CNE16">
        <f>SUMIF(CMW3:CMW63,"B073H9DYV6",CMY3:CMY63)</f>
        <v>1</v>
      </c>
      <c r="CNF16" s="26">
        <f>SUMIF(CMW3:CMW63,"B01CVA1618",CNA3:CNA63)</f>
        <v>0</v>
      </c>
      <c r="CNG16">
        <f>SUMIF(CMW3:CMW63,"B01CVA1618",CMZ3:CMZ63)</f>
        <v>0</v>
      </c>
      <c r="CNH16" s="25"/>
      <c r="CNI16" s="136" t="s">
        <v>94</v>
      </c>
      <c r="CNJ16" s="136">
        <v>1</v>
      </c>
      <c r="CNK16" s="136">
        <v>9</v>
      </c>
      <c r="CNL16" s="136">
        <v>0</v>
      </c>
      <c r="CNM16" s="137">
        <v>0</v>
      </c>
      <c r="CNN16" s="188"/>
      <c r="CNO16" s="196"/>
      <c r="CNP16" s="16" t="s">
        <v>3</v>
      </c>
      <c r="CNQ16">
        <f>SUMIF(CNI3:CNI63,"B073H9DYV6",CNK3:CNK63)</f>
        <v>2</v>
      </c>
      <c r="CNR16" s="26">
        <f>SUMIF(CNI3:CNI63,"B01CVA1618",CNM3:CNM63)</f>
        <v>0</v>
      </c>
      <c r="CNS16">
        <f>SUMIF(CNI3:CNI63,"B01CVA1618",CNL3:CNL63)</f>
        <v>0</v>
      </c>
      <c r="CNT16" s="25"/>
      <c r="CNU16" s="136" t="s">
        <v>94</v>
      </c>
      <c r="CNV16" s="136">
        <v>5</v>
      </c>
      <c r="CNW16" s="136">
        <v>9</v>
      </c>
      <c r="CNX16" s="136">
        <v>0</v>
      </c>
      <c r="CNY16" s="137">
        <v>0</v>
      </c>
      <c r="CNZ16" s="188"/>
      <c r="COA16" s="196"/>
      <c r="COB16" s="16" t="s">
        <v>3</v>
      </c>
      <c r="COC16">
        <f>SUMIF(CNU3:CNU63,"B073H9DYV6",CNW3:CNW63)</f>
        <v>0</v>
      </c>
      <c r="COD16" s="26">
        <f>SUMIF(CNU3:CNU63,"B01CVA1618",CNY3:CNY63)</f>
        <v>0</v>
      </c>
      <c r="COE16">
        <f>SUMIF(CNU3:CNU63,"B01CVA1618",CNX3:CNX63)</f>
        <v>0</v>
      </c>
      <c r="COF16" s="25"/>
      <c r="COG16" s="136" t="s">
        <v>94</v>
      </c>
      <c r="COH16" s="136">
        <v>12</v>
      </c>
      <c r="COI16" s="136">
        <v>6</v>
      </c>
      <c r="COJ16" s="136">
        <v>0</v>
      </c>
      <c r="COK16" s="137">
        <v>0</v>
      </c>
      <c r="COL16" s="188"/>
      <c r="COM16" s="196"/>
      <c r="CON16" s="16" t="s">
        <v>3</v>
      </c>
      <c r="COO16">
        <f>SUMIF(COG3:COG63,"B073H9DYV6",COI3:COI63)</f>
        <v>8</v>
      </c>
      <c r="COP16" s="26">
        <f>SUMIF(COG3:COG63,"B01CVA1618",COK3:COK63)</f>
        <v>0</v>
      </c>
      <c r="COQ16">
        <f>SUMIF(COG3:COG63,"B01CVA1618",COJ3:COJ63)</f>
        <v>0</v>
      </c>
      <c r="COR16" s="25"/>
      <c r="COS16" s="136" t="s">
        <v>96</v>
      </c>
      <c r="COT16" s="136">
        <v>2</v>
      </c>
      <c r="COU16" s="136">
        <v>2</v>
      </c>
      <c r="COV16" s="136">
        <v>0</v>
      </c>
      <c r="COW16" s="137">
        <v>0</v>
      </c>
      <c r="COX16" s="188"/>
      <c r="COY16" s="196"/>
      <c r="COZ16" s="16" t="s">
        <v>3</v>
      </c>
      <c r="CPA16">
        <f>SUMIF(COS3:COS63,"B073H9DYV6",COU3:COU63)</f>
        <v>4</v>
      </c>
      <c r="CPB16" s="26">
        <f>SUMIF(COS3:COS63,"B01CVA1618",COW3:COW63)</f>
        <v>0</v>
      </c>
      <c r="CPC16">
        <f>SUMIF(COS3:COS63,"B01CVA1618",COV3:COV63)</f>
        <v>0</v>
      </c>
      <c r="CPD16" s="25"/>
      <c r="CPE16" s="136" t="s">
        <v>94</v>
      </c>
      <c r="CPF16" s="136">
        <v>11</v>
      </c>
      <c r="CPG16" s="136">
        <v>15</v>
      </c>
      <c r="CPH16" s="136">
        <v>0</v>
      </c>
      <c r="CPI16" s="137">
        <v>0</v>
      </c>
      <c r="CPJ16" s="188"/>
      <c r="CPK16" s="196"/>
      <c r="CPL16" s="16" t="s">
        <v>3</v>
      </c>
      <c r="CPM16">
        <f>SUMIF(CPE3:CPE63,"B073H9DYV6",CPG3:CPG63)</f>
        <v>8</v>
      </c>
      <c r="CPN16" s="26">
        <f>SUMIF(CPE3:CPE63,"B01CVA1618",CPI3:CPI63)</f>
        <v>0</v>
      </c>
      <c r="CPO16">
        <f>SUMIF(CPE3:CPE63,"B01CVA1618",CPH3:CPH63)</f>
        <v>0</v>
      </c>
      <c r="CPP16" s="25"/>
      <c r="CPQ16" s="136" t="s">
        <v>94</v>
      </c>
      <c r="CPR16" s="136">
        <v>8</v>
      </c>
      <c r="CPS16" s="136">
        <v>11</v>
      </c>
      <c r="CPT16" s="136">
        <v>0</v>
      </c>
      <c r="CPU16" s="137">
        <v>0</v>
      </c>
      <c r="CPV16" s="188"/>
      <c r="CPW16" s="196"/>
      <c r="CPX16" s="16" t="s">
        <v>3</v>
      </c>
      <c r="CPY16">
        <f>SUMIF(CPQ3:CPQ63,"B073H9DYV6",CPS3:CPS63)</f>
        <v>5</v>
      </c>
      <c r="CPZ16" s="26">
        <f>SUMIF(CPQ3:CPQ63,"B01CVA1618",CPU3:CPU63)</f>
        <v>0</v>
      </c>
      <c r="CQA16">
        <f>SUMIF(CPQ3:CPQ63,"B01CVA1618",CPT3:CPT63)</f>
        <v>0</v>
      </c>
      <c r="CQB16" s="25"/>
      <c r="CQC16" t="s">
        <v>96</v>
      </c>
      <c r="CQD16">
        <v>4</v>
      </c>
      <c r="CQE16">
        <v>1</v>
      </c>
      <c r="CQF16">
        <v>0</v>
      </c>
      <c r="CQG16" s="26">
        <v>0</v>
      </c>
      <c r="CQH16" s="188"/>
      <c r="CQI16" s="196"/>
      <c r="CQJ16" s="16" t="s">
        <v>3</v>
      </c>
      <c r="CQK16">
        <f>SUMIF(CQC3:CQC63,"B073H9DYV6",CQE3:CQE63)</f>
        <v>2</v>
      </c>
      <c r="CQL16" s="26">
        <f>SUMIF(CQC3:CQC63,"B01CVA1618",CQG3:CQG63)</f>
        <v>0</v>
      </c>
      <c r="CQM16">
        <f>SUMIF(CQC3:CQC63,"B01CVA1618",CQF3:CQF63)</f>
        <v>0</v>
      </c>
      <c r="CQN16" s="25"/>
      <c r="CQO16" t="s">
        <v>96</v>
      </c>
      <c r="CQP16">
        <v>3</v>
      </c>
      <c r="CQQ16">
        <v>3</v>
      </c>
      <c r="CQR16">
        <v>0</v>
      </c>
      <c r="CQS16" s="26">
        <v>0</v>
      </c>
      <c r="CQT16" s="188"/>
      <c r="CQU16" s="196"/>
      <c r="CQV16" s="16" t="s">
        <v>3</v>
      </c>
      <c r="CQW16">
        <f>SUMIF(CQO3:CQO63,"B073H9DYV6",CQQ3:CQQ63)</f>
        <v>1</v>
      </c>
      <c r="CQX16" s="26">
        <f>SUMIF(CQO3:CQO63,"B01CVA1618",CQS3:CQS63)</f>
        <v>0</v>
      </c>
      <c r="CQY16">
        <f>SUMIF(CQO3:CQO63,"B01CVA1618",CQR3:CQR63)</f>
        <v>0</v>
      </c>
      <c r="CQZ16" s="25"/>
      <c r="CRA16" t="s">
        <v>93</v>
      </c>
      <c r="CRB16">
        <v>9</v>
      </c>
      <c r="CRC16">
        <v>3</v>
      </c>
      <c r="CRD16">
        <v>0</v>
      </c>
      <c r="CRE16" s="26">
        <v>0</v>
      </c>
      <c r="CRF16" s="188"/>
      <c r="CRG16" s="196"/>
      <c r="CRH16" s="16" t="s">
        <v>3</v>
      </c>
      <c r="CRI16">
        <f>SUMIF(CRA3:CRA63,"B073H9DYV6",CRC3:CRC63)</f>
        <v>2</v>
      </c>
      <c r="CRJ16" s="26">
        <f>SUMIF(CRA3:CRA63,"B01CVA1618",CRE3:CRE63)</f>
        <v>0</v>
      </c>
      <c r="CRK16">
        <f>SUMIF(CRA3:CRA63,"B01CVA1618",CRD3:CRD63)</f>
        <v>0</v>
      </c>
      <c r="CRL16" s="25"/>
      <c r="CRM16" s="22"/>
      <c r="CRN16" s="22"/>
      <c r="CRO16" s="22"/>
      <c r="CRP16" s="22"/>
      <c r="CRQ16" s="24"/>
      <c r="CRR16" s="188"/>
      <c r="CRS16" s="196"/>
      <c r="CRT16" s="16" t="s">
        <v>3</v>
      </c>
      <c r="CRU16">
        <f>SUMIF(CRM3:CRM63,"B073H9DYV6",CRO3:CRO63)</f>
        <v>7</v>
      </c>
      <c r="CRV16" s="26">
        <f>SUMIF(CRM3:CRM63,"B01CVA1618",CRQ3:CRQ63)</f>
        <v>0</v>
      </c>
      <c r="CRW16">
        <f>SUMIF(CRM3:CRM63,"B01CVA1618",CRP3:CRP63)</f>
        <v>0</v>
      </c>
      <c r="CRX16" s="25"/>
      <c r="CRY16" t="s">
        <v>96</v>
      </c>
      <c r="CRZ16">
        <v>8</v>
      </c>
      <c r="CSA16">
        <v>6</v>
      </c>
      <c r="CSB16">
        <v>0</v>
      </c>
      <c r="CSC16" s="26">
        <v>0</v>
      </c>
      <c r="CSD16" s="188"/>
      <c r="CSE16" s="196"/>
      <c r="CSF16" s="16" t="s">
        <v>3</v>
      </c>
      <c r="CSG16">
        <f>SUMIF(CRY3:CRY63,"B073H9DYV6",CSA3:CSA63)</f>
        <v>6</v>
      </c>
      <c r="CSH16" s="26">
        <f>SUMIF(CRY3:CRY63,"B01CVA1618",CSC3:CSC63)</f>
        <v>0</v>
      </c>
      <c r="CSI16">
        <f>SUMIF(CRY3:CRY63,"B01CVA1618",CSB3:CSB63)</f>
        <v>0</v>
      </c>
      <c r="CSJ16" s="25"/>
      <c r="CSK16" t="s">
        <v>94</v>
      </c>
      <c r="CSL16">
        <v>8</v>
      </c>
      <c r="CSM16">
        <v>8</v>
      </c>
      <c r="CSN16">
        <v>0</v>
      </c>
      <c r="CSO16" s="26">
        <v>0</v>
      </c>
      <c r="CSP16" s="188"/>
      <c r="CSQ16" s="196"/>
      <c r="CSR16" s="16" t="s">
        <v>3</v>
      </c>
      <c r="CSS16">
        <f>SUMIF(CSK3:CSK63,"B073H9DYV6",CSM3:CSM63)</f>
        <v>3</v>
      </c>
      <c r="CST16" s="26">
        <f>SUMIF(CSK3:CSK63,"B01CVA1618",CSO3:CSO63)</f>
        <v>0</v>
      </c>
      <c r="CSU16">
        <f>SUMIF(CSK3:CSK63,"B01CVA1618",CSN3:CSN63)</f>
        <v>0</v>
      </c>
      <c r="CSV16" s="25"/>
      <c r="CSW16" t="s">
        <v>93</v>
      </c>
      <c r="CSX16">
        <v>4</v>
      </c>
      <c r="CSY16">
        <v>2</v>
      </c>
      <c r="CSZ16">
        <v>0</v>
      </c>
      <c r="CTA16" s="26">
        <v>0</v>
      </c>
      <c r="CTB16" s="188"/>
      <c r="CTC16" s="196"/>
      <c r="CTD16" s="16" t="s">
        <v>3</v>
      </c>
      <c r="CTE16">
        <f>SUMIF(CSW3:CSW63,"B073H9DYV6",CSY3:CSY63)</f>
        <v>4</v>
      </c>
      <c r="CTF16" s="26">
        <f>SUMIF(CSW3:CSW63,"B01CVA1618",CTA3:CTA63)</f>
        <v>0</v>
      </c>
      <c r="CTG16">
        <f>SUMIF(CSW3:CSW63,"B01CVA1618",CSZ3:CSZ63)</f>
        <v>0</v>
      </c>
      <c r="CTH16" s="25"/>
      <c r="CTI16" t="s">
        <v>92</v>
      </c>
      <c r="CTJ16">
        <v>3</v>
      </c>
      <c r="CTK16">
        <v>3</v>
      </c>
      <c r="CTL16">
        <v>0</v>
      </c>
      <c r="CTM16" s="26">
        <v>0</v>
      </c>
      <c r="CTN16" s="188"/>
      <c r="CTO16" s="196"/>
      <c r="CTP16" s="16" t="s">
        <v>3</v>
      </c>
      <c r="CTQ16">
        <f>SUMIF(CTI3:CTI63,"B073H9DYV6",CTK3:CTK63)</f>
        <v>3</v>
      </c>
      <c r="CTR16" s="26">
        <f>SUMIF(CTI3:CTI63,"B01CVA1618",CTM3:CTM63)</f>
        <v>7.6899999999999996E-2</v>
      </c>
      <c r="CTS16">
        <f>SUMIF(CTI3:CTI63,"B01CVA1618",CTL3:CTL63)</f>
        <v>1</v>
      </c>
      <c r="CTT16" s="25"/>
      <c r="CTU16" t="s">
        <v>97</v>
      </c>
      <c r="CTV16">
        <v>5</v>
      </c>
      <c r="CTW16">
        <v>4</v>
      </c>
      <c r="CTX16">
        <v>0</v>
      </c>
      <c r="CTY16" s="26">
        <v>0</v>
      </c>
      <c r="CTZ16" s="188"/>
      <c r="CUA16" s="196"/>
      <c r="CUB16" s="16" t="s">
        <v>3</v>
      </c>
      <c r="CUC16">
        <f>SUMIF(CTU3:CTU63,"B073H9DYV6",CTW3:CTW63)</f>
        <v>2</v>
      </c>
      <c r="CUD16" s="26">
        <f>SUMIF(CTU3:CTU63,"B01CVA1618",CTY3:CTY63)</f>
        <v>0</v>
      </c>
      <c r="CUE16">
        <f>SUMIF(CTU3:CTU63,"B01CVA1618",CTX3:CTX63)</f>
        <v>0</v>
      </c>
      <c r="CUF16" s="25"/>
      <c r="CUG16" t="s">
        <v>95</v>
      </c>
      <c r="CUH16">
        <v>1</v>
      </c>
      <c r="CUI16">
        <v>2</v>
      </c>
      <c r="CUJ16">
        <v>0</v>
      </c>
      <c r="CUK16" s="26">
        <v>0</v>
      </c>
      <c r="CUL16" s="188"/>
      <c r="CUM16" s="196"/>
      <c r="CUN16" s="16" t="s">
        <v>3</v>
      </c>
      <c r="CUO16">
        <f>SUMIF(CUG3:CUG63,"B073H9DYV6",CUI3:CUI63)</f>
        <v>1</v>
      </c>
      <c r="CUP16" s="26">
        <f>SUMIF(CUG3:CUG63,"B01CVA1618",CUK3:CUK63)</f>
        <v>0.75</v>
      </c>
      <c r="CUQ16">
        <f>SUMIF(CUG3:CUG63,"B01CVA1618",CUJ3:CUJ63)</f>
        <v>3</v>
      </c>
      <c r="CUR16" s="25"/>
      <c r="CUW16" s="26"/>
      <c r="CUX16" s="188"/>
      <c r="CUY16" s="196"/>
      <c r="CUZ16" s="16" t="s">
        <v>3</v>
      </c>
      <c r="CVA16">
        <f>SUMIF(CUS3:CUS63,"B073H9DYV6",CUU3:CUU63)</f>
        <v>0</v>
      </c>
      <c r="CVB16" s="26">
        <f>SUMIF(CUS3:CUS63,"B01CVA1618",CUW3:CUW63)</f>
        <v>0</v>
      </c>
      <c r="CVC16">
        <f>SUMIF(CUS3:CUS63,"B01CVA1618",CUV3:CUV63)</f>
        <v>0</v>
      </c>
      <c r="CVD16" s="25"/>
      <c r="CVI16" s="26"/>
      <c r="CVJ16" s="188"/>
      <c r="CVK16" s="196"/>
      <c r="CVL16" s="16" t="s">
        <v>3</v>
      </c>
      <c r="CVM16">
        <f>SUMIF(CVE3:CVE63,"B073H9DYV6",CVG3:CVG63)</f>
        <v>0</v>
      </c>
      <c r="CVN16" s="26">
        <f>SUMIF(CVE3:CVE63,"B01CVA1618",CVI3:CVI63)</f>
        <v>0</v>
      </c>
      <c r="CVO16">
        <f>SUMIF(CVE3:CVE63,"B01CVA1618",CVH3:CVH63)</f>
        <v>0</v>
      </c>
      <c r="CVP16" s="25"/>
      <c r="CVU16" s="26"/>
      <c r="CVV16" s="188"/>
      <c r="CVW16" s="196"/>
      <c r="CVX16" s="16" t="s">
        <v>3</v>
      </c>
      <c r="CVY16">
        <f>SUMIF(CVQ3:CVQ63,"B073H9DYV6",CVS3:CVS63)</f>
        <v>0</v>
      </c>
      <c r="CVZ16" s="26">
        <f>SUMIF(CVQ3:CVQ63,"B01CVA1618",CVU3:CVU63)</f>
        <v>0</v>
      </c>
      <c r="CWA16">
        <f>SUMIF(CVQ3:CVQ63,"B01CVA1618",CVT3:CVT63)</f>
        <v>0</v>
      </c>
      <c r="CWC16" s="22"/>
      <c r="CWD16" s="22"/>
      <c r="CWE16" s="22"/>
      <c r="CWF16" s="22"/>
      <c r="CWG16" s="24"/>
      <c r="CWH16" s="187"/>
      <c r="CWI16" s="183"/>
      <c r="CWJ16" s="140"/>
      <c r="CWL16" s="26"/>
      <c r="CWO16" s="22"/>
      <c r="CWP16" s="22"/>
      <c r="CWQ16" s="22"/>
      <c r="CWR16" s="22"/>
      <c r="CWS16" s="24"/>
      <c r="CWT16" s="187"/>
      <c r="CWU16" s="183"/>
      <c r="CWV16" s="140"/>
      <c r="CWX16" s="26"/>
      <c r="CXA16" s="22"/>
      <c r="CXB16" s="22"/>
      <c r="CXC16" s="22"/>
      <c r="CXD16" s="22"/>
      <c r="CXE16" s="24"/>
      <c r="CXF16" s="187"/>
      <c r="CXG16" s="183"/>
      <c r="CXH16" s="140"/>
      <c r="CXJ16" s="26"/>
      <c r="CXM16" s="22"/>
      <c r="CXN16" s="22"/>
      <c r="CXO16" s="22"/>
      <c r="CXP16" s="22"/>
      <c r="CXQ16" s="24"/>
      <c r="CXR16" s="187"/>
      <c r="CXS16" s="183"/>
      <c r="CXT16" s="140"/>
      <c r="CXV16" s="26"/>
      <c r="CXY16" s="22"/>
      <c r="CXZ16" s="22"/>
      <c r="CYA16" s="22"/>
      <c r="CYB16" s="22"/>
      <c r="CYC16" s="24"/>
      <c r="CYD16" s="187"/>
      <c r="CYE16" s="183"/>
      <c r="CYF16" s="140"/>
      <c r="CYH16" s="26"/>
    </row>
    <row r="17" spans="1:2684">
      <c r="A17" s="22"/>
      <c r="B17" s="22"/>
      <c r="C17" s="22"/>
      <c r="D17" s="22"/>
      <c r="E17" s="24"/>
      <c r="F17" s="188"/>
      <c r="G17" s="195" t="s">
        <v>12</v>
      </c>
      <c r="H17" s="15" t="s">
        <v>2</v>
      </c>
      <c r="I17">
        <f>SUMIF(A3:A51,"B07NQ5ZLST",B3:B64)</f>
        <v>120</v>
      </c>
      <c r="M17" s="22"/>
      <c r="N17" s="22"/>
      <c r="O17" s="22"/>
      <c r="P17" s="22"/>
      <c r="Q17" s="24"/>
      <c r="R17" s="188"/>
      <c r="S17" s="195" t="s">
        <v>12</v>
      </c>
      <c r="T17" s="15" t="s">
        <v>2</v>
      </c>
      <c r="U17">
        <f>SUMIF(M3:M51,"B07NQ5ZLST",N3:N64)</f>
        <v>213</v>
      </c>
      <c r="X17" s="25"/>
      <c r="Y17" s="22" t="s">
        <v>93</v>
      </c>
      <c r="Z17" s="22">
        <v>16</v>
      </c>
      <c r="AA17" s="22">
        <v>5</v>
      </c>
      <c r="AB17" s="22">
        <v>0</v>
      </c>
      <c r="AC17" s="24">
        <v>0</v>
      </c>
      <c r="AD17" s="188"/>
      <c r="AE17" s="195" t="s">
        <v>12</v>
      </c>
      <c r="AF17" s="15" t="s">
        <v>2</v>
      </c>
      <c r="AG17">
        <f>SUMIF(Y3:Y51,"B07NQ5ZLST",Z3:Z64)</f>
        <v>299</v>
      </c>
      <c r="AJ17" s="25"/>
      <c r="AK17" s="22"/>
      <c r="AL17" s="22"/>
      <c r="AM17" s="22"/>
      <c r="AN17" s="22"/>
      <c r="AO17" s="24"/>
      <c r="AP17" s="188"/>
      <c r="AQ17" s="195" t="s">
        <v>12</v>
      </c>
      <c r="AR17" s="15" t="s">
        <v>2</v>
      </c>
      <c r="AS17">
        <f>SUMIF(AK3:AK51,"B07NQ5ZLST",AL3:AL64)</f>
        <v>111</v>
      </c>
      <c r="AV17" s="25"/>
      <c r="AW17" s="22"/>
      <c r="AX17" s="22"/>
      <c r="AY17" s="22"/>
      <c r="AZ17" s="22"/>
      <c r="BA17" s="24"/>
      <c r="BB17" s="188"/>
      <c r="BC17" s="195" t="s">
        <v>12</v>
      </c>
      <c r="BD17" s="15" t="s">
        <v>2</v>
      </c>
      <c r="BE17">
        <f>SUMIF(AW3:AW51,"B07NQ5ZLST",AX3:AX64)</f>
        <v>105</v>
      </c>
      <c r="BH17" s="25"/>
      <c r="BI17" s="22"/>
      <c r="BJ17" s="22"/>
      <c r="BK17" s="22"/>
      <c r="BL17" s="22"/>
      <c r="BM17" s="24"/>
      <c r="BN17" s="188"/>
      <c r="BO17" s="195" t="s">
        <v>12</v>
      </c>
      <c r="BP17" s="15" t="s">
        <v>2</v>
      </c>
      <c r="BQ17">
        <f>SUMIF(BI3:BI51,"B07NQ5ZLST",BJ3:BJ64)</f>
        <v>149</v>
      </c>
      <c r="BT17" s="25"/>
      <c r="BU17" s="22"/>
      <c r="BV17" s="22"/>
      <c r="BW17" s="22"/>
      <c r="BX17" s="22"/>
      <c r="BY17" s="24"/>
      <c r="BZ17" s="188"/>
      <c r="CA17" s="195" t="s">
        <v>12</v>
      </c>
      <c r="CB17" s="15" t="s">
        <v>2</v>
      </c>
      <c r="CC17">
        <f>SUMIF(BU3:BU51,"B07NQ5ZLST",BV3:BV64)</f>
        <v>154</v>
      </c>
      <c r="CF17" s="25"/>
      <c r="CG17" s="22"/>
      <c r="CH17" s="22"/>
      <c r="CI17" s="22"/>
      <c r="CJ17" s="22"/>
      <c r="CK17" s="24"/>
      <c r="CL17" s="188"/>
      <c r="CM17" s="195" t="s">
        <v>12</v>
      </c>
      <c r="CN17" s="15" t="s">
        <v>2</v>
      </c>
      <c r="CO17">
        <f>SUMIF(CG3:CG51,"B07NQ5ZLST",CH3:CH64)</f>
        <v>119</v>
      </c>
      <c r="CR17" s="25"/>
      <c r="CS17" s="22"/>
      <c r="CT17" s="22"/>
      <c r="CU17" s="22"/>
      <c r="CV17" s="22"/>
      <c r="CW17" s="24"/>
      <c r="CX17" s="188"/>
      <c r="CY17" s="195" t="s">
        <v>12</v>
      </c>
      <c r="CZ17" s="15" t="s">
        <v>2</v>
      </c>
      <c r="DA17">
        <f>SUMIF(CS3:CS51,"B07NQ5ZLST",CT3:CT64)</f>
        <v>148</v>
      </c>
      <c r="DD17" s="25"/>
      <c r="DE17" s="22"/>
      <c r="DF17" s="22"/>
      <c r="DG17" s="22"/>
      <c r="DH17" s="22"/>
      <c r="DI17" s="24"/>
      <c r="DJ17" s="188"/>
      <c r="DK17" s="195" t="s">
        <v>12</v>
      </c>
      <c r="DL17" s="15" t="s">
        <v>2</v>
      </c>
      <c r="DM17">
        <f>SUMIF(DE3:DE51,"B07NQ5ZLST",DF3:DF64)</f>
        <v>126</v>
      </c>
      <c r="DP17" s="25"/>
      <c r="DQ17" s="22"/>
      <c r="DR17" s="22"/>
      <c r="DS17" s="22"/>
      <c r="DT17" s="22"/>
      <c r="DU17" s="24"/>
      <c r="DV17" s="188"/>
      <c r="DW17" s="195" t="s">
        <v>12</v>
      </c>
      <c r="DX17" s="15" t="s">
        <v>2</v>
      </c>
      <c r="DY17">
        <f>SUMIF(DQ3:DQ51,"B07NQ5ZLST",DR3:DR64)</f>
        <v>97</v>
      </c>
      <c r="EB17" s="25"/>
      <c r="EC17" s="22"/>
      <c r="ED17" s="22"/>
      <c r="EE17" s="22"/>
      <c r="EF17" s="22"/>
      <c r="EG17" s="24"/>
      <c r="EH17" s="188"/>
      <c r="EI17" s="195" t="s">
        <v>12</v>
      </c>
      <c r="EJ17" s="15" t="s">
        <v>2</v>
      </c>
      <c r="EK17">
        <f>SUMIF(EC3:EC51,"B07NQ5ZLST",ED3:ED64)</f>
        <v>82</v>
      </c>
      <c r="EN17" s="25"/>
      <c r="EO17" s="22"/>
      <c r="EP17" s="22"/>
      <c r="EQ17" s="22"/>
      <c r="ER17" s="22"/>
      <c r="ES17" s="24"/>
      <c r="ET17" s="188"/>
      <c r="EU17" s="195" t="s">
        <v>12</v>
      </c>
      <c r="EV17" s="15" t="s">
        <v>2</v>
      </c>
      <c r="EW17">
        <f>SUMIF(EO3:EO51,"B07NQ5ZLST",EP3:EP64)</f>
        <v>99</v>
      </c>
      <c r="EZ17" s="25"/>
      <c r="FA17" s="22"/>
      <c r="FB17" s="22"/>
      <c r="FC17" s="22"/>
      <c r="FD17" s="22"/>
      <c r="FE17" s="24"/>
      <c r="FF17" s="188"/>
      <c r="FG17" s="195" t="s">
        <v>12</v>
      </c>
      <c r="FH17" s="15" t="s">
        <v>2</v>
      </c>
      <c r="FI17">
        <f>SUMIF(FA3:FA51,"B07NQ5ZLST",FB3:FB64)</f>
        <v>122</v>
      </c>
      <c r="FL17" s="25"/>
      <c r="FM17" s="22"/>
      <c r="FN17" s="22"/>
      <c r="FO17" s="22"/>
      <c r="FP17" s="22"/>
      <c r="FQ17" s="24"/>
      <c r="FR17" s="188"/>
      <c r="FS17" s="195" t="s">
        <v>12</v>
      </c>
      <c r="FT17" s="15" t="s">
        <v>2</v>
      </c>
      <c r="FU17">
        <f>SUMIF(FM3:FM51,"B07NQ5ZLST",FN3:FN64)</f>
        <v>110</v>
      </c>
      <c r="FX17" s="25"/>
      <c r="FY17" s="22"/>
      <c r="FZ17" s="22"/>
      <c r="GA17" s="22"/>
      <c r="GB17" s="22"/>
      <c r="GC17" s="24"/>
      <c r="GD17" s="188"/>
      <c r="GE17" s="195" t="s">
        <v>12</v>
      </c>
      <c r="GF17" s="15" t="s">
        <v>2</v>
      </c>
      <c r="GG17">
        <f>SUMIF(FY3:FY51,"B07NQ5ZLST",FZ3:FZ64)</f>
        <v>99</v>
      </c>
      <c r="GJ17" s="25"/>
      <c r="GK17" s="22"/>
      <c r="GL17" s="22"/>
      <c r="GM17" s="22"/>
      <c r="GN17" s="22"/>
      <c r="GO17" s="24"/>
      <c r="GP17" s="188"/>
      <c r="GQ17" s="195" t="s">
        <v>12</v>
      </c>
      <c r="GR17" s="15" t="s">
        <v>2</v>
      </c>
      <c r="GS17">
        <f>SUMIF(GK3:GK51,"B07NQ5ZLST",GL3:GL64)</f>
        <v>121</v>
      </c>
      <c r="GV17" s="25"/>
      <c r="GW17" s="22"/>
      <c r="GX17" s="22"/>
      <c r="GY17" s="22"/>
      <c r="GZ17" s="22"/>
      <c r="HA17" s="24"/>
      <c r="HB17" s="188"/>
      <c r="HC17" s="195" t="s">
        <v>12</v>
      </c>
      <c r="HD17" s="15" t="s">
        <v>2</v>
      </c>
      <c r="HE17">
        <f>SUMIF(GW3:GW51,"B07NQ5ZLST",GX3:GX64)</f>
        <v>115</v>
      </c>
      <c r="HH17" s="25"/>
      <c r="HI17" s="22"/>
      <c r="HJ17" s="22"/>
      <c r="HK17" s="22"/>
      <c r="HL17" s="22"/>
      <c r="HM17" s="24"/>
      <c r="HN17" s="188"/>
      <c r="HO17" s="195" t="s">
        <v>12</v>
      </c>
      <c r="HP17" s="15" t="s">
        <v>2</v>
      </c>
      <c r="HQ17">
        <f>SUMIF(HI3:HI51,"B07NQ5ZLST",HJ3:HJ64)</f>
        <v>86</v>
      </c>
      <c r="HT17" s="25"/>
      <c r="HU17" s="22"/>
      <c r="HV17" s="22"/>
      <c r="HW17" s="22"/>
      <c r="HX17" s="22"/>
      <c r="HY17" s="24"/>
      <c r="HZ17" s="188"/>
      <c r="IA17" s="195" t="s">
        <v>12</v>
      </c>
      <c r="IB17" s="15" t="s">
        <v>2</v>
      </c>
      <c r="IC17">
        <f>SUMIF(HU3:HU51,"B07NQ5ZLST",HV3:HV64)</f>
        <v>89</v>
      </c>
      <c r="IF17" s="25"/>
      <c r="IG17" s="22"/>
      <c r="IH17" s="22"/>
      <c r="II17" s="22"/>
      <c r="IJ17" s="22"/>
      <c r="IK17" s="24"/>
      <c r="IL17" s="188"/>
      <c r="IM17" s="195" t="s">
        <v>12</v>
      </c>
      <c r="IN17" s="15" t="s">
        <v>2</v>
      </c>
      <c r="IO17">
        <f>SUMIF(IG3:IG51,"B07NQ5ZLST",IH3:IH64)</f>
        <v>142</v>
      </c>
      <c r="IR17" s="25"/>
      <c r="IS17" s="22"/>
      <c r="IT17" s="22"/>
      <c r="IU17" s="22"/>
      <c r="IV17" s="22"/>
      <c r="IW17" s="24"/>
      <c r="IX17" s="188"/>
      <c r="IY17" s="195" t="s">
        <v>12</v>
      </c>
      <c r="IZ17" s="15" t="s">
        <v>2</v>
      </c>
      <c r="JA17">
        <f>SUMIF(IS3:IS51,"B07NQ5ZLST",IT3:IT64)</f>
        <v>175</v>
      </c>
      <c r="JD17" s="25"/>
      <c r="JE17" s="22"/>
      <c r="JF17" s="22"/>
      <c r="JG17" s="22"/>
      <c r="JH17" s="22"/>
      <c r="JI17" s="24"/>
      <c r="JJ17" s="188"/>
      <c r="JK17" s="195" t="s">
        <v>12</v>
      </c>
      <c r="JL17" s="15" t="s">
        <v>2</v>
      </c>
      <c r="JM17">
        <f>SUMIF(JE3:JE51,"B07NQ5ZLST",JF3:JF64)</f>
        <v>169</v>
      </c>
      <c r="JP17" s="25"/>
      <c r="JQ17" s="22"/>
      <c r="JR17" s="22"/>
      <c r="JS17" s="22"/>
      <c r="JT17" s="22"/>
      <c r="JU17" s="24"/>
      <c r="JV17" s="188"/>
      <c r="JW17" s="195" t="s">
        <v>12</v>
      </c>
      <c r="JX17" s="15" t="s">
        <v>2</v>
      </c>
      <c r="JY17">
        <f>SUMIF(JQ3:JQ51,"B07NQ5ZLST",JR3:JR64)</f>
        <v>236</v>
      </c>
      <c r="KB17" s="25"/>
      <c r="KC17" s="22"/>
      <c r="KD17" s="22"/>
      <c r="KE17" s="22"/>
      <c r="KF17" s="22"/>
      <c r="KG17" s="24"/>
      <c r="KH17" s="188"/>
      <c r="KI17" s="195" t="s">
        <v>12</v>
      </c>
      <c r="KJ17" s="15" t="s">
        <v>2</v>
      </c>
      <c r="KK17">
        <f>SUMIF(KC3:KC51,"B07NQ5ZLST",KD3:KD64)</f>
        <v>282</v>
      </c>
      <c r="KN17" s="25"/>
      <c r="KO17" s="22"/>
      <c r="KP17" s="22"/>
      <c r="KQ17" s="22"/>
      <c r="KR17" s="22"/>
      <c r="KS17" s="24"/>
      <c r="KT17" s="188"/>
      <c r="KU17" s="195" t="s">
        <v>12</v>
      </c>
      <c r="KV17" s="15" t="s">
        <v>2</v>
      </c>
      <c r="KW17">
        <f>SUMIF(KO3:KO51,"B07NQ5ZLST",KP3:KP64)</f>
        <v>242</v>
      </c>
      <c r="KZ17" s="25"/>
      <c r="LA17" s="22"/>
      <c r="LB17" s="22"/>
      <c r="LC17" s="22"/>
      <c r="LD17" s="22"/>
      <c r="LE17" s="24"/>
      <c r="LF17" s="188"/>
      <c r="LG17" s="195" t="s">
        <v>12</v>
      </c>
      <c r="LH17" s="15" t="s">
        <v>2</v>
      </c>
      <c r="LI17">
        <f>SUMIF(LA3:LA51,"B07NQ5ZLST",LB3:LB64)</f>
        <v>246</v>
      </c>
      <c r="LL17" s="25"/>
      <c r="LM17" s="22"/>
      <c r="LN17" s="22"/>
      <c r="LO17" s="22"/>
      <c r="LP17" s="22"/>
      <c r="LQ17" s="24"/>
      <c r="LR17" s="188"/>
      <c r="LS17" s="195" t="s">
        <v>12</v>
      </c>
      <c r="LT17" s="15" t="s">
        <v>2</v>
      </c>
      <c r="LU17">
        <f>SUMIF(LM3:LM51,"B07NQ5ZLST",LN3:LN64)</f>
        <v>343</v>
      </c>
      <c r="LX17" s="25"/>
      <c r="LY17" s="22"/>
      <c r="LZ17" s="22"/>
      <c r="MA17" s="22"/>
      <c r="MB17" s="22"/>
      <c r="MC17" s="24"/>
      <c r="MD17" s="188"/>
      <c r="ME17" s="195" t="s">
        <v>12</v>
      </c>
      <c r="MF17" s="15" t="s">
        <v>2</v>
      </c>
      <c r="MG17">
        <f>SUMIF(LY3:LY51,"B07NQ5ZLST",LZ3:LZ64)</f>
        <v>185</v>
      </c>
      <c r="MJ17" s="25"/>
      <c r="MK17" s="22"/>
      <c r="ML17" s="22"/>
      <c r="MM17" s="22"/>
      <c r="MN17" s="22"/>
      <c r="MO17" s="24"/>
      <c r="MP17" s="188"/>
      <c r="MQ17" s="195" t="s">
        <v>12</v>
      </c>
      <c r="MR17" s="15" t="s">
        <v>2</v>
      </c>
      <c r="MS17">
        <f>SUMIF(MK3:MK51,"B07NQ5ZLST",ML3:ML64)</f>
        <v>158</v>
      </c>
      <c r="MV17" s="25"/>
      <c r="MW17" s="22"/>
      <c r="MX17" s="22"/>
      <c r="MY17" s="22"/>
      <c r="MZ17" s="22"/>
      <c r="NA17" s="24"/>
      <c r="NB17" s="188"/>
      <c r="NC17" s="195" t="s">
        <v>12</v>
      </c>
      <c r="ND17" s="15" t="s">
        <v>2</v>
      </c>
      <c r="NE17">
        <f>SUMIF(MW3:MW51,"B07NQ5ZLST",MX3:MX64)</f>
        <v>142</v>
      </c>
      <c r="NH17" s="25"/>
      <c r="NI17" s="22"/>
      <c r="NJ17" s="22"/>
      <c r="NK17" s="22"/>
      <c r="NL17" s="22"/>
      <c r="NM17" s="24"/>
      <c r="NN17" s="188"/>
      <c r="NO17" s="195" t="s">
        <v>12</v>
      </c>
      <c r="NP17" s="15" t="s">
        <v>2</v>
      </c>
      <c r="NQ17">
        <f>SUMIF(NI3:NI51,"B07NQ5ZLST",NJ3:NJ64)</f>
        <v>124</v>
      </c>
      <c r="NT17" s="25"/>
      <c r="NZ17" s="188"/>
      <c r="OA17" s="195" t="s">
        <v>12</v>
      </c>
      <c r="OB17" s="15" t="s">
        <v>2</v>
      </c>
      <c r="OC17">
        <f>SUMIF(NU3:NU51,"B07NQ5ZLST",NV3:NV64)</f>
        <v>104</v>
      </c>
      <c r="OF17" s="25"/>
      <c r="OG17" s="22"/>
      <c r="OH17" s="22"/>
      <c r="OI17" s="22"/>
      <c r="OJ17" s="22"/>
      <c r="OK17" s="24"/>
      <c r="OL17" s="188"/>
      <c r="OM17" s="195" t="s">
        <v>12</v>
      </c>
      <c r="ON17" s="15" t="s">
        <v>2</v>
      </c>
      <c r="OO17">
        <f>SUMIF(OG3:OG51,"B07NQ5ZLST",OH3:OH64)</f>
        <v>137</v>
      </c>
      <c r="OR17" s="25"/>
      <c r="OS17" s="22"/>
      <c r="OT17" s="22"/>
      <c r="OU17" s="22"/>
      <c r="OV17" s="22"/>
      <c r="OW17" s="24"/>
      <c r="OX17" s="188"/>
      <c r="OY17" s="195" t="s">
        <v>12</v>
      </c>
      <c r="OZ17" s="15" t="s">
        <v>2</v>
      </c>
      <c r="PA17">
        <f>SUMIF(OS3:OS51,"B07NQ5ZLST",OT3:OT64)</f>
        <v>164</v>
      </c>
      <c r="PD17" s="25"/>
      <c r="PE17" s="22"/>
      <c r="PF17" s="22"/>
      <c r="PG17" s="22"/>
      <c r="PH17" s="22"/>
      <c r="PI17" s="24"/>
      <c r="PJ17" s="188"/>
      <c r="PK17" s="195" t="s">
        <v>12</v>
      </c>
      <c r="PL17" s="15" t="s">
        <v>2</v>
      </c>
      <c r="PM17">
        <f>SUMIF(PE3:PE51,"B07NQ5ZLST",PF3:PF64)</f>
        <v>110</v>
      </c>
      <c r="PP17" s="25"/>
      <c r="PQ17" s="22"/>
      <c r="PR17" s="22"/>
      <c r="PS17" s="22"/>
      <c r="PT17" s="22"/>
      <c r="PU17" s="24"/>
      <c r="PV17" s="188"/>
      <c r="PW17" s="195" t="s">
        <v>12</v>
      </c>
      <c r="PX17" s="15" t="s">
        <v>2</v>
      </c>
      <c r="PY17">
        <f>SUMIF(PQ3:PQ51,"B07NQ5ZLST",PR3:PR64)</f>
        <v>94</v>
      </c>
      <c r="QB17" s="25"/>
      <c r="QC17" s="22"/>
      <c r="QD17" s="22"/>
      <c r="QE17" s="22"/>
      <c r="QF17" s="22"/>
      <c r="QG17" s="24"/>
      <c r="QH17" s="188"/>
      <c r="QI17" s="195" t="s">
        <v>12</v>
      </c>
      <c r="QJ17" s="15" t="s">
        <v>2</v>
      </c>
      <c r="QK17">
        <f>SUMIF(QC3:QC51,"B07NQ5ZLST",QD3:QD64)</f>
        <v>93</v>
      </c>
      <c r="QN17" s="25"/>
      <c r="QO17" s="22"/>
      <c r="QP17" s="22"/>
      <c r="QQ17" s="22"/>
      <c r="QR17" s="22"/>
      <c r="QS17" s="24"/>
      <c r="QT17" s="188"/>
      <c r="QU17" s="195" t="s">
        <v>12</v>
      </c>
      <c r="QV17" s="15" t="s">
        <v>2</v>
      </c>
      <c r="QW17">
        <f>SUMIF(QO3:QO51,"B07NQ5ZLST",QP3:QP64)</f>
        <v>63</v>
      </c>
      <c r="QZ17" s="25"/>
      <c r="RA17" s="22"/>
      <c r="RB17" s="22"/>
      <c r="RC17" s="22"/>
      <c r="RD17" s="22"/>
      <c r="RE17" s="24"/>
      <c r="RF17" s="188"/>
      <c r="RG17" s="195" t="s">
        <v>12</v>
      </c>
      <c r="RH17" s="15" t="s">
        <v>2</v>
      </c>
      <c r="RI17">
        <f>SUMIF(RA3:RA51,"B07NQ5ZLST",RB3:RB64)</f>
        <v>71</v>
      </c>
      <c r="RL17" s="25"/>
      <c r="RM17" s="22"/>
      <c r="RN17" s="22"/>
      <c r="RO17" s="22"/>
      <c r="RP17" s="22"/>
      <c r="RQ17" s="24"/>
      <c r="RR17" s="188"/>
      <c r="RS17" s="195" t="s">
        <v>12</v>
      </c>
      <c r="RT17" s="15" t="s">
        <v>2</v>
      </c>
      <c r="RU17">
        <f>SUMIF(RM3:RM51,"B07NQ5ZLST",RN3:RN64)</f>
        <v>77</v>
      </c>
      <c r="RX17" s="25"/>
      <c r="RY17" s="22"/>
      <c r="RZ17" s="22"/>
      <c r="SA17" s="22"/>
      <c r="SB17" s="22"/>
      <c r="SC17" s="24"/>
      <c r="SD17" s="188"/>
      <c r="SE17" s="195" t="s">
        <v>12</v>
      </c>
      <c r="SF17" s="15" t="s">
        <v>2</v>
      </c>
      <c r="SG17">
        <f>SUMIF(RY3:RY51,"B07NQ5ZLST",RZ3:RZ64)</f>
        <v>106</v>
      </c>
      <c r="SJ17" s="25"/>
      <c r="SK17" s="22"/>
      <c r="SL17" s="22"/>
      <c r="SM17" s="22"/>
      <c r="SN17" s="22"/>
      <c r="SO17" s="24"/>
      <c r="SP17" s="188"/>
      <c r="SQ17" s="195" t="s">
        <v>12</v>
      </c>
      <c r="SR17" s="15" t="s">
        <v>2</v>
      </c>
      <c r="SS17">
        <f>SUMIF(SK3:SK51,"B07NQ5ZLST",SL3:SL64)</f>
        <v>104</v>
      </c>
      <c r="SV17" s="25"/>
      <c r="TB17" s="188"/>
      <c r="TC17" s="195" t="s">
        <v>12</v>
      </c>
      <c r="TD17" s="15" t="s">
        <v>2</v>
      </c>
      <c r="TE17">
        <f>SUMIF(SW3:SW51,"B07NQ5ZLST",SX3:SX64)</f>
        <v>84</v>
      </c>
      <c r="TH17" s="25"/>
      <c r="TI17" s="22"/>
      <c r="TJ17" s="22"/>
      <c r="TK17" s="22"/>
      <c r="TL17" s="22"/>
      <c r="TM17" s="24"/>
      <c r="TN17" s="188"/>
      <c r="TO17" s="195" t="s">
        <v>12</v>
      </c>
      <c r="TP17" s="15" t="s">
        <v>2</v>
      </c>
      <c r="TQ17">
        <f>SUMIF(TI3:TI51,"B07NQ5ZLST",TJ3:TJ64)</f>
        <v>116</v>
      </c>
      <c r="TT17" s="25"/>
      <c r="TU17" s="22"/>
      <c r="TV17" s="22"/>
      <c r="TW17" s="22"/>
      <c r="TX17" s="22"/>
      <c r="TY17" s="24"/>
      <c r="TZ17" s="188"/>
      <c r="UA17" s="195" t="s">
        <v>12</v>
      </c>
      <c r="UB17" s="15" t="s">
        <v>2</v>
      </c>
      <c r="UC17">
        <f>SUMIF(TU3:TU51,"B07NQ5ZLST",TV3:TV64)</f>
        <v>121</v>
      </c>
      <c r="UF17" s="25"/>
      <c r="UG17" s="22"/>
      <c r="UH17" s="22"/>
      <c r="UI17" s="22"/>
      <c r="UJ17" s="22"/>
      <c r="UK17" s="24"/>
      <c r="UL17" s="188"/>
      <c r="UM17" s="195" t="s">
        <v>12</v>
      </c>
      <c r="UN17" s="15" t="s">
        <v>2</v>
      </c>
      <c r="UO17">
        <f>SUMIF(UG3:UG51,"B07NQ5ZLST",UH3:UH64)</f>
        <v>94</v>
      </c>
      <c r="UR17" s="25"/>
      <c r="US17" s="22"/>
      <c r="UT17" s="22"/>
      <c r="UU17" s="22"/>
      <c r="UV17" s="22"/>
      <c r="UW17" s="24"/>
      <c r="UX17" s="188"/>
      <c r="UY17" s="195" t="s">
        <v>12</v>
      </c>
      <c r="UZ17" s="15" t="s">
        <v>2</v>
      </c>
      <c r="VA17">
        <f>SUMIF(US3:US51,"B07NQ5ZLST",UT3:UT64)</f>
        <v>131</v>
      </c>
      <c r="VD17" s="25"/>
      <c r="VE17" s="22"/>
      <c r="VF17" s="22"/>
      <c r="VG17" s="22"/>
      <c r="VH17" s="22"/>
      <c r="VI17" s="24"/>
      <c r="VJ17" s="188"/>
      <c r="VK17" s="195" t="s">
        <v>12</v>
      </c>
      <c r="VL17" s="15" t="s">
        <v>2</v>
      </c>
      <c r="VM17">
        <f>SUMIF(VE3:VE51,"B07NQ5ZLST",VF3:VF64)</f>
        <v>174</v>
      </c>
      <c r="VP17" s="25"/>
      <c r="VV17" s="188"/>
      <c r="VW17" s="195" t="s">
        <v>12</v>
      </c>
      <c r="VX17" s="15" t="s">
        <v>2</v>
      </c>
      <c r="VY17">
        <f>SUMIF(VQ3:VQ51,"B07NQ5ZLST",VR3:VR64)</f>
        <v>128</v>
      </c>
      <c r="WB17" s="25"/>
      <c r="WH17" s="188"/>
      <c r="WI17" s="195" t="s">
        <v>12</v>
      </c>
      <c r="WJ17" s="15" t="s">
        <v>2</v>
      </c>
      <c r="WK17">
        <f>SUMIF(WC3:WC51,"B07NQ5ZLST",WD3:WD64)</f>
        <v>104</v>
      </c>
      <c r="WN17" s="25"/>
      <c r="WO17" s="22"/>
      <c r="WP17" s="22"/>
      <c r="WQ17" s="22"/>
      <c r="WR17" s="22"/>
      <c r="WS17" s="24"/>
      <c r="WT17" s="188"/>
      <c r="WU17" s="195" t="s">
        <v>12</v>
      </c>
      <c r="WV17" s="15" t="s">
        <v>2</v>
      </c>
      <c r="WW17">
        <f>SUMIF(WO3:WO51,"B07NQ5ZLST",WP3:WP64)</f>
        <v>98</v>
      </c>
      <c r="WZ17" s="25"/>
      <c r="XF17" s="188"/>
      <c r="XG17" s="195" t="s">
        <v>12</v>
      </c>
      <c r="XH17" s="15" t="s">
        <v>2</v>
      </c>
      <c r="XI17">
        <f>SUMIF(XA3:XA51,"B07NQ5ZLST",XB3:XB64)</f>
        <v>83</v>
      </c>
      <c r="XL17" s="25"/>
      <c r="XM17" s="22"/>
      <c r="XN17" s="22"/>
      <c r="XO17" s="22"/>
      <c r="XP17" s="22"/>
      <c r="XQ17" s="24"/>
      <c r="XR17" s="188"/>
      <c r="XS17" s="195" t="s">
        <v>12</v>
      </c>
      <c r="XT17" s="15" t="s">
        <v>2</v>
      </c>
      <c r="XU17">
        <f>SUMIF(XM3:XM51,"B07NQ5ZLST",XN3:XN64)</f>
        <v>79</v>
      </c>
      <c r="XX17" s="25"/>
      <c r="XY17" s="22"/>
      <c r="XZ17" s="22"/>
      <c r="YA17" s="22"/>
      <c r="YB17" s="22"/>
      <c r="YC17" s="24"/>
      <c r="YD17" s="188"/>
      <c r="YE17" s="195" t="s">
        <v>12</v>
      </c>
      <c r="YF17" s="15" t="s">
        <v>2</v>
      </c>
      <c r="YG17">
        <f>SUMIF(XY3:XY51,"B07NQ5ZLST",XZ3:XZ64)</f>
        <v>96</v>
      </c>
      <c r="YJ17" s="25"/>
      <c r="YK17" s="22"/>
      <c r="YL17" s="22"/>
      <c r="YM17" s="22"/>
      <c r="YN17" s="22"/>
      <c r="YO17" s="24"/>
      <c r="YP17" s="188"/>
      <c r="YQ17" s="195" t="s">
        <v>12</v>
      </c>
      <c r="YR17" s="15" t="s">
        <v>2</v>
      </c>
      <c r="YS17">
        <f>SUMIF(YK3:YK51,"B07NQ5ZLST",YL3:YL64)</f>
        <v>113</v>
      </c>
      <c r="YV17" s="25"/>
      <c r="YW17" s="22"/>
      <c r="YX17" s="22"/>
      <c r="YY17" s="22"/>
      <c r="YZ17" s="22"/>
      <c r="ZA17" s="24"/>
      <c r="ZB17" s="188"/>
      <c r="ZC17" s="195" t="s">
        <v>12</v>
      </c>
      <c r="ZD17" s="15" t="s">
        <v>2</v>
      </c>
      <c r="ZE17">
        <f>SUMIF(YW3:YW51,"B07NQ5ZLST",YX3:YX64)</f>
        <v>174</v>
      </c>
      <c r="ZH17" s="25"/>
      <c r="ZI17" s="22"/>
      <c r="ZJ17" s="22"/>
      <c r="ZK17" s="22"/>
      <c r="ZL17" s="22"/>
      <c r="ZM17" s="24"/>
      <c r="ZN17" s="188"/>
      <c r="ZO17" s="195" t="s">
        <v>12</v>
      </c>
      <c r="ZP17" s="15" t="s">
        <v>2</v>
      </c>
      <c r="ZQ17">
        <f>SUMIF(ZI3:ZI51,"B07NQ5ZLST",ZJ3:ZJ64)</f>
        <v>156</v>
      </c>
      <c r="ZT17" s="25"/>
      <c r="ZU17" s="22"/>
      <c r="ZV17" s="22"/>
      <c r="ZW17" s="22"/>
      <c r="ZX17" s="22"/>
      <c r="ZY17" s="24"/>
      <c r="ZZ17" s="188"/>
      <c r="AAA17" s="195" t="s">
        <v>12</v>
      </c>
      <c r="AAB17" s="15" t="s">
        <v>2</v>
      </c>
      <c r="AAC17">
        <f>SUMIF(ZU3:ZU51,"B07NQ5ZLST",ZV3:ZV64)</f>
        <v>163</v>
      </c>
      <c r="AAF17" s="25"/>
      <c r="AAL17" s="188"/>
      <c r="AAM17" s="195" t="s">
        <v>12</v>
      </c>
      <c r="AAN17" s="15" t="s">
        <v>2</v>
      </c>
      <c r="AAO17">
        <f>SUMIF(AAG3:AAG51,"B07NQ5ZLST",AAH3:AAH64)</f>
        <v>191</v>
      </c>
      <c r="AAR17" s="25"/>
      <c r="AAS17" s="22"/>
      <c r="AAT17" s="22"/>
      <c r="AAU17" s="22"/>
      <c r="AAV17" s="22"/>
      <c r="AAW17" s="24"/>
      <c r="AAX17" s="188"/>
      <c r="AAY17" s="195" t="s">
        <v>12</v>
      </c>
      <c r="AAZ17" s="15" t="s">
        <v>2</v>
      </c>
      <c r="ABA17">
        <f>SUMIF(AAS3:AAS51,"B07NQ5ZLST",AAT3:AAT64)</f>
        <v>232</v>
      </c>
      <c r="ABD17" s="25"/>
      <c r="ABE17" s="22"/>
      <c r="ABF17" s="22"/>
      <c r="ABG17" s="22"/>
      <c r="ABH17" s="22"/>
      <c r="ABI17" s="24"/>
      <c r="ABJ17" s="188"/>
      <c r="ABK17" s="195" t="s">
        <v>12</v>
      </c>
      <c r="ABL17" s="15" t="s">
        <v>2</v>
      </c>
      <c r="ABM17">
        <f>SUMIF(ABE3:ABE51,"B07NQ5ZLST",ABF3:ABF64)</f>
        <v>264</v>
      </c>
      <c r="ABP17" s="25"/>
      <c r="ABQ17" s="22"/>
      <c r="ABR17" s="22"/>
      <c r="ABS17" s="22"/>
      <c r="ABT17" s="22"/>
      <c r="ABU17" s="24"/>
      <c r="ABV17" s="188"/>
      <c r="ABW17" s="195" t="s">
        <v>12</v>
      </c>
      <c r="ABX17" s="15" t="s">
        <v>2</v>
      </c>
      <c r="ABY17">
        <f>SUMIF(ABQ3:ABQ51,"B07NQ5ZLST",ABR3:ABR64)</f>
        <v>237</v>
      </c>
      <c r="ACB17" s="25"/>
      <c r="ACC17" s="22"/>
      <c r="ACD17" s="22"/>
      <c r="ACE17" s="22"/>
      <c r="ACF17" s="22"/>
      <c r="ACG17" s="24"/>
      <c r="ACH17" s="188"/>
      <c r="ACI17" s="195" t="s">
        <v>12</v>
      </c>
      <c r="ACJ17" s="15" t="s">
        <v>2</v>
      </c>
      <c r="ACK17">
        <f>SUMIF(ACC3:ACC51,"B07NQ5ZLST",ACD3:ACD64)</f>
        <v>109</v>
      </c>
      <c r="ACN17" s="25"/>
      <c r="ACO17" s="22"/>
      <c r="ACP17" s="22"/>
      <c r="ACQ17" s="22"/>
      <c r="ACR17" s="22"/>
      <c r="ACS17" s="24"/>
      <c r="ACT17" s="188"/>
      <c r="ACU17" s="195" t="s">
        <v>12</v>
      </c>
      <c r="ACV17" s="15" t="s">
        <v>2</v>
      </c>
      <c r="ACW17">
        <f>SUMIF(ACO3:ACO51,"B07NQ5ZLST",ACP3:ACP64)</f>
        <v>128</v>
      </c>
      <c r="ACZ17" s="25"/>
      <c r="ADF17" s="188"/>
      <c r="ADG17" s="195" t="s">
        <v>12</v>
      </c>
      <c r="ADH17" s="15" t="s">
        <v>2</v>
      </c>
      <c r="ADI17">
        <f>SUMIF(ADA3:ADA51,"B07NQ5ZLST",ADB3:ADB64)</f>
        <v>95</v>
      </c>
      <c r="ADL17" s="25"/>
      <c r="ADR17" s="188"/>
      <c r="ADS17" s="195" t="s">
        <v>12</v>
      </c>
      <c r="ADT17" s="15" t="s">
        <v>2</v>
      </c>
      <c r="ADU17">
        <f>SUMIF(ADM3:ADM51,"B07NQ5ZLST",ADN3:ADN64)</f>
        <v>126</v>
      </c>
      <c r="ADX17" s="25"/>
      <c r="AED17" s="188"/>
      <c r="AEE17" s="195" t="s">
        <v>12</v>
      </c>
      <c r="AEF17" s="15" t="s">
        <v>2</v>
      </c>
      <c r="AEG17">
        <f>SUMIF(ADY3:ADY51,"B07NQ5ZLST",ADZ3:ADZ64)</f>
        <v>77</v>
      </c>
      <c r="AEJ17" s="25"/>
      <c r="AEK17" s="22"/>
      <c r="AEL17" s="22"/>
      <c r="AEM17" s="22"/>
      <c r="AEN17" s="22"/>
      <c r="AEO17" s="24"/>
      <c r="AEP17" s="188"/>
      <c r="AEQ17" s="195" t="s">
        <v>12</v>
      </c>
      <c r="AER17" s="15" t="s">
        <v>2</v>
      </c>
      <c r="AES17">
        <f>SUMIF(AEK3:AEK51,"B07NQ5ZLST",AEL3:AEL64)</f>
        <v>68</v>
      </c>
      <c r="AEV17" s="25"/>
      <c r="AFB17" s="188"/>
      <c r="AFC17" s="195" t="s">
        <v>12</v>
      </c>
      <c r="AFD17" s="15" t="s">
        <v>2</v>
      </c>
      <c r="AFE17">
        <f>SUMIF(AEW3:AEW51,"B07NQ5ZLST",AEX3:AEX64)</f>
        <v>84</v>
      </c>
      <c r="AFH17" s="25"/>
      <c r="AFN17" s="188"/>
      <c r="AFO17" s="195" t="s">
        <v>12</v>
      </c>
      <c r="AFP17" s="15" t="s">
        <v>2</v>
      </c>
      <c r="AFQ17">
        <f>SUMIF(AFI3:AFI51,"B07NQ5ZLST",AFJ3:AFJ64)</f>
        <v>91</v>
      </c>
      <c r="AFT17" s="25"/>
      <c r="AFZ17" s="188"/>
      <c r="AGA17" s="195" t="s">
        <v>12</v>
      </c>
      <c r="AGB17" s="15" t="s">
        <v>2</v>
      </c>
      <c r="AGC17">
        <f>SUMIF(AFU3:AFU51,"B07NQ5ZLST",AFV3:AFV64)</f>
        <v>74</v>
      </c>
      <c r="AGF17" s="25"/>
      <c r="AGL17" s="188"/>
      <c r="AGM17" s="195" t="s">
        <v>12</v>
      </c>
      <c r="AGN17" s="15" t="s">
        <v>2</v>
      </c>
      <c r="AGO17">
        <f>SUMIF(AGG3:AGG51,"B07NQ5ZLST",AGH3:AGH64)</f>
        <v>88</v>
      </c>
      <c r="AGR17" s="25"/>
      <c r="AGX17" s="188"/>
      <c r="AGY17" s="195" t="s">
        <v>12</v>
      </c>
      <c r="AGZ17" s="15" t="s">
        <v>2</v>
      </c>
      <c r="AHA17">
        <f>SUMIF(AGS3:AGS51,"B07NQ5ZLST",AGT3:AGT64)</f>
        <v>87</v>
      </c>
      <c r="AHD17" s="25"/>
      <c r="AHJ17" s="188"/>
      <c r="AHK17" s="195" t="s">
        <v>12</v>
      </c>
      <c r="AHL17" s="15" t="s">
        <v>2</v>
      </c>
      <c r="AHM17">
        <f>SUMIF(AHE3:AHE51,"B07NQ5ZLST",AHF3:AHF64)</f>
        <v>60</v>
      </c>
      <c r="AHP17" s="25"/>
      <c r="AHV17" s="188"/>
      <c r="AHW17" s="195" t="s">
        <v>12</v>
      </c>
      <c r="AHX17" s="15" t="s">
        <v>2</v>
      </c>
      <c r="AHY17">
        <f>SUMIF(AHQ3:AHQ51,"B07NQ5ZLST",AHR3:AHR64)</f>
        <v>84</v>
      </c>
      <c r="AIB17" s="25"/>
      <c r="AIH17" s="188"/>
      <c r="AII17" s="195" t="s">
        <v>12</v>
      </c>
      <c r="AIJ17" s="15" t="s">
        <v>2</v>
      </c>
      <c r="AIK17">
        <f>SUMIF(AIC3:AIC51,"B07NQ5ZLST",AID3:AID64)</f>
        <v>126</v>
      </c>
      <c r="AIN17" s="25"/>
      <c r="AIT17" s="188"/>
      <c r="AIU17" s="195" t="s">
        <v>12</v>
      </c>
      <c r="AIV17" s="15" t="s">
        <v>2</v>
      </c>
      <c r="AIW17">
        <f>SUMIF(AIO3:AIO51,"B07NQ5ZLST",AIP3:AIP64)</f>
        <v>90</v>
      </c>
      <c r="AIZ17" s="25"/>
      <c r="AJF17" s="188"/>
      <c r="AJG17" s="195" t="s">
        <v>12</v>
      </c>
      <c r="AJH17" s="15" t="s">
        <v>2</v>
      </c>
      <c r="AJI17">
        <f>SUMIF(AJA3:AJA51,"B07NQ5ZLST",AJB3:AJB64)</f>
        <v>87</v>
      </c>
      <c r="AJL17" s="25"/>
      <c r="AJR17" s="188"/>
      <c r="AJS17" s="195" t="s">
        <v>12</v>
      </c>
      <c r="AJT17" s="15" t="s">
        <v>2</v>
      </c>
      <c r="AJU17">
        <f>SUMIF(AJM3:AJM51,"B07NQ5ZLST",AJN3:AJN64)</f>
        <v>75</v>
      </c>
      <c r="AJX17" s="25"/>
      <c r="AKD17" s="188"/>
      <c r="AKE17" s="195" t="s">
        <v>12</v>
      </c>
      <c r="AKF17" s="15" t="s">
        <v>2</v>
      </c>
      <c r="AKG17">
        <f>SUMIF(AJY3:AJY51,"B07NQ5ZLST",AJZ3:AJZ64)</f>
        <v>38</v>
      </c>
      <c r="AKJ17" s="25"/>
      <c r="AKP17" s="188"/>
      <c r="AKQ17" s="195" t="s">
        <v>12</v>
      </c>
      <c r="AKR17" s="15" t="s">
        <v>2</v>
      </c>
      <c r="AKS17">
        <f>SUMIF(AKK3:AKK51,"B07NQ5ZLST",AKL3:AKL64)</f>
        <v>40</v>
      </c>
      <c r="AKV17" s="25"/>
      <c r="ALB17" s="188"/>
      <c r="ALC17" s="195" t="s">
        <v>12</v>
      </c>
      <c r="ALD17" s="15" t="s">
        <v>2</v>
      </c>
      <c r="ALE17">
        <f>SUMIF(AKW3:AKW51,"B07NQ5ZLST",AKX3:AKX64)</f>
        <v>44</v>
      </c>
      <c r="ALH17" s="25"/>
      <c r="ALN17" s="188"/>
      <c r="ALO17" s="195" t="s">
        <v>12</v>
      </c>
      <c r="ALP17" s="15" t="s">
        <v>2</v>
      </c>
      <c r="ALQ17">
        <f>SUMIF(ALI3:ALI51,"B07NQ5ZLST",ALJ3:ALJ64)</f>
        <v>56</v>
      </c>
      <c r="ALT17" s="25"/>
      <c r="ALZ17" s="188"/>
      <c r="AMA17" s="195" t="s">
        <v>12</v>
      </c>
      <c r="AMB17" s="15" t="s">
        <v>2</v>
      </c>
      <c r="AMC17">
        <f>SUMIF(ALU3:ALU51,"B07NQ5ZLST",ALV3:ALV64)</f>
        <v>34</v>
      </c>
      <c r="AMF17" s="25"/>
      <c r="AML17" s="188"/>
      <c r="AMM17" s="195" t="s">
        <v>12</v>
      </c>
      <c r="AMN17" s="15" t="s">
        <v>2</v>
      </c>
      <c r="AMO17">
        <f>SUMIF(AMG3:AMG51,"B07NQ5ZLST",AMH3:AMH64)</f>
        <v>36</v>
      </c>
      <c r="AMR17" s="25"/>
      <c r="AMX17" s="188"/>
      <c r="AMY17" s="195" t="s">
        <v>12</v>
      </c>
      <c r="AMZ17" s="15" t="s">
        <v>2</v>
      </c>
      <c r="ANA17">
        <f>SUMIF(AMS3:AMS51,"B07NQ5ZLST",AMT3:AMT64)</f>
        <v>53</v>
      </c>
      <c r="AND17" s="25"/>
      <c r="ANJ17" s="188"/>
      <c r="ANK17" s="195" t="s">
        <v>12</v>
      </c>
      <c r="ANL17" s="15" t="s">
        <v>2</v>
      </c>
      <c r="ANM17">
        <f>SUMIF(ANE3:ANE51,"B07NQ5ZLST",ANF3:ANF64)</f>
        <v>38</v>
      </c>
      <c r="ANP17" s="25"/>
      <c r="ANV17" s="188"/>
      <c r="ANW17" s="195" t="s">
        <v>12</v>
      </c>
      <c r="ANX17" s="15" t="s">
        <v>2</v>
      </c>
      <c r="ANY17">
        <f>SUMIF(ANQ3:ANQ51,"B07NQ5ZLST",ANR3:ANR64)</f>
        <v>40</v>
      </c>
      <c r="AOB17" s="25"/>
      <c r="AOH17" s="188"/>
      <c r="AOI17" s="195" t="s">
        <v>12</v>
      </c>
      <c r="AOJ17" s="15" t="s">
        <v>2</v>
      </c>
      <c r="AOK17">
        <f>SUMIF(AOC3:AOC51,"B07NQ5ZLST",AOD3:AOD64)</f>
        <v>39</v>
      </c>
      <c r="AON17" s="25"/>
      <c r="AOT17" s="188"/>
      <c r="AOU17" s="195" t="s">
        <v>12</v>
      </c>
      <c r="AOV17" s="15" t="s">
        <v>2</v>
      </c>
      <c r="AOW17">
        <f>SUMIF(AOO3:AOO51,"B07NQ5ZLST",AOP3:AOP64)</f>
        <v>53</v>
      </c>
      <c r="AOZ17" s="25"/>
      <c r="APF17" s="188"/>
      <c r="APG17" s="195" t="s">
        <v>12</v>
      </c>
      <c r="APH17" s="15" t="s">
        <v>2</v>
      </c>
      <c r="API17">
        <f>SUMIF(APA3:APA51,"B07NQ5ZLST",APB3:APB64)</f>
        <v>35</v>
      </c>
      <c r="APL17" s="25"/>
      <c r="APR17" s="188"/>
      <c r="APS17" s="195" t="s">
        <v>12</v>
      </c>
      <c r="APT17" s="15" t="s">
        <v>2</v>
      </c>
      <c r="APU17">
        <f>SUMIF(APM3:APM51,"B07NQ5ZLST",APN3:APN64)</f>
        <v>38</v>
      </c>
      <c r="APX17" s="25"/>
      <c r="AQD17" s="188"/>
      <c r="AQE17" s="195" t="s">
        <v>12</v>
      </c>
      <c r="AQF17" s="15" t="s">
        <v>2</v>
      </c>
      <c r="AQG17">
        <f>SUMIF(APY3:APY51,"B07NQ5ZLST",APZ3:APZ64)</f>
        <v>29</v>
      </c>
      <c r="AQJ17" s="25"/>
      <c r="AQP17" s="188"/>
      <c r="AQQ17" s="195" t="s">
        <v>12</v>
      </c>
      <c r="AQR17" s="15" t="s">
        <v>2</v>
      </c>
      <c r="AQS17">
        <f>SUMIF(AQK3:AQK51,"B07NQ5ZLST",AQL3:AQL64)</f>
        <v>23</v>
      </c>
      <c r="AQV17" s="25"/>
      <c r="ARB17" s="188"/>
      <c r="ARC17" s="195" t="s">
        <v>12</v>
      </c>
      <c r="ARD17" s="15" t="s">
        <v>2</v>
      </c>
      <c r="ARE17">
        <f>SUMIF(AQW3:AQW51,"B07NQ5ZLST",AQX3:AQX64)</f>
        <v>24</v>
      </c>
      <c r="ARH17" s="25"/>
      <c r="ARN17" s="188"/>
      <c r="ARO17" s="195" t="s">
        <v>12</v>
      </c>
      <c r="ARP17" s="15" t="s">
        <v>2</v>
      </c>
      <c r="ARQ17">
        <f>SUMIF(ARI3:ARI51,"B07NQ5ZLST",ARJ3:ARJ64)</f>
        <v>35</v>
      </c>
      <c r="ART17" s="25"/>
      <c r="ARZ17" s="188"/>
      <c r="ASA17" s="195" t="s">
        <v>12</v>
      </c>
      <c r="ASB17" s="15" t="s">
        <v>2</v>
      </c>
      <c r="ASC17">
        <f>SUMIF(ARU3:ARU51,"B07NQ5ZLST",ARV3:ARV64)</f>
        <v>38</v>
      </c>
      <c r="ASF17" s="25"/>
      <c r="ASL17" s="188"/>
      <c r="ASM17" s="195" t="s">
        <v>12</v>
      </c>
      <c r="ASN17" s="15" t="s">
        <v>2</v>
      </c>
      <c r="ASO17">
        <f>SUMIF(ASG3:ASG51,"B07NQ5ZLST",ASH3:ASH64)</f>
        <v>27</v>
      </c>
      <c r="ASR17" s="25"/>
      <c r="ASX17" s="188"/>
      <c r="ASY17" s="195" t="s">
        <v>12</v>
      </c>
      <c r="ASZ17" s="15" t="s">
        <v>2</v>
      </c>
      <c r="ATA17">
        <f>SUMIF(ASS3:ASS51,"B07NQ5ZLST",AST3:AST64)</f>
        <v>34</v>
      </c>
      <c r="ATD17" s="25"/>
      <c r="ATJ17" s="188"/>
      <c r="ATK17" s="195" t="s">
        <v>12</v>
      </c>
      <c r="ATL17" s="15" t="s">
        <v>2</v>
      </c>
      <c r="ATM17">
        <f>SUMIF(ATE3:ATE51,"B07NQ5ZLST",ATF3:ATF64)</f>
        <v>21</v>
      </c>
      <c r="ATP17" s="25"/>
      <c r="ATV17" s="188"/>
      <c r="ATW17" s="195" t="s">
        <v>12</v>
      </c>
      <c r="ATX17" s="15" t="s">
        <v>2</v>
      </c>
      <c r="ATY17">
        <f>SUMIF(ATQ3:ATQ51,"B07NQ5ZLST",ATR3:ATR64)</f>
        <v>21</v>
      </c>
      <c r="AUB17" s="25"/>
      <c r="AUH17" s="188"/>
      <c r="AUI17" s="195" t="s">
        <v>12</v>
      </c>
      <c r="AUJ17" s="15" t="s">
        <v>2</v>
      </c>
      <c r="AUK17">
        <f>SUMIF(AUC3:AUC51,"B07NQ5ZLST",AUD3:AUD64)</f>
        <v>14</v>
      </c>
      <c r="AUN17" s="25"/>
      <c r="AUT17" s="188"/>
      <c r="AUU17" s="195" t="s">
        <v>12</v>
      </c>
      <c r="AUV17" s="15" t="s">
        <v>2</v>
      </c>
      <c r="AUW17">
        <f>SUMIF(AUO3:AUO51,"B07NQ5ZLST",AUP3:AUP64)</f>
        <v>30</v>
      </c>
      <c r="AUZ17" s="25"/>
      <c r="AVF17" s="188"/>
      <c r="AVG17" s="195" t="s">
        <v>12</v>
      </c>
      <c r="AVH17" s="15" t="s">
        <v>2</v>
      </c>
      <c r="AVI17">
        <f>SUMIF(AVA3:AVA51,"B07NQ5ZLST",AVB3:AVB64)</f>
        <v>23</v>
      </c>
      <c r="AVL17" s="25"/>
      <c r="AVR17" s="188"/>
      <c r="AVS17" s="195" t="s">
        <v>12</v>
      </c>
      <c r="AVT17" s="15" t="s">
        <v>2</v>
      </c>
      <c r="AVU17">
        <f>SUMIF(AVM3:AVM51,"B07NQ5ZLST",AVN3:AVN64)</f>
        <v>15</v>
      </c>
      <c r="AVX17" s="25"/>
      <c r="AWD17" s="188"/>
      <c r="AWE17" s="195" t="s">
        <v>12</v>
      </c>
      <c r="AWF17" s="15" t="s">
        <v>2</v>
      </c>
      <c r="AWG17">
        <f>SUMIF(AVY3:AVY51,"B07NQ5ZLST",AVZ3:AVZ64)</f>
        <v>14</v>
      </c>
      <c r="AWJ17" s="25"/>
      <c r="AWP17" s="188"/>
      <c r="AWQ17" s="195" t="s">
        <v>12</v>
      </c>
      <c r="AWR17" s="15" t="s">
        <v>2</v>
      </c>
      <c r="AWS17">
        <f>SUMIF(AWK3:AWK51,"B07NQ5ZLST",AWL3:AWL64)</f>
        <v>15</v>
      </c>
      <c r="AWV17" s="25"/>
      <c r="AXB17" s="188"/>
      <c r="AXC17" s="195" t="s">
        <v>12</v>
      </c>
      <c r="AXD17" s="15" t="s">
        <v>2</v>
      </c>
      <c r="AXE17">
        <f>SUMIF(AWW3:AWW51,"B07NQ5ZLST",AWX3:AWX64)</f>
        <v>17</v>
      </c>
      <c r="AXH17" s="25"/>
      <c r="AXN17" s="188"/>
      <c r="AXO17" s="195" t="s">
        <v>12</v>
      </c>
      <c r="AXP17" s="15" t="s">
        <v>2</v>
      </c>
      <c r="AXQ17">
        <f>SUMIF(AXI3:AXI51,"B07NQ5ZLST",AXJ3:AXJ64)</f>
        <v>20</v>
      </c>
      <c r="AXT17" s="25"/>
      <c r="AXZ17" s="188"/>
      <c r="AYA17" s="195" t="s">
        <v>12</v>
      </c>
      <c r="AYB17" s="15" t="s">
        <v>2</v>
      </c>
      <c r="AYC17">
        <f>SUMIF(AXU3:AXU51,"B07NQ5ZLST",AXV3:AXV64)</f>
        <v>17</v>
      </c>
      <c r="AYF17" s="25"/>
      <c r="AYL17" s="188"/>
      <c r="AYM17" s="195" t="s">
        <v>12</v>
      </c>
      <c r="AYN17" s="15" t="s">
        <v>2</v>
      </c>
      <c r="AYO17">
        <f>SUMIF(AYG3:AYG51,"B07NQ5ZLST",AYH3:AYH64)</f>
        <v>20</v>
      </c>
      <c r="AYR17" s="25"/>
      <c r="AYX17" s="188"/>
      <c r="AYY17" s="195" t="s">
        <v>12</v>
      </c>
      <c r="AYZ17" s="15" t="s">
        <v>2</v>
      </c>
      <c r="AZA17">
        <f>SUMIF(AYS3:AYS51,"B07NQ5ZLST",AYT3:AYT64)</f>
        <v>16</v>
      </c>
      <c r="AZD17" s="25"/>
      <c r="AZJ17" s="188"/>
      <c r="AZK17" s="195" t="s">
        <v>12</v>
      </c>
      <c r="AZL17" s="15" t="s">
        <v>2</v>
      </c>
      <c r="AZM17">
        <f>SUMIF(AZE3:AZE51,"B07NQ5ZLST",AZF3:AZF64)</f>
        <v>9</v>
      </c>
      <c r="AZP17" s="25"/>
      <c r="AZV17" s="188"/>
      <c r="AZW17" s="195" t="s">
        <v>12</v>
      </c>
      <c r="AZX17" s="15" t="s">
        <v>2</v>
      </c>
      <c r="AZY17">
        <f>SUMIF(AZQ3:AZQ51,"B07NQ5ZLST",AZR3:AZR64)</f>
        <v>9</v>
      </c>
      <c r="BAB17" s="25"/>
      <c r="BAH17" s="188"/>
      <c r="BAI17" s="195" t="s">
        <v>12</v>
      </c>
      <c r="BAJ17" s="15" t="s">
        <v>2</v>
      </c>
      <c r="BAK17">
        <f>SUMIF(BAC3:BAC51,"B07NQ5ZLST",BAD3:BAD64)</f>
        <v>14</v>
      </c>
      <c r="BAN17" s="25"/>
      <c r="BAT17" s="188"/>
      <c r="BAU17" s="195" t="s">
        <v>12</v>
      </c>
      <c r="BAV17" s="15" t="s">
        <v>2</v>
      </c>
      <c r="BAW17">
        <f>SUMIF(BAO3:BAO51,"B07NQ5ZLST",BAP3:BAP64)</f>
        <v>16</v>
      </c>
      <c r="BAZ17" s="25"/>
      <c r="BBF17" s="188"/>
      <c r="BBG17" s="195" t="s">
        <v>12</v>
      </c>
      <c r="BBH17" s="15" t="s">
        <v>2</v>
      </c>
      <c r="BBI17">
        <f>SUMIF(BBA3:BBA51,"B07NQ5ZLST",BBB3:BBB64)</f>
        <v>18</v>
      </c>
      <c r="BBL17" s="25"/>
      <c r="BBR17" s="188"/>
      <c r="BBS17" s="195" t="s">
        <v>12</v>
      </c>
      <c r="BBT17" s="15" t="s">
        <v>2</v>
      </c>
      <c r="BBU17">
        <f>SUMIF(BBM3:BBM51,"B07NQ5ZLST",BBN3:BBN64)</f>
        <v>18</v>
      </c>
      <c r="BBX17" s="25"/>
      <c r="BCD17" s="188"/>
      <c r="BCE17" s="195" t="s">
        <v>12</v>
      </c>
      <c r="BCF17" s="15" t="s">
        <v>2</v>
      </c>
      <c r="BCG17">
        <f>SUMIF(BBY3:BBY51,"B07NQ5ZLST",BBZ3:BBZ64)</f>
        <v>10</v>
      </c>
      <c r="BCJ17" s="25"/>
      <c r="BCP17" s="188"/>
      <c r="BCQ17" s="195" t="s">
        <v>12</v>
      </c>
      <c r="BCR17" s="15" t="s">
        <v>2</v>
      </c>
      <c r="BCS17">
        <f>SUMIF(BCK3:BCK51,"B07NQ5ZLST",BCL3:BCL64)</f>
        <v>19</v>
      </c>
      <c r="BCV17" s="25"/>
      <c r="BDB17" s="188"/>
      <c r="BDC17" s="195" t="s">
        <v>12</v>
      </c>
      <c r="BDD17" s="15" t="s">
        <v>2</v>
      </c>
      <c r="BDE17">
        <f>SUMIF(BCW3:BCW51,"B07NQ5ZLST",BCX3:BCX64)</f>
        <v>17</v>
      </c>
      <c r="BDH17" s="25"/>
      <c r="BDN17" s="188"/>
      <c r="BDO17" s="195" t="s">
        <v>12</v>
      </c>
      <c r="BDP17" s="15" t="s">
        <v>2</v>
      </c>
      <c r="BDQ17">
        <f>SUMIF(BDI3:BDI51,"B07NQ5ZLST",BDJ3:BDJ64)</f>
        <v>14</v>
      </c>
      <c r="BDT17" s="25"/>
      <c r="BDZ17" s="188"/>
      <c r="BEA17" s="195" t="s">
        <v>12</v>
      </c>
      <c r="BEB17" s="15" t="s">
        <v>2</v>
      </c>
      <c r="BEC17">
        <f>SUMIF(BDU3:BDU51,"B07NQ5ZLST",BDV3:BDV64)</f>
        <v>15</v>
      </c>
      <c r="BEF17" s="25"/>
      <c r="BEL17" s="188"/>
      <c r="BEM17" s="195" t="s">
        <v>12</v>
      </c>
      <c r="BEN17" s="15" t="s">
        <v>2</v>
      </c>
      <c r="BEO17">
        <f>SUMIF(BEG3:BEG51,"B07NQ5ZLST",BEH3:BEH64)</f>
        <v>11</v>
      </c>
      <c r="BER17" s="25"/>
      <c r="BEX17" s="188"/>
      <c r="BEY17" s="195" t="s">
        <v>12</v>
      </c>
      <c r="BEZ17" s="15" t="s">
        <v>2</v>
      </c>
      <c r="BFA17">
        <f>SUMIF(BES3:BES51,"B07NQ5ZLST",BET3:BET64)</f>
        <v>19</v>
      </c>
      <c r="BFD17" s="25"/>
      <c r="BFJ17" s="188"/>
      <c r="BFK17" s="195" t="s">
        <v>12</v>
      </c>
      <c r="BFL17" s="15" t="s">
        <v>2</v>
      </c>
      <c r="BFM17">
        <f>SUMIF(BFE3:BFE51,"B07NQ5ZLST",BFF3:BFF64)</f>
        <v>5</v>
      </c>
      <c r="BFP17" s="25"/>
      <c r="BFV17" s="188"/>
      <c r="BFW17" s="195" t="s">
        <v>12</v>
      </c>
      <c r="BFX17" s="15" t="s">
        <v>2</v>
      </c>
      <c r="BFY17">
        <f>SUMIF(BFQ3:BFQ51,"B07NQ5ZLST",BFR3:BFR64)</f>
        <v>7</v>
      </c>
      <c r="BGB17" s="25"/>
      <c r="BGH17" s="188"/>
      <c r="BGI17" s="195" t="s">
        <v>12</v>
      </c>
      <c r="BGJ17" s="15" t="s">
        <v>2</v>
      </c>
      <c r="BGK17">
        <f>SUMIF(BGC3:BGC51,"B07NQ5ZLST",BGD3:BGD64)</f>
        <v>2</v>
      </c>
      <c r="BGN17" s="25"/>
      <c r="BGT17" s="188"/>
      <c r="BGU17" s="195" t="s">
        <v>12</v>
      </c>
      <c r="BGV17" s="15" t="s">
        <v>2</v>
      </c>
      <c r="BGW17">
        <f>SUMIF(BGO3:BGO51,"B07NQ5ZLST",BGP3:BGP64)</f>
        <v>8</v>
      </c>
      <c r="BGZ17" s="25"/>
      <c r="BHF17" s="188"/>
      <c r="BHG17" s="195" t="s">
        <v>12</v>
      </c>
      <c r="BHH17" s="15" t="s">
        <v>2</v>
      </c>
      <c r="BHI17">
        <f>SUMIF(BHA3:BHA51,"B07NQ5ZLST",BHB3:BHB64)</f>
        <v>4</v>
      </c>
      <c r="BHL17" s="25"/>
      <c r="BHR17" s="188"/>
      <c r="BHS17" s="195" t="s">
        <v>12</v>
      </c>
      <c r="BHT17" s="15" t="s">
        <v>2</v>
      </c>
      <c r="BHU17">
        <f>SUMIF(BHM3:BHM51,"B07NQ5ZLST",BHN3:BHN64)</f>
        <v>8</v>
      </c>
      <c r="BHX17" s="25"/>
      <c r="BID17" s="188"/>
      <c r="BIE17" s="195" t="s">
        <v>12</v>
      </c>
      <c r="BIF17" s="15" t="s">
        <v>2</v>
      </c>
      <c r="BIG17">
        <f>SUMIF(BHY3:BHY51,"B07NQ5ZLST",BHZ3:BHZ64)</f>
        <v>20</v>
      </c>
      <c r="BIJ17" s="25"/>
      <c r="BIP17" s="188"/>
      <c r="BIQ17" s="195" t="s">
        <v>12</v>
      </c>
      <c r="BIR17" s="15" t="s">
        <v>2</v>
      </c>
      <c r="BIS17">
        <f>SUMIF(BIK3:BIK51,"B07NQ5ZLST",BIL3:BIL64)</f>
        <v>17</v>
      </c>
      <c r="BIV17" s="25"/>
      <c r="BIW17" s="22"/>
      <c r="BIX17" s="22"/>
      <c r="BIY17" s="22"/>
      <c r="BIZ17" s="22"/>
      <c r="BJA17" s="24"/>
      <c r="BJB17" s="188"/>
      <c r="BJC17" s="195" t="s">
        <v>12</v>
      </c>
      <c r="BJD17" s="15" t="s">
        <v>2</v>
      </c>
      <c r="BJE17">
        <f>SUMIF(BIW3:BIW51,"B07NQ5ZLST",BIX3:BIX64)</f>
        <v>22</v>
      </c>
      <c r="BJH17" s="25"/>
      <c r="BJI17" s="22"/>
      <c r="BJJ17" s="22"/>
      <c r="BJK17" s="22"/>
      <c r="BJL17" s="22"/>
      <c r="BJM17" s="24"/>
      <c r="BJN17" s="188"/>
      <c r="BJO17" s="195" t="s">
        <v>12</v>
      </c>
      <c r="BJP17" s="15" t="s">
        <v>2</v>
      </c>
      <c r="BJQ17">
        <f>SUMIF(BJI3:BJI51,"B07NQ5ZLST",BJJ3:BJJ64)</f>
        <v>26</v>
      </c>
      <c r="BJT17" s="25"/>
      <c r="BJU17" s="22"/>
      <c r="BJV17" s="22"/>
      <c r="BJW17" s="22"/>
      <c r="BJX17" s="22"/>
      <c r="BJY17" s="24"/>
      <c r="BJZ17" s="188"/>
      <c r="BKA17" s="195" t="s">
        <v>12</v>
      </c>
      <c r="BKB17" s="15" t="s">
        <v>2</v>
      </c>
      <c r="BKC17">
        <f>SUMIF(BJU3:BJU51,"B07NQ5ZLST",BJV3:BJV64)</f>
        <v>21</v>
      </c>
      <c r="BKF17" s="25"/>
      <c r="BKG17" s="22"/>
      <c r="BKH17" s="22"/>
      <c r="BKI17" s="22"/>
      <c r="BKJ17" s="22"/>
      <c r="BKK17" s="24"/>
      <c r="BKL17" s="188"/>
      <c r="BKM17" s="195" t="s">
        <v>12</v>
      </c>
      <c r="BKN17" s="15" t="s">
        <v>2</v>
      </c>
      <c r="BKO17">
        <f>SUMIF(BKG3:BKG51,"B07NQ5ZLST",BKH3:BKH64)</f>
        <v>35</v>
      </c>
      <c r="BKR17" s="25"/>
      <c r="BKS17" s="22"/>
      <c r="BKT17" s="22"/>
      <c r="BKU17" s="22"/>
      <c r="BKV17" s="22"/>
      <c r="BKW17" s="24"/>
      <c r="BKX17" s="188"/>
      <c r="BKY17" s="195" t="s">
        <v>12</v>
      </c>
      <c r="BKZ17" s="15" t="s">
        <v>2</v>
      </c>
      <c r="BLA17">
        <f>SUMIF(BKS3:BKS51,"B07NQ5ZLST",BKT3:BKT64)</f>
        <v>25</v>
      </c>
      <c r="BLD17" s="25"/>
      <c r="BLE17" s="22"/>
      <c r="BLF17" s="22"/>
      <c r="BLG17" s="22"/>
      <c r="BLH17" s="22"/>
      <c r="BLI17" s="24"/>
      <c r="BLJ17" s="188"/>
      <c r="BLK17" s="195" t="s">
        <v>12</v>
      </c>
      <c r="BLL17" s="15" t="s">
        <v>2</v>
      </c>
      <c r="BLM17">
        <f>SUMIF(BLE3:BLE51,"B07NQ5ZLST",BLF3:BLF64)</f>
        <v>21</v>
      </c>
      <c r="BLP17" s="25"/>
      <c r="BLQ17" s="22"/>
      <c r="BLR17" s="22"/>
      <c r="BLS17" s="22"/>
      <c r="BLT17" s="22"/>
      <c r="BLU17" s="24"/>
      <c r="BLV17" s="188"/>
      <c r="BLW17" s="195" t="s">
        <v>12</v>
      </c>
      <c r="BLX17" s="15" t="s">
        <v>2</v>
      </c>
      <c r="BLY17">
        <f>SUMIF(BLQ3:BLQ51,"B07NQ5ZLST",BLR3:BLR64)</f>
        <v>12</v>
      </c>
      <c r="BMB17" s="25"/>
      <c r="BMC17" s="22"/>
      <c r="BMD17" s="22"/>
      <c r="BME17" s="22"/>
      <c r="BMF17" s="22"/>
      <c r="BMG17" s="24"/>
      <c r="BMH17" s="188"/>
      <c r="BMI17" s="195" t="s">
        <v>12</v>
      </c>
      <c r="BMJ17" s="15" t="s">
        <v>2</v>
      </c>
      <c r="BMK17">
        <f>SUMIF(BMC3:BMC51,"B07NQ5ZLST",BMD3:BMD64)</f>
        <v>10</v>
      </c>
      <c r="BMN17" s="25"/>
      <c r="BMO17" s="22"/>
      <c r="BMP17" s="22"/>
      <c r="BMQ17" s="22"/>
      <c r="BMR17" s="22"/>
      <c r="BMS17" s="24"/>
      <c r="BMT17" s="188"/>
      <c r="BMU17" s="195" t="s">
        <v>12</v>
      </c>
      <c r="BMV17" s="15" t="s">
        <v>2</v>
      </c>
      <c r="BMW17">
        <f>SUMIF(BMO3:BMO51,"B07NQ5ZLST",BMP3:BMP64)</f>
        <v>13</v>
      </c>
      <c r="BMZ17" s="25"/>
      <c r="BNA17" s="22"/>
      <c r="BNB17" s="22"/>
      <c r="BNC17" s="22"/>
      <c r="BND17" s="22"/>
      <c r="BNE17" s="24"/>
      <c r="BNF17" s="188"/>
      <c r="BNG17" s="195" t="s">
        <v>12</v>
      </c>
      <c r="BNH17" s="15" t="s">
        <v>2</v>
      </c>
      <c r="BNI17">
        <f>SUMIF(BNA3:BNA51,"B07NQ5ZLST",BNB3:BNB64)</f>
        <v>10</v>
      </c>
      <c r="BNL17" s="25"/>
      <c r="BNM17" s="22"/>
      <c r="BNN17" s="22"/>
      <c r="BNO17" s="22"/>
      <c r="BNP17" s="22"/>
      <c r="BNQ17" s="24"/>
      <c r="BNR17" s="188"/>
      <c r="BNS17" s="195" t="s">
        <v>12</v>
      </c>
      <c r="BNT17" s="15" t="s">
        <v>2</v>
      </c>
      <c r="BNU17">
        <f>SUMIF(BNM3:BNM51,"B07NQ5ZLST",BNN3:BNN64)</f>
        <v>16</v>
      </c>
      <c r="BNX17" s="25"/>
      <c r="BNY17" s="22"/>
      <c r="BNZ17" s="22"/>
      <c r="BOA17" s="22"/>
      <c r="BOB17" s="22"/>
      <c r="BOC17" s="24"/>
      <c r="BOD17" s="188"/>
      <c r="BOE17" s="195" t="s">
        <v>12</v>
      </c>
      <c r="BOF17" s="15" t="s">
        <v>2</v>
      </c>
      <c r="BOG17">
        <f>SUMIF(BNY3:BNY51,"B07NQ5ZLST",BNZ3:BNZ64)</f>
        <v>12</v>
      </c>
      <c r="BOJ17" s="25"/>
      <c r="BOK17" s="22"/>
      <c r="BOL17" s="22"/>
      <c r="BOM17" s="22"/>
      <c r="BON17" s="22"/>
      <c r="BOO17" s="24"/>
      <c r="BOP17" s="188"/>
      <c r="BOQ17" s="195" t="s">
        <v>12</v>
      </c>
      <c r="BOR17" s="15" t="s">
        <v>2</v>
      </c>
      <c r="BOS17">
        <f>SUMIF(BOK3:BOK51,"B07NQ5ZLST",BOL3:BOL64)</f>
        <v>13</v>
      </c>
      <c r="BOV17" s="25"/>
      <c r="BOW17" s="22"/>
      <c r="BOX17" s="22"/>
      <c r="BOY17" s="22"/>
      <c r="BOZ17" s="22"/>
      <c r="BPA17" s="24"/>
      <c r="BPB17" s="188"/>
      <c r="BPC17" s="195" t="s">
        <v>12</v>
      </c>
      <c r="BPD17" s="15" t="s">
        <v>2</v>
      </c>
      <c r="BPE17">
        <f>SUMIF(BOW3:BOW51,"B07NQ5ZLST",BOX3:BOX64)</f>
        <v>11</v>
      </c>
      <c r="BPH17" s="25"/>
      <c r="BPI17" s="22"/>
      <c r="BPJ17" s="22"/>
      <c r="BPK17" s="22"/>
      <c r="BPL17" s="22"/>
      <c r="BPM17" s="24"/>
      <c r="BPN17" s="188"/>
      <c r="BPO17" s="195" t="s">
        <v>12</v>
      </c>
      <c r="BPP17" s="15" t="s">
        <v>2</v>
      </c>
      <c r="BPQ17">
        <f>SUMIF(BPI3:BPI51,"B07NQ5ZLST",BPJ3:BPJ64)</f>
        <v>15</v>
      </c>
      <c r="BPT17" s="25"/>
      <c r="BPU17" s="22"/>
      <c r="BPV17" s="22"/>
      <c r="BPW17" s="22"/>
      <c r="BPX17" s="22"/>
      <c r="BPY17" s="24"/>
      <c r="BPZ17" s="188"/>
      <c r="BQA17" s="195" t="s">
        <v>12</v>
      </c>
      <c r="BQB17" s="15" t="s">
        <v>2</v>
      </c>
      <c r="BQC17">
        <f>SUMIF(BPU3:BPU51,"B07NQ5ZLST",BPV3:BPV64)</f>
        <v>19</v>
      </c>
      <c r="BQF17" s="25"/>
      <c r="BQL17" s="188"/>
      <c r="BQM17" s="195" t="s">
        <v>12</v>
      </c>
      <c r="BQN17" s="15" t="s">
        <v>2</v>
      </c>
      <c r="BQO17">
        <f>SUMIF(BQG3:BQG51,"B07NQ5ZLST",BQH3:BQH64)</f>
        <v>8</v>
      </c>
      <c r="BQR17" s="25"/>
      <c r="BQS17" s="22"/>
      <c r="BQT17" s="22"/>
      <c r="BQU17" s="22"/>
      <c r="BQV17" s="22"/>
      <c r="BQW17" s="24"/>
      <c r="BQX17" s="188"/>
      <c r="BQY17" s="195" t="s">
        <v>12</v>
      </c>
      <c r="BQZ17" s="15" t="s">
        <v>2</v>
      </c>
      <c r="BRA17">
        <f>SUMIF(BQS3:BQS51,"B07NQ5ZLST",BQT3:BQT64)</f>
        <v>11</v>
      </c>
      <c r="BRD17" s="25"/>
      <c r="BRE17" s="22"/>
      <c r="BRF17" s="22"/>
      <c r="BRG17" s="22"/>
      <c r="BRH17" s="22"/>
      <c r="BRI17" s="24"/>
      <c r="BRJ17" s="188"/>
      <c r="BRK17" s="195" t="s">
        <v>12</v>
      </c>
      <c r="BRL17" s="15" t="s">
        <v>2</v>
      </c>
      <c r="BRM17">
        <f>SUMIF(BRE3:BRE51,"B07NQ5ZLST",BRF3:BRF64)</f>
        <v>8</v>
      </c>
      <c r="BRP17" s="25"/>
      <c r="BRQ17" s="22"/>
      <c r="BRR17" s="22"/>
      <c r="BRS17" s="22"/>
      <c r="BRT17" s="22"/>
      <c r="BRU17" s="24"/>
      <c r="BRV17" s="188"/>
      <c r="BRW17" s="195" t="s">
        <v>12</v>
      </c>
      <c r="BRX17" s="15" t="s">
        <v>2</v>
      </c>
      <c r="BRY17">
        <f>SUMIF(BRQ3:BRQ51,"B07NQ5ZLST",BRR3:BRR64)</f>
        <v>16</v>
      </c>
      <c r="BSB17" s="25"/>
      <c r="BSC17" s="22"/>
      <c r="BSD17" s="22"/>
      <c r="BSE17" s="22"/>
      <c r="BSF17" s="22"/>
      <c r="BSG17" s="24"/>
      <c r="BSH17" s="188"/>
      <c r="BSI17" s="195" t="s">
        <v>12</v>
      </c>
      <c r="BSJ17" s="15" t="s">
        <v>2</v>
      </c>
      <c r="BSK17">
        <f>SUMIF(BSC3:BSC51,"B07NQ5ZLST",BSD3:BSD64)</f>
        <v>9</v>
      </c>
      <c r="BSN17" s="25"/>
      <c r="BSO17" s="22"/>
      <c r="BSP17" s="22"/>
      <c r="BSQ17" s="22"/>
      <c r="BSR17" s="22"/>
      <c r="BSS17" s="24"/>
      <c r="BST17" s="188"/>
      <c r="BSU17" s="195" t="s">
        <v>12</v>
      </c>
      <c r="BSV17" s="15" t="s">
        <v>2</v>
      </c>
      <c r="BSW17">
        <f>SUMIF(BSO3:BSO51,"B07NQ5ZLST",BSP3:BSP64)</f>
        <v>9</v>
      </c>
      <c r="BSZ17" s="25"/>
      <c r="BTA17" s="22"/>
      <c r="BTB17" s="22"/>
      <c r="BTC17" s="22"/>
      <c r="BTD17" s="22"/>
      <c r="BTE17" s="24"/>
      <c r="BTF17" s="188"/>
      <c r="BTG17" s="195" t="s">
        <v>12</v>
      </c>
      <c r="BTH17" s="15" t="s">
        <v>2</v>
      </c>
      <c r="BTI17">
        <f>SUMIF(BTA3:BTA51,"B07NQ5ZLST",BTB3:BTB64)</f>
        <v>9</v>
      </c>
      <c r="BTL17" s="25"/>
      <c r="BTR17" s="188"/>
      <c r="BTS17" s="195" t="s">
        <v>12</v>
      </c>
      <c r="BTT17" s="15" t="s">
        <v>2</v>
      </c>
      <c r="BTU17">
        <f>SUMIF(BTM3:BTM51,"B07NQ5ZLST",BTN3:BTN64)</f>
        <v>12</v>
      </c>
      <c r="BTX17" s="25"/>
      <c r="BTY17" s="22"/>
      <c r="BTZ17" s="22"/>
      <c r="BUA17" s="22"/>
      <c r="BUB17" s="22"/>
      <c r="BUC17" s="24"/>
      <c r="BUD17" s="188"/>
      <c r="BUE17" s="195" t="s">
        <v>12</v>
      </c>
      <c r="BUF17" s="15" t="s">
        <v>2</v>
      </c>
      <c r="BUG17">
        <f>SUMIF(BTY3:BTY51,"B07NQ5ZLST",BTZ3:BTZ64)</f>
        <v>6</v>
      </c>
      <c r="BUJ17" s="25"/>
      <c r="BUK17" s="22"/>
      <c r="BUL17" s="22"/>
      <c r="BUM17" s="22"/>
      <c r="BUN17" s="22"/>
      <c r="BUO17" s="24"/>
      <c r="BUP17" s="188"/>
      <c r="BUQ17" s="195" t="s">
        <v>12</v>
      </c>
      <c r="BUR17" s="15" t="s">
        <v>2</v>
      </c>
      <c r="BUS17">
        <f>SUMIF(BUK3:BUK51,"B07NQ5ZLST",BUL3:BUL64)</f>
        <v>14</v>
      </c>
      <c r="BUV17" s="25"/>
      <c r="BUW17" s="22"/>
      <c r="BUX17" s="22"/>
      <c r="BUY17" s="22"/>
      <c r="BUZ17" s="22"/>
      <c r="BVA17" s="24"/>
      <c r="BVB17" s="188"/>
      <c r="BVC17" s="195" t="s">
        <v>12</v>
      </c>
      <c r="BVD17" s="15" t="s">
        <v>2</v>
      </c>
      <c r="BVE17">
        <f>SUMIF(BUW3:BUW51,"B07NQ5ZLST",BUX3:BUX64)</f>
        <v>11</v>
      </c>
      <c r="BVH17" s="25"/>
      <c r="BVI17" s="22"/>
      <c r="BVJ17" s="22"/>
      <c r="BVK17" s="22"/>
      <c r="BVL17" s="22"/>
      <c r="BVM17" s="24"/>
      <c r="BVN17" s="188"/>
      <c r="BVO17" s="195" t="s">
        <v>12</v>
      </c>
      <c r="BVP17" s="15" t="s">
        <v>2</v>
      </c>
      <c r="BVQ17">
        <f>SUMIF(BVI3:BVI51,"B07NQ5ZLST",BVJ3:BVJ64)</f>
        <v>7</v>
      </c>
      <c r="BVT17" s="25"/>
      <c r="BVU17" s="22"/>
      <c r="BVV17" s="22"/>
      <c r="BVW17" s="22"/>
      <c r="BVX17" s="22"/>
      <c r="BVY17" s="24"/>
      <c r="BVZ17" s="188"/>
      <c r="BWA17" s="195" t="s">
        <v>12</v>
      </c>
      <c r="BWB17" s="15" t="s">
        <v>2</v>
      </c>
      <c r="BWC17">
        <f>SUMIF(BVU3:BVU51,"B07NQ5ZLST",BVV3:BVV64)</f>
        <v>6</v>
      </c>
      <c r="BWF17" s="25"/>
      <c r="BWG17" s="22"/>
      <c r="BWH17" s="22"/>
      <c r="BWI17" s="22"/>
      <c r="BWJ17" s="22"/>
      <c r="BWK17" s="24"/>
      <c r="BWL17" s="188"/>
      <c r="BWM17" s="195" t="s">
        <v>12</v>
      </c>
      <c r="BWN17" s="15" t="s">
        <v>2</v>
      </c>
      <c r="BWO17">
        <f>SUMIF(BWG3:BWG51,"B07NQ5ZLST",BWH3:BWH64)</f>
        <v>8</v>
      </c>
      <c r="BWR17" s="25"/>
      <c r="BWS17" s="22"/>
      <c r="BWT17" s="22"/>
      <c r="BWU17" s="22"/>
      <c r="BWV17" s="22"/>
      <c r="BWW17" s="24"/>
      <c r="BWX17" s="188"/>
      <c r="BWY17" s="195" t="s">
        <v>12</v>
      </c>
      <c r="BWZ17" s="15" t="s">
        <v>2</v>
      </c>
      <c r="BXA17">
        <f>SUMIF(BWS3:BWS51,"B07NQ5ZLST",BWT3:BWT64)</f>
        <v>10</v>
      </c>
      <c r="BXD17" s="25"/>
      <c r="BXE17" s="22"/>
      <c r="BXF17" s="22"/>
      <c r="BXG17" s="22"/>
      <c r="BXH17" s="22"/>
      <c r="BXI17" s="24"/>
      <c r="BXJ17" s="188"/>
      <c r="BXK17" s="195" t="s">
        <v>12</v>
      </c>
      <c r="BXL17" s="15" t="s">
        <v>2</v>
      </c>
      <c r="BXM17">
        <f>SUMIF(BXE3:BXE51,"B07NQ5ZLST",BXF3:BXF64)</f>
        <v>13</v>
      </c>
      <c r="BXP17" s="25"/>
      <c r="BXQ17" s="22"/>
      <c r="BXR17" s="22"/>
      <c r="BXS17" s="22"/>
      <c r="BXT17" s="22"/>
      <c r="BXU17" s="24"/>
      <c r="BXV17" s="188"/>
      <c r="BXW17" s="195" t="s">
        <v>12</v>
      </c>
      <c r="BXX17" s="15" t="s">
        <v>2</v>
      </c>
      <c r="BXY17">
        <f>SUMIF(BXQ3:BXQ51,"B07NQ5ZLST",BXR3:BXR64)</f>
        <v>7</v>
      </c>
      <c r="BYB17" s="25"/>
      <c r="BYC17" s="22"/>
      <c r="BYD17" s="22"/>
      <c r="BYE17" s="22"/>
      <c r="BYF17" s="22"/>
      <c r="BYG17" s="24"/>
      <c r="BYH17" s="188"/>
      <c r="BYI17" s="195" t="s">
        <v>12</v>
      </c>
      <c r="BYJ17" s="15" t="s">
        <v>2</v>
      </c>
      <c r="BYK17">
        <f>SUMIF(BYC3:BYC51,"B07NQ5ZLST",BYD3:BYD64)</f>
        <v>7</v>
      </c>
      <c r="BYN17" s="25"/>
      <c r="BYO17" s="22"/>
      <c r="BYP17" s="22"/>
      <c r="BYQ17" s="22"/>
      <c r="BYR17" s="22"/>
      <c r="BYS17" s="24"/>
      <c r="BYT17" s="188"/>
      <c r="BYU17" s="195" t="s">
        <v>12</v>
      </c>
      <c r="BYV17" s="15" t="s">
        <v>2</v>
      </c>
      <c r="BYW17">
        <f>SUMIF(BYO3:BYO51,"B07NQ5ZLST",BYP3:BYP64)</f>
        <v>6</v>
      </c>
      <c r="BYZ17" s="25"/>
      <c r="BZA17" s="22"/>
      <c r="BZB17" s="22"/>
      <c r="BZC17" s="22"/>
      <c r="BZD17" s="22"/>
      <c r="BZE17" s="24"/>
      <c r="BZF17" s="188"/>
      <c r="BZG17" s="195" t="s">
        <v>12</v>
      </c>
      <c r="BZH17" s="15" t="s">
        <v>2</v>
      </c>
      <c r="BZI17">
        <f>SUMIF(BZA3:BZA51,"B07NQ5ZLST",BZB3:BZB64)</f>
        <v>8</v>
      </c>
      <c r="BZL17" s="25"/>
      <c r="BZM17" s="22"/>
      <c r="BZN17" s="22"/>
      <c r="BZO17" s="22"/>
      <c r="BZP17" s="22"/>
      <c r="BZQ17" s="24"/>
      <c r="BZR17" s="188"/>
      <c r="BZS17" s="195" t="s">
        <v>12</v>
      </c>
      <c r="BZT17" s="15" t="s">
        <v>2</v>
      </c>
      <c r="BZU17">
        <f>SUMIF(BZM3:BZM51,"B07NQ5ZLST",BZN3:BZN64)</f>
        <v>10</v>
      </c>
      <c r="BZX17" s="25"/>
      <c r="BZY17" s="22"/>
      <c r="BZZ17" s="22"/>
      <c r="CAA17" s="22"/>
      <c r="CAB17" s="22"/>
      <c r="CAC17" s="24"/>
      <c r="CAD17" s="188"/>
      <c r="CAE17" s="195" t="s">
        <v>12</v>
      </c>
      <c r="CAF17" s="15" t="s">
        <v>2</v>
      </c>
      <c r="CAG17">
        <f>SUMIF(BZY3:BZY51,"B07NQ5ZLST",BZZ3:BZZ64)</f>
        <v>11</v>
      </c>
      <c r="CAJ17" s="25"/>
      <c r="CAK17" s="22"/>
      <c r="CAL17" s="22"/>
      <c r="CAM17" s="22"/>
      <c r="CAN17" s="22"/>
      <c r="CAO17" s="24"/>
      <c r="CAP17" s="188"/>
      <c r="CAQ17" s="195" t="s">
        <v>12</v>
      </c>
      <c r="CAR17" s="15" t="s">
        <v>2</v>
      </c>
      <c r="CAS17">
        <f>SUMIF(CAK3:CAK51,"B07NQ5ZLST",CAL3:CAL64)</f>
        <v>7</v>
      </c>
      <c r="CAV17" s="25"/>
      <c r="CAW17" s="22"/>
      <c r="CAX17" s="22"/>
      <c r="CAY17" s="22"/>
      <c r="CAZ17" s="22"/>
      <c r="CBA17" s="24"/>
      <c r="CBB17" s="188"/>
      <c r="CBC17" s="195" t="s">
        <v>12</v>
      </c>
      <c r="CBD17" s="15" t="s">
        <v>2</v>
      </c>
      <c r="CBE17">
        <f>SUMIF(CAW3:CAW51,"B07NQ5ZLST",CAX3:CAX64)</f>
        <v>15</v>
      </c>
      <c r="CBH17" s="25"/>
      <c r="CBI17" s="22"/>
      <c r="CBJ17" s="22"/>
      <c r="CBK17" s="22"/>
      <c r="CBL17" s="22"/>
      <c r="CBM17" s="24"/>
      <c r="CBN17" s="188"/>
      <c r="CBO17" s="195" t="s">
        <v>12</v>
      </c>
      <c r="CBP17" s="15" t="s">
        <v>2</v>
      </c>
      <c r="CBQ17">
        <f>SUMIF(CBI3:CBI51,"B07NQ5ZLST",CBJ3:CBJ64)</f>
        <v>10</v>
      </c>
      <c r="CBT17" s="25"/>
      <c r="CBU17" s="22"/>
      <c r="CBV17" s="22"/>
      <c r="CBW17" s="22"/>
      <c r="CBX17" s="22"/>
      <c r="CBY17" s="24"/>
      <c r="CBZ17" s="188"/>
      <c r="CCA17" s="195" t="s">
        <v>12</v>
      </c>
      <c r="CCB17" s="15" t="s">
        <v>2</v>
      </c>
      <c r="CCC17">
        <f>SUMIF(CBU3:CBU51,"B07NQ5ZLST",CBV3:CBV64)</f>
        <v>19</v>
      </c>
      <c r="CCF17" s="25"/>
      <c r="CCG17" s="22"/>
      <c r="CCH17" s="22"/>
      <c r="CCI17" s="22"/>
      <c r="CCJ17" s="22"/>
      <c r="CCK17" s="24"/>
      <c r="CCL17" s="188"/>
      <c r="CCM17" s="195" t="s">
        <v>12</v>
      </c>
      <c r="CCN17" s="15" t="s">
        <v>2</v>
      </c>
      <c r="CCO17">
        <f>SUMIF(CCG3:CCG51,"B07NQ5ZLST",CCH3:CCH64)</f>
        <v>12</v>
      </c>
      <c r="CCR17" s="25"/>
      <c r="CCS17" s="22"/>
      <c r="CCT17" s="22"/>
      <c r="CCU17" s="22"/>
      <c r="CCV17" s="22"/>
      <c r="CCW17" s="24"/>
      <c r="CCX17" s="188"/>
      <c r="CCY17" s="195" t="s">
        <v>12</v>
      </c>
      <c r="CCZ17" s="15" t="s">
        <v>2</v>
      </c>
      <c r="CDA17">
        <f>SUMIF(CCS3:CCS51,"B07NQ5ZLST",CCT3:CCT64)</f>
        <v>4</v>
      </c>
      <c r="CDD17" s="25"/>
      <c r="CDE17" s="22"/>
      <c r="CDF17" s="22"/>
      <c r="CDG17" s="22"/>
      <c r="CDH17" s="22"/>
      <c r="CDI17" s="24"/>
      <c r="CDJ17" s="188"/>
      <c r="CDK17" s="195" t="s">
        <v>12</v>
      </c>
      <c r="CDL17" s="15" t="s">
        <v>2</v>
      </c>
      <c r="CDM17">
        <f>SUMIF(CDE3:CDE51,"B07NQ5ZLST",CDF3:CDF64)</f>
        <v>9</v>
      </c>
      <c r="CDP17" s="25"/>
      <c r="CDQ17" s="22"/>
      <c r="CDR17" s="22"/>
      <c r="CDS17" s="22"/>
      <c r="CDT17" s="22"/>
      <c r="CDU17" s="24"/>
      <c r="CDV17" s="188"/>
      <c r="CDW17" s="195" t="s">
        <v>12</v>
      </c>
      <c r="CDX17" s="15" t="s">
        <v>2</v>
      </c>
      <c r="CDY17">
        <f>SUMIF(CDQ3:CDQ51,"B07NQ5ZLST",CDR3:CDR64)</f>
        <v>6</v>
      </c>
      <c r="CEB17" s="25"/>
      <c r="CEC17" s="22"/>
      <c r="CED17" s="22"/>
      <c r="CEE17" s="22"/>
      <c r="CEF17" s="22"/>
      <c r="CEG17" s="24"/>
      <c r="CEH17" s="188"/>
      <c r="CEI17" s="195" t="s">
        <v>12</v>
      </c>
      <c r="CEJ17" s="15" t="s">
        <v>2</v>
      </c>
      <c r="CEK17">
        <f>SUMIF(CEC3:CEC51,"B07NQ5ZLST",CED3:CED64)</f>
        <v>9</v>
      </c>
      <c r="CEN17" s="25"/>
      <c r="CEO17" s="22"/>
      <c r="CEP17" s="22"/>
      <c r="CEQ17" s="22"/>
      <c r="CER17" s="22"/>
      <c r="CES17" s="24"/>
      <c r="CET17" s="188"/>
      <c r="CEU17" s="195" t="s">
        <v>12</v>
      </c>
      <c r="CEV17" s="15" t="s">
        <v>2</v>
      </c>
      <c r="CEW17">
        <f>SUMIF(CEO3:CEO51,"B07NQ5ZLST",CEP3:CEP64)</f>
        <v>9</v>
      </c>
      <c r="CEZ17" s="25"/>
      <c r="CFA17" s="22"/>
      <c r="CFB17" s="22"/>
      <c r="CFC17" s="22"/>
      <c r="CFD17" s="22"/>
      <c r="CFE17" s="24"/>
      <c r="CFF17" s="188"/>
      <c r="CFG17" s="195" t="s">
        <v>12</v>
      </c>
      <c r="CFH17" s="15" t="s">
        <v>2</v>
      </c>
      <c r="CFI17">
        <f>SUMIF(CFA3:CFA51,"B07NQ5ZLST",CFB3:CFB64)</f>
        <v>4</v>
      </c>
      <c r="CFL17" s="25"/>
      <c r="CFM17" s="22"/>
      <c r="CFN17" s="22"/>
      <c r="CFO17" s="22"/>
      <c r="CFP17" s="22"/>
      <c r="CFQ17" s="24"/>
      <c r="CFR17" s="188"/>
      <c r="CFS17" s="195" t="s">
        <v>12</v>
      </c>
      <c r="CFT17" s="15" t="s">
        <v>2</v>
      </c>
      <c r="CFU17">
        <f>SUMIF(CFM3:CFM51,"B07NQ5ZLST",CFN3:CFN64)</f>
        <v>12</v>
      </c>
      <c r="CFX17" s="25"/>
      <c r="CFY17" s="22"/>
      <c r="CFZ17" s="22"/>
      <c r="CGA17" s="22"/>
      <c r="CGB17" s="22"/>
      <c r="CGC17" s="24"/>
      <c r="CGD17" s="188"/>
      <c r="CGE17" s="195" t="s">
        <v>12</v>
      </c>
      <c r="CGF17" s="15" t="s">
        <v>2</v>
      </c>
      <c r="CGG17">
        <f>SUMIF(CFY3:CFY51,"B07NQ5ZLST",CFZ3:CFZ64)</f>
        <v>14</v>
      </c>
      <c r="CGJ17" s="25"/>
      <c r="CGK17" s="22"/>
      <c r="CGL17" s="22"/>
      <c r="CGM17" s="22"/>
      <c r="CGN17" s="22"/>
      <c r="CGO17" s="24"/>
      <c r="CGP17" s="188"/>
      <c r="CGQ17" s="195" t="s">
        <v>12</v>
      </c>
      <c r="CGR17" s="15" t="s">
        <v>2</v>
      </c>
      <c r="CGS17">
        <f>SUMIF(CGK3:CGK51,"B07NQ5ZLST",CGL3:CGL64)</f>
        <v>16</v>
      </c>
      <c r="CGV17" s="25"/>
      <c r="CGW17" s="22"/>
      <c r="CGX17" s="22"/>
      <c r="CGY17" s="22"/>
      <c r="CGZ17" s="22"/>
      <c r="CHA17" s="24"/>
      <c r="CHB17" s="188"/>
      <c r="CHC17" s="195" t="s">
        <v>12</v>
      </c>
      <c r="CHD17" s="15" t="s">
        <v>2</v>
      </c>
      <c r="CHE17">
        <f>SUMIF(CGW3:CGW51,"B07NQ5ZLST",CGX3:CGX64)</f>
        <v>9</v>
      </c>
      <c r="CHH17" s="25"/>
      <c r="CHI17" s="22"/>
      <c r="CHJ17" s="22"/>
      <c r="CHK17" s="22"/>
      <c r="CHL17" s="22"/>
      <c r="CHM17" s="24"/>
      <c r="CHN17" s="188"/>
      <c r="CHO17" s="195" t="s">
        <v>12</v>
      </c>
      <c r="CHP17" s="15" t="s">
        <v>2</v>
      </c>
      <c r="CHQ17">
        <f>SUMIF(CHI3:CHI51,"B07NQ5ZLST",CHJ3:CHJ64)</f>
        <v>13</v>
      </c>
      <c r="CHT17" s="25"/>
      <c r="CHU17" s="22"/>
      <c r="CHV17" s="22"/>
      <c r="CHW17" s="22"/>
      <c r="CHX17" s="22"/>
      <c r="CHY17" s="24"/>
      <c r="CHZ17" s="188"/>
      <c r="CIA17" s="195" t="s">
        <v>12</v>
      </c>
      <c r="CIB17" s="15" t="s">
        <v>2</v>
      </c>
      <c r="CIC17">
        <f>SUMIF(CHU3:CHU51,"B07NQ5ZLST",CHV3:CHV64)</f>
        <v>26</v>
      </c>
      <c r="CIF17" s="25"/>
      <c r="CIG17" s="22"/>
      <c r="CIH17" s="22"/>
      <c r="CII17" s="22"/>
      <c r="CIJ17" s="22"/>
      <c r="CIK17" s="24"/>
      <c r="CIL17" s="188"/>
      <c r="CIM17" s="195" t="s">
        <v>12</v>
      </c>
      <c r="CIN17" s="15" t="s">
        <v>2</v>
      </c>
      <c r="CIO17">
        <f>SUMIF(CIG3:CIG51,"B07NQ5ZLST",CIH3:CIH64)</f>
        <v>15</v>
      </c>
      <c r="CIR17" s="25"/>
      <c r="CIS17" s="22"/>
      <c r="CIT17" s="22"/>
      <c r="CIU17" s="22"/>
      <c r="CIV17" s="22"/>
      <c r="CIW17" s="24"/>
      <c r="CIX17" s="188"/>
      <c r="CIY17" s="195" t="s">
        <v>12</v>
      </c>
      <c r="CIZ17" s="15" t="s">
        <v>2</v>
      </c>
      <c r="CJA17">
        <f>SUMIF(CIS3:CIS51,"B07NQ5ZLST",CIT3:CIT64)</f>
        <v>12</v>
      </c>
      <c r="CJD17" s="25"/>
      <c r="CJE17" s="22"/>
      <c r="CJF17" s="22"/>
      <c r="CJG17" s="22"/>
      <c r="CJH17" s="22"/>
      <c r="CJI17" s="24"/>
      <c r="CJJ17" s="188"/>
      <c r="CJK17" s="195" t="s">
        <v>12</v>
      </c>
      <c r="CJL17" s="15" t="s">
        <v>2</v>
      </c>
      <c r="CJM17">
        <f>SUMIF(CJE3:CJE51,"B07NQ5ZLST",CJF3:CJF64)</f>
        <v>16</v>
      </c>
      <c r="CJP17" s="25"/>
      <c r="CJQ17" s="22"/>
      <c r="CJR17" s="22"/>
      <c r="CJS17" s="22"/>
      <c r="CJT17" s="22"/>
      <c r="CJU17" s="24"/>
      <c r="CJV17" s="188"/>
      <c r="CJW17" s="195" t="s">
        <v>12</v>
      </c>
      <c r="CJX17" s="15" t="s">
        <v>2</v>
      </c>
      <c r="CJY17">
        <f>SUMIF(CJQ3:CJQ51,"B07NQ5ZLST",CJR3:CJR64)</f>
        <v>10</v>
      </c>
      <c r="CKB17" s="25"/>
      <c r="CKC17" s="22"/>
      <c r="CKD17" s="22"/>
      <c r="CKE17" s="22"/>
      <c r="CKF17" s="22"/>
      <c r="CKG17" s="24"/>
      <c r="CKH17" s="188"/>
      <c r="CKI17" s="195" t="s">
        <v>12</v>
      </c>
      <c r="CKJ17" s="15" t="s">
        <v>2</v>
      </c>
      <c r="CKK17">
        <f>SUMIF(CKC3:CKC51,"B07NQ5ZLST",CKD3:CKD64)</f>
        <v>12</v>
      </c>
      <c r="CKN17" s="25"/>
      <c r="CKO17" s="22"/>
      <c r="CKP17" s="22"/>
      <c r="CKQ17" s="22"/>
      <c r="CKR17" s="22"/>
      <c r="CKS17" s="24"/>
      <c r="CKT17" s="188"/>
      <c r="CKU17" s="195" t="s">
        <v>12</v>
      </c>
      <c r="CKV17" s="15" t="s">
        <v>2</v>
      </c>
      <c r="CKW17">
        <f>SUMIF(CKO3:CKO51,"B07NQ5ZLST",CKP3:CKP64)</f>
        <v>19</v>
      </c>
      <c r="CKZ17" s="25"/>
      <c r="CLA17" s="22"/>
      <c r="CLB17" s="22"/>
      <c r="CLC17" s="22"/>
      <c r="CLD17" s="22"/>
      <c r="CLE17" s="24"/>
      <c r="CLF17" s="188"/>
      <c r="CLG17" s="195" t="s">
        <v>12</v>
      </c>
      <c r="CLH17" s="15" t="s">
        <v>2</v>
      </c>
      <c r="CLI17">
        <f>SUMIF(CLA3:CLA51,"B07NQ5ZLST",CLB3:CLB64)</f>
        <v>19</v>
      </c>
      <c r="CLL17" s="25"/>
      <c r="CLM17" s="22"/>
      <c r="CLN17" s="22"/>
      <c r="CLO17" s="22"/>
      <c r="CLP17" s="22"/>
      <c r="CLQ17" s="24"/>
      <c r="CLR17" s="188"/>
      <c r="CLS17" s="195" t="s">
        <v>12</v>
      </c>
      <c r="CLT17" s="15" t="s">
        <v>2</v>
      </c>
      <c r="CLU17">
        <f>SUMIF(CLM3:CLM51,"B07NQ5ZLST",CLN3:CLN64)</f>
        <v>7</v>
      </c>
      <c r="CLX17" s="25"/>
      <c r="CLY17" s="22"/>
      <c r="CLZ17" s="22"/>
      <c r="CMA17" s="22"/>
      <c r="CMB17" s="22"/>
      <c r="CMC17" s="24"/>
      <c r="CMD17" s="188"/>
      <c r="CME17" s="195" t="s">
        <v>12</v>
      </c>
      <c r="CMF17" s="15" t="s">
        <v>2</v>
      </c>
      <c r="CMG17">
        <f>SUMIF(CLY3:CLY51,"B07NQ5ZLST",CLZ3:CLZ64)</f>
        <v>9</v>
      </c>
      <c r="CMJ17" s="25"/>
      <c r="CMK17" s="22"/>
      <c r="CML17" s="22"/>
      <c r="CMM17" s="22"/>
      <c r="CMN17" s="22"/>
      <c r="CMO17" s="24"/>
      <c r="CMP17" s="188"/>
      <c r="CMQ17" s="195" t="s">
        <v>12</v>
      </c>
      <c r="CMR17" s="15" t="s">
        <v>2</v>
      </c>
      <c r="CMS17">
        <f>SUMIF(CMK3:CMK51,"B07NQ5ZLST",CML3:CML64)</f>
        <v>6</v>
      </c>
      <c r="CMV17" s="25"/>
      <c r="CMW17" s="22"/>
      <c r="CMX17" s="22"/>
      <c r="CMY17" s="22"/>
      <c r="CMZ17" s="22"/>
      <c r="CNA17" s="24"/>
      <c r="CNB17" s="188"/>
      <c r="CNC17" s="195" t="s">
        <v>12</v>
      </c>
      <c r="CND17" s="15" t="s">
        <v>2</v>
      </c>
      <c r="CNE17">
        <f>SUMIF(CMW3:CMW51,"B07NQ5ZLST",CMX3:CMX64)</f>
        <v>6</v>
      </c>
      <c r="CNH17" s="25"/>
      <c r="CNI17" s="22"/>
      <c r="CNJ17" s="22"/>
      <c r="CNK17" s="22"/>
      <c r="CNL17" s="22"/>
      <c r="CNM17" s="24"/>
      <c r="CNN17" s="188"/>
      <c r="CNO17" s="195" t="s">
        <v>12</v>
      </c>
      <c r="CNP17" s="15" t="s">
        <v>2</v>
      </c>
      <c r="CNQ17">
        <f>SUMIF(CNI3:CNI51,"B07NQ5ZLST",CNJ3:CNJ64)</f>
        <v>1</v>
      </c>
      <c r="CNT17" s="25"/>
      <c r="CNU17" s="22"/>
      <c r="CNV17" s="22"/>
      <c r="CNW17" s="22"/>
      <c r="CNX17" s="22"/>
      <c r="CNY17" s="24"/>
      <c r="CNZ17" s="188"/>
      <c r="COA17" s="195" t="s">
        <v>12</v>
      </c>
      <c r="COB17" s="15" t="s">
        <v>2</v>
      </c>
      <c r="COC17">
        <f>SUMIF(CNU3:CNU51,"B07NQ5ZLST",CNV3:CNV64)</f>
        <v>5</v>
      </c>
      <c r="COF17" s="25"/>
      <c r="COG17" s="22"/>
      <c r="COH17" s="22"/>
      <c r="COI17" s="22"/>
      <c r="COJ17" s="22"/>
      <c r="COK17" s="24"/>
      <c r="COL17" s="188"/>
      <c r="COM17" s="195" t="s">
        <v>12</v>
      </c>
      <c r="CON17" s="15" t="s">
        <v>2</v>
      </c>
      <c r="COO17">
        <f>SUMIF(COG3:COG51,"B07NQ5ZLST",COH3:COH64)</f>
        <v>12</v>
      </c>
      <c r="COR17" s="25"/>
      <c r="COS17" s="22"/>
      <c r="COT17" s="22"/>
      <c r="COU17" s="22"/>
      <c r="COV17" s="22"/>
      <c r="COW17" s="24"/>
      <c r="COX17" s="188"/>
      <c r="COY17" s="195" t="s">
        <v>12</v>
      </c>
      <c r="COZ17" s="15" t="s">
        <v>2</v>
      </c>
      <c r="CPA17">
        <f>SUMIF(COS3:COS51,"B07NQ5ZLST",COT3:COT64)</f>
        <v>12</v>
      </c>
      <c r="CPD17" s="25"/>
      <c r="CPE17" s="22"/>
      <c r="CPF17" s="22"/>
      <c r="CPG17" s="22"/>
      <c r="CPH17" s="22"/>
      <c r="CPI17" s="24"/>
      <c r="CPJ17" s="188"/>
      <c r="CPK17" s="195" t="s">
        <v>12</v>
      </c>
      <c r="CPL17" s="15" t="s">
        <v>2</v>
      </c>
      <c r="CPM17">
        <f>SUMIF(CPE3:CPE51,"B07NQ5ZLST",CPF3:CPF64)</f>
        <v>11</v>
      </c>
      <c r="CPP17" s="25"/>
      <c r="CPQ17" s="22"/>
      <c r="CPR17" s="22"/>
      <c r="CPS17" s="22"/>
      <c r="CPT17" s="22"/>
      <c r="CPU17" s="24"/>
      <c r="CPV17" s="188"/>
      <c r="CPW17" s="195" t="s">
        <v>12</v>
      </c>
      <c r="CPX17" s="15" t="s">
        <v>2</v>
      </c>
      <c r="CPY17">
        <f>SUMIF(CPQ3:CPQ51,"B07NQ5ZLST",CPR3:CPR64)</f>
        <v>8</v>
      </c>
      <c r="CQB17" s="25"/>
      <c r="CQC17" s="22"/>
      <c r="CQD17" s="22"/>
      <c r="CQE17" s="22"/>
      <c r="CQF17" s="22"/>
      <c r="CQG17" s="24"/>
      <c r="CQH17" s="188"/>
      <c r="CQI17" s="195" t="s">
        <v>12</v>
      </c>
      <c r="CQJ17" s="15" t="s">
        <v>2</v>
      </c>
      <c r="CQK17">
        <f>SUMIF(CQC3:CQC51,"B07NQ5ZLST",CQD3:CQD64)</f>
        <v>11</v>
      </c>
      <c r="CQN17" s="25"/>
      <c r="CQO17" s="22"/>
      <c r="CQP17" s="22"/>
      <c r="CQQ17" s="22"/>
      <c r="CQR17" s="22"/>
      <c r="CQS17" s="24"/>
      <c r="CQT17" s="188"/>
      <c r="CQU17" s="195" t="s">
        <v>12</v>
      </c>
      <c r="CQV17" s="15" t="s">
        <v>2</v>
      </c>
      <c r="CQW17">
        <f>SUMIF(CQO3:CQO51,"B07NQ5ZLST",CQP3:CQP64)</f>
        <v>8</v>
      </c>
      <c r="CQZ17" s="25"/>
      <c r="CRA17" s="22"/>
      <c r="CRB17" s="22"/>
      <c r="CRC17" s="22"/>
      <c r="CRD17" s="22"/>
      <c r="CRE17" s="24"/>
      <c r="CRF17" s="188"/>
      <c r="CRG17" s="195" t="s">
        <v>12</v>
      </c>
      <c r="CRH17" s="15" t="s">
        <v>2</v>
      </c>
      <c r="CRI17">
        <f>SUMIF(CRA3:CRA51,"B07NQ5ZLST",CRB3:CRB64)</f>
        <v>21</v>
      </c>
      <c r="CRL17" s="25"/>
      <c r="CRM17" s="22"/>
      <c r="CRN17" s="22"/>
      <c r="CRO17" s="22"/>
      <c r="CRP17" s="22"/>
      <c r="CRQ17" s="24"/>
      <c r="CRR17" s="188"/>
      <c r="CRS17" s="195" t="s">
        <v>12</v>
      </c>
      <c r="CRT17" s="15" t="s">
        <v>2</v>
      </c>
      <c r="CRU17">
        <f>SUMIF(CRM3:CRM51,"B07NQ5ZLST",CRN3:CRN64)</f>
        <v>18</v>
      </c>
      <c r="CRX17" s="25"/>
      <c r="CRY17" s="22"/>
      <c r="CRZ17" s="22"/>
      <c r="CSA17" s="22"/>
      <c r="CSB17" s="22"/>
      <c r="CSC17" s="24"/>
      <c r="CSD17" s="188"/>
      <c r="CSE17" s="195" t="s">
        <v>12</v>
      </c>
      <c r="CSF17" s="15" t="s">
        <v>2</v>
      </c>
      <c r="CSG17">
        <f>SUMIF(CRY3:CRY51,"B07NQ5ZLST",CRZ3:CRZ64)</f>
        <v>13</v>
      </c>
      <c r="CSJ17" s="25"/>
      <c r="CSK17" s="22"/>
      <c r="CSL17" s="22"/>
      <c r="CSM17" s="22"/>
      <c r="CSN17" s="22"/>
      <c r="CSO17" s="24"/>
      <c r="CSP17" s="188"/>
      <c r="CSQ17" s="195" t="s">
        <v>12</v>
      </c>
      <c r="CSR17" s="15" t="s">
        <v>2</v>
      </c>
      <c r="CSS17">
        <f>SUMIF(CSK3:CSK51,"B07NQ5ZLST",CSL3:CSL64)</f>
        <v>8</v>
      </c>
      <c r="CSV17" s="25"/>
      <c r="CSW17" t="s">
        <v>96</v>
      </c>
      <c r="CSX17">
        <v>13</v>
      </c>
      <c r="CSY17">
        <v>4</v>
      </c>
      <c r="CSZ17">
        <v>0</v>
      </c>
      <c r="CTA17" s="26">
        <v>0</v>
      </c>
      <c r="CTB17" s="188"/>
      <c r="CTC17" s="195" t="s">
        <v>12</v>
      </c>
      <c r="CTD17" s="15" t="s">
        <v>2</v>
      </c>
      <c r="CTE17">
        <f>SUMIF(CSW3:CSW51,"B07NQ5ZLST",CSX3:CSX64)</f>
        <v>17</v>
      </c>
      <c r="CTF17" s="26">
        <f>SUMIF(CSW3:CSW64,"B0CN3TYRTZ",CTA3:CTA64)</f>
        <v>7.1400000000000005E-2</v>
      </c>
      <c r="CTG17">
        <f>SUMIF(CSW3:CSW64,"B0CN3TYRTZ",CSZ3:CSZ64)</f>
        <v>1</v>
      </c>
      <c r="CTH17" s="25"/>
      <c r="CTI17" t="s">
        <v>93</v>
      </c>
      <c r="CTJ17">
        <v>10</v>
      </c>
      <c r="CTK17">
        <v>5</v>
      </c>
      <c r="CTL17">
        <v>0</v>
      </c>
      <c r="CTM17" s="26">
        <v>0</v>
      </c>
      <c r="CTN17" s="188"/>
      <c r="CTO17" s="195" t="s">
        <v>12</v>
      </c>
      <c r="CTP17" s="15" t="s">
        <v>2</v>
      </c>
      <c r="CTQ17">
        <f>SUMIF(CTI3:CTI51,"B07NQ5ZLST",CTJ3:CTJ64)</f>
        <v>11</v>
      </c>
      <c r="CTR17" s="26">
        <f>SUMIF(CTI3:CTI64,"B0CN3TYRTZ",CTM3:CTM64)</f>
        <v>0.23080000000000001</v>
      </c>
      <c r="CTS17">
        <f>SUMIF(CTI3:CTI64,"B0CN3TYRTZ",CTL3:CTL64)</f>
        <v>12</v>
      </c>
      <c r="CTT17" s="25"/>
      <c r="CTU17" t="s">
        <v>96</v>
      </c>
      <c r="CTV17">
        <v>13</v>
      </c>
      <c r="CTW17">
        <v>6</v>
      </c>
      <c r="CTX17">
        <v>0</v>
      </c>
      <c r="CTY17" s="26">
        <v>0</v>
      </c>
      <c r="CTZ17" s="188"/>
      <c r="CUA17" s="195" t="s">
        <v>12</v>
      </c>
      <c r="CUB17" s="15" t="s">
        <v>2</v>
      </c>
      <c r="CUC17">
        <f>SUMIF(CTU3:CTU51,"B07NQ5ZLST",CTV3:CTV64)</f>
        <v>19</v>
      </c>
      <c r="CUD17" s="26">
        <f>SUMIF(CTU3:CTU64,"B0CN3TYRTZ",CTY3:CTY64)</f>
        <v>8.3299999999999999E-2</v>
      </c>
      <c r="CUE17">
        <f>SUMIF(CTU3:CTU64,"B0CN3TYRTZ",CTX3:CTX64)</f>
        <v>4</v>
      </c>
      <c r="CUF17" s="25"/>
      <c r="CUG17" t="s">
        <v>92</v>
      </c>
      <c r="CUH17">
        <v>5</v>
      </c>
      <c r="CUI17">
        <v>1</v>
      </c>
      <c r="CUJ17">
        <v>0</v>
      </c>
      <c r="CUK17" s="26">
        <v>0</v>
      </c>
      <c r="CUL17" s="188"/>
      <c r="CUM17" s="195" t="s">
        <v>12</v>
      </c>
      <c r="CUN17" s="15" t="s">
        <v>2</v>
      </c>
      <c r="CUO17">
        <f>SUMIF(CUG3:CUG51,"B07NQ5ZLST",CUH3:CUH64)</f>
        <v>13</v>
      </c>
      <c r="CUP17" s="26">
        <f>SUMIF(CUG3:CUG64,"B0CN3TYRTZ",CUK3:CUK64)</f>
        <v>7.1400000000000005E-2</v>
      </c>
      <c r="CUQ17">
        <f>SUMIF(CUG3:CUG64,"B0CN3TYRTZ",CUJ3:CUJ64)</f>
        <v>4</v>
      </c>
      <c r="CUR17" s="25"/>
      <c r="CUW17" s="26"/>
      <c r="CUX17" s="188"/>
      <c r="CUY17" s="195" t="s">
        <v>12</v>
      </c>
      <c r="CUZ17" s="15" t="s">
        <v>2</v>
      </c>
      <c r="CVA17">
        <f>SUMIF(CUS3:CUS51,"B07NQ5ZLST",CUT3:CUT64)</f>
        <v>0</v>
      </c>
      <c r="CVB17" s="26">
        <f>SUMIF(CUS3:CUS64,"B0CN3TYRTZ",CUW3:CUW64)</f>
        <v>0</v>
      </c>
      <c r="CVC17">
        <f>SUMIF(CUS3:CUS64,"B0CN3TYRTZ",CUV3:CUV64)</f>
        <v>0</v>
      </c>
      <c r="CVD17" s="25"/>
      <c r="CVI17" s="26"/>
      <c r="CVJ17" s="188"/>
      <c r="CVK17" s="195" t="s">
        <v>12</v>
      </c>
      <c r="CVL17" s="15" t="s">
        <v>2</v>
      </c>
      <c r="CVM17">
        <f>SUMIF(CVE3:CVE51,"B07NQ5ZLST",CVF3:CVF64)</f>
        <v>0</v>
      </c>
      <c r="CVN17" s="26">
        <f>SUMIF(CVE3:CVE64,"B0CN3TYRTZ",CVI3:CVI64)</f>
        <v>0</v>
      </c>
      <c r="CVO17">
        <f>SUMIF(CVE3:CVE64,"B0CN3TYRTZ",CVH3:CVH64)</f>
        <v>0</v>
      </c>
      <c r="CVP17" s="25"/>
      <c r="CVU17" s="26"/>
      <c r="CVV17" s="188"/>
      <c r="CVW17" s="195" t="s">
        <v>12</v>
      </c>
      <c r="CVX17" s="15" t="s">
        <v>2</v>
      </c>
      <c r="CVY17">
        <f>SUMIF(CVQ3:CVQ51,"B07NQ5ZLST",CVR3:CVR64)</f>
        <v>0</v>
      </c>
      <c r="CVZ17" s="26">
        <f>SUMIF(CVQ3:CVQ64,"B0CN3TYRTZ",CVU3:CVU64)</f>
        <v>0</v>
      </c>
      <c r="CWA17">
        <f>SUMIF(CVQ3:CVQ64,"B0CN3TYRTZ",CVT3:CVT64)</f>
        <v>0</v>
      </c>
      <c r="CWC17" s="22"/>
      <c r="CWD17" s="22"/>
      <c r="CWE17" s="22"/>
      <c r="CWF17" s="22"/>
      <c r="CWG17" s="24"/>
      <c r="CWH17" s="187"/>
      <c r="CWI17" s="183"/>
      <c r="CWJ17" s="140"/>
      <c r="CWO17" s="22"/>
      <c r="CWP17" s="22"/>
      <c r="CWQ17" s="22"/>
      <c r="CWR17" s="22"/>
      <c r="CWS17" s="24"/>
      <c r="CWT17" s="187"/>
      <c r="CWU17" s="183"/>
      <c r="CWV17" s="140"/>
      <c r="CXA17" s="22"/>
      <c r="CXB17" s="22"/>
      <c r="CXC17" s="22"/>
      <c r="CXD17" s="22"/>
      <c r="CXE17" s="24"/>
      <c r="CXF17" s="187"/>
      <c r="CXG17" s="183"/>
      <c r="CXH17" s="140"/>
      <c r="CXM17" s="22"/>
      <c r="CXN17" s="22"/>
      <c r="CXO17" s="22"/>
      <c r="CXP17" s="22"/>
      <c r="CXQ17" s="24"/>
      <c r="CXR17" s="187"/>
      <c r="CXS17" s="183"/>
      <c r="CXT17" s="140"/>
      <c r="CXY17" s="22"/>
      <c r="CXZ17" s="22"/>
      <c r="CYA17" s="22"/>
      <c r="CYB17" s="22"/>
      <c r="CYC17" s="24"/>
      <c r="CYD17" s="187"/>
      <c r="CYE17" s="183"/>
      <c r="CYF17" s="140"/>
    </row>
    <row r="18" spans="1:2684" ht="15" thickBot="1">
      <c r="A18" s="22"/>
      <c r="B18" s="22"/>
      <c r="C18" s="22"/>
      <c r="D18" s="22"/>
      <c r="E18" s="24"/>
      <c r="F18" s="188"/>
      <c r="G18" s="196"/>
      <c r="H18" s="16" t="s">
        <v>3</v>
      </c>
      <c r="I18">
        <f>SUMIF(A3:A65,"B07NQ5ZLST",C3:C65)</f>
        <v>56</v>
      </c>
      <c r="M18" s="22"/>
      <c r="N18" s="22"/>
      <c r="O18" s="22"/>
      <c r="P18" s="22"/>
      <c r="Q18" s="24"/>
      <c r="R18" s="188"/>
      <c r="S18" s="196"/>
      <c r="T18" s="16" t="s">
        <v>3</v>
      </c>
      <c r="U18">
        <f>SUMIF(M3:M65,"B07NQ5ZLST",O3:O65)</f>
        <v>156</v>
      </c>
      <c r="X18" s="25"/>
      <c r="Y18" s="22"/>
      <c r="Z18" s="22"/>
      <c r="AA18" s="22"/>
      <c r="AB18" s="22"/>
      <c r="AC18" s="24"/>
      <c r="AD18" s="188"/>
      <c r="AE18" s="196"/>
      <c r="AF18" s="16" t="s">
        <v>3</v>
      </c>
      <c r="AG18">
        <f>SUMIF(Y3:Y65,"B07NQ5ZLST",AA3:AA65)</f>
        <v>175</v>
      </c>
      <c r="AJ18" s="25"/>
      <c r="AK18" s="22"/>
      <c r="AL18" s="22"/>
      <c r="AM18" s="22"/>
      <c r="AN18" s="22"/>
      <c r="AO18" s="24"/>
      <c r="AP18" s="188"/>
      <c r="AQ18" s="196"/>
      <c r="AR18" s="16" t="s">
        <v>3</v>
      </c>
      <c r="AS18">
        <f>SUMIF(AK3:AK65,"B07NQ5ZLST",AM3:AM65)</f>
        <v>87</v>
      </c>
      <c r="AV18" s="25"/>
      <c r="AW18" s="22"/>
      <c r="AX18" s="22"/>
      <c r="AY18" s="22"/>
      <c r="AZ18" s="22"/>
      <c r="BA18" s="24"/>
      <c r="BB18" s="188"/>
      <c r="BC18" s="196"/>
      <c r="BD18" s="16" t="s">
        <v>3</v>
      </c>
      <c r="BE18">
        <f>SUMIF(AW3:AW65,"B07NQ5ZLST",AY3:AY65)</f>
        <v>49</v>
      </c>
      <c r="BH18" s="25"/>
      <c r="BI18" s="22"/>
      <c r="BJ18" s="22"/>
      <c r="BK18" s="22"/>
      <c r="BL18" s="22"/>
      <c r="BM18" s="24"/>
      <c r="BN18" s="188"/>
      <c r="BO18" s="196"/>
      <c r="BP18" s="16" t="s">
        <v>3</v>
      </c>
      <c r="BQ18">
        <f>SUMIF(BI3:BI65,"B07NQ5ZLST",BK3:BK65)</f>
        <v>74</v>
      </c>
      <c r="BT18" s="25"/>
      <c r="BU18" s="22"/>
      <c r="BV18" s="22"/>
      <c r="BW18" s="22"/>
      <c r="BX18" s="22"/>
      <c r="BY18" s="24"/>
      <c r="BZ18" s="188"/>
      <c r="CA18" s="196"/>
      <c r="CB18" s="16" t="s">
        <v>3</v>
      </c>
      <c r="CC18">
        <f>SUMIF(BU3:BU65,"B07NQ5ZLST",BW3:BW65)</f>
        <v>82</v>
      </c>
      <c r="CF18" s="25"/>
      <c r="CG18" s="22"/>
      <c r="CH18" s="22"/>
      <c r="CI18" s="22"/>
      <c r="CJ18" s="22"/>
      <c r="CK18" s="24"/>
      <c r="CL18" s="188"/>
      <c r="CM18" s="196"/>
      <c r="CN18" s="16" t="s">
        <v>3</v>
      </c>
      <c r="CO18">
        <f>SUMIF(CG3:CG65,"B07NQ5ZLST",CI3:CI65)</f>
        <v>74</v>
      </c>
      <c r="CR18" s="25"/>
      <c r="CS18" s="22"/>
      <c r="CT18" s="22"/>
      <c r="CU18" s="22"/>
      <c r="CV18" s="22"/>
      <c r="CW18" s="24"/>
      <c r="CX18" s="188"/>
      <c r="CY18" s="196"/>
      <c r="CZ18" s="16" t="s">
        <v>3</v>
      </c>
      <c r="DA18">
        <f>SUMIF(CS3:CS65,"B07NQ5ZLST",CU3:CU65)</f>
        <v>85</v>
      </c>
      <c r="DD18" s="25"/>
      <c r="DE18" s="22"/>
      <c r="DF18" s="22"/>
      <c r="DG18" s="22"/>
      <c r="DH18" s="22"/>
      <c r="DI18" s="24"/>
      <c r="DJ18" s="188"/>
      <c r="DK18" s="196"/>
      <c r="DL18" s="16" t="s">
        <v>3</v>
      </c>
      <c r="DM18">
        <f>SUMIF(DE3:DE65,"B07NQ5ZLST",DG3:DG65)</f>
        <v>57</v>
      </c>
      <c r="DP18" s="25"/>
      <c r="DQ18" s="22"/>
      <c r="DR18" s="22"/>
      <c r="DS18" s="22"/>
      <c r="DT18" s="22"/>
      <c r="DU18" s="24"/>
      <c r="DV18" s="188"/>
      <c r="DW18" s="196"/>
      <c r="DX18" s="16" t="s">
        <v>3</v>
      </c>
      <c r="DY18">
        <f>SUMIF(DQ3:DQ65,"B07NQ5ZLST",DS3:DS65)</f>
        <v>58</v>
      </c>
      <c r="EB18" s="25"/>
      <c r="EC18" s="22"/>
      <c r="ED18" s="22"/>
      <c r="EE18" s="22"/>
      <c r="EF18" s="22"/>
      <c r="EG18" s="24"/>
      <c r="EH18" s="188"/>
      <c r="EI18" s="196"/>
      <c r="EJ18" s="16" t="s">
        <v>3</v>
      </c>
      <c r="EK18">
        <f>SUMIF(EC3:EC65,"B07NQ5ZLST",EE3:EE65)</f>
        <v>50</v>
      </c>
      <c r="EN18" s="25"/>
      <c r="EO18" s="22"/>
      <c r="EP18" s="22"/>
      <c r="EQ18" s="22"/>
      <c r="ER18" s="22"/>
      <c r="ES18" s="24"/>
      <c r="ET18" s="188"/>
      <c r="EU18" s="196"/>
      <c r="EV18" s="16" t="s">
        <v>3</v>
      </c>
      <c r="EW18">
        <f>SUMIF(EO3:EO65,"B07NQ5ZLST",EQ3:EQ65)</f>
        <v>53</v>
      </c>
      <c r="EZ18" s="25"/>
      <c r="FA18" s="22"/>
      <c r="FB18" s="22"/>
      <c r="FC18" s="22"/>
      <c r="FD18" s="22"/>
      <c r="FE18" s="24"/>
      <c r="FF18" s="188"/>
      <c r="FG18" s="196"/>
      <c r="FH18" s="16" t="s">
        <v>3</v>
      </c>
      <c r="FI18">
        <f>SUMIF(FA3:FA65,"B07NQ5ZLST",FC3:FC65)</f>
        <v>66</v>
      </c>
      <c r="FL18" s="25"/>
      <c r="FM18" s="22"/>
      <c r="FN18" s="22"/>
      <c r="FO18" s="22"/>
      <c r="FP18" s="22"/>
      <c r="FQ18" s="24"/>
      <c r="FR18" s="188"/>
      <c r="FS18" s="196"/>
      <c r="FT18" s="16" t="s">
        <v>3</v>
      </c>
      <c r="FU18">
        <f>SUMIF(FM3:FM65,"B07NQ5ZLST",FO3:FO65)</f>
        <v>65</v>
      </c>
      <c r="FX18" s="25"/>
      <c r="FY18" s="22"/>
      <c r="FZ18" s="22"/>
      <c r="GA18" s="22"/>
      <c r="GB18" s="22"/>
      <c r="GC18" s="24"/>
      <c r="GD18" s="188"/>
      <c r="GE18" s="196"/>
      <c r="GF18" s="16" t="s">
        <v>3</v>
      </c>
      <c r="GG18">
        <f>SUMIF(FY3:FY65,"B07NQ5ZLST",GA3:GA65)</f>
        <v>49</v>
      </c>
      <c r="GJ18" s="25"/>
      <c r="GK18" s="22"/>
      <c r="GL18" s="22"/>
      <c r="GM18" s="22"/>
      <c r="GN18" s="22"/>
      <c r="GO18" s="24"/>
      <c r="GP18" s="188"/>
      <c r="GQ18" s="196"/>
      <c r="GR18" s="16" t="s">
        <v>3</v>
      </c>
      <c r="GS18">
        <f>SUMIF(GK3:GK65,"B07NQ5ZLST",GM3:GM65)</f>
        <v>62</v>
      </c>
      <c r="GV18" s="25"/>
      <c r="GW18" s="22"/>
      <c r="GX18" s="22"/>
      <c r="GY18" s="22"/>
      <c r="GZ18" s="22"/>
      <c r="HA18" s="24"/>
      <c r="HB18" s="188"/>
      <c r="HC18" s="196"/>
      <c r="HD18" s="16" t="s">
        <v>3</v>
      </c>
      <c r="HE18">
        <f>SUMIF(GW3:GW65,"B07NQ5ZLST",GY3:GY65)</f>
        <v>82</v>
      </c>
      <c r="HH18" s="25"/>
      <c r="HI18" s="22"/>
      <c r="HJ18" s="22"/>
      <c r="HK18" s="22"/>
      <c r="HL18" s="22"/>
      <c r="HM18" s="24"/>
      <c r="HN18" s="188"/>
      <c r="HO18" s="196"/>
      <c r="HP18" s="16" t="s">
        <v>3</v>
      </c>
      <c r="HQ18">
        <f>SUMIF(HI3:HI65,"B07NQ5ZLST",HK3:HK65)</f>
        <v>59</v>
      </c>
      <c r="HT18" s="25"/>
      <c r="HU18" s="22"/>
      <c r="HV18" s="22"/>
      <c r="HW18" s="22"/>
      <c r="HX18" s="22"/>
      <c r="HY18" s="24"/>
      <c r="HZ18" s="188"/>
      <c r="IA18" s="196"/>
      <c r="IB18" s="16" t="s">
        <v>3</v>
      </c>
      <c r="IC18">
        <f>SUMIF(HU3:HU65,"B07NQ5ZLST",HW3:HW65)</f>
        <v>62</v>
      </c>
      <c r="IF18" s="25"/>
      <c r="IG18" s="22"/>
      <c r="IH18" s="22"/>
      <c r="II18" s="22"/>
      <c r="IJ18" s="22"/>
      <c r="IK18" s="24"/>
      <c r="IL18" s="188"/>
      <c r="IM18" s="196"/>
      <c r="IN18" s="16" t="s">
        <v>3</v>
      </c>
      <c r="IO18">
        <f>SUMIF(IG3:IG65,"B07NQ5ZLST",II3:II65)</f>
        <v>74</v>
      </c>
      <c r="IR18" s="25"/>
      <c r="IS18" s="22"/>
      <c r="IT18" s="22"/>
      <c r="IU18" s="22"/>
      <c r="IV18" s="22"/>
      <c r="IW18" s="24"/>
      <c r="IX18" s="188"/>
      <c r="IY18" s="196"/>
      <c r="IZ18" s="16" t="s">
        <v>3</v>
      </c>
      <c r="JA18">
        <f>SUMIF(IS3:IS65,"B07NQ5ZLST",IU3:IU65)</f>
        <v>73</v>
      </c>
      <c r="JD18" s="25"/>
      <c r="JE18" s="22"/>
      <c r="JF18" s="22"/>
      <c r="JG18" s="22"/>
      <c r="JH18" s="22"/>
      <c r="JI18" s="24"/>
      <c r="JJ18" s="188"/>
      <c r="JK18" s="196"/>
      <c r="JL18" s="16" t="s">
        <v>3</v>
      </c>
      <c r="JM18">
        <f>SUMIF(JE3:JE65,"B07NQ5ZLST",JG3:JG65)</f>
        <v>96</v>
      </c>
      <c r="JP18" s="25"/>
      <c r="JQ18" s="22"/>
      <c r="JR18" s="22"/>
      <c r="JS18" s="22"/>
      <c r="JT18" s="22"/>
      <c r="JU18" s="24"/>
      <c r="JV18" s="188"/>
      <c r="JW18" s="196"/>
      <c r="JX18" s="16" t="s">
        <v>3</v>
      </c>
      <c r="JY18">
        <f>SUMIF(JQ3:JQ65,"B07NQ5ZLST",JS3:JS65)</f>
        <v>116</v>
      </c>
      <c r="KB18" s="25"/>
      <c r="KC18" s="22"/>
      <c r="KD18" s="22"/>
      <c r="KE18" s="22"/>
      <c r="KF18" s="22"/>
      <c r="KG18" s="24"/>
      <c r="KH18" s="188"/>
      <c r="KI18" s="196"/>
      <c r="KJ18" s="16" t="s">
        <v>3</v>
      </c>
      <c r="KK18">
        <f>SUMIF(KC3:KC65,"B07NQ5ZLST",KE3:KE65)</f>
        <v>137</v>
      </c>
      <c r="KN18" s="25"/>
      <c r="KO18" s="22"/>
      <c r="KP18" s="22"/>
      <c r="KQ18" s="22"/>
      <c r="KR18" s="22"/>
      <c r="KS18" s="24"/>
      <c r="KT18" s="188"/>
      <c r="KU18" s="196"/>
      <c r="KV18" s="16" t="s">
        <v>3</v>
      </c>
      <c r="KW18">
        <f>SUMIF(KO3:KO65,"B07NQ5ZLST",KQ3:KQ65)</f>
        <v>112</v>
      </c>
      <c r="KZ18" s="25"/>
      <c r="LA18" s="22"/>
      <c r="LB18" s="22"/>
      <c r="LC18" s="22"/>
      <c r="LD18" s="22"/>
      <c r="LE18" s="24"/>
      <c r="LF18" s="188"/>
      <c r="LG18" s="196"/>
      <c r="LH18" s="16" t="s">
        <v>3</v>
      </c>
      <c r="LI18">
        <f>SUMIF(LA3:LA65,"B07NQ5ZLST",LC3:LC65)</f>
        <v>134</v>
      </c>
      <c r="LL18" s="25"/>
      <c r="LM18" s="22"/>
      <c r="LN18" s="22"/>
      <c r="LO18" s="22"/>
      <c r="LP18" s="22"/>
      <c r="LQ18" s="24"/>
      <c r="LR18" s="188"/>
      <c r="LS18" s="196"/>
      <c r="LT18" s="16" t="s">
        <v>3</v>
      </c>
      <c r="LU18">
        <f>SUMIF(LM3:LM65,"B07NQ5ZLST",LO3:LO65)</f>
        <v>147</v>
      </c>
      <c r="LX18" s="25"/>
      <c r="LY18" s="22"/>
      <c r="LZ18" s="22"/>
      <c r="MA18" s="22"/>
      <c r="MB18" s="22"/>
      <c r="MC18" s="24"/>
      <c r="MD18" s="188"/>
      <c r="ME18" s="196"/>
      <c r="MF18" s="16" t="s">
        <v>3</v>
      </c>
      <c r="MG18">
        <f>SUMIF(LY3:LY65,"B07NQ5ZLST",MA3:MA65)</f>
        <v>104</v>
      </c>
      <c r="MJ18" s="25"/>
      <c r="MK18" s="22"/>
      <c r="ML18" s="22"/>
      <c r="MM18" s="22"/>
      <c r="MN18" s="22"/>
      <c r="MO18" s="24"/>
      <c r="MP18" s="188"/>
      <c r="MQ18" s="196"/>
      <c r="MR18" s="16" t="s">
        <v>3</v>
      </c>
      <c r="MS18">
        <f>SUMIF(MK3:MK65,"B07NQ5ZLST",MM3:MM65)</f>
        <v>100</v>
      </c>
      <c r="MV18" s="25"/>
      <c r="MW18" s="22"/>
      <c r="MX18" s="22"/>
      <c r="MY18" s="22"/>
      <c r="MZ18" s="22"/>
      <c r="NA18" s="24"/>
      <c r="NB18" s="188"/>
      <c r="NC18" s="196"/>
      <c r="ND18" s="16" t="s">
        <v>3</v>
      </c>
      <c r="NE18">
        <f>SUMIF(MW3:MW65,"B07NQ5ZLST",MY3:MY65)</f>
        <v>68</v>
      </c>
      <c r="NH18" s="25"/>
      <c r="NI18" s="22"/>
      <c r="NJ18" s="22"/>
      <c r="NK18" s="22"/>
      <c r="NL18" s="22"/>
      <c r="NM18" s="24"/>
      <c r="NN18" s="188"/>
      <c r="NO18" s="196"/>
      <c r="NP18" s="16" t="s">
        <v>3</v>
      </c>
      <c r="NQ18">
        <f>SUMIF(NI3:NI65,"B07NQ5ZLST",NK3:NK65)</f>
        <v>64</v>
      </c>
      <c r="NT18" s="25"/>
      <c r="NU18" s="22"/>
      <c r="NV18" s="22"/>
      <c r="NW18" s="22"/>
      <c r="NX18" s="22"/>
      <c r="NY18" s="24"/>
      <c r="NZ18" s="188"/>
      <c r="OA18" s="196"/>
      <c r="OB18" s="16" t="s">
        <v>3</v>
      </c>
      <c r="OC18">
        <f>SUMIF(NU3:NU65,"B07NQ5ZLST",NW3:NW65)</f>
        <v>58</v>
      </c>
      <c r="OF18" s="25"/>
      <c r="OG18" s="22"/>
      <c r="OH18" s="22"/>
      <c r="OI18" s="22"/>
      <c r="OJ18" s="22"/>
      <c r="OK18" s="24"/>
      <c r="OL18" s="188"/>
      <c r="OM18" s="196"/>
      <c r="ON18" s="16" t="s">
        <v>3</v>
      </c>
      <c r="OO18">
        <f>SUMIF(OG3:OG65,"B07NQ5ZLST",OI3:OI65)</f>
        <v>63</v>
      </c>
      <c r="OR18" s="25"/>
      <c r="OS18" s="22"/>
      <c r="OT18" s="22"/>
      <c r="OU18" s="22"/>
      <c r="OV18" s="22"/>
      <c r="OW18" s="24"/>
      <c r="OX18" s="188"/>
      <c r="OY18" s="196"/>
      <c r="OZ18" s="16" t="s">
        <v>3</v>
      </c>
      <c r="PA18">
        <f>SUMIF(OS3:OS65,"B07NQ5ZLST",OU3:OU65)</f>
        <v>94</v>
      </c>
      <c r="PD18" s="25"/>
      <c r="PE18" s="22"/>
      <c r="PF18" s="22"/>
      <c r="PG18" s="22"/>
      <c r="PH18" s="22"/>
      <c r="PI18" s="24"/>
      <c r="PJ18" s="188"/>
      <c r="PK18" s="196"/>
      <c r="PL18" s="16" t="s">
        <v>3</v>
      </c>
      <c r="PM18">
        <f>SUMIF(PE3:PE65,"B07NQ5ZLST",PG3:PG65)</f>
        <v>56</v>
      </c>
      <c r="PP18" s="25"/>
      <c r="PQ18" s="22"/>
      <c r="PR18" s="22"/>
      <c r="PS18" s="22"/>
      <c r="PT18" s="22"/>
      <c r="PU18" s="24"/>
      <c r="PV18" s="188"/>
      <c r="PW18" s="196"/>
      <c r="PX18" s="16" t="s">
        <v>3</v>
      </c>
      <c r="PY18">
        <f>SUMIF(PQ3:PQ65,"B07NQ5ZLST",PS3:PS65)</f>
        <v>36</v>
      </c>
      <c r="QB18" s="25"/>
      <c r="QC18" s="22"/>
      <c r="QD18" s="22"/>
      <c r="QE18" s="22"/>
      <c r="QF18" s="22"/>
      <c r="QG18" s="24"/>
      <c r="QH18" s="188"/>
      <c r="QI18" s="196"/>
      <c r="QJ18" s="16" t="s">
        <v>3</v>
      </c>
      <c r="QK18">
        <f>SUMIF(QC3:QC65,"B07NQ5ZLST",QE3:QE65)</f>
        <v>43</v>
      </c>
      <c r="QN18" s="25"/>
      <c r="QO18" s="22"/>
      <c r="QP18" s="22"/>
      <c r="QQ18" s="22"/>
      <c r="QR18" s="22"/>
      <c r="QS18" s="24"/>
      <c r="QT18" s="188"/>
      <c r="QU18" s="196"/>
      <c r="QV18" s="16" t="s">
        <v>3</v>
      </c>
      <c r="QW18">
        <f>SUMIF(QO3:QO65,"B07NQ5ZLST",QQ3:QQ65)</f>
        <v>29</v>
      </c>
      <c r="QZ18" s="25"/>
      <c r="RA18" s="22"/>
      <c r="RB18" s="22"/>
      <c r="RC18" s="22"/>
      <c r="RD18" s="22"/>
      <c r="RE18" s="24"/>
      <c r="RF18" s="188"/>
      <c r="RG18" s="196"/>
      <c r="RH18" s="16" t="s">
        <v>3</v>
      </c>
      <c r="RI18">
        <f>SUMIF(RA3:RA65,"B07NQ5ZLST",RC3:RC65)</f>
        <v>58</v>
      </c>
      <c r="RL18" s="25"/>
      <c r="RM18" s="22"/>
      <c r="RN18" s="22"/>
      <c r="RO18" s="22"/>
      <c r="RP18" s="22"/>
      <c r="RQ18" s="24"/>
      <c r="RR18" s="188"/>
      <c r="RS18" s="196"/>
      <c r="RT18" s="16" t="s">
        <v>3</v>
      </c>
      <c r="RU18">
        <f>SUMIF(RM3:RM65,"B07NQ5ZLST",RO3:RO65)</f>
        <v>54</v>
      </c>
      <c r="RX18" s="25"/>
      <c r="RY18" s="22"/>
      <c r="RZ18" s="22"/>
      <c r="SA18" s="22"/>
      <c r="SB18" s="22"/>
      <c r="SC18" s="24"/>
      <c r="SD18" s="188"/>
      <c r="SE18" s="196"/>
      <c r="SF18" s="16" t="s">
        <v>3</v>
      </c>
      <c r="SG18">
        <f>SUMIF(RY3:RY65,"B07NQ5ZLST",SA3:SA65)</f>
        <v>52</v>
      </c>
      <c r="SJ18" s="25"/>
      <c r="SK18" s="22"/>
      <c r="SL18" s="22"/>
      <c r="SM18" s="22"/>
      <c r="SN18" s="22"/>
      <c r="SO18" s="24"/>
      <c r="SP18" s="188"/>
      <c r="SQ18" s="196"/>
      <c r="SR18" s="16" t="s">
        <v>3</v>
      </c>
      <c r="SS18">
        <f>SUMIF(SK3:SK65,"B07NQ5ZLST",SM3:SM65)</f>
        <v>44</v>
      </c>
      <c r="SV18" s="25"/>
      <c r="SW18" s="22"/>
      <c r="SX18" s="22"/>
      <c r="SY18" s="22"/>
      <c r="SZ18" s="22"/>
      <c r="TA18" s="24"/>
      <c r="TB18" s="188"/>
      <c r="TC18" s="196"/>
      <c r="TD18" s="16" t="s">
        <v>3</v>
      </c>
      <c r="TE18">
        <f>SUMIF(SW3:SW65,"B07NQ5ZLST",SY3:SY65)</f>
        <v>55</v>
      </c>
      <c r="TH18" s="25"/>
      <c r="TI18" s="22"/>
      <c r="TJ18" s="22"/>
      <c r="TK18" s="22"/>
      <c r="TL18" s="22"/>
      <c r="TM18" s="24"/>
      <c r="TN18" s="188"/>
      <c r="TO18" s="196"/>
      <c r="TP18" s="16" t="s">
        <v>3</v>
      </c>
      <c r="TQ18">
        <f>SUMIF(TI3:TI65,"B07NQ5ZLST",TK3:TK65)</f>
        <v>57</v>
      </c>
      <c r="TT18" s="25"/>
      <c r="TU18" s="22"/>
      <c r="TV18" s="22"/>
      <c r="TW18" s="22"/>
      <c r="TX18" s="22"/>
      <c r="TY18" s="24"/>
      <c r="TZ18" s="188"/>
      <c r="UA18" s="196"/>
      <c r="UB18" s="16" t="s">
        <v>3</v>
      </c>
      <c r="UC18">
        <f>SUMIF(TU3:TU65,"B07NQ5ZLST",TW3:TW65)</f>
        <v>65</v>
      </c>
      <c r="UF18" s="25"/>
      <c r="UG18" s="22"/>
      <c r="UH18" s="22"/>
      <c r="UI18" s="22"/>
      <c r="UJ18" s="22"/>
      <c r="UK18" s="24"/>
      <c r="UL18" s="188"/>
      <c r="UM18" s="196"/>
      <c r="UN18" s="16" t="s">
        <v>3</v>
      </c>
      <c r="UO18">
        <f>SUMIF(UG3:UG65,"B07NQ5ZLST",UI3:UI65)</f>
        <v>71</v>
      </c>
      <c r="UR18" s="25"/>
      <c r="US18" s="22"/>
      <c r="UT18" s="22"/>
      <c r="UU18" s="22"/>
      <c r="UV18" s="22"/>
      <c r="UW18" s="24"/>
      <c r="UX18" s="188"/>
      <c r="UY18" s="196"/>
      <c r="UZ18" s="16" t="s">
        <v>3</v>
      </c>
      <c r="VA18">
        <f>SUMIF(US3:US65,"B07NQ5ZLST",UU3:UU65)</f>
        <v>56</v>
      </c>
      <c r="VD18" s="25"/>
      <c r="VE18" s="22"/>
      <c r="VF18" s="22"/>
      <c r="VG18" s="22"/>
      <c r="VH18" s="22"/>
      <c r="VI18" s="24"/>
      <c r="VJ18" s="188"/>
      <c r="VK18" s="196"/>
      <c r="VL18" s="16" t="s">
        <v>3</v>
      </c>
      <c r="VM18">
        <f>SUMIF(VE3:VE65,"B07NQ5ZLST",VG3:VG65)</f>
        <v>93</v>
      </c>
      <c r="VP18" s="25"/>
      <c r="VQ18" s="22"/>
      <c r="VR18" s="22"/>
      <c r="VS18" s="22"/>
      <c r="VT18" s="22"/>
      <c r="VU18" s="24"/>
      <c r="VV18" s="188"/>
      <c r="VW18" s="196"/>
      <c r="VX18" s="16" t="s">
        <v>3</v>
      </c>
      <c r="VY18">
        <f>SUMIF(VQ3:VQ65,"B07NQ5ZLST",VS3:VS65)</f>
        <v>61</v>
      </c>
      <c r="WB18" s="25"/>
      <c r="WC18" s="22"/>
      <c r="WD18" s="22"/>
      <c r="WE18" s="22"/>
      <c r="WF18" s="22"/>
      <c r="WG18" s="24"/>
      <c r="WH18" s="188"/>
      <c r="WI18" s="196"/>
      <c r="WJ18" s="16" t="s">
        <v>3</v>
      </c>
      <c r="WK18">
        <f>SUMIF(WC3:WC65,"B07NQ5ZLST",WE3:WE65)</f>
        <v>66</v>
      </c>
      <c r="WN18" s="25"/>
      <c r="WO18" s="22"/>
      <c r="WP18" s="22"/>
      <c r="WQ18" s="22"/>
      <c r="WR18" s="22"/>
      <c r="WS18" s="24"/>
      <c r="WT18" s="188"/>
      <c r="WU18" s="196"/>
      <c r="WV18" s="16" t="s">
        <v>3</v>
      </c>
      <c r="WW18">
        <f>SUMIF(WO3:WO65,"B07NQ5ZLST",WQ3:WQ65)</f>
        <v>47</v>
      </c>
      <c r="WZ18" s="25"/>
      <c r="XA18" s="22"/>
      <c r="XB18" s="22"/>
      <c r="XC18" s="22"/>
      <c r="XD18" s="22"/>
      <c r="XE18" s="24"/>
      <c r="XF18" s="188"/>
      <c r="XG18" s="196"/>
      <c r="XH18" s="16" t="s">
        <v>3</v>
      </c>
      <c r="XI18">
        <f>SUMIF(XA3:XA65,"B07NQ5ZLST",XC3:XC65)</f>
        <v>57</v>
      </c>
      <c r="XL18" s="25"/>
      <c r="XM18" s="22"/>
      <c r="XN18" s="22"/>
      <c r="XO18" s="22"/>
      <c r="XP18" s="22"/>
      <c r="XQ18" s="24"/>
      <c r="XR18" s="188"/>
      <c r="XS18" s="196"/>
      <c r="XT18" s="16" t="s">
        <v>3</v>
      </c>
      <c r="XU18">
        <f>SUMIF(XM3:XM65,"B07NQ5ZLST",XO3:XO65)</f>
        <v>42</v>
      </c>
      <c r="XX18" s="25"/>
      <c r="XY18" s="22"/>
      <c r="XZ18" s="22"/>
      <c r="YA18" s="22"/>
      <c r="YB18" s="22"/>
      <c r="YC18" s="24"/>
      <c r="YD18" s="188"/>
      <c r="YE18" s="196"/>
      <c r="YF18" s="16" t="s">
        <v>3</v>
      </c>
      <c r="YG18">
        <f>SUMIF(XY3:XY65,"B07NQ5ZLST",YA3:YA65)</f>
        <v>51</v>
      </c>
      <c r="YJ18" s="25"/>
      <c r="YK18" s="22"/>
      <c r="YL18" s="22"/>
      <c r="YM18" s="22"/>
      <c r="YN18" s="22"/>
      <c r="YO18" s="24"/>
      <c r="YP18" s="188"/>
      <c r="YQ18" s="196"/>
      <c r="YR18" s="16" t="s">
        <v>3</v>
      </c>
      <c r="YS18">
        <f>SUMIF(YK3:YK65,"B07NQ5ZLST",YM3:YM65)</f>
        <v>55</v>
      </c>
      <c r="YV18" s="25"/>
      <c r="YW18" s="22"/>
      <c r="YX18" s="22"/>
      <c r="YY18" s="22"/>
      <c r="YZ18" s="22"/>
      <c r="ZA18" s="24"/>
      <c r="ZB18" s="188"/>
      <c r="ZC18" s="196"/>
      <c r="ZD18" s="16" t="s">
        <v>3</v>
      </c>
      <c r="ZE18">
        <f>SUMIF(YW3:YW65,"B07NQ5ZLST",YY3:YY65)</f>
        <v>125</v>
      </c>
      <c r="ZH18" s="25"/>
      <c r="ZI18" s="22"/>
      <c r="ZJ18" s="22"/>
      <c r="ZK18" s="22"/>
      <c r="ZL18" s="22"/>
      <c r="ZM18" s="24"/>
      <c r="ZN18" s="188"/>
      <c r="ZO18" s="196"/>
      <c r="ZP18" s="16" t="s">
        <v>3</v>
      </c>
      <c r="ZQ18">
        <f>SUMIF(ZI3:ZI65,"B07NQ5ZLST",ZK3:ZK65)</f>
        <v>106</v>
      </c>
      <c r="ZT18" s="25"/>
      <c r="ZU18" s="22"/>
      <c r="ZV18" s="22"/>
      <c r="ZW18" s="22"/>
      <c r="ZX18" s="22"/>
      <c r="ZY18" s="24"/>
      <c r="ZZ18" s="188"/>
      <c r="AAA18" s="196"/>
      <c r="AAB18" s="16" t="s">
        <v>3</v>
      </c>
      <c r="AAC18">
        <f>SUMIF(ZU3:ZU65,"B07NQ5ZLST",ZW3:ZW65)</f>
        <v>130</v>
      </c>
      <c r="AAF18" s="25"/>
      <c r="AAG18" s="22"/>
      <c r="AAH18" s="22"/>
      <c r="AAI18" s="22"/>
      <c r="AAJ18" s="22"/>
      <c r="AAK18" s="24"/>
      <c r="AAL18" s="188"/>
      <c r="AAM18" s="196"/>
      <c r="AAN18" s="16" t="s">
        <v>3</v>
      </c>
      <c r="AAO18">
        <f>SUMIF(AAG3:AAG65,"B07NQ5ZLST",AAI3:AAI65)</f>
        <v>106</v>
      </c>
      <c r="AAR18" s="25"/>
      <c r="AAS18" s="22"/>
      <c r="AAT18" s="22"/>
      <c r="AAU18" s="22"/>
      <c r="AAV18" s="22"/>
      <c r="AAW18" s="24"/>
      <c r="AAX18" s="188"/>
      <c r="AAY18" s="196"/>
      <c r="AAZ18" s="16" t="s">
        <v>3</v>
      </c>
      <c r="ABA18">
        <f>SUMIF(AAS3:AAS65,"B07NQ5ZLST",AAU3:AAU65)</f>
        <v>120</v>
      </c>
      <c r="ABD18" s="25"/>
      <c r="ABE18" s="22"/>
      <c r="ABF18" s="22"/>
      <c r="ABG18" s="22"/>
      <c r="ABH18" s="22"/>
      <c r="ABI18" s="24"/>
      <c r="ABJ18" s="188"/>
      <c r="ABK18" s="196"/>
      <c r="ABL18" s="16" t="s">
        <v>3</v>
      </c>
      <c r="ABM18">
        <f>SUMIF(ABE3:ABE65,"B07NQ5ZLST",ABG3:ABG65)</f>
        <v>110</v>
      </c>
      <c r="ABP18" s="25"/>
      <c r="ABQ18" s="22"/>
      <c r="ABR18" s="22"/>
      <c r="ABS18" s="22"/>
      <c r="ABT18" s="22"/>
      <c r="ABU18" s="24"/>
      <c r="ABV18" s="188"/>
      <c r="ABW18" s="196"/>
      <c r="ABX18" s="16" t="s">
        <v>3</v>
      </c>
      <c r="ABY18">
        <f>SUMIF(ABQ3:ABQ65,"B07NQ5ZLST",ABS3:ABS65)</f>
        <v>109</v>
      </c>
      <c r="ACB18" s="25"/>
      <c r="ACC18" s="22"/>
      <c r="ACD18" s="22"/>
      <c r="ACE18" s="22"/>
      <c r="ACF18" s="22"/>
      <c r="ACG18" s="24"/>
      <c r="ACH18" s="188"/>
      <c r="ACI18" s="196"/>
      <c r="ACJ18" s="16" t="s">
        <v>3</v>
      </c>
      <c r="ACK18">
        <f>SUMIF(ACC3:ACC65,"B07NQ5ZLST",ACE3:ACE65)</f>
        <v>59</v>
      </c>
      <c r="ACN18" s="25"/>
      <c r="ACO18" s="22"/>
      <c r="ACP18" s="22"/>
      <c r="ACQ18" s="22"/>
      <c r="ACR18" s="22"/>
      <c r="ACS18" s="24"/>
      <c r="ACT18" s="188"/>
      <c r="ACU18" s="196"/>
      <c r="ACV18" s="16" t="s">
        <v>3</v>
      </c>
      <c r="ACW18">
        <f>SUMIF(ACO3:ACO65,"B07NQ5ZLST",ACQ3:ACQ65)</f>
        <v>53</v>
      </c>
      <c r="ACZ18" s="25"/>
      <c r="ADA18" s="22"/>
      <c r="ADB18" s="22"/>
      <c r="ADC18" s="22"/>
      <c r="ADD18" s="22"/>
      <c r="ADE18" s="24"/>
      <c r="ADF18" s="188"/>
      <c r="ADG18" s="196"/>
      <c r="ADH18" s="16" t="s">
        <v>3</v>
      </c>
      <c r="ADI18">
        <f>SUMIF(ADA3:ADA65,"B07NQ5ZLST",ADC3:ADC65)</f>
        <v>59</v>
      </c>
      <c r="ADL18" s="25"/>
      <c r="ADR18" s="188"/>
      <c r="ADS18" s="196"/>
      <c r="ADT18" s="16" t="s">
        <v>3</v>
      </c>
      <c r="ADU18">
        <f>SUMIF(ADM3:ADM65,"B07NQ5ZLST",ADO3:ADO65)</f>
        <v>53</v>
      </c>
      <c r="ADX18" s="25"/>
      <c r="AED18" s="188"/>
      <c r="AEE18" s="196"/>
      <c r="AEF18" s="16" t="s">
        <v>3</v>
      </c>
      <c r="AEG18">
        <f>SUMIF(ADY3:ADY65,"B07NQ5ZLST",AEA3:AEA65)</f>
        <v>36</v>
      </c>
      <c r="AEJ18" s="25"/>
      <c r="AEK18" s="22"/>
      <c r="AEL18" s="22"/>
      <c r="AEM18" s="22"/>
      <c r="AEN18" s="22"/>
      <c r="AEO18" s="24"/>
      <c r="AEP18" s="188"/>
      <c r="AEQ18" s="196"/>
      <c r="AER18" s="16" t="s">
        <v>3</v>
      </c>
      <c r="AES18">
        <f>SUMIF(AEK3:AEK65,"B07NQ5ZLST",AEM3:AEM65)</f>
        <v>41</v>
      </c>
      <c r="AEV18" s="25"/>
      <c r="AFB18" s="188"/>
      <c r="AFC18" s="196"/>
      <c r="AFD18" s="16" t="s">
        <v>3</v>
      </c>
      <c r="AFE18">
        <f>SUMIF(AEW3:AEW65,"B07NQ5ZLST",AEY3:AEY65)</f>
        <v>35</v>
      </c>
      <c r="AFH18" s="25"/>
      <c r="AFN18" s="188"/>
      <c r="AFO18" s="196"/>
      <c r="AFP18" s="16" t="s">
        <v>3</v>
      </c>
      <c r="AFQ18">
        <f>SUMIF(AFI3:AFI65,"B07NQ5ZLST",AFK3:AFK65)</f>
        <v>55</v>
      </c>
      <c r="AFT18" s="25"/>
      <c r="AFZ18" s="188"/>
      <c r="AGA18" s="196"/>
      <c r="AGB18" s="16" t="s">
        <v>3</v>
      </c>
      <c r="AGC18">
        <f>SUMIF(AFU3:AFU65,"B07NQ5ZLST",AFW3:AFW65)</f>
        <v>40</v>
      </c>
      <c r="AGF18" s="25"/>
      <c r="AGL18" s="188"/>
      <c r="AGM18" s="196"/>
      <c r="AGN18" s="16" t="s">
        <v>3</v>
      </c>
      <c r="AGO18">
        <f>SUMIF(AGG3:AGG65,"B07NQ5ZLST",AGI3:AGI65)</f>
        <v>61</v>
      </c>
      <c r="AGR18" s="25"/>
      <c r="AGX18" s="188"/>
      <c r="AGY18" s="196"/>
      <c r="AGZ18" s="16" t="s">
        <v>3</v>
      </c>
      <c r="AHA18">
        <f>SUMIF(AGS3:AGS65,"B07NQ5ZLST",AGU3:AGU65)</f>
        <v>38</v>
      </c>
      <c r="AHD18" s="25"/>
      <c r="AHJ18" s="188"/>
      <c r="AHK18" s="196"/>
      <c r="AHL18" s="16" t="s">
        <v>3</v>
      </c>
      <c r="AHM18">
        <f>SUMIF(AHE3:AHE65,"B07NQ5ZLST",AHG3:AHG65)</f>
        <v>49</v>
      </c>
      <c r="AHP18" s="25"/>
      <c r="AHV18" s="188"/>
      <c r="AHW18" s="196"/>
      <c r="AHX18" s="16" t="s">
        <v>3</v>
      </c>
      <c r="AHY18">
        <f>SUMIF(AHQ3:AHQ65,"B07NQ5ZLST",AHS3:AHS65)</f>
        <v>54</v>
      </c>
      <c r="AIB18" s="25"/>
      <c r="AIH18" s="188"/>
      <c r="AII18" s="196"/>
      <c r="AIJ18" s="16" t="s">
        <v>3</v>
      </c>
      <c r="AIK18">
        <f>SUMIF(AIC3:AIC65,"B07NQ5ZLST",AIE3:AIE65)</f>
        <v>68</v>
      </c>
      <c r="AIN18" s="25"/>
      <c r="AIT18" s="188"/>
      <c r="AIU18" s="196"/>
      <c r="AIV18" s="16" t="s">
        <v>3</v>
      </c>
      <c r="AIW18">
        <f>SUMIF(AIO3:AIO65,"B07NQ5ZLST",AIQ3:AIQ65)</f>
        <v>54</v>
      </c>
      <c r="AIZ18" s="25"/>
      <c r="AJF18" s="188"/>
      <c r="AJG18" s="196"/>
      <c r="AJH18" s="16" t="s">
        <v>3</v>
      </c>
      <c r="AJI18">
        <f>SUMIF(AJA3:AJA65,"B07NQ5ZLST",AJC3:AJC65)</f>
        <v>60</v>
      </c>
      <c r="AJL18" s="25"/>
      <c r="AJM18" s="22"/>
      <c r="AJN18" s="22"/>
      <c r="AJO18" s="22"/>
      <c r="AJP18" s="22"/>
      <c r="AJQ18" s="24"/>
      <c r="AJR18" s="188"/>
      <c r="AJS18" s="196"/>
      <c r="AJT18" s="16" t="s">
        <v>3</v>
      </c>
      <c r="AJU18">
        <f>SUMIF(AJM3:AJM65,"B07NQ5ZLST",AJO3:AJO65)</f>
        <v>47</v>
      </c>
      <c r="AJX18" s="25"/>
      <c r="AKD18" s="188"/>
      <c r="AKE18" s="196"/>
      <c r="AKF18" s="16" t="s">
        <v>3</v>
      </c>
      <c r="AKG18">
        <f>SUMIF(AJY3:AJY65,"B07NQ5ZLST",AKA3:AKA65)</f>
        <v>36</v>
      </c>
      <c r="AKJ18" s="25"/>
      <c r="AKP18" s="188"/>
      <c r="AKQ18" s="196"/>
      <c r="AKR18" s="16" t="s">
        <v>3</v>
      </c>
      <c r="AKS18">
        <f>SUMIF(AKK3:AKK65,"B07NQ5ZLST",AKM3:AKM65)</f>
        <v>28</v>
      </c>
      <c r="AKV18" s="25"/>
      <c r="ALB18" s="188"/>
      <c r="ALC18" s="196"/>
      <c r="ALD18" s="16" t="s">
        <v>3</v>
      </c>
      <c r="ALE18">
        <f>SUMIF(AKW3:AKW65,"B07NQ5ZLST",AKY3:AKY65)</f>
        <v>24</v>
      </c>
      <c r="ALH18" s="25"/>
      <c r="ALN18" s="188"/>
      <c r="ALO18" s="196"/>
      <c r="ALP18" s="16" t="s">
        <v>3</v>
      </c>
      <c r="ALQ18">
        <f>SUMIF(ALI3:ALI65,"B07NQ5ZLST",ALK3:ALK65)</f>
        <v>27</v>
      </c>
      <c r="ALT18" s="25"/>
      <c r="ALZ18" s="188"/>
      <c r="AMA18" s="196"/>
      <c r="AMB18" s="16" t="s">
        <v>3</v>
      </c>
      <c r="AMC18">
        <f>SUMIF(ALU3:ALU65,"B07NQ5ZLST",ALW3:ALW65)</f>
        <v>22</v>
      </c>
      <c r="AMF18" s="25"/>
      <c r="AML18" s="188"/>
      <c r="AMM18" s="196"/>
      <c r="AMN18" s="16" t="s">
        <v>3</v>
      </c>
      <c r="AMO18">
        <f>SUMIF(AMG3:AMG65,"B07NQ5ZLST",AMI3:AMI65)</f>
        <v>32</v>
      </c>
      <c r="AMR18" s="25"/>
      <c r="AMX18" s="188"/>
      <c r="AMY18" s="196"/>
      <c r="AMZ18" s="16" t="s">
        <v>3</v>
      </c>
      <c r="ANA18">
        <f>SUMIF(AMS3:AMS65,"B07NQ5ZLST",AMU3:AMU65)</f>
        <v>39</v>
      </c>
      <c r="AND18" s="25"/>
      <c r="ANJ18" s="188"/>
      <c r="ANK18" s="196"/>
      <c r="ANL18" s="16" t="s">
        <v>3</v>
      </c>
      <c r="ANM18">
        <f>SUMIF(ANE3:ANE65,"B07NQ5ZLST",ANG3:ANG65)</f>
        <v>31</v>
      </c>
      <c r="ANP18" s="25"/>
      <c r="ANV18" s="188"/>
      <c r="ANW18" s="196"/>
      <c r="ANX18" s="16" t="s">
        <v>3</v>
      </c>
      <c r="ANY18">
        <f>SUMIF(ANQ3:ANQ65,"B07NQ5ZLST",ANS3:ANS65)</f>
        <v>22</v>
      </c>
      <c r="AOB18" s="25"/>
      <c r="AOH18" s="188"/>
      <c r="AOI18" s="196"/>
      <c r="AOJ18" s="16" t="s">
        <v>3</v>
      </c>
      <c r="AOK18">
        <f>SUMIF(AOC3:AOC65,"B07NQ5ZLST",AOE3:AOE65)</f>
        <v>32</v>
      </c>
      <c r="AON18" s="25"/>
      <c r="AOT18" s="188"/>
      <c r="AOU18" s="196"/>
      <c r="AOV18" s="16" t="s">
        <v>3</v>
      </c>
      <c r="AOW18">
        <f>SUMIF(AOO3:AOO65,"B07NQ5ZLST",AOQ3:AOQ65)</f>
        <v>24</v>
      </c>
      <c r="AOZ18" s="25"/>
      <c r="APF18" s="188"/>
      <c r="APG18" s="196"/>
      <c r="APH18" s="16" t="s">
        <v>3</v>
      </c>
      <c r="API18">
        <f>SUMIF(APA3:APA65,"B07NQ5ZLST",APC3:APC65)</f>
        <v>13</v>
      </c>
      <c r="APL18" s="25"/>
      <c r="APR18" s="188"/>
      <c r="APS18" s="196"/>
      <c r="APT18" s="16" t="s">
        <v>3</v>
      </c>
      <c r="APU18">
        <f>SUMIF(APM3:APM65,"B07NQ5ZLST",APO3:APO65)</f>
        <v>32</v>
      </c>
      <c r="APX18" s="25"/>
      <c r="AQD18" s="188"/>
      <c r="AQE18" s="196"/>
      <c r="AQF18" s="16" t="s">
        <v>3</v>
      </c>
      <c r="AQG18">
        <f>SUMIF(APY3:APY65,"B07NQ5ZLST",AQA3:AQA65)</f>
        <v>24</v>
      </c>
      <c r="AQJ18" s="25"/>
      <c r="AQP18" s="188"/>
      <c r="AQQ18" s="196"/>
      <c r="AQR18" s="16" t="s">
        <v>3</v>
      </c>
      <c r="AQS18">
        <f>SUMIF(AQK3:AQK65,"B07NQ5ZLST",AQM3:AQM65)</f>
        <v>15</v>
      </c>
      <c r="AQV18" s="25"/>
      <c r="ARB18" s="188"/>
      <c r="ARC18" s="196"/>
      <c r="ARD18" s="16" t="s">
        <v>3</v>
      </c>
      <c r="ARE18">
        <f>SUMIF(AQW3:AQW65,"B07NQ5ZLST",AQY3:AQY65)</f>
        <v>15</v>
      </c>
      <c r="ARH18" s="25"/>
      <c r="ARN18" s="188"/>
      <c r="ARO18" s="196"/>
      <c r="ARP18" s="16" t="s">
        <v>3</v>
      </c>
      <c r="ARQ18">
        <f>SUMIF(ARI3:ARI65,"B07NQ5ZLST",ARK3:ARK65)</f>
        <v>20</v>
      </c>
      <c r="ART18" s="25"/>
      <c r="ARZ18" s="188"/>
      <c r="ASA18" s="196"/>
      <c r="ASB18" s="16" t="s">
        <v>3</v>
      </c>
      <c r="ASC18">
        <f>SUMIF(ARU3:ARU65,"B07NQ5ZLST",ARW3:ARW65)</f>
        <v>20</v>
      </c>
      <c r="ASF18" s="25"/>
      <c r="ASL18" s="188"/>
      <c r="ASM18" s="196"/>
      <c r="ASN18" s="16" t="s">
        <v>3</v>
      </c>
      <c r="ASO18">
        <f>SUMIF(ASG3:ASG65,"B07NQ5ZLST",ASI3:ASI65)</f>
        <v>17</v>
      </c>
      <c r="ASR18" s="25"/>
      <c r="ASX18" s="188"/>
      <c r="ASY18" s="196"/>
      <c r="ASZ18" s="16" t="s">
        <v>3</v>
      </c>
      <c r="ATA18">
        <f>SUMIF(ASS3:ASS65,"B07NQ5ZLST",ASU3:ASU65)</f>
        <v>26</v>
      </c>
      <c r="ATD18" s="25"/>
      <c r="ATJ18" s="188"/>
      <c r="ATK18" s="196"/>
      <c r="ATL18" s="16" t="s">
        <v>3</v>
      </c>
      <c r="ATM18">
        <f>SUMIF(ATE3:ATE65,"B07NQ5ZLST",ATG3:ATG65)</f>
        <v>11</v>
      </c>
      <c r="ATP18" s="25"/>
      <c r="ATV18" s="188"/>
      <c r="ATW18" s="196"/>
      <c r="ATX18" s="16" t="s">
        <v>3</v>
      </c>
      <c r="ATY18">
        <f>SUMIF(ATQ3:ATQ65,"B07NQ5ZLST",ATS3:ATS65)</f>
        <v>14</v>
      </c>
      <c r="AUB18" s="25"/>
      <c r="AUH18" s="188"/>
      <c r="AUI18" s="196"/>
      <c r="AUJ18" s="16" t="s">
        <v>3</v>
      </c>
      <c r="AUK18">
        <f>SUMIF(AUC3:AUC65,"B07NQ5ZLST",AUE3:AUE65)</f>
        <v>13</v>
      </c>
      <c r="AUN18" s="25"/>
      <c r="AUT18" s="188"/>
      <c r="AUU18" s="196"/>
      <c r="AUV18" s="16" t="s">
        <v>3</v>
      </c>
      <c r="AUW18">
        <f>SUMIF(AUO3:AUO65,"B07NQ5ZLST",AUQ3:AUQ65)</f>
        <v>13</v>
      </c>
      <c r="AUZ18" s="25"/>
      <c r="AVF18" s="188"/>
      <c r="AVG18" s="196"/>
      <c r="AVH18" s="16" t="s">
        <v>3</v>
      </c>
      <c r="AVI18">
        <f>SUMIF(AVA3:AVA65,"B07NQ5ZLST",AVC3:AVC65)</f>
        <v>14</v>
      </c>
      <c r="AVL18" s="25"/>
      <c r="AVR18" s="188"/>
      <c r="AVS18" s="196"/>
      <c r="AVT18" s="16" t="s">
        <v>3</v>
      </c>
      <c r="AVU18">
        <f>SUMIF(AVM3:AVM65,"B07NQ5ZLST",AVO3:AVO65)</f>
        <v>19</v>
      </c>
      <c r="AVX18" s="25"/>
      <c r="AWD18" s="188"/>
      <c r="AWE18" s="196"/>
      <c r="AWF18" s="16" t="s">
        <v>3</v>
      </c>
      <c r="AWG18">
        <f>SUMIF(AVY3:AVY65,"B07NQ5ZLST",AWA3:AWA65)</f>
        <v>18</v>
      </c>
      <c r="AWJ18" s="25"/>
      <c r="AWP18" s="188"/>
      <c r="AWQ18" s="196"/>
      <c r="AWR18" s="16" t="s">
        <v>3</v>
      </c>
      <c r="AWS18">
        <f>SUMIF(AWK3:AWK65,"B07NQ5ZLST",AWM3:AWM65)</f>
        <v>17</v>
      </c>
      <c r="AWV18" s="25"/>
      <c r="AXB18" s="188"/>
      <c r="AXC18" s="196"/>
      <c r="AXD18" s="16" t="s">
        <v>3</v>
      </c>
      <c r="AXE18">
        <f>SUMIF(AWW3:AWW65,"B07NQ5ZLST",AWY3:AWY65)</f>
        <v>10</v>
      </c>
      <c r="AXH18" s="25"/>
      <c r="AXN18" s="188"/>
      <c r="AXO18" s="196"/>
      <c r="AXP18" s="16" t="s">
        <v>3</v>
      </c>
      <c r="AXQ18">
        <f>SUMIF(AXI3:AXI65,"B07NQ5ZLST",AXK3:AXK65)</f>
        <v>7</v>
      </c>
      <c r="AXT18" s="25"/>
      <c r="AXZ18" s="188"/>
      <c r="AYA18" s="196"/>
      <c r="AYB18" s="16" t="s">
        <v>3</v>
      </c>
      <c r="AYC18">
        <f>SUMIF(AXU3:AXU65,"B07NQ5ZLST",AXW3:AXW65)</f>
        <v>16</v>
      </c>
      <c r="AYF18" s="25"/>
      <c r="AYL18" s="188"/>
      <c r="AYM18" s="196"/>
      <c r="AYN18" s="16" t="s">
        <v>3</v>
      </c>
      <c r="AYO18">
        <f>SUMIF(AYG3:AYG65,"B07NQ5ZLST",AYI3:AYI65)</f>
        <v>13</v>
      </c>
      <c r="AYR18" s="25"/>
      <c r="AYX18" s="188"/>
      <c r="AYY18" s="196"/>
      <c r="AYZ18" s="16" t="s">
        <v>3</v>
      </c>
      <c r="AZA18">
        <f>SUMIF(AYS3:AYS65,"B07NQ5ZLST",AYU3:AYU65)</f>
        <v>13</v>
      </c>
      <c r="AZD18" s="25"/>
      <c r="AZJ18" s="188"/>
      <c r="AZK18" s="196"/>
      <c r="AZL18" s="16" t="s">
        <v>3</v>
      </c>
      <c r="AZM18">
        <f>SUMIF(AZE3:AZE65,"B07NQ5ZLST",AZG3:AZG65)</f>
        <v>14</v>
      </c>
      <c r="AZP18" s="25"/>
      <c r="AZV18" s="188"/>
      <c r="AZW18" s="196"/>
      <c r="AZX18" s="16" t="s">
        <v>3</v>
      </c>
      <c r="AZY18">
        <f>SUMIF(AZQ3:AZQ65,"B07NQ5ZLST",AZS3:AZS65)</f>
        <v>9</v>
      </c>
      <c r="BAB18" s="25"/>
      <c r="BAH18" s="188"/>
      <c r="BAI18" s="196"/>
      <c r="BAJ18" s="16" t="s">
        <v>3</v>
      </c>
      <c r="BAK18">
        <f>SUMIF(BAC3:BAC65,"B07NQ5ZLST",BAE3:BAE65)</f>
        <v>16</v>
      </c>
      <c r="BAN18" s="25"/>
      <c r="BAT18" s="188"/>
      <c r="BAU18" s="196"/>
      <c r="BAV18" s="16" t="s">
        <v>3</v>
      </c>
      <c r="BAW18">
        <f>SUMIF(BAO3:BAO65,"B07NQ5ZLST",BAQ3:BAQ65)</f>
        <v>13</v>
      </c>
      <c r="BAZ18" s="25"/>
      <c r="BBF18" s="188"/>
      <c r="BBG18" s="196"/>
      <c r="BBH18" s="16" t="s">
        <v>3</v>
      </c>
      <c r="BBI18">
        <f>SUMIF(BBA3:BBA65,"B07NQ5ZLST",BBC3:BBC65)</f>
        <v>11</v>
      </c>
      <c r="BBL18" s="25"/>
      <c r="BBR18" s="188"/>
      <c r="BBS18" s="196"/>
      <c r="BBT18" s="16" t="s">
        <v>3</v>
      </c>
      <c r="BBU18">
        <f>SUMIF(BBM3:BBM65,"B07NQ5ZLST",BBO3:BBO65)</f>
        <v>10</v>
      </c>
      <c r="BBX18" s="25"/>
      <c r="BCD18" s="188"/>
      <c r="BCE18" s="196"/>
      <c r="BCF18" s="16" t="s">
        <v>3</v>
      </c>
      <c r="BCG18">
        <f>SUMIF(BBY3:BBY65,"B07NQ5ZLST",BCA3:BCA65)</f>
        <v>9</v>
      </c>
      <c r="BCJ18" s="25"/>
      <c r="BCP18" s="188"/>
      <c r="BCQ18" s="196"/>
      <c r="BCR18" s="16" t="s">
        <v>3</v>
      </c>
      <c r="BCS18">
        <f>SUMIF(BCK3:BCK65,"B07NQ5ZLST",BCM3:BCM65)</f>
        <v>10</v>
      </c>
      <c r="BCV18" s="25"/>
      <c r="BDB18" s="188"/>
      <c r="BDC18" s="196"/>
      <c r="BDD18" s="16" t="s">
        <v>3</v>
      </c>
      <c r="BDE18">
        <f>SUMIF(BCW3:BCW65,"B07NQ5ZLST",BCY3:BCY65)</f>
        <v>18</v>
      </c>
      <c r="BDH18" s="25"/>
      <c r="BDN18" s="188"/>
      <c r="BDO18" s="196"/>
      <c r="BDP18" s="16" t="s">
        <v>3</v>
      </c>
      <c r="BDQ18">
        <f>SUMIF(BDI3:BDI65,"B07NQ5ZLST",BDK3:BDK65)</f>
        <v>9</v>
      </c>
      <c r="BDT18" s="25"/>
      <c r="BDZ18" s="188"/>
      <c r="BEA18" s="196"/>
      <c r="BEB18" s="16" t="s">
        <v>3</v>
      </c>
      <c r="BEC18">
        <f>SUMIF(BDU3:BDU65,"B07NQ5ZLST",BDW3:BDW65)</f>
        <v>7</v>
      </c>
      <c r="BEF18" s="25"/>
      <c r="BEL18" s="188"/>
      <c r="BEM18" s="196"/>
      <c r="BEN18" s="16" t="s">
        <v>3</v>
      </c>
      <c r="BEO18">
        <f>SUMIF(BEG3:BEG65,"B07NQ5ZLST",BEI3:BEI65)</f>
        <v>12</v>
      </c>
      <c r="BER18" s="25"/>
      <c r="BEX18" s="188"/>
      <c r="BEY18" s="196"/>
      <c r="BEZ18" s="16" t="s">
        <v>3</v>
      </c>
      <c r="BFA18">
        <f>SUMIF(BES3:BES65,"B07NQ5ZLST",BEU3:BEU65)</f>
        <v>8</v>
      </c>
      <c r="BFD18" s="25"/>
      <c r="BFJ18" s="188"/>
      <c r="BFK18" s="196"/>
      <c r="BFL18" s="16" t="s">
        <v>3</v>
      </c>
      <c r="BFM18">
        <f>SUMIF(BFE3:BFE65,"B07NQ5ZLST",BFG3:BFG65)</f>
        <v>5</v>
      </c>
      <c r="BFP18" s="25"/>
      <c r="BFV18" s="188"/>
      <c r="BFW18" s="196"/>
      <c r="BFX18" s="16" t="s">
        <v>3</v>
      </c>
      <c r="BFY18">
        <f>SUMIF(BFQ3:BFQ65,"B07NQ5ZLST",BFS3:BFS65)</f>
        <v>8</v>
      </c>
      <c r="BGB18" s="25"/>
      <c r="BGH18" s="188"/>
      <c r="BGI18" s="196"/>
      <c r="BGJ18" s="16" t="s">
        <v>3</v>
      </c>
      <c r="BGK18">
        <f>SUMIF(BGC3:BGC65,"B07NQ5ZLST",BGE3:BGE65)</f>
        <v>3</v>
      </c>
      <c r="BGN18" s="25"/>
      <c r="BGT18" s="188"/>
      <c r="BGU18" s="196"/>
      <c r="BGV18" s="16" t="s">
        <v>3</v>
      </c>
      <c r="BGW18">
        <f>SUMIF(BGO3:BGO65,"B07NQ5ZLST",BGQ3:BGQ65)</f>
        <v>9</v>
      </c>
      <c r="BGZ18" s="25"/>
      <c r="BHF18" s="188"/>
      <c r="BHG18" s="196"/>
      <c r="BHH18" s="16" t="s">
        <v>3</v>
      </c>
      <c r="BHI18">
        <f>SUMIF(BHA3:BHA65,"B07NQ5ZLST",BHC3:BHC65)</f>
        <v>8</v>
      </c>
      <c r="BHL18" s="25"/>
      <c r="BHR18" s="188"/>
      <c r="BHS18" s="196"/>
      <c r="BHT18" s="16" t="s">
        <v>3</v>
      </c>
      <c r="BHU18">
        <f>SUMIF(BHM3:BHM65,"B07NQ5ZLST",BHO3:BHO65)</f>
        <v>8</v>
      </c>
      <c r="BHX18" s="25"/>
      <c r="BID18" s="188"/>
      <c r="BIE18" s="196"/>
      <c r="BIF18" s="16" t="s">
        <v>3</v>
      </c>
      <c r="BIG18">
        <f>SUMIF(BHY3:BHY65,"B07NQ5ZLST",BIA3:BIA65)</f>
        <v>13</v>
      </c>
      <c r="BIJ18" s="25"/>
      <c r="BIP18" s="188"/>
      <c r="BIQ18" s="196"/>
      <c r="BIR18" s="16" t="s">
        <v>3</v>
      </c>
      <c r="BIS18">
        <f>SUMIF(BIK3:BIK65,"B07NQ5ZLST",BIM3:BIM65)</f>
        <v>25</v>
      </c>
      <c r="BIV18" s="25"/>
      <c r="BIW18" s="22"/>
      <c r="BIX18" s="22"/>
      <c r="BIY18" s="22"/>
      <c r="BIZ18" s="22"/>
      <c r="BJA18" s="24"/>
      <c r="BJB18" s="188"/>
      <c r="BJC18" s="196"/>
      <c r="BJD18" s="16" t="s">
        <v>3</v>
      </c>
      <c r="BJE18">
        <f>SUMIF(BIW3:BIW65,"B07NQ5ZLST",BIY3:BIY65)</f>
        <v>21</v>
      </c>
      <c r="BJH18" s="25"/>
      <c r="BJI18" s="22"/>
      <c r="BJJ18" s="22"/>
      <c r="BJK18" s="22"/>
      <c r="BJL18" s="22"/>
      <c r="BJM18" s="24"/>
      <c r="BJN18" s="188"/>
      <c r="BJO18" s="196"/>
      <c r="BJP18" s="16" t="s">
        <v>3</v>
      </c>
      <c r="BJQ18">
        <f>SUMIF(BJI3:BJI65,"B07NQ5ZLST",BJK3:BJK65)</f>
        <v>18</v>
      </c>
      <c r="BJT18" s="25"/>
      <c r="BJU18" s="22"/>
      <c r="BJV18" s="22"/>
      <c r="BJW18" s="22"/>
      <c r="BJX18" s="22"/>
      <c r="BJY18" s="24"/>
      <c r="BJZ18" s="188"/>
      <c r="BKA18" s="196"/>
      <c r="BKB18" s="16" t="s">
        <v>3</v>
      </c>
      <c r="BKC18">
        <f>SUMIF(BJU3:BJU65,"B07NQ5ZLST",BJW3:BJW65)</f>
        <v>24</v>
      </c>
      <c r="BKF18" s="25"/>
      <c r="BKG18" s="22"/>
      <c r="BKH18" s="22"/>
      <c r="BKI18" s="22"/>
      <c r="BKJ18" s="22"/>
      <c r="BKK18" s="24"/>
      <c r="BKL18" s="188"/>
      <c r="BKM18" s="196"/>
      <c r="BKN18" s="16" t="s">
        <v>3</v>
      </c>
      <c r="BKO18">
        <f>SUMIF(BKG3:BKG65,"B07NQ5ZLST",BKI3:BKI65)</f>
        <v>28</v>
      </c>
      <c r="BKR18" s="25"/>
      <c r="BKS18" s="22"/>
      <c r="BKT18" s="22"/>
      <c r="BKU18" s="22"/>
      <c r="BKV18" s="22"/>
      <c r="BKW18" s="24"/>
      <c r="BKX18" s="188"/>
      <c r="BKY18" s="196"/>
      <c r="BKZ18" s="16" t="s">
        <v>3</v>
      </c>
      <c r="BLA18">
        <f>SUMIF(BKS3:BKS65,"B07NQ5ZLST",BKU3:BKU65)</f>
        <v>22</v>
      </c>
      <c r="BLD18" s="25"/>
      <c r="BLE18" s="22"/>
      <c r="BLF18" s="22"/>
      <c r="BLG18" s="22"/>
      <c r="BLH18" s="22"/>
      <c r="BLI18" s="24"/>
      <c r="BLJ18" s="188"/>
      <c r="BLK18" s="196"/>
      <c r="BLL18" s="16" t="s">
        <v>3</v>
      </c>
      <c r="BLM18">
        <f>SUMIF(BLE3:BLE65,"B07NQ5ZLST",BLG3:BLG65)</f>
        <v>26</v>
      </c>
      <c r="BLP18" s="25"/>
      <c r="BLQ18" s="22"/>
      <c r="BLR18" s="22"/>
      <c r="BLS18" s="22"/>
      <c r="BLT18" s="22"/>
      <c r="BLU18" s="24"/>
      <c r="BLV18" s="188"/>
      <c r="BLW18" s="196"/>
      <c r="BLX18" s="16" t="s">
        <v>3</v>
      </c>
      <c r="BLY18">
        <f>SUMIF(BLQ3:BLQ65,"B07NQ5ZLST",BLS3:BLS65)</f>
        <v>18</v>
      </c>
      <c r="BMB18" s="25"/>
      <c r="BMC18" s="22"/>
      <c r="BMD18" s="22"/>
      <c r="BME18" s="22"/>
      <c r="BMF18" s="22"/>
      <c r="BMG18" s="24"/>
      <c r="BMH18" s="188"/>
      <c r="BMI18" s="196"/>
      <c r="BMJ18" s="16" t="s">
        <v>3</v>
      </c>
      <c r="BMK18">
        <f>SUMIF(BMC3:BMC65,"B07NQ5ZLST",BME3:BME65)</f>
        <v>5</v>
      </c>
      <c r="BMN18" s="25"/>
      <c r="BMO18" s="22"/>
      <c r="BMP18" s="22"/>
      <c r="BMQ18" s="22"/>
      <c r="BMR18" s="22"/>
      <c r="BMS18" s="24"/>
      <c r="BMT18" s="188"/>
      <c r="BMU18" s="196"/>
      <c r="BMV18" s="16" t="s">
        <v>3</v>
      </c>
      <c r="BMW18">
        <f>SUMIF(BMO3:BMO65,"B07NQ5ZLST",BMQ3:BMQ65)</f>
        <v>8</v>
      </c>
      <c r="BMZ18" s="25"/>
      <c r="BNA18" s="22"/>
      <c r="BNB18" s="22"/>
      <c r="BNC18" s="22"/>
      <c r="BND18" s="22"/>
      <c r="BNE18" s="24"/>
      <c r="BNF18" s="188"/>
      <c r="BNG18" s="196"/>
      <c r="BNH18" s="16" t="s">
        <v>3</v>
      </c>
      <c r="BNI18">
        <f>SUMIF(BNA3:BNA65,"B07NQ5ZLST",BNC3:BNC65)</f>
        <v>10</v>
      </c>
      <c r="BNL18" s="25"/>
      <c r="BNM18" s="22"/>
      <c r="BNN18" s="22"/>
      <c r="BNO18" s="22"/>
      <c r="BNP18" s="22"/>
      <c r="BNQ18" s="24"/>
      <c r="BNR18" s="188"/>
      <c r="BNS18" s="196"/>
      <c r="BNT18" s="16" t="s">
        <v>3</v>
      </c>
      <c r="BNU18">
        <f>SUMIF(BNM3:BNM65,"B07NQ5ZLST",BNO3:BNO65)</f>
        <v>9</v>
      </c>
      <c r="BNX18" s="25"/>
      <c r="BNY18" s="22"/>
      <c r="BNZ18" s="22"/>
      <c r="BOA18" s="22"/>
      <c r="BOB18" s="22"/>
      <c r="BOC18" s="24"/>
      <c r="BOD18" s="188"/>
      <c r="BOE18" s="196"/>
      <c r="BOF18" s="16" t="s">
        <v>3</v>
      </c>
      <c r="BOG18">
        <f>SUMIF(BNY3:BNY65,"B07NQ5ZLST",BOA3:BOA65)</f>
        <v>9</v>
      </c>
      <c r="BOJ18" s="25"/>
      <c r="BOK18" s="22"/>
      <c r="BOL18" s="22"/>
      <c r="BOM18" s="22"/>
      <c r="BON18" s="22"/>
      <c r="BOO18" s="24"/>
      <c r="BOP18" s="188"/>
      <c r="BOQ18" s="196"/>
      <c r="BOR18" s="16" t="s">
        <v>3</v>
      </c>
      <c r="BOS18">
        <f>SUMIF(BOK3:BOK65,"B07NQ5ZLST",BOM3:BOM65)</f>
        <v>9</v>
      </c>
      <c r="BOV18" s="25"/>
      <c r="BOW18" s="22"/>
      <c r="BOX18" s="22"/>
      <c r="BOY18" s="22"/>
      <c r="BOZ18" s="22"/>
      <c r="BPA18" s="24"/>
      <c r="BPB18" s="188"/>
      <c r="BPC18" s="196"/>
      <c r="BPD18" s="16" t="s">
        <v>3</v>
      </c>
      <c r="BPE18">
        <f>SUMIF(BOW3:BOW65,"B07NQ5ZLST",BOY3:BOY65)</f>
        <v>8</v>
      </c>
      <c r="BPH18" s="25"/>
      <c r="BPI18" s="22"/>
      <c r="BPJ18" s="22"/>
      <c r="BPK18" s="22"/>
      <c r="BPL18" s="22"/>
      <c r="BPM18" s="24"/>
      <c r="BPN18" s="188"/>
      <c r="BPO18" s="196"/>
      <c r="BPP18" s="16" t="s">
        <v>3</v>
      </c>
      <c r="BPQ18">
        <f>SUMIF(BPI3:BPI65,"B07NQ5ZLST",BPK3:BPK65)</f>
        <v>12</v>
      </c>
      <c r="BPT18" s="25"/>
      <c r="BPU18" s="22"/>
      <c r="BPV18" s="22"/>
      <c r="BPW18" s="22"/>
      <c r="BPX18" s="22"/>
      <c r="BPY18" s="24"/>
      <c r="BPZ18" s="188"/>
      <c r="BQA18" s="196"/>
      <c r="BQB18" s="16" t="s">
        <v>3</v>
      </c>
      <c r="BQC18">
        <f>SUMIF(BPU3:BPU65,"B07NQ5ZLST",BPW3:BPW65)</f>
        <v>8</v>
      </c>
      <c r="BQF18" s="25"/>
      <c r="BQL18" s="188"/>
      <c r="BQM18" s="196"/>
      <c r="BQN18" s="16" t="s">
        <v>3</v>
      </c>
      <c r="BQO18">
        <f>SUMIF(BQG3:BQG65,"B07NQ5ZLST",BQI3:BQI65)</f>
        <v>7</v>
      </c>
      <c r="BQR18" s="25"/>
      <c r="BQS18" s="22"/>
      <c r="BQT18" s="22"/>
      <c r="BQU18" s="22"/>
      <c r="BQV18" s="22"/>
      <c r="BQW18" s="24"/>
      <c r="BQX18" s="188"/>
      <c r="BQY18" s="196"/>
      <c r="BQZ18" s="16" t="s">
        <v>3</v>
      </c>
      <c r="BRA18">
        <f>SUMIF(BQS3:BQS65,"B07NQ5ZLST",BQU3:BQU65)</f>
        <v>15</v>
      </c>
      <c r="BRD18" s="25"/>
      <c r="BRE18" s="22"/>
      <c r="BRF18" s="22"/>
      <c r="BRG18" s="22"/>
      <c r="BRH18" s="22"/>
      <c r="BRI18" s="24"/>
      <c r="BRJ18" s="188"/>
      <c r="BRK18" s="196"/>
      <c r="BRL18" s="16" t="s">
        <v>3</v>
      </c>
      <c r="BRM18">
        <f>SUMIF(BRE3:BRE65,"B07NQ5ZLST",BRG3:BRG65)</f>
        <v>13</v>
      </c>
      <c r="BRP18" s="25"/>
      <c r="BRQ18" s="22"/>
      <c r="BRR18" s="22"/>
      <c r="BRS18" s="22"/>
      <c r="BRT18" s="22"/>
      <c r="BRU18" s="24"/>
      <c r="BRV18" s="188"/>
      <c r="BRW18" s="196"/>
      <c r="BRX18" s="16" t="s">
        <v>3</v>
      </c>
      <c r="BRY18">
        <f>SUMIF(BRQ3:BRQ65,"B07NQ5ZLST",BRS3:BRS65)</f>
        <v>10</v>
      </c>
      <c r="BSB18" s="25"/>
      <c r="BSC18" s="22"/>
      <c r="BSD18" s="22"/>
      <c r="BSE18" s="22"/>
      <c r="BSF18" s="22"/>
      <c r="BSG18" s="24"/>
      <c r="BSH18" s="188"/>
      <c r="BSI18" s="196"/>
      <c r="BSJ18" s="16" t="s">
        <v>3</v>
      </c>
      <c r="BSK18">
        <f>SUMIF(BSC3:BSC65,"B07NQ5ZLST",BSE3:BSE65)</f>
        <v>7</v>
      </c>
      <c r="BSN18" s="25"/>
      <c r="BSO18" s="22"/>
      <c r="BSP18" s="22"/>
      <c r="BSQ18" s="22"/>
      <c r="BSR18" s="22"/>
      <c r="BSS18" s="24"/>
      <c r="BST18" s="188"/>
      <c r="BSU18" s="196"/>
      <c r="BSV18" s="16" t="s">
        <v>3</v>
      </c>
      <c r="BSW18">
        <f>SUMIF(BSO3:BSO65,"B07NQ5ZLST",BSQ3:BSQ65)</f>
        <v>13</v>
      </c>
      <c r="BSZ18" s="25"/>
      <c r="BTA18" s="22"/>
      <c r="BTB18" s="22"/>
      <c r="BTC18" s="22"/>
      <c r="BTD18" s="22"/>
      <c r="BTE18" s="24"/>
      <c r="BTF18" s="188"/>
      <c r="BTG18" s="196"/>
      <c r="BTH18" s="16" t="s">
        <v>3</v>
      </c>
      <c r="BTI18">
        <f>SUMIF(BTA3:BTA65,"B07NQ5ZLST",BTC3:BTC65)</f>
        <v>14</v>
      </c>
      <c r="BTL18" s="25"/>
      <c r="BTR18" s="188"/>
      <c r="BTS18" s="196"/>
      <c r="BTT18" s="16" t="s">
        <v>3</v>
      </c>
      <c r="BTU18">
        <f>SUMIF(BTM3:BTM65,"B07NQ5ZLST",BTO3:BTO65)</f>
        <v>7</v>
      </c>
      <c r="BTX18" s="25"/>
      <c r="BTY18" s="22"/>
      <c r="BTZ18" s="22"/>
      <c r="BUA18" s="22"/>
      <c r="BUB18" s="22"/>
      <c r="BUC18" s="24"/>
      <c r="BUD18" s="188"/>
      <c r="BUE18" s="196"/>
      <c r="BUF18" s="16" t="s">
        <v>3</v>
      </c>
      <c r="BUG18">
        <f>SUMIF(BTY3:BTY65,"B07NQ5ZLST",BUA3:BUA65)</f>
        <v>10</v>
      </c>
      <c r="BUJ18" s="25"/>
      <c r="BUK18" s="22"/>
      <c r="BUL18" s="22"/>
      <c r="BUM18" s="22"/>
      <c r="BUN18" s="22"/>
      <c r="BUO18" s="24"/>
      <c r="BUP18" s="188"/>
      <c r="BUQ18" s="196"/>
      <c r="BUR18" s="16" t="s">
        <v>3</v>
      </c>
      <c r="BUS18">
        <f>SUMIF(BUK3:BUK65,"B07NQ5ZLST",BUM3:BUM65)</f>
        <v>10</v>
      </c>
      <c r="BUV18" s="25"/>
      <c r="BUW18" s="22"/>
      <c r="BUX18" s="22"/>
      <c r="BUY18" s="22"/>
      <c r="BUZ18" s="22"/>
      <c r="BVA18" s="24"/>
      <c r="BVB18" s="188"/>
      <c r="BVC18" s="196"/>
      <c r="BVD18" s="16" t="s">
        <v>3</v>
      </c>
      <c r="BVE18">
        <f>SUMIF(BUW3:BUW65,"B07NQ5ZLST",BUY3:BUY65)</f>
        <v>7</v>
      </c>
      <c r="BVH18" s="25"/>
      <c r="BVI18" s="22"/>
      <c r="BVJ18" s="22"/>
      <c r="BVK18" s="22"/>
      <c r="BVL18" s="22"/>
      <c r="BVM18" s="24"/>
      <c r="BVN18" s="188"/>
      <c r="BVO18" s="196"/>
      <c r="BVP18" s="16" t="s">
        <v>3</v>
      </c>
      <c r="BVQ18">
        <f>SUMIF(BVI3:BVI65,"B07NQ5ZLST",BVK3:BVK65)</f>
        <v>12</v>
      </c>
      <c r="BVT18" s="25"/>
      <c r="BVU18" s="22"/>
      <c r="BVV18" s="22"/>
      <c r="BVW18" s="22"/>
      <c r="BVX18" s="22"/>
      <c r="BVY18" s="24"/>
      <c r="BVZ18" s="188"/>
      <c r="BWA18" s="196"/>
      <c r="BWB18" s="16" t="s">
        <v>3</v>
      </c>
      <c r="BWC18">
        <f>SUMIF(BVU3:BVU65,"B07NQ5ZLST",BVW3:BVW65)</f>
        <v>14</v>
      </c>
      <c r="BWF18" s="25"/>
      <c r="BWG18" s="22"/>
      <c r="BWH18" s="22"/>
      <c r="BWI18" s="22"/>
      <c r="BWJ18" s="22"/>
      <c r="BWK18" s="24"/>
      <c r="BWL18" s="188"/>
      <c r="BWM18" s="196"/>
      <c r="BWN18" s="16" t="s">
        <v>3</v>
      </c>
      <c r="BWO18">
        <f>SUMIF(BWG3:BWG65,"B07NQ5ZLST",BWI3:BWI65)</f>
        <v>14</v>
      </c>
      <c r="BWR18" s="25"/>
      <c r="BWS18" s="22"/>
      <c r="BWT18" s="22"/>
      <c r="BWU18" s="22"/>
      <c r="BWV18" s="22"/>
      <c r="BWW18" s="24"/>
      <c r="BWX18" s="188"/>
      <c r="BWY18" s="196"/>
      <c r="BWZ18" s="16" t="s">
        <v>3</v>
      </c>
      <c r="BXA18">
        <f>SUMIF(BWS3:BWS65,"B07NQ5ZLST",BWU3:BWU65)</f>
        <v>12</v>
      </c>
      <c r="BXD18" s="25"/>
      <c r="BXE18" s="22"/>
      <c r="BXF18" s="22"/>
      <c r="BXG18" s="22"/>
      <c r="BXH18" s="22"/>
      <c r="BXI18" s="24"/>
      <c r="BXJ18" s="188"/>
      <c r="BXK18" s="196"/>
      <c r="BXL18" s="16" t="s">
        <v>3</v>
      </c>
      <c r="BXM18">
        <f>SUMIF(BXE3:BXE65,"B07NQ5ZLST",BXG3:BXG65)</f>
        <v>9</v>
      </c>
      <c r="BXP18" s="25"/>
      <c r="BXQ18" s="22"/>
      <c r="BXR18" s="22"/>
      <c r="BXS18" s="22"/>
      <c r="BXT18" s="22"/>
      <c r="BXU18" s="24"/>
      <c r="BXV18" s="188"/>
      <c r="BXW18" s="196"/>
      <c r="BXX18" s="16" t="s">
        <v>3</v>
      </c>
      <c r="BXY18">
        <f>SUMIF(BXQ3:BXQ65,"B07NQ5ZLST",BXS3:BXS65)</f>
        <v>4</v>
      </c>
      <c r="BYB18" s="25"/>
      <c r="BYC18" s="22"/>
      <c r="BYD18" s="22"/>
      <c r="BYE18" s="22"/>
      <c r="BYF18" s="22"/>
      <c r="BYG18" s="24"/>
      <c r="BYH18" s="188"/>
      <c r="BYI18" s="196"/>
      <c r="BYJ18" s="16" t="s">
        <v>3</v>
      </c>
      <c r="BYK18">
        <f>SUMIF(BYC3:BYC65,"B07NQ5ZLST",BYE3:BYE65)</f>
        <v>5</v>
      </c>
      <c r="BYN18" s="25"/>
      <c r="BYO18" s="22"/>
      <c r="BYP18" s="22"/>
      <c r="BYQ18" s="22"/>
      <c r="BYR18" s="22"/>
      <c r="BYS18" s="24"/>
      <c r="BYT18" s="188"/>
      <c r="BYU18" s="196"/>
      <c r="BYV18" s="16" t="s">
        <v>3</v>
      </c>
      <c r="BYW18">
        <f>SUMIF(BYO3:BYO65,"B07NQ5ZLST",BYQ3:BYQ65)</f>
        <v>14</v>
      </c>
      <c r="BYZ18" s="25"/>
      <c r="BZA18" s="22"/>
      <c r="BZB18" s="22"/>
      <c r="BZC18" s="22"/>
      <c r="BZD18" s="22"/>
      <c r="BZE18" s="24"/>
      <c r="BZF18" s="188"/>
      <c r="BZG18" s="196"/>
      <c r="BZH18" s="16" t="s">
        <v>3</v>
      </c>
      <c r="BZI18">
        <f>SUMIF(BZA3:BZA65,"B07NQ5ZLST",BZC3:BZC65)</f>
        <v>9</v>
      </c>
      <c r="BZL18" s="25"/>
      <c r="BZM18" s="22"/>
      <c r="BZN18" s="22"/>
      <c r="BZO18" s="22"/>
      <c r="BZP18" s="22"/>
      <c r="BZQ18" s="24"/>
      <c r="BZR18" s="188"/>
      <c r="BZS18" s="196"/>
      <c r="BZT18" s="16" t="s">
        <v>3</v>
      </c>
      <c r="BZU18">
        <f>SUMIF(BZM3:BZM65,"B07NQ5ZLST",BZO3:BZO65)</f>
        <v>9</v>
      </c>
      <c r="BZX18" s="25"/>
      <c r="BZY18" s="22"/>
      <c r="BZZ18" s="22"/>
      <c r="CAA18" s="22"/>
      <c r="CAB18" s="22"/>
      <c r="CAC18" s="24"/>
      <c r="CAD18" s="188"/>
      <c r="CAE18" s="196"/>
      <c r="CAF18" s="16" t="s">
        <v>3</v>
      </c>
      <c r="CAG18">
        <f>SUMIF(BZY3:BZY65,"B07NQ5ZLST",CAA3:CAA65)</f>
        <v>7</v>
      </c>
      <c r="CAJ18" s="25"/>
      <c r="CAK18" s="22"/>
      <c r="CAL18" s="22"/>
      <c r="CAM18" s="22"/>
      <c r="CAN18" s="22"/>
      <c r="CAO18" s="24"/>
      <c r="CAP18" s="188"/>
      <c r="CAQ18" s="196"/>
      <c r="CAR18" s="16" t="s">
        <v>3</v>
      </c>
      <c r="CAS18">
        <f>SUMIF(CAK3:CAK65,"B07NQ5ZLST",CAM3:CAM65)</f>
        <v>13</v>
      </c>
      <c r="CAV18" s="25"/>
      <c r="CAW18" s="22"/>
      <c r="CAX18" s="22"/>
      <c r="CAY18" s="22"/>
      <c r="CAZ18" s="22"/>
      <c r="CBA18" s="24"/>
      <c r="CBB18" s="188"/>
      <c r="CBC18" s="196"/>
      <c r="CBD18" s="16" t="s">
        <v>3</v>
      </c>
      <c r="CBE18">
        <f>SUMIF(CAW3:CAW65,"B07NQ5ZLST",CAY3:CAY65)</f>
        <v>6</v>
      </c>
      <c r="CBH18" s="25"/>
      <c r="CBI18" s="22"/>
      <c r="CBJ18" s="22"/>
      <c r="CBK18" s="22"/>
      <c r="CBL18" s="22"/>
      <c r="CBM18" s="24"/>
      <c r="CBN18" s="188"/>
      <c r="CBO18" s="196"/>
      <c r="CBP18" s="16" t="s">
        <v>3</v>
      </c>
      <c r="CBQ18">
        <f>SUMIF(CBI3:CBI65,"B07NQ5ZLST",CBK3:CBK65)</f>
        <v>9</v>
      </c>
      <c r="CBT18" s="25"/>
      <c r="CBU18" s="22"/>
      <c r="CBV18" s="22"/>
      <c r="CBW18" s="22"/>
      <c r="CBX18" s="22"/>
      <c r="CBY18" s="24"/>
      <c r="CBZ18" s="188"/>
      <c r="CCA18" s="196"/>
      <c r="CCB18" s="16" t="s">
        <v>3</v>
      </c>
      <c r="CCC18">
        <f>SUMIF(CBU3:CBU65,"B07NQ5ZLST",CBW3:CBW65)</f>
        <v>9</v>
      </c>
      <c r="CCF18" s="25"/>
      <c r="CCG18" s="22"/>
      <c r="CCH18" s="22"/>
      <c r="CCI18" s="22"/>
      <c r="CCJ18" s="22"/>
      <c r="CCK18" s="24"/>
      <c r="CCL18" s="188"/>
      <c r="CCM18" s="196"/>
      <c r="CCN18" s="16" t="s">
        <v>3</v>
      </c>
      <c r="CCO18">
        <f>SUMIF(CCG3:CCG65,"B07NQ5ZLST",CCI3:CCI65)</f>
        <v>13</v>
      </c>
      <c r="CCR18" s="25"/>
      <c r="CCS18" s="22"/>
      <c r="CCT18" s="22"/>
      <c r="CCU18" s="22"/>
      <c r="CCV18" s="22"/>
      <c r="CCW18" s="24"/>
      <c r="CCX18" s="188"/>
      <c r="CCY18" s="196"/>
      <c r="CCZ18" s="16" t="s">
        <v>3</v>
      </c>
      <c r="CDA18">
        <f>SUMIF(CCS3:CCS65,"B07NQ5ZLST",CCU3:CCU65)</f>
        <v>13</v>
      </c>
      <c r="CDD18" s="25"/>
      <c r="CDE18" s="22"/>
      <c r="CDF18" s="22"/>
      <c r="CDG18" s="22"/>
      <c r="CDH18" s="22"/>
      <c r="CDI18" s="24"/>
      <c r="CDJ18" s="188"/>
      <c r="CDK18" s="196"/>
      <c r="CDL18" s="16" t="s">
        <v>3</v>
      </c>
      <c r="CDM18">
        <f>SUMIF(CDE3:CDE65,"B07NQ5ZLST",CDG3:CDG65)</f>
        <v>5</v>
      </c>
      <c r="CDP18" s="25"/>
      <c r="CDQ18" s="22"/>
      <c r="CDR18" s="22"/>
      <c r="CDS18" s="22"/>
      <c r="CDT18" s="22"/>
      <c r="CDU18" s="24"/>
      <c r="CDV18" s="188"/>
      <c r="CDW18" s="196"/>
      <c r="CDX18" s="16" t="s">
        <v>3</v>
      </c>
      <c r="CDY18">
        <f>SUMIF(CDQ3:CDQ65,"B07NQ5ZLST",CDS3:CDS65)</f>
        <v>6</v>
      </c>
      <c r="CEB18" s="25"/>
      <c r="CEC18" s="22"/>
      <c r="CED18" s="22"/>
      <c r="CEE18" s="22"/>
      <c r="CEF18" s="22"/>
      <c r="CEG18" s="24"/>
      <c r="CEH18" s="188"/>
      <c r="CEI18" s="196"/>
      <c r="CEJ18" s="16" t="s">
        <v>3</v>
      </c>
      <c r="CEK18">
        <f>SUMIF(CEC3:CEC65,"B07NQ5ZLST",CEE3:CEE65)</f>
        <v>12</v>
      </c>
      <c r="CEN18" s="25"/>
      <c r="CEO18" s="22"/>
      <c r="CEP18" s="22"/>
      <c r="CEQ18" s="22"/>
      <c r="CER18" s="22"/>
      <c r="CES18" s="24"/>
      <c r="CET18" s="188"/>
      <c r="CEU18" s="196"/>
      <c r="CEV18" s="16" t="s">
        <v>3</v>
      </c>
      <c r="CEW18">
        <f>SUMIF(CEO3:CEO65,"B07NQ5ZLST",CEQ3:CEQ65)</f>
        <v>16</v>
      </c>
      <c r="CEZ18" s="25"/>
      <c r="CFA18" s="22"/>
      <c r="CFB18" s="22"/>
      <c r="CFC18" s="22"/>
      <c r="CFD18" s="22"/>
      <c r="CFE18" s="24"/>
      <c r="CFF18" s="188"/>
      <c r="CFG18" s="196"/>
      <c r="CFH18" s="16" t="s">
        <v>3</v>
      </c>
      <c r="CFI18">
        <f>SUMIF(CFA3:CFA65,"B07NQ5ZLST",CFC3:CFC65)</f>
        <v>9</v>
      </c>
      <c r="CFL18" s="25"/>
      <c r="CFM18" s="22"/>
      <c r="CFN18" s="22"/>
      <c r="CFO18" s="22"/>
      <c r="CFP18" s="22"/>
      <c r="CFQ18" s="24"/>
      <c r="CFR18" s="188"/>
      <c r="CFS18" s="196"/>
      <c r="CFT18" s="16" t="s">
        <v>3</v>
      </c>
      <c r="CFU18">
        <f>SUMIF(CFM3:CFM65,"B07NQ5ZLST",CFO3:CFO65)</f>
        <v>9</v>
      </c>
      <c r="CFX18" s="25"/>
      <c r="CFY18" s="22"/>
      <c r="CFZ18" s="22"/>
      <c r="CGA18" s="22"/>
      <c r="CGB18" s="22"/>
      <c r="CGC18" s="24"/>
      <c r="CGD18" s="188"/>
      <c r="CGE18" s="196"/>
      <c r="CGF18" s="16" t="s">
        <v>3</v>
      </c>
      <c r="CGG18">
        <f>SUMIF(CFY3:CFY65,"B07NQ5ZLST",CGA3:CGA65)</f>
        <v>9</v>
      </c>
      <c r="CGJ18" s="25"/>
      <c r="CGK18" s="22"/>
      <c r="CGL18" s="22"/>
      <c r="CGM18" s="22"/>
      <c r="CGN18" s="22"/>
      <c r="CGO18" s="24"/>
      <c r="CGP18" s="188"/>
      <c r="CGQ18" s="196"/>
      <c r="CGR18" s="16" t="s">
        <v>3</v>
      </c>
      <c r="CGS18">
        <f>SUMIF(CGK3:CGK65,"B07NQ5ZLST",CGM3:CGM65)</f>
        <v>12</v>
      </c>
      <c r="CGV18" s="25"/>
      <c r="CGW18" s="22"/>
      <c r="CGX18" s="22"/>
      <c r="CGY18" s="22"/>
      <c r="CGZ18" s="22"/>
      <c r="CHA18" s="24"/>
      <c r="CHB18" s="188"/>
      <c r="CHC18" s="196"/>
      <c r="CHD18" s="16" t="s">
        <v>3</v>
      </c>
      <c r="CHE18">
        <f>SUMIF(CGW3:CGW65,"B07NQ5ZLST",CGY3:CGY65)</f>
        <v>9</v>
      </c>
      <c r="CHH18" s="25"/>
      <c r="CHI18" s="22"/>
      <c r="CHJ18" s="22"/>
      <c r="CHK18" s="22"/>
      <c r="CHL18" s="22"/>
      <c r="CHM18" s="24"/>
      <c r="CHN18" s="188"/>
      <c r="CHO18" s="196"/>
      <c r="CHP18" s="16" t="s">
        <v>3</v>
      </c>
      <c r="CHQ18">
        <f>SUMIF(CHI3:CHI65,"B07NQ5ZLST",CHK3:CHK65)</f>
        <v>12</v>
      </c>
      <c r="CHT18" s="25"/>
      <c r="CHU18" s="22"/>
      <c r="CHV18" s="22"/>
      <c r="CHW18" s="22"/>
      <c r="CHX18" s="22"/>
      <c r="CHY18" s="24"/>
      <c r="CHZ18" s="188"/>
      <c r="CIA18" s="196"/>
      <c r="CIB18" s="16" t="s">
        <v>3</v>
      </c>
      <c r="CIC18">
        <f>SUMIF(CHU3:CHU65,"B07NQ5ZLST",CHW3:CHW65)</f>
        <v>23</v>
      </c>
      <c r="CIF18" s="25"/>
      <c r="CIG18" s="22"/>
      <c r="CIH18" s="22"/>
      <c r="CII18" s="22"/>
      <c r="CIJ18" s="22"/>
      <c r="CIK18" s="24"/>
      <c r="CIL18" s="188"/>
      <c r="CIM18" s="196"/>
      <c r="CIN18" s="16" t="s">
        <v>3</v>
      </c>
      <c r="CIO18">
        <f>SUMIF(CIG3:CIG65,"B07NQ5ZLST",CII3:CII65)</f>
        <v>15</v>
      </c>
      <c r="CIR18" s="25"/>
      <c r="CIS18" s="22"/>
      <c r="CIT18" s="22"/>
      <c r="CIU18" s="22"/>
      <c r="CIV18" s="22"/>
      <c r="CIW18" s="24"/>
      <c r="CIX18" s="188"/>
      <c r="CIY18" s="196"/>
      <c r="CIZ18" s="16" t="s">
        <v>3</v>
      </c>
      <c r="CJA18">
        <f>SUMIF(CIS3:CIS65,"B07NQ5ZLST",CIU3:CIU65)</f>
        <v>16</v>
      </c>
      <c r="CJD18" s="25"/>
      <c r="CJE18" s="22"/>
      <c r="CJF18" s="22"/>
      <c r="CJG18" s="22"/>
      <c r="CJH18" s="22"/>
      <c r="CJI18" s="24"/>
      <c r="CJJ18" s="188"/>
      <c r="CJK18" s="196"/>
      <c r="CJL18" s="16" t="s">
        <v>3</v>
      </c>
      <c r="CJM18">
        <f>SUMIF(CJE3:CJE65,"B07NQ5ZLST",CJG3:CJG65)</f>
        <v>13</v>
      </c>
      <c r="CJP18" s="25"/>
      <c r="CJQ18" s="22"/>
      <c r="CJR18" s="22"/>
      <c r="CJS18" s="22"/>
      <c r="CJT18" s="22"/>
      <c r="CJU18" s="24"/>
      <c r="CJV18" s="188"/>
      <c r="CJW18" s="196"/>
      <c r="CJX18" s="16" t="s">
        <v>3</v>
      </c>
      <c r="CJY18">
        <f>SUMIF(CJQ3:CJQ65,"B07NQ5ZLST",CJS3:CJS65)</f>
        <v>16</v>
      </c>
      <c r="CKB18" s="25"/>
      <c r="CKC18" s="22"/>
      <c r="CKD18" s="22"/>
      <c r="CKE18" s="22"/>
      <c r="CKF18" s="22"/>
      <c r="CKG18" s="24"/>
      <c r="CKH18" s="188"/>
      <c r="CKI18" s="196"/>
      <c r="CKJ18" s="16" t="s">
        <v>3</v>
      </c>
      <c r="CKK18">
        <f>SUMIF(CKC3:CKC65,"B07NQ5ZLST",CKE3:CKE65)</f>
        <v>10</v>
      </c>
      <c r="CKN18" s="25"/>
      <c r="CKO18" s="22"/>
      <c r="CKP18" s="22"/>
      <c r="CKQ18" s="22"/>
      <c r="CKR18" s="22"/>
      <c r="CKS18" s="24"/>
      <c r="CKT18" s="188"/>
      <c r="CKU18" s="196"/>
      <c r="CKV18" s="16" t="s">
        <v>3</v>
      </c>
      <c r="CKW18">
        <f>SUMIF(CKO3:CKO65,"B07NQ5ZLST",CKQ3:CKQ65)</f>
        <v>11</v>
      </c>
      <c r="CKZ18" s="25"/>
      <c r="CLA18" s="22"/>
      <c r="CLB18" s="22"/>
      <c r="CLC18" s="22"/>
      <c r="CLD18" s="22"/>
      <c r="CLE18" s="24"/>
      <c r="CLF18" s="188"/>
      <c r="CLG18" s="196"/>
      <c r="CLH18" s="16" t="s">
        <v>3</v>
      </c>
      <c r="CLI18">
        <f>SUMIF(CLA3:CLA65,"B07NQ5ZLST",CLC3:CLC65)</f>
        <v>19</v>
      </c>
      <c r="CLL18" s="25"/>
      <c r="CLM18" s="22"/>
      <c r="CLN18" s="22"/>
      <c r="CLO18" s="22"/>
      <c r="CLP18" s="22"/>
      <c r="CLQ18" s="24"/>
      <c r="CLR18" s="188"/>
      <c r="CLS18" s="196"/>
      <c r="CLT18" s="16" t="s">
        <v>3</v>
      </c>
      <c r="CLU18">
        <f>SUMIF(CLM3:CLM65,"B07NQ5ZLST",CLO3:CLO65)</f>
        <v>7</v>
      </c>
      <c r="CLX18" s="25"/>
      <c r="CLY18" s="22"/>
      <c r="CLZ18" s="22"/>
      <c r="CMA18" s="22"/>
      <c r="CMB18" s="22"/>
      <c r="CMC18" s="24"/>
      <c r="CMD18" s="188"/>
      <c r="CME18" s="196"/>
      <c r="CMF18" s="16" t="s">
        <v>3</v>
      </c>
      <c r="CMG18">
        <f>SUMIF(CLY3:CLY65,"B07NQ5ZLST",CMA3:CMA65)</f>
        <v>6</v>
      </c>
      <c r="CMJ18" s="25"/>
      <c r="CMK18" s="22"/>
      <c r="CML18" s="22"/>
      <c r="CMM18" s="22"/>
      <c r="CMN18" s="22"/>
      <c r="CMO18" s="24"/>
      <c r="CMP18" s="188"/>
      <c r="CMQ18" s="196"/>
      <c r="CMR18" s="16" t="s">
        <v>3</v>
      </c>
      <c r="CMS18">
        <f>SUMIF(CMK3:CMK65,"B07NQ5ZLST",CMM3:CMM65)</f>
        <v>7</v>
      </c>
      <c r="CMV18" s="25"/>
      <c r="CMW18" s="22"/>
      <c r="CMX18" s="22"/>
      <c r="CMY18" s="22"/>
      <c r="CMZ18" s="22"/>
      <c r="CNA18" s="24"/>
      <c r="CNB18" s="188"/>
      <c r="CNC18" s="196"/>
      <c r="CND18" s="16" t="s">
        <v>3</v>
      </c>
      <c r="CNE18">
        <f>SUMIF(CMW3:CMW65,"B07NQ5ZLST",CMY3:CMY65)</f>
        <v>7</v>
      </c>
      <c r="CNH18" s="25"/>
      <c r="CNI18" s="22"/>
      <c r="CNJ18" s="22"/>
      <c r="CNK18" s="22"/>
      <c r="CNL18" s="22"/>
      <c r="CNM18" s="24"/>
      <c r="CNN18" s="188"/>
      <c r="CNO18" s="196"/>
      <c r="CNP18" s="16" t="s">
        <v>3</v>
      </c>
      <c r="CNQ18">
        <f>SUMIF(CNI3:CNI65,"B07NQ5ZLST",CNK3:CNK65)</f>
        <v>9</v>
      </c>
      <c r="CNT18" s="25"/>
      <c r="CNU18" s="22"/>
      <c r="CNV18" s="22"/>
      <c r="CNW18" s="22"/>
      <c r="CNX18" s="22"/>
      <c r="CNY18" s="24"/>
      <c r="CNZ18" s="188"/>
      <c r="COA18" s="196"/>
      <c r="COB18" s="16" t="s">
        <v>3</v>
      </c>
      <c r="COC18">
        <f>SUMIF(CNU3:CNU65,"B07NQ5ZLST",CNW3:CNW65)</f>
        <v>9</v>
      </c>
      <c r="COF18" s="25"/>
      <c r="COG18" s="22"/>
      <c r="COH18" s="22"/>
      <c r="COI18" s="22"/>
      <c r="COJ18" s="22"/>
      <c r="COK18" s="24"/>
      <c r="COL18" s="188"/>
      <c r="COM18" s="196"/>
      <c r="CON18" s="16" t="s">
        <v>3</v>
      </c>
      <c r="COO18">
        <f>SUMIF(COG3:COG65,"B07NQ5ZLST",COI3:COI65)</f>
        <v>6</v>
      </c>
      <c r="COR18" s="25"/>
      <c r="COS18" s="22"/>
      <c r="COT18" s="22"/>
      <c r="COU18" s="22"/>
      <c r="COV18" s="22"/>
      <c r="COW18" s="24"/>
      <c r="COX18" s="188"/>
      <c r="COY18" s="196"/>
      <c r="COZ18" s="16" t="s">
        <v>3</v>
      </c>
      <c r="CPA18">
        <f>SUMIF(COS3:COS65,"B07NQ5ZLST",COU3:COU65)</f>
        <v>9</v>
      </c>
      <c r="CPD18" s="25"/>
      <c r="CPE18" s="22"/>
      <c r="CPF18" s="22"/>
      <c r="CPG18" s="22"/>
      <c r="CPH18" s="22"/>
      <c r="CPI18" s="24"/>
      <c r="CPJ18" s="188"/>
      <c r="CPK18" s="196"/>
      <c r="CPL18" s="16" t="s">
        <v>3</v>
      </c>
      <c r="CPM18">
        <f>SUMIF(CPE3:CPE65,"B07NQ5ZLST",CPG3:CPG65)</f>
        <v>15</v>
      </c>
      <c r="CPP18" s="25"/>
      <c r="CPQ18" s="22"/>
      <c r="CPR18" s="22"/>
      <c r="CPS18" s="22"/>
      <c r="CPT18" s="22"/>
      <c r="CPU18" s="24"/>
      <c r="CPV18" s="188"/>
      <c r="CPW18" s="196"/>
      <c r="CPX18" s="16" t="s">
        <v>3</v>
      </c>
      <c r="CPY18">
        <f>SUMIF(CPQ3:CPQ65,"B07NQ5ZLST",CPS3:CPS65)</f>
        <v>11</v>
      </c>
      <c r="CQB18" s="25"/>
      <c r="CQC18" s="22"/>
      <c r="CQD18" s="22"/>
      <c r="CQE18" s="22"/>
      <c r="CQF18" s="22"/>
      <c r="CQG18" s="24"/>
      <c r="CQH18" s="188"/>
      <c r="CQI18" s="196"/>
      <c r="CQJ18" s="16" t="s">
        <v>3</v>
      </c>
      <c r="CQK18">
        <f>SUMIF(CQC3:CQC65,"B07NQ5ZLST",CQE3:CQE65)</f>
        <v>9</v>
      </c>
      <c r="CQN18" s="25"/>
      <c r="CQO18" s="22"/>
      <c r="CQP18" s="22"/>
      <c r="CQQ18" s="22"/>
      <c r="CQR18" s="22"/>
      <c r="CQS18" s="24"/>
      <c r="CQT18" s="188"/>
      <c r="CQU18" s="196"/>
      <c r="CQV18" s="16" t="s">
        <v>3</v>
      </c>
      <c r="CQW18">
        <f>SUMIF(CQO3:CQO65,"B07NQ5ZLST",CQQ3:CQQ65)</f>
        <v>10</v>
      </c>
      <c r="CQZ18" s="25"/>
      <c r="CRA18" s="22"/>
      <c r="CRB18" s="22"/>
      <c r="CRC18" s="22"/>
      <c r="CRD18" s="22"/>
      <c r="CRE18" s="24"/>
      <c r="CRF18" s="188"/>
      <c r="CRG18" s="196"/>
      <c r="CRH18" s="16" t="s">
        <v>3</v>
      </c>
      <c r="CRI18">
        <f>SUMIF(CRA3:CRA65,"B07NQ5ZLST",CRC3:CRC65)</f>
        <v>11</v>
      </c>
      <c r="CRL18" s="25"/>
      <c r="CRM18" s="22"/>
      <c r="CRN18" s="22"/>
      <c r="CRO18" s="22"/>
      <c r="CRP18" s="22"/>
      <c r="CRQ18" s="24"/>
      <c r="CRR18" s="188"/>
      <c r="CRS18" s="196"/>
      <c r="CRT18" s="16" t="s">
        <v>3</v>
      </c>
      <c r="CRU18">
        <f>SUMIF(CRM3:CRM65,"B07NQ5ZLST",CRO3:CRO65)</f>
        <v>11</v>
      </c>
      <c r="CRX18" s="25"/>
      <c r="CRY18" s="22"/>
      <c r="CRZ18" s="22"/>
      <c r="CSA18" s="22"/>
      <c r="CSB18" s="22"/>
      <c r="CSC18" s="24"/>
      <c r="CSD18" s="188"/>
      <c r="CSE18" s="196"/>
      <c r="CSF18" s="16" t="s">
        <v>3</v>
      </c>
      <c r="CSG18">
        <f>SUMIF(CRY3:CRY65,"B07NQ5ZLST",CSA3:CSA65)</f>
        <v>9</v>
      </c>
      <c r="CSJ18" s="25"/>
      <c r="CSK18" s="22"/>
      <c r="CSL18" s="22"/>
      <c r="CSM18" s="22"/>
      <c r="CSN18" s="22"/>
      <c r="CSO18" s="24"/>
      <c r="CSP18" s="188"/>
      <c r="CSQ18" s="196"/>
      <c r="CSR18" s="16" t="s">
        <v>3</v>
      </c>
      <c r="CSS18">
        <f>SUMIF(CSK3:CSK65,"B07NQ5ZLST",CSM3:CSM65)</f>
        <v>8</v>
      </c>
      <c r="CSV18" s="25"/>
      <c r="CSW18" t="s">
        <v>104</v>
      </c>
      <c r="CSX18">
        <v>1</v>
      </c>
      <c r="CSY18">
        <v>10</v>
      </c>
      <c r="CSZ18">
        <v>0</v>
      </c>
      <c r="CTA18" s="26">
        <v>0</v>
      </c>
      <c r="CTB18" s="188"/>
      <c r="CTC18" s="196"/>
      <c r="CTD18" s="16" t="s">
        <v>3</v>
      </c>
      <c r="CTE18">
        <f>SUMIF(CSW3:CSW65,"B07NQ5ZLST",CSY3:CSY65)</f>
        <v>10</v>
      </c>
      <c r="CTF18" s="26">
        <f>SUMIF(CSW3:CSW65,"B0CN3TQB2P",CTA3:CTA65)</f>
        <v>0</v>
      </c>
      <c r="CTG18">
        <f>SUMIF(CSW3:CSW65,"B0CN3TQB2P",CSZ3:CSZ65)</f>
        <v>0</v>
      </c>
      <c r="CTH18" s="25"/>
      <c r="CTI18" t="s">
        <v>104</v>
      </c>
      <c r="CTJ18">
        <v>10</v>
      </c>
      <c r="CTK18">
        <v>11</v>
      </c>
      <c r="CTL18">
        <v>0</v>
      </c>
      <c r="CTM18" s="26">
        <v>0</v>
      </c>
      <c r="CTN18" s="188"/>
      <c r="CTO18" s="196"/>
      <c r="CTP18" s="16" t="s">
        <v>3</v>
      </c>
      <c r="CTQ18">
        <f>SUMIF(CTI3:CTI65,"B07NQ5ZLST",CTK3:CTK65)</f>
        <v>11</v>
      </c>
      <c r="CTR18" s="26">
        <f>SUMIF(CTI3:CTI65,"B0CN3TQB2P",CTM3:CTM65)</f>
        <v>0</v>
      </c>
      <c r="CTS18">
        <f>SUMIF(CTI3:CTI65,"B0CN3TQB2P",CTL3:CTL65)</f>
        <v>0</v>
      </c>
      <c r="CTT18" s="25"/>
      <c r="CTU18" t="s">
        <v>94</v>
      </c>
      <c r="CTV18">
        <v>19</v>
      </c>
      <c r="CTW18">
        <v>11</v>
      </c>
      <c r="CTX18">
        <v>0</v>
      </c>
      <c r="CTY18" s="26">
        <v>0</v>
      </c>
      <c r="CTZ18" s="188"/>
      <c r="CUA18" s="196"/>
      <c r="CUB18" s="16" t="s">
        <v>3</v>
      </c>
      <c r="CUC18">
        <f>SUMIF(CTU3:CTU65,"B07NQ5ZLST",CTW3:CTW65)</f>
        <v>11</v>
      </c>
      <c r="CUD18" s="26">
        <f>SUMIF(CTU3:CTU65,"B0CN3TQB2P",CTY3:CTY65)</f>
        <v>0.1176</v>
      </c>
      <c r="CUE18">
        <f>SUMIF(CTU3:CTU65,"B0CN3TQB2P",CTX3:CTX65)</f>
        <v>4</v>
      </c>
      <c r="CUF18" s="25"/>
      <c r="CUG18" t="s">
        <v>96</v>
      </c>
      <c r="CUH18">
        <v>9</v>
      </c>
      <c r="CUI18">
        <v>6</v>
      </c>
      <c r="CUJ18">
        <v>0</v>
      </c>
      <c r="CUK18" s="26">
        <v>0</v>
      </c>
      <c r="CUL18" s="188"/>
      <c r="CUM18" s="196"/>
      <c r="CUN18" s="16" t="s">
        <v>3</v>
      </c>
      <c r="CUO18">
        <f>SUMIF(CUG3:CUG65,"B07NQ5ZLST",CUI3:CUI65)</f>
        <v>12</v>
      </c>
      <c r="CUP18" s="26">
        <f>SUMIF(CUG3:CUG65,"B0CN3TQB2P",CUK3:CUK65)</f>
        <v>8.8200000000000001E-2</v>
      </c>
      <c r="CUQ18">
        <f>SUMIF(CUG3:CUG65,"B0CN3TQB2P",CUJ3:CUJ65)</f>
        <v>3</v>
      </c>
      <c r="CUR18" s="25"/>
      <c r="CUW18" s="26"/>
      <c r="CUX18" s="188"/>
      <c r="CUY18" s="196"/>
      <c r="CUZ18" s="16" t="s">
        <v>3</v>
      </c>
      <c r="CVA18">
        <f>SUMIF(CUS3:CUS65,"B07NQ5ZLST",CUU3:CUU65)</f>
        <v>0</v>
      </c>
      <c r="CVB18" s="26">
        <f>SUMIF(CUS3:CUS65,"B0CN3TQB2P",CUW3:CUW65)</f>
        <v>0</v>
      </c>
      <c r="CVC18">
        <f>SUMIF(CUS3:CUS65,"B0CN3TQB2P",CUV3:CUV65)</f>
        <v>0</v>
      </c>
      <c r="CVD18" s="25"/>
      <c r="CVI18" s="26"/>
      <c r="CVJ18" s="188"/>
      <c r="CVK18" s="196"/>
      <c r="CVL18" s="16" t="s">
        <v>3</v>
      </c>
      <c r="CVM18">
        <f>SUMIF(CVE3:CVE65,"B07NQ5ZLST",CVG3:CVG65)</f>
        <v>0</v>
      </c>
      <c r="CVN18" s="26">
        <f>SUMIF(CVE3:CVE65,"B0CN3TQB2P",CVI3:CVI65)</f>
        <v>0</v>
      </c>
      <c r="CVO18">
        <f>SUMIF(CVE3:CVE65,"B0CN3TQB2P",CVH3:CVH65)</f>
        <v>0</v>
      </c>
      <c r="CVP18" s="25"/>
      <c r="CVU18" s="26"/>
      <c r="CVV18" s="188"/>
      <c r="CVW18" s="196"/>
      <c r="CVX18" s="16" t="s">
        <v>3</v>
      </c>
      <c r="CVY18">
        <f>SUMIF(CVQ3:CVQ65,"B07NQ5ZLST",CVS3:CVS65)</f>
        <v>0</v>
      </c>
      <c r="CVZ18" s="26">
        <f>SUMIF(CVQ3:CVQ65,"B0CN3TQB2P",CVU3:CVU65)</f>
        <v>0</v>
      </c>
      <c r="CWA18">
        <f>SUMIF(CVQ3:CVQ65,"B0CN3TQB2P",CVT3:CVT65)</f>
        <v>0</v>
      </c>
      <c r="CWC18" s="22"/>
      <c r="CWD18" s="22"/>
      <c r="CWE18" s="22"/>
      <c r="CWF18" s="22"/>
      <c r="CWG18" s="24"/>
      <c r="CWH18" s="187"/>
      <c r="CWI18" s="183"/>
      <c r="CWJ18" s="140"/>
      <c r="CWO18" s="22"/>
      <c r="CWP18" s="22"/>
      <c r="CWQ18" s="22"/>
      <c r="CWR18" s="22"/>
      <c r="CWS18" s="24"/>
      <c r="CWT18" s="187"/>
      <c r="CWU18" s="183"/>
      <c r="CWV18" s="140"/>
      <c r="CXA18" s="22"/>
      <c r="CXB18" s="22"/>
      <c r="CXC18" s="22"/>
      <c r="CXD18" s="22"/>
      <c r="CXE18" s="24"/>
      <c r="CXF18" s="187"/>
      <c r="CXG18" s="183"/>
      <c r="CXH18" s="140"/>
      <c r="CXM18" s="22"/>
      <c r="CXN18" s="22"/>
      <c r="CXO18" s="22"/>
      <c r="CXP18" s="22"/>
      <c r="CXQ18" s="24"/>
      <c r="CXR18" s="187"/>
      <c r="CXS18" s="183"/>
      <c r="CXT18" s="140"/>
      <c r="CXY18" s="22"/>
      <c r="CXZ18" s="22"/>
      <c r="CYA18" s="22"/>
      <c r="CYB18" s="22"/>
      <c r="CYC18" s="24"/>
      <c r="CYD18" s="187"/>
      <c r="CYE18" s="183"/>
      <c r="CYF18" s="140"/>
    </row>
    <row r="19" spans="1:2684">
      <c r="A19" s="22"/>
      <c r="B19" s="22"/>
      <c r="C19" s="22"/>
      <c r="D19" s="22"/>
      <c r="E19" s="24"/>
      <c r="F19" s="188"/>
      <c r="G19" s="185" t="s">
        <v>13</v>
      </c>
      <c r="H19" s="17" t="s">
        <v>2</v>
      </c>
      <c r="I19">
        <f>SUMIF(A3:A51,"B07NQ32SRD",B3:B66)</f>
        <v>46</v>
      </c>
      <c r="M19" s="22"/>
      <c r="N19" s="22"/>
      <c r="O19" s="22"/>
      <c r="P19" s="22"/>
      <c r="Q19" s="24"/>
      <c r="R19" s="188"/>
      <c r="S19" s="185" t="s">
        <v>13</v>
      </c>
      <c r="T19" s="17" t="s">
        <v>2</v>
      </c>
      <c r="U19">
        <f>SUMIF(M3:M51,"B07NQ32SRD",N3:N66)</f>
        <v>91</v>
      </c>
      <c r="X19" s="25"/>
      <c r="Y19" s="22"/>
      <c r="Z19" s="22"/>
      <c r="AA19" s="22"/>
      <c r="AB19" s="22"/>
      <c r="AC19" s="24"/>
      <c r="AD19" s="188"/>
      <c r="AE19" s="185" t="s">
        <v>13</v>
      </c>
      <c r="AF19" s="17" t="s">
        <v>2</v>
      </c>
      <c r="AG19">
        <f>SUMIF(Y3:Y51,"B07NQ32SRD",Z3:Z66)</f>
        <v>114</v>
      </c>
      <c r="AJ19" s="25"/>
      <c r="AK19" s="22"/>
      <c r="AL19" s="22"/>
      <c r="AM19" s="22"/>
      <c r="AN19" s="22"/>
      <c r="AO19" s="24"/>
      <c r="AP19" s="188"/>
      <c r="AQ19" s="185" t="s">
        <v>13</v>
      </c>
      <c r="AR19" s="17" t="s">
        <v>2</v>
      </c>
      <c r="AS19">
        <f>SUMIF(AK3:AK51,"B07NQ32SRD",AL3:AL66)</f>
        <v>32</v>
      </c>
      <c r="AV19" s="25"/>
      <c r="AW19" s="22"/>
      <c r="AX19" s="22"/>
      <c r="AY19" s="22"/>
      <c r="AZ19" s="22"/>
      <c r="BA19" s="24"/>
      <c r="BB19" s="188"/>
      <c r="BC19" s="185" t="s">
        <v>13</v>
      </c>
      <c r="BD19" s="17" t="s">
        <v>2</v>
      </c>
      <c r="BE19">
        <f>SUMIF(AW3:AW51,"B07NQ32SRD",AX3:AX66)</f>
        <v>41</v>
      </c>
      <c r="BH19" s="25"/>
      <c r="BI19" s="22"/>
      <c r="BJ19" s="22"/>
      <c r="BK19" s="22"/>
      <c r="BL19" s="22"/>
      <c r="BM19" s="24"/>
      <c r="BN19" s="188"/>
      <c r="BO19" s="185" t="s">
        <v>13</v>
      </c>
      <c r="BP19" s="17" t="s">
        <v>2</v>
      </c>
      <c r="BQ19">
        <f>SUMIF(BI3:BI51,"B07NQ32SRD",BJ3:BJ66)</f>
        <v>59</v>
      </c>
      <c r="BT19" s="25"/>
      <c r="BU19" s="22"/>
      <c r="BV19" s="22"/>
      <c r="BW19" s="22"/>
      <c r="BX19" s="22"/>
      <c r="BY19" s="24"/>
      <c r="BZ19" s="188"/>
      <c r="CA19" s="185" t="s">
        <v>13</v>
      </c>
      <c r="CB19" s="17" t="s">
        <v>2</v>
      </c>
      <c r="CC19">
        <f>SUMIF(BU3:BU51,"B07NQ32SRD",BV3:BV66)</f>
        <v>66</v>
      </c>
      <c r="CF19" s="25"/>
      <c r="CG19" s="22"/>
      <c r="CH19" s="22"/>
      <c r="CI19" s="22"/>
      <c r="CJ19" s="22"/>
      <c r="CK19" s="24"/>
      <c r="CL19" s="188"/>
      <c r="CM19" s="185" t="s">
        <v>13</v>
      </c>
      <c r="CN19" s="17" t="s">
        <v>2</v>
      </c>
      <c r="CO19">
        <f>SUMIF(CG3:CG51,"B07NQ32SRD",CH3:CH66)</f>
        <v>53</v>
      </c>
      <c r="CR19" s="25"/>
      <c r="CS19" s="22"/>
      <c r="CT19" s="22"/>
      <c r="CU19" s="22"/>
      <c r="CV19" s="22"/>
      <c r="CW19" s="24"/>
      <c r="CX19" s="188"/>
      <c r="CY19" s="185" t="s">
        <v>13</v>
      </c>
      <c r="CZ19" s="17" t="s">
        <v>2</v>
      </c>
      <c r="DA19">
        <f>SUMIF(CS3:CS51,"B07NQ32SRD",CT3:CT66)</f>
        <v>60</v>
      </c>
      <c r="DD19" s="25"/>
      <c r="DE19" s="22"/>
      <c r="DF19" s="22"/>
      <c r="DG19" s="22"/>
      <c r="DH19" s="22"/>
      <c r="DI19" s="24"/>
      <c r="DJ19" s="188"/>
      <c r="DK19" s="185" t="s">
        <v>13</v>
      </c>
      <c r="DL19" s="17" t="s">
        <v>2</v>
      </c>
      <c r="DM19">
        <f>SUMIF(DE3:DE51,"B07NQ32SRD",DF3:DF66)</f>
        <v>50</v>
      </c>
      <c r="DP19" s="25"/>
      <c r="DQ19" s="22"/>
      <c r="DR19" s="22"/>
      <c r="DS19" s="22"/>
      <c r="DT19" s="22"/>
      <c r="DU19" s="24"/>
      <c r="DV19" s="188"/>
      <c r="DW19" s="185" t="s">
        <v>13</v>
      </c>
      <c r="DX19" s="17" t="s">
        <v>2</v>
      </c>
      <c r="DY19">
        <f>SUMIF(DQ3:DQ51,"B07NQ32SRD",DR3:DR66)</f>
        <v>53</v>
      </c>
      <c r="EB19" s="25"/>
      <c r="EC19" s="22"/>
      <c r="ED19" s="22"/>
      <c r="EE19" s="22"/>
      <c r="EF19" s="22"/>
      <c r="EG19" s="24"/>
      <c r="EH19" s="188"/>
      <c r="EI19" s="185" t="s">
        <v>13</v>
      </c>
      <c r="EJ19" s="17" t="s">
        <v>2</v>
      </c>
      <c r="EK19">
        <f>SUMIF(EC3:EC51,"B07NQ32SRD",ED3:ED66)</f>
        <v>28</v>
      </c>
      <c r="EN19" s="25"/>
      <c r="EO19" s="22"/>
      <c r="EP19" s="22"/>
      <c r="EQ19" s="22"/>
      <c r="ER19" s="22"/>
      <c r="ES19" s="24"/>
      <c r="ET19" s="188"/>
      <c r="EU19" s="185" t="s">
        <v>13</v>
      </c>
      <c r="EV19" s="17" t="s">
        <v>2</v>
      </c>
      <c r="EW19">
        <f>SUMIF(EO3:EO51,"B07NQ32SRD",EP3:EP66)</f>
        <v>55</v>
      </c>
      <c r="EZ19" s="25"/>
      <c r="FA19" s="22"/>
      <c r="FB19" s="22"/>
      <c r="FC19" s="22"/>
      <c r="FD19" s="22"/>
      <c r="FE19" s="24"/>
      <c r="FF19" s="188"/>
      <c r="FG19" s="185" t="s">
        <v>13</v>
      </c>
      <c r="FH19" s="17" t="s">
        <v>2</v>
      </c>
      <c r="FI19">
        <f>SUMIF(FA3:FA51,"B07NQ32SRD",FB3:FB66)</f>
        <v>53</v>
      </c>
      <c r="FL19" s="25"/>
      <c r="FM19" s="22"/>
      <c r="FN19" s="22"/>
      <c r="FO19" s="22"/>
      <c r="FP19" s="22"/>
      <c r="FQ19" s="24"/>
      <c r="FR19" s="188"/>
      <c r="FS19" s="185" t="s">
        <v>13</v>
      </c>
      <c r="FT19" s="17" t="s">
        <v>2</v>
      </c>
      <c r="FU19">
        <f>SUMIF(FM3:FM51,"B07NQ32SRD",FN3:FN66)</f>
        <v>56</v>
      </c>
      <c r="FX19" s="25"/>
      <c r="FY19" s="22"/>
      <c r="FZ19" s="22"/>
      <c r="GA19" s="22"/>
      <c r="GB19" s="22"/>
      <c r="GC19" s="24"/>
      <c r="GD19" s="188"/>
      <c r="GE19" s="185" t="s">
        <v>13</v>
      </c>
      <c r="GF19" s="17" t="s">
        <v>2</v>
      </c>
      <c r="GG19">
        <f>SUMIF(FY3:FY51,"B07NQ32SRD",FZ3:FZ66)</f>
        <v>56</v>
      </c>
      <c r="GJ19" s="25"/>
      <c r="GK19" s="22"/>
      <c r="GL19" s="22"/>
      <c r="GM19" s="22"/>
      <c r="GN19" s="22"/>
      <c r="GO19" s="24"/>
      <c r="GP19" s="188"/>
      <c r="GQ19" s="185" t="s">
        <v>13</v>
      </c>
      <c r="GR19" s="17" t="s">
        <v>2</v>
      </c>
      <c r="GS19">
        <f>SUMIF(GK3:GK51,"B07NQ32SRD",GL3:GL66)</f>
        <v>53</v>
      </c>
      <c r="GV19" s="25"/>
      <c r="GW19" s="22"/>
      <c r="GX19" s="22"/>
      <c r="GY19" s="22"/>
      <c r="GZ19" s="22"/>
      <c r="HA19" s="24"/>
      <c r="HB19" s="188"/>
      <c r="HC19" s="185" t="s">
        <v>13</v>
      </c>
      <c r="HD19" s="17" t="s">
        <v>2</v>
      </c>
      <c r="HE19">
        <f>SUMIF(GW3:GW51,"B07NQ32SRD",GX3:GX66)</f>
        <v>57</v>
      </c>
      <c r="HH19" s="25"/>
      <c r="HI19" s="22"/>
      <c r="HJ19" s="22"/>
      <c r="HK19" s="22"/>
      <c r="HL19" s="22"/>
      <c r="HM19" s="24"/>
      <c r="HN19" s="188"/>
      <c r="HO19" s="185" t="s">
        <v>13</v>
      </c>
      <c r="HP19" s="17" t="s">
        <v>2</v>
      </c>
      <c r="HQ19">
        <f>SUMIF(HI3:HI51,"B07NQ32SRD",HJ3:HJ66)</f>
        <v>33</v>
      </c>
      <c r="HT19" s="25"/>
      <c r="HU19" s="22"/>
      <c r="HV19" s="22"/>
      <c r="HW19" s="22"/>
      <c r="HX19" s="22"/>
      <c r="HY19" s="24"/>
      <c r="HZ19" s="188"/>
      <c r="IA19" s="185" t="s">
        <v>13</v>
      </c>
      <c r="IB19" s="17" t="s">
        <v>2</v>
      </c>
      <c r="IC19">
        <f>SUMIF(HU3:HU51,"B07NQ32SRD",HV3:HV66)</f>
        <v>48</v>
      </c>
      <c r="IF19" s="25"/>
      <c r="IG19" s="22"/>
      <c r="IH19" s="22"/>
      <c r="II19" s="22"/>
      <c r="IJ19" s="22"/>
      <c r="IK19" s="24"/>
      <c r="IL19" s="188"/>
      <c r="IM19" s="185" t="s">
        <v>13</v>
      </c>
      <c r="IN19" s="17" t="s">
        <v>2</v>
      </c>
      <c r="IO19">
        <f>SUMIF(IG3:IG51,"B07NQ32SRD",IH3:IH66)</f>
        <v>60</v>
      </c>
      <c r="IR19" s="25"/>
      <c r="IS19" s="22"/>
      <c r="IT19" s="22"/>
      <c r="IU19" s="22"/>
      <c r="IV19" s="22"/>
      <c r="IW19" s="24"/>
      <c r="IX19" s="188"/>
      <c r="IY19" s="185" t="s">
        <v>13</v>
      </c>
      <c r="IZ19" s="17" t="s">
        <v>2</v>
      </c>
      <c r="JA19">
        <f>SUMIF(IS3:IS51,"B07NQ32SRD",IT3:IT66)</f>
        <v>68</v>
      </c>
      <c r="JD19" s="25"/>
      <c r="JE19" s="22"/>
      <c r="JF19" s="22"/>
      <c r="JG19" s="22"/>
      <c r="JH19" s="22"/>
      <c r="JI19" s="24"/>
      <c r="JJ19" s="188"/>
      <c r="JK19" s="185" t="s">
        <v>13</v>
      </c>
      <c r="JL19" s="17" t="s">
        <v>2</v>
      </c>
      <c r="JM19">
        <f>SUMIF(JE3:JE51,"B07NQ32SRD",JF3:JF66)</f>
        <v>112</v>
      </c>
      <c r="JP19" s="25"/>
      <c r="JQ19" s="22"/>
      <c r="JR19" s="22"/>
      <c r="JS19" s="22"/>
      <c r="JT19" s="22"/>
      <c r="JU19" s="24"/>
      <c r="JV19" s="188"/>
      <c r="JW19" s="185" t="s">
        <v>13</v>
      </c>
      <c r="JX19" s="17" t="s">
        <v>2</v>
      </c>
      <c r="JY19">
        <f>SUMIF(JQ3:JQ51,"B07NQ32SRD",JR3:JR66)</f>
        <v>99</v>
      </c>
      <c r="KB19" s="25"/>
      <c r="KC19" s="22"/>
      <c r="KD19" s="22"/>
      <c r="KE19" s="22"/>
      <c r="KF19" s="22"/>
      <c r="KG19" s="24"/>
      <c r="KH19" s="188"/>
      <c r="KI19" s="185" t="s">
        <v>13</v>
      </c>
      <c r="KJ19" s="17" t="s">
        <v>2</v>
      </c>
      <c r="KK19">
        <f>SUMIF(KC3:KC51,"B07NQ32SRD",KD3:KD66)</f>
        <v>132</v>
      </c>
      <c r="KN19" s="25"/>
      <c r="KO19" s="22"/>
      <c r="KP19" s="22"/>
      <c r="KQ19" s="22"/>
      <c r="KR19" s="22"/>
      <c r="KS19" s="24"/>
      <c r="KT19" s="188"/>
      <c r="KU19" s="185" t="s">
        <v>13</v>
      </c>
      <c r="KV19" s="17" t="s">
        <v>2</v>
      </c>
      <c r="KW19">
        <f>SUMIF(KO3:KO51,"B07NQ32SRD",KP3:KP66)</f>
        <v>94</v>
      </c>
      <c r="KZ19" s="25"/>
      <c r="LA19" s="22"/>
      <c r="LB19" s="22"/>
      <c r="LC19" s="22"/>
      <c r="LD19" s="22"/>
      <c r="LE19" s="24"/>
      <c r="LF19" s="188"/>
      <c r="LG19" s="185" t="s">
        <v>13</v>
      </c>
      <c r="LH19" s="17" t="s">
        <v>2</v>
      </c>
      <c r="LI19">
        <f>SUMIF(LA3:LA51,"B07NQ32SRD",LB3:LB66)</f>
        <v>110</v>
      </c>
      <c r="LL19" s="25"/>
      <c r="LM19" s="22"/>
      <c r="LN19" s="22"/>
      <c r="LO19" s="22"/>
      <c r="LP19" s="22"/>
      <c r="LQ19" s="24"/>
      <c r="LR19" s="188"/>
      <c r="LS19" s="185" t="s">
        <v>13</v>
      </c>
      <c r="LT19" s="17" t="s">
        <v>2</v>
      </c>
      <c r="LU19">
        <f>SUMIF(LM3:LM51,"B07NQ32SRD",LN3:LN66)</f>
        <v>177</v>
      </c>
      <c r="LX19" s="25"/>
      <c r="LY19" s="22"/>
      <c r="LZ19" s="22"/>
      <c r="MA19" s="22"/>
      <c r="MB19" s="22"/>
      <c r="MC19" s="24"/>
      <c r="MD19" s="188"/>
      <c r="ME19" s="185" t="s">
        <v>13</v>
      </c>
      <c r="MF19" s="17" t="s">
        <v>2</v>
      </c>
      <c r="MG19">
        <f>SUMIF(LY3:LY51,"B07NQ32SRD",LZ3:LZ66)</f>
        <v>77</v>
      </c>
      <c r="MJ19" s="25"/>
      <c r="MK19" s="22"/>
      <c r="ML19" s="22"/>
      <c r="MM19" s="22"/>
      <c r="MN19" s="22"/>
      <c r="MO19" s="24"/>
      <c r="MP19" s="188"/>
      <c r="MQ19" s="185" t="s">
        <v>13</v>
      </c>
      <c r="MR19" s="17" t="s">
        <v>2</v>
      </c>
      <c r="MS19">
        <f>SUMIF(MK3:MK51,"B07NQ32SRD",ML3:ML66)</f>
        <v>64</v>
      </c>
      <c r="MV19" s="25"/>
      <c r="MW19" s="22"/>
      <c r="MX19" s="22"/>
      <c r="MY19" s="22"/>
      <c r="MZ19" s="22"/>
      <c r="NA19" s="24"/>
      <c r="NB19" s="188"/>
      <c r="NC19" s="185" t="s">
        <v>13</v>
      </c>
      <c r="ND19" s="17" t="s">
        <v>2</v>
      </c>
      <c r="NE19">
        <f>SUMIF(MW3:MW51,"B07NQ32SRD",MX3:MX66)</f>
        <v>76</v>
      </c>
      <c r="NH19" s="25"/>
      <c r="NI19" s="22"/>
      <c r="NJ19" s="22"/>
      <c r="NK19" s="22"/>
      <c r="NL19" s="22"/>
      <c r="NM19" s="24"/>
      <c r="NN19" s="188"/>
      <c r="NO19" s="185" t="s">
        <v>13</v>
      </c>
      <c r="NP19" s="17" t="s">
        <v>2</v>
      </c>
      <c r="NQ19">
        <f>SUMIF(NI3:NI51,"B07NQ32SRD",NJ3:NJ66)</f>
        <v>55</v>
      </c>
      <c r="NT19" s="25"/>
      <c r="NU19" s="22"/>
      <c r="NV19" s="22"/>
      <c r="NW19" s="22"/>
      <c r="NX19" s="22"/>
      <c r="NY19" s="24"/>
      <c r="NZ19" s="188"/>
      <c r="OA19" s="185" t="s">
        <v>13</v>
      </c>
      <c r="OB19" s="17" t="s">
        <v>2</v>
      </c>
      <c r="OC19">
        <f>SUMIF(NU3:NU51,"B07NQ32SRD",NV3:NV66)</f>
        <v>45</v>
      </c>
      <c r="OF19" s="25"/>
      <c r="OG19" s="22"/>
      <c r="OH19" s="22"/>
      <c r="OI19" s="22"/>
      <c r="OJ19" s="22"/>
      <c r="OK19" s="24"/>
      <c r="OL19" s="188"/>
      <c r="OM19" s="185" t="s">
        <v>13</v>
      </c>
      <c r="ON19" s="17" t="s">
        <v>2</v>
      </c>
      <c r="OO19">
        <f>SUMIF(OG3:OG51,"B07NQ32SRD",OH3:OH66)</f>
        <v>56</v>
      </c>
      <c r="OR19" s="25"/>
      <c r="OS19" s="22"/>
      <c r="OT19" s="22"/>
      <c r="OU19" s="22"/>
      <c r="OV19" s="22"/>
      <c r="OW19" s="24"/>
      <c r="OX19" s="188"/>
      <c r="OY19" s="185" t="s">
        <v>13</v>
      </c>
      <c r="OZ19" s="17" t="s">
        <v>2</v>
      </c>
      <c r="PA19">
        <f>SUMIF(OS3:OS51,"B07NQ32SRD",OT3:OT66)</f>
        <v>73</v>
      </c>
      <c r="PD19" s="25"/>
      <c r="PE19" s="22"/>
      <c r="PF19" s="22"/>
      <c r="PG19" s="22"/>
      <c r="PH19" s="22"/>
      <c r="PI19" s="24"/>
      <c r="PJ19" s="188"/>
      <c r="PK19" s="185" t="s">
        <v>13</v>
      </c>
      <c r="PL19" s="17" t="s">
        <v>2</v>
      </c>
      <c r="PM19">
        <f>SUMIF(PE3:PE51,"B07NQ32SRD",PF3:PF66)</f>
        <v>54</v>
      </c>
      <c r="PP19" s="25"/>
      <c r="PQ19" s="22"/>
      <c r="PR19" s="22"/>
      <c r="PS19" s="22"/>
      <c r="PT19" s="22"/>
      <c r="PU19" s="24"/>
      <c r="PV19" s="188"/>
      <c r="PW19" s="185" t="s">
        <v>13</v>
      </c>
      <c r="PX19" s="17" t="s">
        <v>2</v>
      </c>
      <c r="PY19">
        <f>SUMIF(PQ3:PQ51,"B07NQ32SRD",PR3:PR66)</f>
        <v>49</v>
      </c>
      <c r="QB19" s="25"/>
      <c r="QC19" s="22"/>
      <c r="QD19" s="22"/>
      <c r="QE19" s="22"/>
      <c r="QF19" s="22"/>
      <c r="QG19" s="24"/>
      <c r="QH19" s="188"/>
      <c r="QI19" s="185" t="s">
        <v>13</v>
      </c>
      <c r="QJ19" s="17" t="s">
        <v>2</v>
      </c>
      <c r="QK19">
        <f>SUMIF(QC3:QC51,"B07NQ32SRD",QD3:QD66)</f>
        <v>33</v>
      </c>
      <c r="QN19" s="25"/>
      <c r="QO19" s="22"/>
      <c r="QP19" s="22"/>
      <c r="QQ19" s="22"/>
      <c r="QR19" s="22"/>
      <c r="QS19" s="24"/>
      <c r="QT19" s="188"/>
      <c r="QU19" s="185" t="s">
        <v>13</v>
      </c>
      <c r="QV19" s="17" t="s">
        <v>2</v>
      </c>
      <c r="QW19">
        <f>SUMIF(QO3:QO51,"B07NQ32SRD",QP3:QP66)</f>
        <v>28</v>
      </c>
      <c r="QZ19" s="25"/>
      <c r="RA19" s="22"/>
      <c r="RB19" s="22"/>
      <c r="RC19" s="22"/>
      <c r="RD19" s="22"/>
      <c r="RE19" s="24"/>
      <c r="RF19" s="188"/>
      <c r="RG19" s="185" t="s">
        <v>13</v>
      </c>
      <c r="RH19" s="17" t="s">
        <v>2</v>
      </c>
      <c r="RI19">
        <f>SUMIF(RA3:RA51,"B07NQ32SRD",RB3:RB66)</f>
        <v>38</v>
      </c>
      <c r="RL19" s="25"/>
      <c r="RM19" s="22"/>
      <c r="RN19" s="22"/>
      <c r="RO19" s="22"/>
      <c r="RP19" s="22"/>
      <c r="RQ19" s="24"/>
      <c r="RR19" s="188"/>
      <c r="RS19" s="185" t="s">
        <v>13</v>
      </c>
      <c r="RT19" s="17" t="s">
        <v>2</v>
      </c>
      <c r="RU19">
        <f>SUMIF(RM3:RM51,"B07NQ32SRD",RN3:RN66)</f>
        <v>39</v>
      </c>
      <c r="RX19" s="25"/>
      <c r="RY19" s="22"/>
      <c r="RZ19" s="22"/>
      <c r="SA19" s="22"/>
      <c r="SB19" s="22"/>
      <c r="SC19" s="24"/>
      <c r="SD19" s="188"/>
      <c r="SE19" s="185" t="s">
        <v>13</v>
      </c>
      <c r="SF19" s="17" t="s">
        <v>2</v>
      </c>
      <c r="SG19">
        <f>SUMIF(RY3:RY51,"B07NQ32SRD",RZ3:RZ66)</f>
        <v>42</v>
      </c>
      <c r="SJ19" s="25"/>
      <c r="SK19" s="22"/>
      <c r="SL19" s="22"/>
      <c r="SM19" s="22"/>
      <c r="SN19" s="22"/>
      <c r="SO19" s="24"/>
      <c r="SP19" s="188"/>
      <c r="SQ19" s="185" t="s">
        <v>13</v>
      </c>
      <c r="SR19" s="17" t="s">
        <v>2</v>
      </c>
      <c r="SS19">
        <f>SUMIF(SK3:SK51,"B07NQ32SRD",SL3:SL66)</f>
        <v>41</v>
      </c>
      <c r="SV19" s="25"/>
      <c r="SW19" s="22"/>
      <c r="SX19" s="22"/>
      <c r="SY19" s="22"/>
      <c r="SZ19" s="22"/>
      <c r="TA19" s="24"/>
      <c r="TB19" s="188"/>
      <c r="TC19" s="185" t="s">
        <v>13</v>
      </c>
      <c r="TD19" s="17" t="s">
        <v>2</v>
      </c>
      <c r="TE19">
        <f>SUMIF(SW3:SW51,"B07NQ32SRD",SX3:SX66)</f>
        <v>26</v>
      </c>
      <c r="TH19" s="25"/>
      <c r="TI19" s="22"/>
      <c r="TJ19" s="22"/>
      <c r="TK19" s="22"/>
      <c r="TL19" s="22"/>
      <c r="TM19" s="24"/>
      <c r="TN19" s="188"/>
      <c r="TO19" s="185" t="s">
        <v>13</v>
      </c>
      <c r="TP19" s="17" t="s">
        <v>2</v>
      </c>
      <c r="TQ19">
        <f>SUMIF(TI3:TI51,"B07NQ32SRD",TJ3:TJ66)</f>
        <v>45</v>
      </c>
      <c r="TT19" s="25"/>
      <c r="TU19" s="22"/>
      <c r="TV19" s="22"/>
      <c r="TW19" s="22"/>
      <c r="TX19" s="22"/>
      <c r="TY19" s="24"/>
      <c r="TZ19" s="188"/>
      <c r="UA19" s="185" t="s">
        <v>13</v>
      </c>
      <c r="UB19" s="17" t="s">
        <v>2</v>
      </c>
      <c r="UC19">
        <f>SUMIF(TU3:TU51,"B07NQ32SRD",TV3:TV66)</f>
        <v>43</v>
      </c>
      <c r="UF19" s="25"/>
      <c r="UG19" s="22"/>
      <c r="UH19" s="22"/>
      <c r="UI19" s="22"/>
      <c r="UJ19" s="22"/>
      <c r="UK19" s="24"/>
      <c r="UL19" s="188"/>
      <c r="UM19" s="185" t="s">
        <v>13</v>
      </c>
      <c r="UN19" s="17" t="s">
        <v>2</v>
      </c>
      <c r="UO19">
        <f>SUMIF(UG3:UG51,"B07NQ32SRD",UH3:UH66)</f>
        <v>44</v>
      </c>
      <c r="UR19" s="25"/>
      <c r="US19" s="22"/>
      <c r="UT19" s="22"/>
      <c r="UU19" s="22"/>
      <c r="UV19" s="22"/>
      <c r="UW19" s="24"/>
      <c r="UX19" s="188"/>
      <c r="UY19" s="185" t="s">
        <v>13</v>
      </c>
      <c r="UZ19" s="17" t="s">
        <v>2</v>
      </c>
      <c r="VA19">
        <f>SUMIF(US3:US51,"B07NQ32SRD",UT3:UT66)</f>
        <v>56</v>
      </c>
      <c r="VD19" s="25"/>
      <c r="VE19" s="22"/>
      <c r="VF19" s="22"/>
      <c r="VG19" s="22"/>
      <c r="VH19" s="22"/>
      <c r="VI19" s="24"/>
      <c r="VJ19" s="188"/>
      <c r="VK19" s="185" t="s">
        <v>13</v>
      </c>
      <c r="VL19" s="17" t="s">
        <v>2</v>
      </c>
      <c r="VM19">
        <f>SUMIF(VE3:VE51,"B07NQ32SRD",VF3:VF66)</f>
        <v>61</v>
      </c>
      <c r="VP19" s="25"/>
      <c r="VQ19" s="22"/>
      <c r="VR19" s="22"/>
      <c r="VS19" s="22"/>
      <c r="VT19" s="22"/>
      <c r="VU19" s="24"/>
      <c r="VV19" s="188"/>
      <c r="VW19" s="185" t="s">
        <v>13</v>
      </c>
      <c r="VX19" s="17" t="s">
        <v>2</v>
      </c>
      <c r="VY19">
        <f>SUMIF(VQ3:VQ51,"B07NQ32SRD",VR3:VR66)</f>
        <v>50</v>
      </c>
      <c r="WB19" s="25"/>
      <c r="WC19" s="22"/>
      <c r="WD19" s="22"/>
      <c r="WE19" s="22"/>
      <c r="WF19" s="22"/>
      <c r="WG19" s="24"/>
      <c r="WH19" s="188"/>
      <c r="WI19" s="185" t="s">
        <v>13</v>
      </c>
      <c r="WJ19" s="17" t="s">
        <v>2</v>
      </c>
      <c r="WK19">
        <f>SUMIF(WC3:WC51,"B07NQ32SRD",WD3:WD66)</f>
        <v>36</v>
      </c>
      <c r="WN19" s="25"/>
      <c r="WO19" s="22"/>
      <c r="WP19" s="22"/>
      <c r="WQ19" s="22"/>
      <c r="WR19" s="22"/>
      <c r="WS19" s="24"/>
      <c r="WT19" s="188"/>
      <c r="WU19" s="185" t="s">
        <v>13</v>
      </c>
      <c r="WV19" s="17" t="s">
        <v>2</v>
      </c>
      <c r="WW19">
        <f>SUMIF(WO3:WO51,"B07NQ32SRD",WP3:WP66)</f>
        <v>49</v>
      </c>
      <c r="WZ19" s="25"/>
      <c r="XA19" s="22"/>
      <c r="XB19" s="22"/>
      <c r="XC19" s="22"/>
      <c r="XD19" s="22"/>
      <c r="XE19" s="24"/>
      <c r="XF19" s="188"/>
      <c r="XG19" s="185" t="s">
        <v>13</v>
      </c>
      <c r="XH19" s="17" t="s">
        <v>2</v>
      </c>
      <c r="XI19">
        <f>SUMIF(XA3:XA51,"B07NQ32SRD",XB3:XB66)</f>
        <v>30</v>
      </c>
      <c r="XL19" s="25"/>
      <c r="XM19" s="22"/>
      <c r="XN19" s="22"/>
      <c r="XO19" s="22"/>
      <c r="XP19" s="22"/>
      <c r="XQ19" s="24"/>
      <c r="XR19" s="188"/>
      <c r="XS19" s="185" t="s">
        <v>13</v>
      </c>
      <c r="XT19" s="17" t="s">
        <v>2</v>
      </c>
      <c r="XU19">
        <f>SUMIF(XM3:XM51,"B07NQ32SRD",XN3:XN66)</f>
        <v>37</v>
      </c>
      <c r="XX19" s="25"/>
      <c r="XY19" s="22"/>
      <c r="XZ19" s="22"/>
      <c r="YA19" s="22"/>
      <c r="YB19" s="22"/>
      <c r="YC19" s="24"/>
      <c r="YD19" s="188"/>
      <c r="YE19" s="185" t="s">
        <v>13</v>
      </c>
      <c r="YF19" s="17" t="s">
        <v>2</v>
      </c>
      <c r="YG19">
        <f>SUMIF(XY3:XY51,"B07NQ32SRD",XZ3:XZ66)</f>
        <v>41</v>
      </c>
      <c r="YJ19" s="25"/>
      <c r="YK19" s="22"/>
      <c r="YL19" s="22"/>
      <c r="YM19" s="22"/>
      <c r="YN19" s="22"/>
      <c r="YO19" s="24"/>
      <c r="YP19" s="188"/>
      <c r="YQ19" s="185" t="s">
        <v>13</v>
      </c>
      <c r="YR19" s="17" t="s">
        <v>2</v>
      </c>
      <c r="YS19">
        <f>SUMIF(YK3:YK51,"B07NQ32SRD",YL3:YL66)</f>
        <v>48</v>
      </c>
      <c r="YV19" s="25"/>
      <c r="YW19" s="22"/>
      <c r="YX19" s="22"/>
      <c r="YY19" s="22"/>
      <c r="YZ19" s="22"/>
      <c r="ZA19" s="24"/>
      <c r="ZB19" s="188"/>
      <c r="ZC19" s="185" t="s">
        <v>13</v>
      </c>
      <c r="ZD19" s="17" t="s">
        <v>2</v>
      </c>
      <c r="ZE19">
        <f>SUMIF(YW3:YW51,"B07NQ32SRD",YX3:YX66)</f>
        <v>79</v>
      </c>
      <c r="ZH19" s="25"/>
      <c r="ZI19" s="22"/>
      <c r="ZJ19" s="22"/>
      <c r="ZK19" s="22"/>
      <c r="ZL19" s="22"/>
      <c r="ZM19" s="24"/>
      <c r="ZN19" s="188"/>
      <c r="ZO19" s="185" t="s">
        <v>13</v>
      </c>
      <c r="ZP19" s="17" t="s">
        <v>2</v>
      </c>
      <c r="ZQ19">
        <f>SUMIF(ZI3:ZI51,"B07NQ32SRD",ZJ3:ZJ66)</f>
        <v>84</v>
      </c>
      <c r="ZT19" s="25"/>
      <c r="ZU19" s="22"/>
      <c r="ZV19" s="22"/>
      <c r="ZW19" s="22"/>
      <c r="ZX19" s="22"/>
      <c r="ZY19" s="24"/>
      <c r="ZZ19" s="188"/>
      <c r="AAA19" s="185" t="s">
        <v>13</v>
      </c>
      <c r="AAB19" s="17" t="s">
        <v>2</v>
      </c>
      <c r="AAC19">
        <f>SUMIF(ZU3:ZU51,"B07NQ32SRD",ZV3:ZV66)</f>
        <v>83</v>
      </c>
      <c r="AAF19" s="25"/>
      <c r="AAG19" s="22"/>
      <c r="AAH19" s="22"/>
      <c r="AAI19" s="22"/>
      <c r="AAJ19" s="22"/>
      <c r="AAK19" s="24"/>
      <c r="AAL19" s="188"/>
      <c r="AAM19" s="185" t="s">
        <v>13</v>
      </c>
      <c r="AAN19" s="17" t="s">
        <v>2</v>
      </c>
      <c r="AAO19">
        <f>SUMIF(AAG3:AAG51,"B07NQ32SRD",AAH3:AAH66)</f>
        <v>82</v>
      </c>
      <c r="AAR19" s="25"/>
      <c r="AAS19" s="22"/>
      <c r="AAT19" s="22"/>
      <c r="AAU19" s="22"/>
      <c r="AAV19" s="22"/>
      <c r="AAW19" s="24"/>
      <c r="AAX19" s="188"/>
      <c r="AAY19" s="185" t="s">
        <v>13</v>
      </c>
      <c r="AAZ19" s="17" t="s">
        <v>2</v>
      </c>
      <c r="ABA19">
        <f>SUMIF(AAS3:AAS51,"B07NQ32SRD",AAT3:AAT66)</f>
        <v>99</v>
      </c>
      <c r="ABD19" s="25"/>
      <c r="ABE19" s="22"/>
      <c r="ABF19" s="22"/>
      <c r="ABG19" s="22"/>
      <c r="ABH19" s="22"/>
      <c r="ABI19" s="24"/>
      <c r="ABJ19" s="188"/>
      <c r="ABK19" s="185" t="s">
        <v>13</v>
      </c>
      <c r="ABL19" s="17" t="s">
        <v>2</v>
      </c>
      <c r="ABM19">
        <f>SUMIF(ABE3:ABE51,"B07NQ32SRD",ABF3:ABF66)</f>
        <v>108</v>
      </c>
      <c r="ABP19" s="25"/>
      <c r="ABQ19" s="22"/>
      <c r="ABR19" s="22"/>
      <c r="ABS19" s="22"/>
      <c r="ABT19" s="22"/>
      <c r="ABU19" s="24"/>
      <c r="ABV19" s="188"/>
      <c r="ABW19" s="185" t="s">
        <v>13</v>
      </c>
      <c r="ABX19" s="17" t="s">
        <v>2</v>
      </c>
      <c r="ABY19">
        <f>SUMIF(ABQ3:ABQ51,"B07NQ32SRD",ABR3:ABR66)</f>
        <v>114</v>
      </c>
      <c r="ACB19" s="25"/>
      <c r="ACC19" s="22"/>
      <c r="ACD19" s="22"/>
      <c r="ACE19" s="22"/>
      <c r="ACF19" s="22"/>
      <c r="ACG19" s="24"/>
      <c r="ACH19" s="188"/>
      <c r="ACI19" s="185" t="s">
        <v>13</v>
      </c>
      <c r="ACJ19" s="17" t="s">
        <v>2</v>
      </c>
      <c r="ACK19">
        <f>SUMIF(ACC3:ACC51,"B07NQ32SRD",ACD3:ACD66)</f>
        <v>49</v>
      </c>
      <c r="ACN19" s="25"/>
      <c r="ACO19" s="22"/>
      <c r="ACP19" s="22"/>
      <c r="ACQ19" s="22"/>
      <c r="ACR19" s="22"/>
      <c r="ACS19" s="24"/>
      <c r="ACT19" s="188"/>
      <c r="ACU19" s="185" t="s">
        <v>13</v>
      </c>
      <c r="ACV19" s="17" t="s">
        <v>2</v>
      </c>
      <c r="ACW19">
        <f>SUMIF(ACO3:ACO51,"B07NQ32SRD",ACP3:ACP66)</f>
        <v>51</v>
      </c>
      <c r="ACZ19" s="25"/>
      <c r="ADA19" s="22"/>
      <c r="ADB19" s="22"/>
      <c r="ADC19" s="22"/>
      <c r="ADD19" s="22"/>
      <c r="ADE19" s="24"/>
      <c r="ADF19" s="188"/>
      <c r="ADG19" s="185" t="s">
        <v>13</v>
      </c>
      <c r="ADH19" s="17" t="s">
        <v>2</v>
      </c>
      <c r="ADI19">
        <f>SUMIF(ADA3:ADA51,"B07NQ32SRD",ADB3:ADB66)</f>
        <v>38</v>
      </c>
      <c r="ADL19" s="25"/>
      <c r="ADM19" s="22"/>
      <c r="ADN19" s="22"/>
      <c r="ADO19" s="22"/>
      <c r="ADP19" s="22"/>
      <c r="ADQ19" s="24"/>
      <c r="ADR19" s="188"/>
      <c r="ADS19" s="185" t="s">
        <v>13</v>
      </c>
      <c r="ADT19" s="17" t="s">
        <v>2</v>
      </c>
      <c r="ADU19">
        <f>SUMIF(ADM3:ADM51,"B07NQ32SRD",ADN3:ADN66)</f>
        <v>37</v>
      </c>
      <c r="ADX19" s="25"/>
      <c r="ADY19" s="22"/>
      <c r="ADZ19" s="22"/>
      <c r="AEA19" s="22"/>
      <c r="AEB19" s="22"/>
      <c r="AEC19" s="24"/>
      <c r="AED19" s="188"/>
      <c r="AEE19" s="185" t="s">
        <v>13</v>
      </c>
      <c r="AEF19" s="17" t="s">
        <v>2</v>
      </c>
      <c r="AEG19">
        <f>SUMIF(ADY3:ADY51,"B07NQ32SRD",ADZ3:ADZ66)</f>
        <v>27</v>
      </c>
      <c r="AEJ19" s="25"/>
      <c r="AEK19" s="22"/>
      <c r="AEL19" s="22"/>
      <c r="AEM19" s="22"/>
      <c r="AEN19" s="22"/>
      <c r="AEO19" s="24"/>
      <c r="AEP19" s="188"/>
      <c r="AEQ19" s="185" t="s">
        <v>13</v>
      </c>
      <c r="AER19" s="17" t="s">
        <v>2</v>
      </c>
      <c r="AES19">
        <f>SUMIF(AEK3:AEK51,"B07NQ32SRD",AEL3:AEL66)</f>
        <v>31</v>
      </c>
      <c r="AEV19" s="25"/>
      <c r="AEW19" s="22"/>
      <c r="AEX19" s="22"/>
      <c r="AEY19" s="22"/>
      <c r="AEZ19" s="22"/>
      <c r="AFA19" s="24"/>
      <c r="AFB19" s="188"/>
      <c r="AFC19" s="185" t="s">
        <v>13</v>
      </c>
      <c r="AFD19" s="17" t="s">
        <v>2</v>
      </c>
      <c r="AFE19">
        <f>SUMIF(AEW3:AEW51,"B07NQ32SRD",AEX3:AEX66)</f>
        <v>40</v>
      </c>
      <c r="AFH19" s="25"/>
      <c r="AFN19" s="188"/>
      <c r="AFO19" s="185" t="s">
        <v>13</v>
      </c>
      <c r="AFP19" s="17" t="s">
        <v>2</v>
      </c>
      <c r="AFQ19">
        <f>SUMIF(AFI3:AFI51,"B07NQ32SRD",AFJ3:AFJ66)</f>
        <v>36</v>
      </c>
      <c r="AFT19" s="25"/>
      <c r="AFU19" s="22"/>
      <c r="AFV19" s="22"/>
      <c r="AFW19" s="22"/>
      <c r="AFX19" s="22"/>
      <c r="AFY19" s="24"/>
      <c r="AFZ19" s="188"/>
      <c r="AGA19" s="185" t="s">
        <v>13</v>
      </c>
      <c r="AGB19" s="17" t="s">
        <v>2</v>
      </c>
      <c r="AGC19">
        <f>SUMIF(AFU3:AFU51,"B07NQ32SRD",AFV3:AFV66)</f>
        <v>35</v>
      </c>
      <c r="AGF19" s="25"/>
      <c r="AGG19" s="22"/>
      <c r="AGH19" s="22"/>
      <c r="AGI19" s="22"/>
      <c r="AGJ19" s="22"/>
      <c r="AGK19" s="24"/>
      <c r="AGL19" s="188"/>
      <c r="AGM19" s="185" t="s">
        <v>13</v>
      </c>
      <c r="AGN19" s="17" t="s">
        <v>2</v>
      </c>
      <c r="AGO19">
        <f>SUMIF(AGG3:AGG51,"B07NQ32SRD",AGH3:AGH66)</f>
        <v>40</v>
      </c>
      <c r="AGR19" s="25"/>
      <c r="AGS19" s="22"/>
      <c r="AGT19" s="22"/>
      <c r="AGU19" s="22"/>
      <c r="AGV19" s="22"/>
      <c r="AGW19" s="24"/>
      <c r="AGX19" s="188"/>
      <c r="AGY19" s="185" t="s">
        <v>13</v>
      </c>
      <c r="AGZ19" s="17" t="s">
        <v>2</v>
      </c>
      <c r="AHA19">
        <f>SUMIF(AGS3:AGS51,"B07NQ32SRD",AGT3:AGT66)</f>
        <v>48</v>
      </c>
      <c r="AHD19" s="25"/>
      <c r="AHJ19" s="188"/>
      <c r="AHK19" s="185" t="s">
        <v>13</v>
      </c>
      <c r="AHL19" s="17" t="s">
        <v>2</v>
      </c>
      <c r="AHM19">
        <f>SUMIF(AHE3:AHE51,"B07NQ32SRD",AHF3:AHF66)</f>
        <v>32</v>
      </c>
      <c r="AHP19" s="25"/>
      <c r="AHQ19" s="22"/>
      <c r="AHR19" s="22"/>
      <c r="AHS19" s="22"/>
      <c r="AHT19" s="22"/>
      <c r="AHU19" s="24"/>
      <c r="AHV19" s="188"/>
      <c r="AHW19" s="185" t="s">
        <v>13</v>
      </c>
      <c r="AHX19" s="17" t="s">
        <v>2</v>
      </c>
      <c r="AHY19">
        <f>SUMIF(AHQ3:AHQ51,"B07NQ32SRD",AHR3:AHR66)</f>
        <v>40</v>
      </c>
      <c r="AIB19" s="25"/>
      <c r="AIC19" s="22"/>
      <c r="AID19" s="22"/>
      <c r="AIE19" s="22"/>
      <c r="AIF19" s="22"/>
      <c r="AIG19" s="24"/>
      <c r="AIH19" s="188"/>
      <c r="AII19" s="185" t="s">
        <v>13</v>
      </c>
      <c r="AIJ19" s="17" t="s">
        <v>2</v>
      </c>
      <c r="AIK19">
        <f>SUMIF(AIC3:AIC51,"B07NQ32SRD",AID3:AID66)</f>
        <v>47</v>
      </c>
      <c r="AIN19" s="25"/>
      <c r="AIT19" s="188"/>
      <c r="AIU19" s="185" t="s">
        <v>13</v>
      </c>
      <c r="AIV19" s="17" t="s">
        <v>2</v>
      </c>
      <c r="AIW19">
        <f>SUMIF(AIO3:AIO51,"B07NQ32SRD",AIP3:AIP66)</f>
        <v>34</v>
      </c>
      <c r="AIZ19" s="25"/>
      <c r="AJF19" s="188"/>
      <c r="AJG19" s="185" t="s">
        <v>13</v>
      </c>
      <c r="AJH19" s="17" t="s">
        <v>2</v>
      </c>
      <c r="AJI19">
        <f>SUMIF(AJA3:AJA51,"B07NQ32SRD",AJB3:AJB66)</f>
        <v>35</v>
      </c>
      <c r="AJL19" s="25"/>
      <c r="AJM19" s="22"/>
      <c r="AJN19" s="22"/>
      <c r="AJO19" s="22"/>
      <c r="AJP19" s="22"/>
      <c r="AJQ19" s="24"/>
      <c r="AJR19" s="188"/>
      <c r="AJS19" s="185" t="s">
        <v>13</v>
      </c>
      <c r="AJT19" s="17" t="s">
        <v>2</v>
      </c>
      <c r="AJU19">
        <f>SUMIF(AJM3:AJM51,"B07NQ32SRD",AJN3:AJN66)</f>
        <v>26</v>
      </c>
      <c r="AJX19" s="25"/>
      <c r="AJY19" s="22"/>
      <c r="AJZ19" s="22"/>
      <c r="AKA19" s="22"/>
      <c r="AKB19" s="22"/>
      <c r="AKC19" s="24"/>
      <c r="AKD19" s="188"/>
      <c r="AKE19" s="185" t="s">
        <v>13</v>
      </c>
      <c r="AKF19" s="17" t="s">
        <v>2</v>
      </c>
      <c r="AKG19">
        <f>SUMIF(AJY3:AJY51,"B07NQ32SRD",AJZ3:AJZ66)</f>
        <v>23</v>
      </c>
      <c r="AKJ19" s="25"/>
      <c r="AKP19" s="188"/>
      <c r="AKQ19" s="185" t="s">
        <v>13</v>
      </c>
      <c r="AKR19" s="17" t="s">
        <v>2</v>
      </c>
      <c r="AKS19">
        <f>SUMIF(AKK3:AKK51,"B07NQ32SRD",AKL3:AKL66)</f>
        <v>19</v>
      </c>
      <c r="AKV19" s="25"/>
      <c r="ALB19" s="188"/>
      <c r="ALC19" s="185" t="s">
        <v>13</v>
      </c>
      <c r="ALD19" s="17" t="s">
        <v>2</v>
      </c>
      <c r="ALE19">
        <f>SUMIF(AKW3:AKW51,"B07NQ32SRD",AKX3:AKX66)</f>
        <v>20</v>
      </c>
      <c r="ALH19" s="25"/>
      <c r="ALI19" s="22"/>
      <c r="ALJ19" s="22"/>
      <c r="ALK19" s="22"/>
      <c r="ALL19" s="22"/>
      <c r="ALM19" s="24"/>
      <c r="ALN19" s="188"/>
      <c r="ALO19" s="185" t="s">
        <v>13</v>
      </c>
      <c r="ALP19" s="17" t="s">
        <v>2</v>
      </c>
      <c r="ALQ19">
        <f>SUMIF(ALI3:ALI51,"B07NQ32SRD",ALJ3:ALJ66)</f>
        <v>27</v>
      </c>
      <c r="ALT19" s="25"/>
      <c r="ALZ19" s="188"/>
      <c r="AMA19" s="185" t="s">
        <v>13</v>
      </c>
      <c r="AMB19" s="17" t="s">
        <v>2</v>
      </c>
      <c r="AMC19">
        <f>SUMIF(ALU3:ALU51,"B07NQ32SRD",ALV3:ALV66)</f>
        <v>13</v>
      </c>
      <c r="AMF19" s="25"/>
      <c r="AML19" s="188"/>
      <c r="AMM19" s="185" t="s">
        <v>13</v>
      </c>
      <c r="AMN19" s="17" t="s">
        <v>2</v>
      </c>
      <c r="AMO19">
        <f>SUMIF(AMG3:AMG51,"B07NQ32SRD",AMH3:AMH66)</f>
        <v>17</v>
      </c>
      <c r="AMR19" s="25"/>
      <c r="AMX19" s="188"/>
      <c r="AMY19" s="185" t="s">
        <v>13</v>
      </c>
      <c r="AMZ19" s="17" t="s">
        <v>2</v>
      </c>
      <c r="ANA19">
        <f>SUMIF(AMS3:AMS51,"B07NQ32SRD",AMT3:AMT66)</f>
        <v>16</v>
      </c>
      <c r="AND19" s="25"/>
      <c r="ANJ19" s="188"/>
      <c r="ANK19" s="185" t="s">
        <v>13</v>
      </c>
      <c r="ANL19" s="17" t="s">
        <v>2</v>
      </c>
      <c r="ANM19">
        <f>SUMIF(ANE3:ANE51,"B07NQ32SRD",ANF3:ANF66)</f>
        <v>18</v>
      </c>
      <c r="ANP19" s="25"/>
      <c r="ANV19" s="188"/>
      <c r="ANW19" s="185" t="s">
        <v>13</v>
      </c>
      <c r="ANX19" s="17" t="s">
        <v>2</v>
      </c>
      <c r="ANY19">
        <f>SUMIF(ANQ3:ANQ51,"B07NQ32SRD",ANR3:ANR66)</f>
        <v>17</v>
      </c>
      <c r="AOB19" s="25"/>
      <c r="AOH19" s="188"/>
      <c r="AOI19" s="185" t="s">
        <v>13</v>
      </c>
      <c r="AOJ19" s="17" t="s">
        <v>2</v>
      </c>
      <c r="AOK19">
        <f>SUMIF(AOC3:AOC51,"B07NQ32SRD",AOD3:AOD66)</f>
        <v>15</v>
      </c>
      <c r="AON19" s="25"/>
      <c r="AOT19" s="188"/>
      <c r="AOU19" s="185" t="s">
        <v>13</v>
      </c>
      <c r="AOV19" s="17" t="s">
        <v>2</v>
      </c>
      <c r="AOW19">
        <f>SUMIF(AOO3:AOO51,"B07NQ32SRD",AOP3:AOP66)</f>
        <v>20</v>
      </c>
      <c r="AOZ19" s="25"/>
      <c r="APF19" s="188"/>
      <c r="APG19" s="185" t="s">
        <v>13</v>
      </c>
      <c r="APH19" s="17" t="s">
        <v>2</v>
      </c>
      <c r="API19">
        <f>SUMIF(APA3:APA51,"B07NQ32SRD",APB3:APB66)</f>
        <v>10</v>
      </c>
      <c r="APL19" s="25"/>
      <c r="APR19" s="188"/>
      <c r="APS19" s="185" t="s">
        <v>13</v>
      </c>
      <c r="APT19" s="17" t="s">
        <v>2</v>
      </c>
      <c r="APU19">
        <f>SUMIF(APM3:APM51,"B07NQ32SRD",APN3:APN66)</f>
        <v>14</v>
      </c>
      <c r="APX19" s="25"/>
      <c r="AQD19" s="188"/>
      <c r="AQE19" s="185" t="s">
        <v>13</v>
      </c>
      <c r="AQF19" s="17" t="s">
        <v>2</v>
      </c>
      <c r="AQG19">
        <f>SUMIF(APY3:APY51,"B07NQ32SRD",APZ3:APZ66)</f>
        <v>12</v>
      </c>
      <c r="AQJ19" s="25"/>
      <c r="AQP19" s="188"/>
      <c r="AQQ19" s="185" t="s">
        <v>13</v>
      </c>
      <c r="AQR19" s="17" t="s">
        <v>2</v>
      </c>
      <c r="AQS19">
        <f>SUMIF(AQK3:AQK51,"B07NQ32SRD",AQL3:AQL66)</f>
        <v>7</v>
      </c>
      <c r="AQV19" s="25"/>
      <c r="ARB19" s="188"/>
      <c r="ARC19" s="185" t="s">
        <v>13</v>
      </c>
      <c r="ARD19" s="17" t="s">
        <v>2</v>
      </c>
      <c r="ARE19">
        <f>SUMIF(AQW3:AQW51,"B07NQ32SRD",AQX3:AQX66)</f>
        <v>7</v>
      </c>
      <c r="ARH19" s="25"/>
      <c r="ARN19" s="188"/>
      <c r="ARO19" s="185" t="s">
        <v>13</v>
      </c>
      <c r="ARP19" s="17" t="s">
        <v>2</v>
      </c>
      <c r="ARQ19">
        <f>SUMIF(ARI3:ARI51,"B07NQ32SRD",ARJ3:ARJ66)</f>
        <v>8</v>
      </c>
      <c r="ART19" s="25"/>
      <c r="ARZ19" s="188"/>
      <c r="ASA19" s="185" t="s">
        <v>13</v>
      </c>
      <c r="ASB19" s="17" t="s">
        <v>2</v>
      </c>
      <c r="ASC19">
        <f>SUMIF(ARU3:ARU51,"B07NQ32SRD",ARV3:ARV66)</f>
        <v>10</v>
      </c>
      <c r="ASF19" s="25"/>
      <c r="ASL19" s="188"/>
      <c r="ASM19" s="185" t="s">
        <v>13</v>
      </c>
      <c r="ASN19" s="17" t="s">
        <v>2</v>
      </c>
      <c r="ASO19">
        <f>SUMIF(ASG3:ASG51,"B07NQ32SRD",ASH3:ASH66)</f>
        <v>11</v>
      </c>
      <c r="ASR19" s="25"/>
      <c r="ASX19" s="188"/>
      <c r="ASY19" s="185" t="s">
        <v>13</v>
      </c>
      <c r="ASZ19" s="17" t="s">
        <v>2</v>
      </c>
      <c r="ATA19">
        <f>SUMIF(ASS3:ASS51,"B07NQ32SRD",AST3:AST66)</f>
        <v>15</v>
      </c>
      <c r="ATD19" s="25"/>
      <c r="ATJ19" s="188"/>
      <c r="ATK19" s="185" t="s">
        <v>13</v>
      </c>
      <c r="ATL19" s="17" t="s">
        <v>2</v>
      </c>
      <c r="ATM19">
        <f>SUMIF(ATE3:ATE51,"B07NQ32SRD",ATF3:ATF66)</f>
        <v>7</v>
      </c>
      <c r="ATP19" s="25"/>
      <c r="ATQ19" s="22"/>
      <c r="ATR19" s="22"/>
      <c r="ATS19" s="22"/>
      <c r="ATT19" s="22"/>
      <c r="ATU19" s="24"/>
      <c r="ATV19" s="188"/>
      <c r="ATW19" s="185" t="s">
        <v>13</v>
      </c>
      <c r="ATX19" s="17" t="s">
        <v>2</v>
      </c>
      <c r="ATY19">
        <f>SUMIF(ATQ3:ATQ51,"B07NQ32SRD",ATR3:ATR66)</f>
        <v>16</v>
      </c>
      <c r="AUB19" s="25"/>
      <c r="AUH19" s="188"/>
      <c r="AUI19" s="185" t="s">
        <v>13</v>
      </c>
      <c r="AUJ19" s="17" t="s">
        <v>2</v>
      </c>
      <c r="AUK19">
        <f>SUMIF(AUC3:AUC51,"B07NQ32SRD",AUD3:AUD66)</f>
        <v>8</v>
      </c>
      <c r="AUN19" s="25"/>
      <c r="AUT19" s="188"/>
      <c r="AUU19" s="185" t="s">
        <v>13</v>
      </c>
      <c r="AUV19" s="17" t="s">
        <v>2</v>
      </c>
      <c r="AUW19">
        <f>SUMIF(AUO3:AUO51,"B07NQ32SRD",AUP3:AUP66)</f>
        <v>16</v>
      </c>
      <c r="AUZ19" s="25"/>
      <c r="AVA19" s="22"/>
      <c r="AVB19" s="22"/>
      <c r="AVC19" s="22"/>
      <c r="AVD19" s="22"/>
      <c r="AVE19" s="24"/>
      <c r="AVF19" s="188"/>
      <c r="AVG19" s="185" t="s">
        <v>13</v>
      </c>
      <c r="AVH19" s="17" t="s">
        <v>2</v>
      </c>
      <c r="AVI19">
        <f>SUMIF(AVA3:AVA51,"B07NQ32SRD",AVB3:AVB66)</f>
        <v>13</v>
      </c>
      <c r="AVL19" s="25"/>
      <c r="AVR19" s="188"/>
      <c r="AVS19" s="185" t="s">
        <v>13</v>
      </c>
      <c r="AVT19" s="17" t="s">
        <v>2</v>
      </c>
      <c r="AVU19">
        <f>SUMIF(AVM3:AVM51,"B07NQ32SRD",AVN3:AVN66)</f>
        <v>8</v>
      </c>
      <c r="AVX19" s="25"/>
      <c r="AWD19" s="188"/>
      <c r="AWE19" s="185" t="s">
        <v>13</v>
      </c>
      <c r="AWF19" s="17" t="s">
        <v>2</v>
      </c>
      <c r="AWG19">
        <f>SUMIF(AVY3:AVY51,"B07NQ32SRD",AVZ3:AVZ66)</f>
        <v>6</v>
      </c>
      <c r="AWJ19" s="25"/>
      <c r="AWP19" s="188"/>
      <c r="AWQ19" s="185" t="s">
        <v>13</v>
      </c>
      <c r="AWR19" s="17" t="s">
        <v>2</v>
      </c>
      <c r="AWS19">
        <f>SUMIF(AWK3:AWK51,"B07NQ32SRD",AWL3:AWL66)</f>
        <v>5</v>
      </c>
      <c r="AWV19" s="25"/>
      <c r="AXB19" s="188"/>
      <c r="AXC19" s="185" t="s">
        <v>13</v>
      </c>
      <c r="AXD19" s="17" t="s">
        <v>2</v>
      </c>
      <c r="AXE19">
        <f>SUMIF(AWW3:AWW51,"B07NQ32SRD",AWX3:AWX66)</f>
        <v>10</v>
      </c>
      <c r="AXH19" s="25"/>
      <c r="AXN19" s="188"/>
      <c r="AXO19" s="185" t="s">
        <v>13</v>
      </c>
      <c r="AXP19" s="17" t="s">
        <v>2</v>
      </c>
      <c r="AXQ19">
        <f>SUMIF(AXI3:AXI51,"B07NQ32SRD",AXJ3:AXJ66)</f>
        <v>9</v>
      </c>
      <c r="AXT19" s="25"/>
      <c r="AXZ19" s="188"/>
      <c r="AYA19" s="185" t="s">
        <v>13</v>
      </c>
      <c r="AYB19" s="17" t="s">
        <v>2</v>
      </c>
      <c r="AYC19">
        <f>SUMIF(AXU3:AXU51,"B07NQ32SRD",AXV3:AXV66)</f>
        <v>13</v>
      </c>
      <c r="AYF19" s="25"/>
      <c r="AYL19" s="188"/>
      <c r="AYM19" s="185" t="s">
        <v>13</v>
      </c>
      <c r="AYN19" s="17" t="s">
        <v>2</v>
      </c>
      <c r="AYO19">
        <f>SUMIF(AYG3:AYG51,"B07NQ32SRD",AYH3:AYH66)</f>
        <v>11</v>
      </c>
      <c r="AYR19" s="25"/>
      <c r="AYX19" s="188"/>
      <c r="AYY19" s="185" t="s">
        <v>13</v>
      </c>
      <c r="AYZ19" s="17" t="s">
        <v>2</v>
      </c>
      <c r="AZA19">
        <f>SUMIF(AYS3:AYS51,"B07NQ32SRD",AYT3:AYT66)</f>
        <v>4</v>
      </c>
      <c r="AZD19" s="25"/>
      <c r="AZJ19" s="188"/>
      <c r="AZK19" s="185" t="s">
        <v>13</v>
      </c>
      <c r="AZL19" s="17" t="s">
        <v>2</v>
      </c>
      <c r="AZM19">
        <f>SUMIF(AZE3:AZE51,"B07NQ32SRD",AZF3:AZF66)</f>
        <v>8</v>
      </c>
      <c r="AZP19" s="25"/>
      <c r="AZQ19" s="22"/>
      <c r="AZR19" s="22"/>
      <c r="AZS19" s="22"/>
      <c r="AZT19" s="22"/>
      <c r="AZU19" s="24"/>
      <c r="AZV19" s="188"/>
      <c r="AZW19" s="185" t="s">
        <v>13</v>
      </c>
      <c r="AZX19" s="17" t="s">
        <v>2</v>
      </c>
      <c r="AZY19">
        <f>SUMIF(AZQ3:AZQ51,"B07NQ32SRD",AZR3:AZR66)</f>
        <v>10</v>
      </c>
      <c r="BAB19" s="25"/>
      <c r="BAH19" s="188"/>
      <c r="BAI19" s="185" t="s">
        <v>13</v>
      </c>
      <c r="BAJ19" s="17" t="s">
        <v>2</v>
      </c>
      <c r="BAK19">
        <f>SUMIF(BAC3:BAC51,"B07NQ32SRD",BAD3:BAD66)</f>
        <v>4</v>
      </c>
      <c r="BAN19" s="25"/>
      <c r="BAT19" s="188"/>
      <c r="BAU19" s="185" t="s">
        <v>13</v>
      </c>
      <c r="BAV19" s="17" t="s">
        <v>2</v>
      </c>
      <c r="BAW19">
        <f>SUMIF(BAO3:BAO51,"B07NQ32SRD",BAP3:BAP66)</f>
        <v>5</v>
      </c>
      <c r="BAZ19" s="25"/>
      <c r="BBF19" s="188"/>
      <c r="BBG19" s="185" t="s">
        <v>13</v>
      </c>
      <c r="BBH19" s="17" t="s">
        <v>2</v>
      </c>
      <c r="BBI19">
        <f>SUMIF(BBA3:BBA51,"B07NQ32SRD",BBB3:BBB66)</f>
        <v>7</v>
      </c>
      <c r="BBL19" s="25"/>
      <c r="BBR19" s="188"/>
      <c r="BBS19" s="185" t="s">
        <v>13</v>
      </c>
      <c r="BBT19" s="17" t="s">
        <v>2</v>
      </c>
      <c r="BBU19">
        <f>SUMIF(BBM3:BBM51,"B07NQ32SRD",BBN3:BBN66)</f>
        <v>4</v>
      </c>
      <c r="BBX19" s="25"/>
      <c r="BCD19" s="188"/>
      <c r="BCE19" s="185" t="s">
        <v>13</v>
      </c>
      <c r="BCF19" s="17" t="s">
        <v>2</v>
      </c>
      <c r="BCG19">
        <f>SUMIF(BBY3:BBY51,"B07NQ32SRD",BBZ3:BBZ66)</f>
        <v>4</v>
      </c>
      <c r="BCJ19" s="25"/>
      <c r="BCP19" s="188"/>
      <c r="BCQ19" s="185" t="s">
        <v>13</v>
      </c>
      <c r="BCR19" s="17" t="s">
        <v>2</v>
      </c>
      <c r="BCS19">
        <f>SUMIF(BCK3:BCK51,"B07NQ32SRD",BCL3:BCL66)</f>
        <v>7</v>
      </c>
      <c r="BCV19" s="25"/>
      <c r="BCW19" s="22"/>
      <c r="BCX19" s="22"/>
      <c r="BCY19" s="22"/>
      <c r="BCZ19" s="22"/>
      <c r="BDA19" s="24"/>
      <c r="BDB19" s="188"/>
      <c r="BDC19" s="185" t="s">
        <v>13</v>
      </c>
      <c r="BDD19" s="17" t="s">
        <v>2</v>
      </c>
      <c r="BDE19">
        <f>SUMIF(BCW3:BCW51,"B07NQ32SRD",BCX3:BCX66)</f>
        <v>5</v>
      </c>
      <c r="BDH19" s="25"/>
      <c r="BDN19" s="188"/>
      <c r="BDO19" s="185" t="s">
        <v>13</v>
      </c>
      <c r="BDP19" s="17" t="s">
        <v>2</v>
      </c>
      <c r="BDQ19">
        <f>SUMIF(BDI3:BDI51,"B07NQ32SRD",BDJ3:BDJ66)</f>
        <v>3</v>
      </c>
      <c r="BDT19" s="25"/>
      <c r="BDU19" s="22"/>
      <c r="BDV19" s="22"/>
      <c r="BDW19" s="22"/>
      <c r="BDX19" s="22"/>
      <c r="BDY19" s="24"/>
      <c r="BDZ19" s="188"/>
      <c r="BEA19" s="185" t="s">
        <v>13</v>
      </c>
      <c r="BEB19" s="17" t="s">
        <v>2</v>
      </c>
      <c r="BEC19">
        <f>SUMIF(BDU3:BDU51,"B07NQ32SRD",BDV3:BDV66)</f>
        <v>6</v>
      </c>
      <c r="BEF19" s="25"/>
      <c r="BEL19" s="188"/>
      <c r="BEM19" s="185" t="s">
        <v>13</v>
      </c>
      <c r="BEN19" s="17" t="s">
        <v>2</v>
      </c>
      <c r="BEO19">
        <f>SUMIF(BEG3:BEG51,"B07NQ32SRD",BEH3:BEH66)</f>
        <v>4</v>
      </c>
      <c r="BER19" s="25"/>
      <c r="BEX19" s="188"/>
      <c r="BEY19" s="185" t="s">
        <v>13</v>
      </c>
      <c r="BEZ19" s="17" t="s">
        <v>2</v>
      </c>
      <c r="BFA19">
        <f>SUMIF(BES3:BES51,"B07NQ32SRD",BET3:BET66)</f>
        <v>11</v>
      </c>
      <c r="BFD19" s="25"/>
      <c r="BFJ19" s="188"/>
      <c r="BFK19" s="185" t="s">
        <v>13</v>
      </c>
      <c r="BFL19" s="17" t="s">
        <v>2</v>
      </c>
      <c r="BFM19">
        <f>SUMIF(BFE3:BFE51,"B07NQ32SRD",BFF3:BFF66)</f>
        <v>5</v>
      </c>
      <c r="BFP19" s="25"/>
      <c r="BFV19" s="188"/>
      <c r="BFW19" s="185" t="s">
        <v>13</v>
      </c>
      <c r="BFX19" s="17" t="s">
        <v>2</v>
      </c>
      <c r="BFY19">
        <f>SUMIF(BFQ3:BFQ51,"B07NQ32SRD",BFR3:BFR66)</f>
        <v>4</v>
      </c>
      <c r="BGB19" s="25"/>
      <c r="BGH19" s="188"/>
      <c r="BGI19" s="185" t="s">
        <v>13</v>
      </c>
      <c r="BGJ19" s="17" t="s">
        <v>2</v>
      </c>
      <c r="BGK19">
        <f>SUMIF(BGC3:BGC51,"B07NQ32SRD",BGD3:BGD66)</f>
        <v>4</v>
      </c>
      <c r="BGN19" s="25"/>
      <c r="BGT19" s="188"/>
      <c r="BGU19" s="185" t="s">
        <v>13</v>
      </c>
      <c r="BGV19" s="17" t="s">
        <v>2</v>
      </c>
      <c r="BGW19">
        <f>SUMIF(BGO3:BGO51,"B07NQ32SRD",BGP3:BGP66)</f>
        <v>4</v>
      </c>
      <c r="BGZ19" s="25"/>
      <c r="BHA19" s="22"/>
      <c r="BHB19" s="22"/>
      <c r="BHC19" s="22"/>
      <c r="BHD19" s="22"/>
      <c r="BHE19" s="24"/>
      <c r="BHF19" s="188"/>
      <c r="BHG19" s="185" t="s">
        <v>13</v>
      </c>
      <c r="BHH19" s="17" t="s">
        <v>2</v>
      </c>
      <c r="BHI19">
        <f>SUMIF(BHA3:BHA51,"B07NQ32SRD",BHB3:BHB66)</f>
        <v>1</v>
      </c>
      <c r="BHL19" s="25"/>
      <c r="BHR19" s="188"/>
      <c r="BHS19" s="185" t="s">
        <v>13</v>
      </c>
      <c r="BHT19" s="17" t="s">
        <v>2</v>
      </c>
      <c r="BHU19">
        <f>SUMIF(BHM3:BHM51,"B07NQ32SRD",BHN3:BHN66)</f>
        <v>5</v>
      </c>
      <c r="BHX19" s="25"/>
      <c r="BID19" s="188"/>
      <c r="BIE19" s="185" t="s">
        <v>13</v>
      </c>
      <c r="BIF19" s="17" t="s">
        <v>2</v>
      </c>
      <c r="BIG19">
        <f>SUMIF(BHY3:BHY51,"B07NQ32SRD",BHZ3:BHZ66)</f>
        <v>7</v>
      </c>
      <c r="BIJ19" s="25"/>
      <c r="BIP19" s="188"/>
      <c r="BIQ19" s="185" t="s">
        <v>13</v>
      </c>
      <c r="BIR19" s="17" t="s">
        <v>2</v>
      </c>
      <c r="BIS19">
        <f>SUMIF(BIK3:BIK51,"B07NQ32SRD",BIL3:BIL66)</f>
        <v>14</v>
      </c>
      <c r="BIV19" s="25"/>
      <c r="BIW19" s="22"/>
      <c r="BIX19" s="22"/>
      <c r="BIY19" s="22"/>
      <c r="BIZ19" s="22"/>
      <c r="BJA19" s="24"/>
      <c r="BJB19" s="188"/>
      <c r="BJC19" s="185" t="s">
        <v>13</v>
      </c>
      <c r="BJD19" s="17" t="s">
        <v>2</v>
      </c>
      <c r="BJE19">
        <f>SUMIF(BIW3:BIW51,"B07NQ32SRD",BIX3:BIX66)</f>
        <v>8</v>
      </c>
      <c r="BJH19" s="25"/>
      <c r="BJI19" s="22"/>
      <c r="BJJ19" s="22"/>
      <c r="BJK19" s="22"/>
      <c r="BJL19" s="22"/>
      <c r="BJM19" s="24"/>
      <c r="BJN19" s="188"/>
      <c r="BJO19" s="185" t="s">
        <v>13</v>
      </c>
      <c r="BJP19" s="17" t="s">
        <v>2</v>
      </c>
      <c r="BJQ19">
        <f>SUMIF(BJI3:BJI51,"B07NQ32SRD",BJJ3:BJJ66)</f>
        <v>8</v>
      </c>
      <c r="BJT19" s="25"/>
      <c r="BJU19" s="22"/>
      <c r="BJV19" s="22"/>
      <c r="BJW19" s="22"/>
      <c r="BJX19" s="22"/>
      <c r="BJY19" s="24"/>
      <c r="BJZ19" s="188"/>
      <c r="BKA19" s="185" t="s">
        <v>13</v>
      </c>
      <c r="BKB19" s="17" t="s">
        <v>2</v>
      </c>
      <c r="BKC19">
        <f>SUMIF(BJU3:BJU51,"B07NQ32SRD",BJV3:BJV66)</f>
        <v>11</v>
      </c>
      <c r="BKF19" s="25"/>
      <c r="BKG19" s="22"/>
      <c r="BKH19" s="22"/>
      <c r="BKI19" s="22"/>
      <c r="BKJ19" s="22"/>
      <c r="BKK19" s="24"/>
      <c r="BKL19" s="188"/>
      <c r="BKM19" s="185" t="s">
        <v>13</v>
      </c>
      <c r="BKN19" s="17" t="s">
        <v>2</v>
      </c>
      <c r="BKO19">
        <f>SUMIF(BKG3:BKG51,"B07NQ32SRD",BKH3:BKH66)</f>
        <v>11</v>
      </c>
      <c r="BKR19" s="25"/>
      <c r="BKS19" s="22"/>
      <c r="BKT19" s="22"/>
      <c r="BKU19" s="22"/>
      <c r="BKV19" s="22"/>
      <c r="BKW19" s="24"/>
      <c r="BKX19" s="188"/>
      <c r="BKY19" s="185" t="s">
        <v>13</v>
      </c>
      <c r="BKZ19" s="17" t="s">
        <v>2</v>
      </c>
      <c r="BLA19">
        <f>SUMIF(BKS3:BKS51,"B07NQ32SRD",BKT3:BKT66)</f>
        <v>19</v>
      </c>
      <c r="BLD19" s="25"/>
      <c r="BLE19" s="22"/>
      <c r="BLF19" s="22"/>
      <c r="BLG19" s="22"/>
      <c r="BLH19" s="22"/>
      <c r="BLI19" s="24"/>
      <c r="BLJ19" s="188"/>
      <c r="BLK19" s="185" t="s">
        <v>13</v>
      </c>
      <c r="BLL19" s="17" t="s">
        <v>2</v>
      </c>
      <c r="BLM19">
        <f>SUMIF(BLE3:BLE51,"B07NQ32SRD",BLF3:BLF66)</f>
        <v>8</v>
      </c>
      <c r="BLP19" s="25"/>
      <c r="BLQ19" s="22"/>
      <c r="BLR19" s="22"/>
      <c r="BLS19" s="22"/>
      <c r="BLT19" s="22"/>
      <c r="BLU19" s="24"/>
      <c r="BLV19" s="188"/>
      <c r="BLW19" s="185" t="s">
        <v>13</v>
      </c>
      <c r="BLX19" s="17" t="s">
        <v>2</v>
      </c>
      <c r="BLY19">
        <f>SUMIF(BLQ3:BLQ51,"B07NQ32SRD",BLR3:BLR66)</f>
        <v>3</v>
      </c>
      <c r="BMB19" s="25"/>
      <c r="BMC19" s="22"/>
      <c r="BMD19" s="22"/>
      <c r="BME19" s="22"/>
      <c r="BMF19" s="22"/>
      <c r="BMG19" s="24"/>
      <c r="BMH19" s="188"/>
      <c r="BMI19" s="185" t="s">
        <v>13</v>
      </c>
      <c r="BMJ19" s="17" t="s">
        <v>2</v>
      </c>
      <c r="BMK19">
        <f>SUMIF(BMC3:BMC51,"B07NQ32SRD",BMD3:BMD66)</f>
        <v>5</v>
      </c>
      <c r="BMN19" s="25"/>
      <c r="BMO19" s="22"/>
      <c r="BMP19" s="22"/>
      <c r="BMQ19" s="22"/>
      <c r="BMR19" s="22"/>
      <c r="BMS19" s="24"/>
      <c r="BMT19" s="188"/>
      <c r="BMU19" s="185" t="s">
        <v>13</v>
      </c>
      <c r="BMV19" s="17" t="s">
        <v>2</v>
      </c>
      <c r="BMW19">
        <f>SUMIF(BMO3:BMO51,"B07NQ32SRD",BMP3:BMP66)</f>
        <v>3</v>
      </c>
      <c r="BMZ19" s="25"/>
      <c r="BNA19" s="22"/>
      <c r="BNB19" s="22"/>
      <c r="BNC19" s="22"/>
      <c r="BND19" s="22"/>
      <c r="BNE19" s="24"/>
      <c r="BNF19" s="188"/>
      <c r="BNG19" s="185" t="s">
        <v>13</v>
      </c>
      <c r="BNH19" s="17" t="s">
        <v>2</v>
      </c>
      <c r="BNI19">
        <f>SUMIF(BNA3:BNA51,"B07NQ32SRD",BNB3:BNB66)</f>
        <v>3</v>
      </c>
      <c r="BNL19" s="25"/>
      <c r="BNM19" s="22"/>
      <c r="BNN19" s="22"/>
      <c r="BNO19" s="22"/>
      <c r="BNP19" s="22"/>
      <c r="BNQ19" s="24"/>
      <c r="BNR19" s="188"/>
      <c r="BNS19" s="185" t="s">
        <v>13</v>
      </c>
      <c r="BNT19" s="17" t="s">
        <v>2</v>
      </c>
      <c r="BNU19">
        <f>SUMIF(BNM3:BNM51,"B07NQ32SRD",BNN3:BNN66)</f>
        <v>6</v>
      </c>
      <c r="BNX19" s="25"/>
      <c r="BNY19" s="22"/>
      <c r="BNZ19" s="22"/>
      <c r="BOA19" s="22"/>
      <c r="BOB19" s="22"/>
      <c r="BOC19" s="24"/>
      <c r="BOD19" s="188"/>
      <c r="BOE19" s="185" t="s">
        <v>13</v>
      </c>
      <c r="BOF19" s="17" t="s">
        <v>2</v>
      </c>
      <c r="BOG19">
        <f>SUMIF(BNY3:BNY51,"B07NQ32SRD",BNZ3:BNZ66)</f>
        <v>7</v>
      </c>
      <c r="BOJ19" s="25"/>
      <c r="BOK19" s="22"/>
      <c r="BOL19" s="22"/>
      <c r="BOM19" s="22"/>
      <c r="BON19" s="22"/>
      <c r="BOO19" s="24"/>
      <c r="BOP19" s="188"/>
      <c r="BOQ19" s="185" t="s">
        <v>13</v>
      </c>
      <c r="BOR19" s="17" t="s">
        <v>2</v>
      </c>
      <c r="BOS19">
        <f>SUMIF(BOK3:BOK51,"B07NQ32SRD",BOL3:BOL66)</f>
        <v>9</v>
      </c>
      <c r="BOV19" s="25"/>
      <c r="BOW19" s="22"/>
      <c r="BOX19" s="22"/>
      <c r="BOY19" s="22"/>
      <c r="BOZ19" s="22"/>
      <c r="BPA19" s="24"/>
      <c r="BPB19" s="188"/>
      <c r="BPC19" s="185" t="s">
        <v>13</v>
      </c>
      <c r="BPD19" s="17" t="s">
        <v>2</v>
      </c>
      <c r="BPE19">
        <f>SUMIF(BOW3:BOW51,"B07NQ32SRD",BOX3:BOX66)</f>
        <v>7</v>
      </c>
      <c r="BPH19" s="25"/>
      <c r="BPI19" s="22"/>
      <c r="BPJ19" s="22"/>
      <c r="BPK19" s="22"/>
      <c r="BPL19" s="22"/>
      <c r="BPM19" s="24"/>
      <c r="BPN19" s="188"/>
      <c r="BPO19" s="185" t="s">
        <v>13</v>
      </c>
      <c r="BPP19" s="17" t="s">
        <v>2</v>
      </c>
      <c r="BPQ19">
        <f>SUMIF(BPI3:BPI51,"B07NQ32SRD",BPJ3:BPJ66)</f>
        <v>7</v>
      </c>
      <c r="BPT19" s="25"/>
      <c r="BPU19" s="22"/>
      <c r="BPV19" s="22"/>
      <c r="BPW19" s="22"/>
      <c r="BPX19" s="22"/>
      <c r="BPY19" s="24"/>
      <c r="BPZ19" s="188"/>
      <c r="BQA19" s="185" t="s">
        <v>13</v>
      </c>
      <c r="BQB19" s="17" t="s">
        <v>2</v>
      </c>
      <c r="BQC19">
        <f>SUMIF(BPU3:BPU51,"B07NQ32SRD",BPV3:BPV66)</f>
        <v>7</v>
      </c>
      <c r="BQF19" s="25"/>
      <c r="BQL19" s="188"/>
      <c r="BQM19" s="185" t="s">
        <v>13</v>
      </c>
      <c r="BQN19" s="17" t="s">
        <v>2</v>
      </c>
      <c r="BQO19">
        <f>SUMIF(BQG3:BQG51,"B07NQ32SRD",BQH3:BQH66)</f>
        <v>4</v>
      </c>
      <c r="BQR19" s="25"/>
      <c r="BQS19" s="22"/>
      <c r="BQT19" s="22"/>
      <c r="BQU19" s="22"/>
      <c r="BQV19" s="22"/>
      <c r="BQW19" s="24"/>
      <c r="BQX19" s="188"/>
      <c r="BQY19" s="185" t="s">
        <v>13</v>
      </c>
      <c r="BQZ19" s="17" t="s">
        <v>2</v>
      </c>
      <c r="BRA19">
        <f>SUMIF(BQS3:BQS51,"B07NQ32SRD",BQT3:BQT66)</f>
        <v>2</v>
      </c>
      <c r="BRD19" s="25"/>
      <c r="BRE19" s="22"/>
      <c r="BRF19" s="22"/>
      <c r="BRG19" s="22"/>
      <c r="BRH19" s="22"/>
      <c r="BRI19" s="24"/>
      <c r="BRJ19" s="188"/>
      <c r="BRK19" s="185" t="s">
        <v>13</v>
      </c>
      <c r="BRL19" s="17" t="s">
        <v>2</v>
      </c>
      <c r="BRM19">
        <f>SUMIF(BRE3:BRE51,"B07NQ32SRD",BRF3:BRF66)</f>
        <v>0</v>
      </c>
      <c r="BRP19" s="25"/>
      <c r="BRQ19" s="22"/>
      <c r="BRR19" s="22"/>
      <c r="BRS19" s="22"/>
      <c r="BRT19" s="22"/>
      <c r="BRU19" s="24"/>
      <c r="BRV19" s="188"/>
      <c r="BRW19" s="185" t="s">
        <v>13</v>
      </c>
      <c r="BRX19" s="17" t="s">
        <v>2</v>
      </c>
      <c r="BRY19">
        <f>SUMIF(BRQ3:BRQ51,"B07NQ32SRD",BRR3:BRR66)</f>
        <v>9</v>
      </c>
      <c r="BSB19" s="25"/>
      <c r="BSC19" s="22"/>
      <c r="BSD19" s="22"/>
      <c r="BSE19" s="22"/>
      <c r="BSF19" s="22"/>
      <c r="BSG19" s="24"/>
      <c r="BSH19" s="188"/>
      <c r="BSI19" s="185" t="s">
        <v>13</v>
      </c>
      <c r="BSJ19" s="17" t="s">
        <v>2</v>
      </c>
      <c r="BSK19">
        <f>SUMIF(BSC3:BSC51,"B07NQ32SRD",BSD3:BSD66)</f>
        <v>3</v>
      </c>
      <c r="BSN19" s="25"/>
      <c r="BSO19" s="22"/>
      <c r="BSP19" s="22"/>
      <c r="BSQ19" s="22"/>
      <c r="BSR19" s="22"/>
      <c r="BSS19" s="24"/>
      <c r="BST19" s="188"/>
      <c r="BSU19" s="185" t="s">
        <v>13</v>
      </c>
      <c r="BSV19" s="17" t="s">
        <v>2</v>
      </c>
      <c r="BSW19">
        <f>SUMIF(BSO3:BSO51,"B07NQ32SRD",BSP3:BSP66)</f>
        <v>4</v>
      </c>
      <c r="BSZ19" s="25"/>
      <c r="BTA19" s="22"/>
      <c r="BTB19" s="22"/>
      <c r="BTC19" s="22"/>
      <c r="BTD19" s="22"/>
      <c r="BTE19" s="24"/>
      <c r="BTF19" s="188"/>
      <c r="BTG19" s="185" t="s">
        <v>13</v>
      </c>
      <c r="BTH19" s="17" t="s">
        <v>2</v>
      </c>
      <c r="BTI19">
        <f>SUMIF(BTA3:BTA51,"B07NQ32SRD",BTB3:BTB66)</f>
        <v>3</v>
      </c>
      <c r="BTL19" s="25"/>
      <c r="BTM19" s="22"/>
      <c r="BTN19" s="22"/>
      <c r="BTO19" s="22"/>
      <c r="BTP19" s="22"/>
      <c r="BTQ19" s="24"/>
      <c r="BTR19" s="188"/>
      <c r="BTS19" s="185" t="s">
        <v>13</v>
      </c>
      <c r="BTT19" s="17" t="s">
        <v>2</v>
      </c>
      <c r="BTU19">
        <f>SUMIF(BTM3:BTM51,"B07NQ32SRD",BTN3:BTN66)</f>
        <v>5</v>
      </c>
      <c r="BTX19" s="25"/>
      <c r="BTY19" s="22"/>
      <c r="BTZ19" s="22"/>
      <c r="BUA19" s="22"/>
      <c r="BUB19" s="22"/>
      <c r="BUC19" s="24"/>
      <c r="BUD19" s="188"/>
      <c r="BUE19" s="185" t="s">
        <v>13</v>
      </c>
      <c r="BUF19" s="17" t="s">
        <v>2</v>
      </c>
      <c r="BUG19">
        <f>SUMIF(BTY3:BTY51,"B07NQ32SRD",BTZ3:BTZ66)</f>
        <v>0</v>
      </c>
      <c r="BUJ19" s="25"/>
      <c r="BUK19" s="22"/>
      <c r="BUL19" s="22"/>
      <c r="BUM19" s="22"/>
      <c r="BUN19" s="22"/>
      <c r="BUO19" s="24"/>
      <c r="BUP19" s="188"/>
      <c r="BUQ19" s="185" t="s">
        <v>13</v>
      </c>
      <c r="BUR19" s="17" t="s">
        <v>2</v>
      </c>
      <c r="BUS19">
        <f>SUMIF(BUK3:BUK51,"B07NQ32SRD",BUL3:BUL66)</f>
        <v>4</v>
      </c>
      <c r="BUV19" s="25"/>
      <c r="BUW19" s="22"/>
      <c r="BUX19" s="22"/>
      <c r="BUY19" s="22"/>
      <c r="BUZ19" s="22"/>
      <c r="BVA19" s="24"/>
      <c r="BVB19" s="188"/>
      <c r="BVC19" s="185" t="s">
        <v>13</v>
      </c>
      <c r="BVD19" s="17" t="s">
        <v>2</v>
      </c>
      <c r="BVE19">
        <f>SUMIF(BUW3:BUW51,"B07NQ32SRD",BUX3:BUX66)</f>
        <v>4</v>
      </c>
      <c r="BVH19" s="25"/>
      <c r="BVI19" s="22"/>
      <c r="BVJ19" s="22"/>
      <c r="BVK19" s="22"/>
      <c r="BVL19" s="22"/>
      <c r="BVM19" s="24"/>
      <c r="BVN19" s="188"/>
      <c r="BVO19" s="185" t="s">
        <v>13</v>
      </c>
      <c r="BVP19" s="17" t="s">
        <v>2</v>
      </c>
      <c r="BVQ19">
        <f>SUMIF(BVI3:BVI51,"B07NQ32SRD",BVJ3:BVJ66)</f>
        <v>1</v>
      </c>
      <c r="BVR19" t="s">
        <v>98</v>
      </c>
      <c r="BVT19" s="25"/>
      <c r="BVU19" s="22"/>
      <c r="BVV19" s="22"/>
      <c r="BVW19" s="22"/>
      <c r="BVX19" s="22"/>
      <c r="BVY19" s="24"/>
      <c r="BVZ19" s="188"/>
      <c r="BWA19" s="185" t="s">
        <v>13</v>
      </c>
      <c r="BWB19" s="17" t="s">
        <v>2</v>
      </c>
      <c r="BWC19">
        <f>SUMIF(BVU3:BVU51,"B07NQ32SRD",BVV3:BVV66)</f>
        <v>6</v>
      </c>
      <c r="BWF19" s="25"/>
      <c r="BWG19" s="22"/>
      <c r="BWH19" s="22"/>
      <c r="BWI19" s="22"/>
      <c r="BWJ19" s="22"/>
      <c r="BWK19" s="24"/>
      <c r="BWL19" s="188"/>
      <c r="BWM19" s="185" t="s">
        <v>13</v>
      </c>
      <c r="BWN19" s="17" t="s">
        <v>2</v>
      </c>
      <c r="BWO19">
        <f>SUMIF(BWG3:BWG51,"B07NQ32SRD",BWH3:BWH66)</f>
        <v>5</v>
      </c>
      <c r="BWR19" s="25"/>
      <c r="BWS19" s="22"/>
      <c r="BWT19" s="22"/>
      <c r="BWU19" s="22"/>
      <c r="BWV19" s="22"/>
      <c r="BWW19" s="24"/>
      <c r="BWX19" s="188"/>
      <c r="BWY19" s="185" t="s">
        <v>13</v>
      </c>
      <c r="BWZ19" s="17" t="s">
        <v>2</v>
      </c>
      <c r="BXA19">
        <f>SUMIF(BWS3:BWS51,"B07NQ32SRD",BWT3:BWT66)</f>
        <v>4</v>
      </c>
      <c r="BXD19" s="25"/>
      <c r="BXE19" s="22"/>
      <c r="BXF19" s="22"/>
      <c r="BXG19" s="22"/>
      <c r="BXH19" s="22"/>
      <c r="BXI19" s="24"/>
      <c r="BXJ19" s="188"/>
      <c r="BXK19" s="185" t="s">
        <v>13</v>
      </c>
      <c r="BXL19" s="17" t="s">
        <v>2</v>
      </c>
      <c r="BXM19">
        <f>SUMIF(BXE3:BXE51,"B07NQ32SRD",BXF3:BXF66)</f>
        <v>6</v>
      </c>
      <c r="BXP19" s="25"/>
      <c r="BXQ19" s="22"/>
      <c r="BXR19" s="22"/>
      <c r="BXS19" s="22"/>
      <c r="BXT19" s="22"/>
      <c r="BXU19" s="24"/>
      <c r="BXV19" s="188"/>
      <c r="BXW19" s="185" t="s">
        <v>13</v>
      </c>
      <c r="BXX19" s="17" t="s">
        <v>2</v>
      </c>
      <c r="BXY19">
        <f>SUMIF(BXQ3:BXQ51,"B07NQ32SRD",BXR3:BXR66)</f>
        <v>1</v>
      </c>
      <c r="BYB19" s="25"/>
      <c r="BYC19" s="22"/>
      <c r="BYD19" s="22"/>
      <c r="BYE19" s="22"/>
      <c r="BYF19" s="22"/>
      <c r="BYG19" s="24"/>
      <c r="BYH19" s="188"/>
      <c r="BYI19" s="185" t="s">
        <v>13</v>
      </c>
      <c r="BYJ19" s="17" t="s">
        <v>2</v>
      </c>
      <c r="BYK19">
        <f>SUMIF(BYC3:BYC51,"B07NQ32SRD",BYD3:BYD66)</f>
        <v>3</v>
      </c>
      <c r="BYN19" s="25"/>
      <c r="BYO19" s="22"/>
      <c r="BYP19" s="22"/>
      <c r="BYQ19" s="22"/>
      <c r="BYR19" s="22"/>
      <c r="BYS19" s="24"/>
      <c r="BYT19" s="188"/>
      <c r="BYU19" s="185" t="s">
        <v>13</v>
      </c>
      <c r="BYV19" s="17" t="s">
        <v>2</v>
      </c>
      <c r="BYW19">
        <f>SUMIF(BYO3:BYO51,"B07NQ32SRD",BYP3:BYP66)</f>
        <v>3</v>
      </c>
      <c r="BYZ19" s="25"/>
      <c r="BZA19" s="22"/>
      <c r="BZB19" s="22"/>
      <c r="BZC19" s="22"/>
      <c r="BZD19" s="22"/>
      <c r="BZE19" s="24"/>
      <c r="BZF19" s="188"/>
      <c r="BZG19" s="185" t="s">
        <v>13</v>
      </c>
      <c r="BZH19" s="17" t="s">
        <v>2</v>
      </c>
      <c r="BZI19">
        <f>SUMIF(BZA3:BZA51,"B07NQ32SRD",BZB3:BZB66)</f>
        <v>4</v>
      </c>
      <c r="BZL19" s="25"/>
      <c r="BZM19" s="22"/>
      <c r="BZN19" s="22"/>
      <c r="BZO19" s="22"/>
      <c r="BZP19" s="22"/>
      <c r="BZQ19" s="24"/>
      <c r="BZR19" s="188"/>
      <c r="BZS19" s="185" t="s">
        <v>13</v>
      </c>
      <c r="BZT19" s="17" t="s">
        <v>2</v>
      </c>
      <c r="BZU19">
        <f>SUMIF(BZM3:BZM51,"B07NQ32SRD",BZN3:BZN66)</f>
        <v>6</v>
      </c>
      <c r="BZX19" s="25"/>
      <c r="BZY19" s="22"/>
      <c r="BZZ19" s="22"/>
      <c r="CAA19" s="22"/>
      <c r="CAB19" s="22"/>
      <c r="CAC19" s="24"/>
      <c r="CAD19" s="188"/>
      <c r="CAE19" s="185" t="s">
        <v>13</v>
      </c>
      <c r="CAF19" s="17" t="s">
        <v>2</v>
      </c>
      <c r="CAG19">
        <f>SUMIF(BZY3:BZY51,"B07NQ32SRD",BZZ3:BZZ66)</f>
        <v>7</v>
      </c>
      <c r="CAJ19" s="25"/>
      <c r="CAK19" s="22"/>
      <c r="CAL19" s="22"/>
      <c r="CAM19" s="22"/>
      <c r="CAN19" s="22"/>
      <c r="CAO19" s="24"/>
      <c r="CAP19" s="188"/>
      <c r="CAQ19" s="185" t="s">
        <v>13</v>
      </c>
      <c r="CAR19" s="17" t="s">
        <v>2</v>
      </c>
      <c r="CAS19">
        <f>SUMIF(CAK3:CAK51,"B07NQ32SRD",CAL3:CAL66)</f>
        <v>1</v>
      </c>
      <c r="CAV19" s="25"/>
      <c r="CAW19" s="22"/>
      <c r="CAX19" s="22"/>
      <c r="CAY19" s="22"/>
      <c r="CAZ19" s="22"/>
      <c r="CBA19" s="24"/>
      <c r="CBB19" s="188"/>
      <c r="CBC19" s="185" t="s">
        <v>13</v>
      </c>
      <c r="CBD19" s="17" t="s">
        <v>2</v>
      </c>
      <c r="CBE19">
        <f>SUMIF(CAW3:CAW51,"B07NQ32SRD",CAX3:CAX66)</f>
        <v>6</v>
      </c>
      <c r="CBH19" s="25"/>
      <c r="CBI19" s="22"/>
      <c r="CBJ19" s="22"/>
      <c r="CBK19" s="22"/>
      <c r="CBL19" s="22"/>
      <c r="CBM19" s="24"/>
      <c r="CBN19" s="188"/>
      <c r="CBO19" s="185" t="s">
        <v>13</v>
      </c>
      <c r="CBP19" s="17" t="s">
        <v>2</v>
      </c>
      <c r="CBQ19">
        <f>SUMIF(CBI3:CBI51,"B07NQ32SRD",CBJ3:CBJ66)</f>
        <v>7</v>
      </c>
      <c r="CBT19" s="25"/>
      <c r="CBU19" s="22"/>
      <c r="CBV19" s="22"/>
      <c r="CBW19" s="22"/>
      <c r="CBX19" s="22"/>
      <c r="CBY19" s="24"/>
      <c r="CBZ19" s="188"/>
      <c r="CCA19" s="185" t="s">
        <v>13</v>
      </c>
      <c r="CCB19" s="17" t="s">
        <v>2</v>
      </c>
      <c r="CCC19">
        <f>SUMIF(CBU3:CBU51,"B07NQ32SRD",CBV3:CBV66)</f>
        <v>12</v>
      </c>
      <c r="CCF19" s="25"/>
      <c r="CCG19" s="22"/>
      <c r="CCH19" s="22"/>
      <c r="CCI19" s="22"/>
      <c r="CCJ19" s="22"/>
      <c r="CCK19" s="24"/>
      <c r="CCL19" s="188"/>
      <c r="CCM19" s="185" t="s">
        <v>13</v>
      </c>
      <c r="CCN19" s="17" t="s">
        <v>2</v>
      </c>
      <c r="CCO19">
        <f>SUMIF(CCG3:CCG51,"B07NQ32SRD",CCH3:CCH66)</f>
        <v>1</v>
      </c>
      <c r="CCR19" s="25"/>
      <c r="CCS19" s="22"/>
      <c r="CCT19" s="22"/>
      <c r="CCU19" s="22"/>
      <c r="CCV19" s="22"/>
      <c r="CCW19" s="24"/>
      <c r="CCX19" s="188"/>
      <c r="CCY19" s="185" t="s">
        <v>13</v>
      </c>
      <c r="CCZ19" s="17" t="s">
        <v>2</v>
      </c>
      <c r="CDA19">
        <f>SUMIF(CCS3:CCS51,"B07NQ32SRD",CCT3:CCT66)</f>
        <v>2</v>
      </c>
      <c r="CDD19" s="25"/>
      <c r="CDE19" s="22"/>
      <c r="CDF19" s="22"/>
      <c r="CDG19" s="22"/>
      <c r="CDH19" s="22"/>
      <c r="CDI19" s="24"/>
      <c r="CDJ19" s="188"/>
      <c r="CDK19" s="185" t="s">
        <v>13</v>
      </c>
      <c r="CDL19" s="17" t="s">
        <v>2</v>
      </c>
      <c r="CDM19">
        <f>SUMIF(CDE3:CDE51,"B07NQ32SRD",CDF3:CDF66)</f>
        <v>7</v>
      </c>
      <c r="CDP19" s="25"/>
      <c r="CDQ19" s="22"/>
      <c r="CDR19" s="22"/>
      <c r="CDS19" s="22"/>
      <c r="CDT19" s="22"/>
      <c r="CDU19" s="24"/>
      <c r="CDV19" s="188"/>
      <c r="CDW19" s="185" t="s">
        <v>13</v>
      </c>
      <c r="CDX19" s="17" t="s">
        <v>2</v>
      </c>
      <c r="CDY19">
        <f>SUMIF(CDQ3:CDQ51,"B07NQ32SRD",CDR3:CDR66)</f>
        <v>4</v>
      </c>
      <c r="CEB19" s="25"/>
      <c r="CEC19" s="22"/>
      <c r="CED19" s="22"/>
      <c r="CEE19" s="22"/>
      <c r="CEF19" s="22"/>
      <c r="CEG19" s="24"/>
      <c r="CEH19" s="188"/>
      <c r="CEI19" s="185" t="s">
        <v>13</v>
      </c>
      <c r="CEJ19" s="17" t="s">
        <v>2</v>
      </c>
      <c r="CEK19">
        <f>SUMIF(CEC3:CEC51,"B07NQ32SRD",CED3:CED66)</f>
        <v>3</v>
      </c>
      <c r="CEN19" s="25"/>
      <c r="CEO19" s="22"/>
      <c r="CEP19" s="22"/>
      <c r="CEQ19" s="22"/>
      <c r="CER19" s="22"/>
      <c r="CES19" s="24"/>
      <c r="CET19" s="188"/>
      <c r="CEU19" s="185" t="s">
        <v>13</v>
      </c>
      <c r="CEV19" s="17" t="s">
        <v>2</v>
      </c>
      <c r="CEW19">
        <f>SUMIF(CEO3:CEO51,"B07NQ32SRD",CEP3:CEP66)</f>
        <v>6</v>
      </c>
      <c r="CEZ19" s="25"/>
      <c r="CFA19" s="22"/>
      <c r="CFB19" s="22"/>
      <c r="CFC19" s="22"/>
      <c r="CFD19" s="22"/>
      <c r="CFE19" s="24"/>
      <c r="CFF19" s="188"/>
      <c r="CFG19" s="185" t="s">
        <v>13</v>
      </c>
      <c r="CFH19" s="17" t="s">
        <v>2</v>
      </c>
      <c r="CFI19">
        <f>SUMIF(CFA3:CFA51,"B07NQ32SRD",CFB3:CFB66)</f>
        <v>2</v>
      </c>
      <c r="CFL19" s="25"/>
      <c r="CFM19" s="22"/>
      <c r="CFN19" s="22"/>
      <c r="CFO19" s="22"/>
      <c r="CFP19" s="22"/>
      <c r="CFQ19" s="24"/>
      <c r="CFR19" s="188"/>
      <c r="CFS19" s="185" t="s">
        <v>13</v>
      </c>
      <c r="CFT19" s="17" t="s">
        <v>2</v>
      </c>
      <c r="CFU19">
        <f>SUMIF(CFM3:CFM51,"B07NQ32SRD",CFN3:CFN66)</f>
        <v>5</v>
      </c>
      <c r="CFX19" s="25"/>
      <c r="CFY19" s="22"/>
      <c r="CFZ19" s="22"/>
      <c r="CGA19" s="22"/>
      <c r="CGB19" s="22"/>
      <c r="CGC19" s="24"/>
      <c r="CGD19" s="188"/>
      <c r="CGE19" s="185" t="s">
        <v>13</v>
      </c>
      <c r="CGF19" s="17" t="s">
        <v>2</v>
      </c>
      <c r="CGG19">
        <f>SUMIF(CFY3:CFY51,"B07NQ32SRD",CFZ3:CFZ66)</f>
        <v>4</v>
      </c>
      <c r="CGJ19" s="25"/>
      <c r="CGK19" s="22"/>
      <c r="CGL19" s="22"/>
      <c r="CGM19" s="22"/>
      <c r="CGN19" s="22"/>
      <c r="CGO19" s="24"/>
      <c r="CGP19" s="188"/>
      <c r="CGQ19" s="185" t="s">
        <v>13</v>
      </c>
      <c r="CGR19" s="17" t="s">
        <v>2</v>
      </c>
      <c r="CGS19">
        <f>SUMIF(CGK3:CGK51,"B07NQ32SRD",CGL3:CGL66)</f>
        <v>9</v>
      </c>
      <c r="CGV19" s="25"/>
      <c r="CGW19" s="22"/>
      <c r="CGX19" s="22"/>
      <c r="CGY19" s="22"/>
      <c r="CGZ19" s="22"/>
      <c r="CHA19" s="24"/>
      <c r="CHB19" s="188"/>
      <c r="CHC19" s="185" t="s">
        <v>13</v>
      </c>
      <c r="CHD19" s="17" t="s">
        <v>2</v>
      </c>
      <c r="CHE19">
        <f>SUMIF(CGW3:CGW51,"B07NQ32SRD",CGX3:CGX66)</f>
        <v>8</v>
      </c>
      <c r="CHH19" s="25"/>
      <c r="CHI19" s="22"/>
      <c r="CHJ19" s="22"/>
      <c r="CHK19" s="22"/>
      <c r="CHL19" s="22"/>
      <c r="CHM19" s="24"/>
      <c r="CHN19" s="188"/>
      <c r="CHO19" s="185" t="s">
        <v>13</v>
      </c>
      <c r="CHP19" s="17" t="s">
        <v>2</v>
      </c>
      <c r="CHQ19">
        <f>SUMIF(CHI3:CHI51,"B07NQ32SRD",CHJ3:CHJ66)</f>
        <v>10</v>
      </c>
      <c r="CHT19" s="25"/>
      <c r="CHU19" s="22"/>
      <c r="CHV19" s="22"/>
      <c r="CHW19" s="22"/>
      <c r="CHX19" s="22"/>
      <c r="CHY19" s="24"/>
      <c r="CHZ19" s="188"/>
      <c r="CIA19" s="185" t="s">
        <v>13</v>
      </c>
      <c r="CIB19" s="17" t="s">
        <v>2</v>
      </c>
      <c r="CIC19">
        <f>SUMIF(CHU3:CHU51,"B07NQ32SRD",CHV3:CHV66)</f>
        <v>13</v>
      </c>
      <c r="CIF19" s="25"/>
      <c r="CIG19" s="22"/>
      <c r="CIH19" s="22"/>
      <c r="CII19" s="22"/>
      <c r="CIJ19" s="22"/>
      <c r="CIK19" s="24"/>
      <c r="CIL19" s="188"/>
      <c r="CIM19" s="185" t="s">
        <v>13</v>
      </c>
      <c r="CIN19" s="17" t="s">
        <v>2</v>
      </c>
      <c r="CIO19">
        <f>SUMIF(CIG3:CIG51,"B07NQ32SRD",CIH3:CIH66)</f>
        <v>5</v>
      </c>
      <c r="CIR19" s="25"/>
      <c r="CIS19" s="22"/>
      <c r="CIT19" s="22"/>
      <c r="CIU19" s="22"/>
      <c r="CIV19" s="22"/>
      <c r="CIW19" s="24"/>
      <c r="CIX19" s="188"/>
      <c r="CIY19" s="185" t="s">
        <v>13</v>
      </c>
      <c r="CIZ19" s="17" t="s">
        <v>2</v>
      </c>
      <c r="CJA19">
        <f>SUMIF(CIS3:CIS51,"B07NQ32SRD",CIT3:CIT66)</f>
        <v>5</v>
      </c>
      <c r="CJD19" s="25"/>
      <c r="CJE19" s="22"/>
      <c r="CJF19" s="22"/>
      <c r="CJG19" s="22"/>
      <c r="CJH19" s="22"/>
      <c r="CJI19" s="24"/>
      <c r="CJJ19" s="188"/>
      <c r="CJK19" s="185" t="s">
        <v>13</v>
      </c>
      <c r="CJL19" s="17" t="s">
        <v>2</v>
      </c>
      <c r="CJM19">
        <f>SUMIF(CJE3:CJE51,"B07NQ32SRD",CJF3:CJF66)</f>
        <v>6</v>
      </c>
      <c r="CJP19" s="25"/>
      <c r="CJQ19" s="22"/>
      <c r="CJR19" s="22"/>
      <c r="CJS19" s="22"/>
      <c r="CJT19" s="22"/>
      <c r="CJU19" s="24"/>
      <c r="CJV19" s="188"/>
      <c r="CJW19" s="185" t="s">
        <v>13</v>
      </c>
      <c r="CJX19" s="17" t="s">
        <v>2</v>
      </c>
      <c r="CJY19">
        <f>SUMIF(CJQ3:CJQ51,"B07NQ32SRD",CJR3:CJR66)</f>
        <v>2</v>
      </c>
      <c r="CKB19" s="25"/>
      <c r="CKC19" s="22"/>
      <c r="CKD19" s="22"/>
      <c r="CKE19" s="22"/>
      <c r="CKF19" s="22"/>
      <c r="CKG19" s="24"/>
      <c r="CKH19" s="188"/>
      <c r="CKI19" s="185" t="s">
        <v>13</v>
      </c>
      <c r="CKJ19" s="17" t="s">
        <v>2</v>
      </c>
      <c r="CKK19">
        <f>SUMIF(CKC3:CKC51,"B07NQ32SRD",CKD3:CKD66)</f>
        <v>4</v>
      </c>
      <c r="CKN19" s="25"/>
      <c r="CKO19" s="22"/>
      <c r="CKP19" s="22"/>
      <c r="CKQ19" s="22"/>
      <c r="CKR19" s="22"/>
      <c r="CKS19" s="24"/>
      <c r="CKT19" s="188"/>
      <c r="CKU19" s="185" t="s">
        <v>13</v>
      </c>
      <c r="CKV19" s="17" t="s">
        <v>2</v>
      </c>
      <c r="CKW19">
        <f>SUMIF(CKO3:CKO51,"B07NQ32SRD",CKP3:CKP66)</f>
        <v>13</v>
      </c>
      <c r="CKZ19" s="25"/>
      <c r="CLA19" s="22"/>
      <c r="CLB19" s="22"/>
      <c r="CLC19" s="22"/>
      <c r="CLD19" s="22"/>
      <c r="CLE19" s="24"/>
      <c r="CLF19" s="188"/>
      <c r="CLG19" s="185" t="s">
        <v>13</v>
      </c>
      <c r="CLH19" s="17" t="s">
        <v>2</v>
      </c>
      <c r="CLI19">
        <f>SUMIF(CLA3:CLA51,"B07NQ32SRD",CLB3:CLB66)</f>
        <v>7</v>
      </c>
      <c r="CLL19" s="25"/>
      <c r="CLM19" s="22"/>
      <c r="CLN19" s="22"/>
      <c r="CLO19" s="22"/>
      <c r="CLP19" s="22"/>
      <c r="CLQ19" s="24"/>
      <c r="CLR19" s="188"/>
      <c r="CLS19" s="185" t="s">
        <v>13</v>
      </c>
      <c r="CLT19" s="17" t="s">
        <v>2</v>
      </c>
      <c r="CLU19">
        <f>SUMIF(CLM3:CLM51,"B07NQ32SRD",CLN3:CLN66)</f>
        <v>2</v>
      </c>
      <c r="CLX19" s="25"/>
      <c r="CLY19" s="22"/>
      <c r="CLZ19" s="22"/>
      <c r="CMA19" s="22"/>
      <c r="CMB19" s="22"/>
      <c r="CMC19" s="24"/>
      <c r="CMD19" s="188"/>
      <c r="CME19" s="185" t="s">
        <v>13</v>
      </c>
      <c r="CMF19" s="17" t="s">
        <v>2</v>
      </c>
      <c r="CMG19">
        <f>SUMIF(CLY3:CLY51,"B07NQ32SRD",CLZ3:CLZ66)</f>
        <v>6</v>
      </c>
      <c r="CMJ19" s="25"/>
      <c r="CMK19" s="22"/>
      <c r="CML19" s="22"/>
      <c r="CMM19" s="22"/>
      <c r="CMN19" s="22"/>
      <c r="CMO19" s="24"/>
      <c r="CMP19" s="188"/>
      <c r="CMQ19" s="185" t="s">
        <v>13</v>
      </c>
      <c r="CMR19" s="17" t="s">
        <v>2</v>
      </c>
      <c r="CMS19">
        <f>SUMIF(CMK3:CMK51,"B07NQ32SRD",CML3:CML66)</f>
        <v>0</v>
      </c>
      <c r="CMV19" s="25"/>
      <c r="CMW19" s="22"/>
      <c r="CMX19" s="22"/>
      <c r="CMY19" s="22"/>
      <c r="CMZ19" s="22"/>
      <c r="CNA19" s="24"/>
      <c r="CNB19" s="188"/>
      <c r="CNC19" s="185" t="s">
        <v>13</v>
      </c>
      <c r="CND19" s="17" t="s">
        <v>2</v>
      </c>
      <c r="CNE19">
        <f>SUMIF(CMW3:CMW51,"B07NQ32SRD",CMX3:CMX66)</f>
        <v>1</v>
      </c>
      <c r="CNH19" s="25"/>
      <c r="CNI19" s="22"/>
      <c r="CNJ19" s="22"/>
      <c r="CNK19" s="22"/>
      <c r="CNL19" s="22"/>
      <c r="CNM19" s="24"/>
      <c r="CNN19" s="188"/>
      <c r="CNO19" s="185" t="s">
        <v>13</v>
      </c>
      <c r="CNP19" s="17" t="s">
        <v>2</v>
      </c>
      <c r="CNQ19">
        <f>SUMIF(CNI3:CNI51,"B07NQ32SRD",CNJ3:CNJ66)</f>
        <v>3</v>
      </c>
      <c r="CNT19" s="25"/>
      <c r="CNU19" s="22"/>
      <c r="CNV19" s="22"/>
      <c r="CNW19" s="22"/>
      <c r="CNX19" s="22"/>
      <c r="CNY19" s="24"/>
      <c r="CNZ19" s="188"/>
      <c r="COA19" s="185" t="s">
        <v>13</v>
      </c>
      <c r="COB19" s="17" t="s">
        <v>2</v>
      </c>
      <c r="COC19">
        <f>SUMIF(CNU3:CNU51,"B07NQ32SRD",CNV3:CNV66)</f>
        <v>3</v>
      </c>
      <c r="COF19" s="25"/>
      <c r="COG19" s="22"/>
      <c r="COH19" s="22"/>
      <c r="COI19" s="22"/>
      <c r="COJ19" s="22"/>
      <c r="COK19" s="24"/>
      <c r="COL19" s="188"/>
      <c r="COM19" s="185" t="s">
        <v>13</v>
      </c>
      <c r="CON19" s="17" t="s">
        <v>2</v>
      </c>
      <c r="COO19">
        <f>SUMIF(COG3:COG51,"B07NQ32SRD",COH3:COH66)</f>
        <v>5</v>
      </c>
      <c r="COR19" s="25"/>
      <c r="COS19" s="22"/>
      <c r="COT19" s="22"/>
      <c r="COU19" s="22"/>
      <c r="COV19" s="22"/>
      <c r="COW19" s="24"/>
      <c r="COX19" s="188"/>
      <c r="COY19" s="185" t="s">
        <v>13</v>
      </c>
      <c r="COZ19" s="17" t="s">
        <v>2</v>
      </c>
      <c r="CPA19">
        <f>SUMIF(COS3:COS51,"B07NQ32SRD",COT3:COT66)</f>
        <v>6</v>
      </c>
      <c r="CPD19" s="25"/>
      <c r="CPE19" s="22"/>
      <c r="CPF19" s="22"/>
      <c r="CPG19" s="22"/>
      <c r="CPH19" s="22"/>
      <c r="CPI19" s="24"/>
      <c r="CPJ19" s="188"/>
      <c r="CPK19" s="185" t="s">
        <v>13</v>
      </c>
      <c r="CPL19" s="17" t="s">
        <v>2</v>
      </c>
      <c r="CPM19">
        <f>SUMIF(CPE3:CPE51,"B07NQ32SRD",CPF3:CPF66)</f>
        <v>6</v>
      </c>
      <c r="CPP19" s="25"/>
      <c r="CPQ19" s="22"/>
      <c r="CPR19" s="22"/>
      <c r="CPS19" s="22"/>
      <c r="CPT19" s="22"/>
      <c r="CPU19" s="24"/>
      <c r="CPV19" s="188"/>
      <c r="CPW19" s="185" t="s">
        <v>13</v>
      </c>
      <c r="CPX19" s="17" t="s">
        <v>2</v>
      </c>
      <c r="CPY19">
        <f>SUMIF(CPQ3:CPQ51,"B07NQ32SRD",CPR3:CPR66)</f>
        <v>6</v>
      </c>
      <c r="CQB19" s="25"/>
      <c r="CQC19" s="22"/>
      <c r="CQD19" s="22"/>
      <c r="CQE19" s="22"/>
      <c r="CQF19" s="22"/>
      <c r="CQG19" s="24"/>
      <c r="CQH19" s="188"/>
      <c r="CQI19" s="185" t="s">
        <v>13</v>
      </c>
      <c r="CQJ19" s="17" t="s">
        <v>2</v>
      </c>
      <c r="CQK19">
        <f>SUMIF(CQC3:CQC51,"B07NQ32SRD",CQD3:CQD66)</f>
        <v>7</v>
      </c>
      <c r="CQN19" s="25"/>
      <c r="CQO19" s="22"/>
      <c r="CQP19" s="22"/>
      <c r="CQQ19" s="22"/>
      <c r="CQR19" s="22"/>
      <c r="CQS19" s="24"/>
      <c r="CQT19" s="188"/>
      <c r="CQU19" s="185" t="s">
        <v>13</v>
      </c>
      <c r="CQV19" s="17" t="s">
        <v>2</v>
      </c>
      <c r="CQW19">
        <f>SUMIF(CQO3:CQO51,"B07NQ32SRD",CQP3:CQP66)</f>
        <v>6</v>
      </c>
      <c r="CQZ19" s="25"/>
      <c r="CRA19" s="22"/>
      <c r="CRB19" s="22"/>
      <c r="CRC19" s="22"/>
      <c r="CRD19" s="22"/>
      <c r="CRE19" s="24"/>
      <c r="CRF19" s="188"/>
      <c r="CRG19" s="185" t="s">
        <v>13</v>
      </c>
      <c r="CRH19" s="17" t="s">
        <v>2</v>
      </c>
      <c r="CRI19">
        <f>SUMIF(CRA3:CRA51,"B07NQ32SRD",CRB3:CRB66)</f>
        <v>15</v>
      </c>
      <c r="CRL19" s="25"/>
      <c r="CRM19" s="22"/>
      <c r="CRN19" s="22"/>
      <c r="CRO19" s="22"/>
      <c r="CRP19" s="22"/>
      <c r="CRQ19" s="24"/>
      <c r="CRR19" s="188"/>
      <c r="CRS19" s="185" t="s">
        <v>13</v>
      </c>
      <c r="CRT19" s="17" t="s">
        <v>2</v>
      </c>
      <c r="CRU19">
        <f>SUMIF(CRM3:CRM51,"B07NQ32SRD",CRN3:CRN66)</f>
        <v>14</v>
      </c>
      <c r="CRX19" s="25"/>
      <c r="CRY19" s="22"/>
      <c r="CRZ19" s="22"/>
      <c r="CSA19" s="22"/>
      <c r="CSB19" s="22"/>
      <c r="CSC19" s="24"/>
      <c r="CSD19" s="188"/>
      <c r="CSE19" s="185" t="s">
        <v>13</v>
      </c>
      <c r="CSF19" s="17" t="s">
        <v>2</v>
      </c>
      <c r="CSG19">
        <f>SUMIF(CRY3:CRY51,"B07NQ32SRD",CRZ3:CRZ66)</f>
        <v>2</v>
      </c>
      <c r="CSJ19" s="25"/>
      <c r="CSK19" s="22"/>
      <c r="CSL19" s="22"/>
      <c r="CSM19" s="22"/>
      <c r="CSN19" s="22"/>
      <c r="CSO19" s="24"/>
      <c r="CSP19" s="188"/>
      <c r="CSQ19" s="185" t="s">
        <v>13</v>
      </c>
      <c r="CSR19" s="17" t="s">
        <v>2</v>
      </c>
      <c r="CSS19">
        <f>SUMIF(CSK3:CSK51,"B07NQ32SRD",CSL3:CSL66)</f>
        <v>4</v>
      </c>
      <c r="CSV19" s="25"/>
      <c r="CSW19" s="22"/>
      <c r="CSX19" s="22"/>
      <c r="CSY19" s="22"/>
      <c r="CSZ19" s="22"/>
      <c r="CTA19" s="24"/>
      <c r="CTB19" s="188"/>
      <c r="CTC19" s="185" t="s">
        <v>13</v>
      </c>
      <c r="CTD19" s="17" t="s">
        <v>2</v>
      </c>
      <c r="CTE19">
        <f>SUMIF(CSW3:CSW51,"B07NQ32SRD",CSX3:CSX66)</f>
        <v>11</v>
      </c>
      <c r="CTH19" s="25"/>
      <c r="CTI19" s="22"/>
      <c r="CTJ19" s="22"/>
      <c r="CTK19" s="22"/>
      <c r="CTL19" s="22"/>
      <c r="CTM19" s="24"/>
      <c r="CTN19" s="188"/>
      <c r="CTO19" s="185" t="s">
        <v>13</v>
      </c>
      <c r="CTP19" s="17" t="s">
        <v>2</v>
      </c>
      <c r="CTQ19">
        <f>SUMIF(CTI3:CTI51,"B07NQ32SRD",CTJ3:CTJ66)</f>
        <v>10</v>
      </c>
      <c r="CTT19" s="25"/>
      <c r="CTU19" s="22"/>
      <c r="CTV19" s="22"/>
      <c r="CTW19" s="22"/>
      <c r="CTX19" s="22"/>
      <c r="CTY19" s="24"/>
      <c r="CTZ19" s="188"/>
      <c r="CUA19" s="185" t="s">
        <v>13</v>
      </c>
      <c r="CUB19" s="17" t="s">
        <v>2</v>
      </c>
      <c r="CUC19">
        <f>SUMIF(CTU3:CTU51,"B07NQ32SRD",CTV3:CTV66)</f>
        <v>8</v>
      </c>
      <c r="CUF19" s="25"/>
      <c r="CUG19" s="22"/>
      <c r="CUH19" s="22"/>
      <c r="CUI19" s="22"/>
      <c r="CUJ19" s="22"/>
      <c r="CUK19" s="24"/>
      <c r="CUL19" s="188"/>
      <c r="CUM19" s="185" t="s">
        <v>13</v>
      </c>
      <c r="CUN19" s="17" t="s">
        <v>2</v>
      </c>
      <c r="CUO19">
        <f>SUMIF(CUG3:CUG51,"B07NQ32SRD",CUH3:CUH66)</f>
        <v>12</v>
      </c>
      <c r="CUR19" s="25"/>
      <c r="CUS19" s="22"/>
      <c r="CUT19" s="22"/>
      <c r="CUU19" s="22"/>
      <c r="CUV19" s="22"/>
      <c r="CUW19" s="24"/>
      <c r="CUX19" s="188"/>
      <c r="CUY19" s="185" t="s">
        <v>13</v>
      </c>
      <c r="CUZ19" s="17" t="s">
        <v>2</v>
      </c>
      <c r="CVA19">
        <f>SUMIF(CUS3:CUS51,"B07NQ32SRD",CUT3:CUT66)</f>
        <v>0</v>
      </c>
      <c r="CVD19" s="25"/>
      <c r="CVE19" s="22"/>
      <c r="CVF19" s="22"/>
      <c r="CVG19" s="22"/>
      <c r="CVH19" s="22"/>
      <c r="CVI19" s="24"/>
      <c r="CVJ19" s="188"/>
      <c r="CVK19" s="185" t="s">
        <v>13</v>
      </c>
      <c r="CVL19" s="17" t="s">
        <v>2</v>
      </c>
      <c r="CVM19">
        <f>SUMIF(CVE3:CVE51,"B07NQ32SRD",CVF3:CVF66)</f>
        <v>0</v>
      </c>
      <c r="CVP19" s="25"/>
      <c r="CVQ19" s="22"/>
      <c r="CVR19" s="22"/>
      <c r="CVS19" s="22"/>
      <c r="CVT19" s="22"/>
      <c r="CVU19" s="24"/>
      <c r="CVV19" s="188"/>
      <c r="CVW19" s="185" t="s">
        <v>13</v>
      </c>
      <c r="CVX19" s="17" t="s">
        <v>2</v>
      </c>
      <c r="CVY19">
        <f>SUMIF(CVQ3:CVQ51,"B07NQ32SRD",CVR3:CVR66)</f>
        <v>0</v>
      </c>
      <c r="CWC19" s="22"/>
      <c r="CWD19" s="22"/>
      <c r="CWE19" s="22"/>
      <c r="CWF19" s="22"/>
      <c r="CWG19" s="24"/>
      <c r="CWH19" s="187"/>
      <c r="CWI19" s="183"/>
      <c r="CWJ19" s="140"/>
      <c r="CWO19" s="22"/>
      <c r="CWP19" s="22"/>
      <c r="CWQ19" s="22"/>
      <c r="CWR19" s="22"/>
      <c r="CWS19" s="24"/>
      <c r="CWT19" s="187"/>
      <c r="CWU19" s="183"/>
      <c r="CWV19" s="140"/>
      <c r="CXA19" s="22"/>
      <c r="CXB19" s="22"/>
      <c r="CXC19" s="22"/>
      <c r="CXD19" s="22"/>
      <c r="CXE19" s="24"/>
      <c r="CXF19" s="187"/>
      <c r="CXG19" s="183"/>
      <c r="CXH19" s="140"/>
      <c r="CXM19" s="22"/>
      <c r="CXN19" s="22"/>
      <c r="CXO19" s="22"/>
      <c r="CXP19" s="22"/>
      <c r="CXQ19" s="24"/>
      <c r="CXR19" s="187"/>
      <c r="CXS19" s="183"/>
      <c r="CXT19" s="140"/>
      <c r="CXY19" s="22"/>
      <c r="CXZ19" s="22"/>
      <c r="CYA19" s="22"/>
      <c r="CYB19" s="22"/>
      <c r="CYC19" s="24"/>
      <c r="CYD19" s="187"/>
      <c r="CYE19" s="183"/>
      <c r="CYF19" s="140"/>
    </row>
    <row r="20" spans="1:2684" ht="15" thickBot="1">
      <c r="A20" s="22"/>
      <c r="B20" s="22"/>
      <c r="C20" s="22"/>
      <c r="D20" s="22"/>
      <c r="E20" s="24"/>
      <c r="F20" s="188"/>
      <c r="G20" s="186"/>
      <c r="H20" s="18" t="s">
        <v>3</v>
      </c>
      <c r="I20">
        <f>SUMIF(A3:A67,"B07NQ32SRD",C3:C67)</f>
        <v>37</v>
      </c>
      <c r="M20" s="22"/>
      <c r="N20" s="22"/>
      <c r="O20" s="22"/>
      <c r="P20" s="22"/>
      <c r="Q20" s="24"/>
      <c r="R20" s="188"/>
      <c r="S20" s="186"/>
      <c r="T20" s="18" t="s">
        <v>3</v>
      </c>
      <c r="U20">
        <f>SUMIF(M3:M67,"B07NQ32SRD",O3:O67)</f>
        <v>95</v>
      </c>
      <c r="X20" s="25"/>
      <c r="Y20" s="22"/>
      <c r="Z20" s="22"/>
      <c r="AA20" s="22"/>
      <c r="AB20" s="22"/>
      <c r="AC20" s="24"/>
      <c r="AD20" s="188"/>
      <c r="AE20" s="186"/>
      <c r="AF20" s="18" t="s">
        <v>3</v>
      </c>
      <c r="AG20">
        <f>SUMIF(Y3:Y67,"B07NQ32SRD",AA3:AA67)</f>
        <v>88</v>
      </c>
      <c r="AJ20" s="25"/>
      <c r="AK20" s="22"/>
      <c r="AL20" s="22"/>
      <c r="AM20" s="22"/>
      <c r="AN20" s="22"/>
      <c r="AO20" s="24"/>
      <c r="AP20" s="188"/>
      <c r="AQ20" s="186"/>
      <c r="AR20" s="18" t="s">
        <v>3</v>
      </c>
      <c r="AS20">
        <f>SUMIF(AK3:AK67,"B07NQ32SRD",AM3:AM67)</f>
        <v>36</v>
      </c>
      <c r="AV20" s="25"/>
      <c r="AW20" s="22"/>
      <c r="AX20" s="22"/>
      <c r="AY20" s="22"/>
      <c r="AZ20" s="22"/>
      <c r="BA20" s="24"/>
      <c r="BB20" s="188"/>
      <c r="BC20" s="186"/>
      <c r="BD20" s="18" t="s">
        <v>3</v>
      </c>
      <c r="BE20">
        <f>SUMIF(AW3:AW67,"B07NQ32SRD",AY3:AY67)</f>
        <v>26</v>
      </c>
      <c r="BH20" s="25"/>
      <c r="BI20" s="22"/>
      <c r="BJ20" s="22"/>
      <c r="BK20" s="22"/>
      <c r="BL20" s="22"/>
      <c r="BM20" s="24"/>
      <c r="BN20" s="188"/>
      <c r="BO20" s="186"/>
      <c r="BP20" s="18" t="s">
        <v>3</v>
      </c>
      <c r="BQ20">
        <f>SUMIF(BI3:BI67,"B07NQ32SRD",BK3:BK67)</f>
        <v>43</v>
      </c>
      <c r="BT20" s="25"/>
      <c r="BU20" s="22"/>
      <c r="BV20" s="22"/>
      <c r="BW20" s="22"/>
      <c r="BX20" s="22"/>
      <c r="BY20" s="24"/>
      <c r="BZ20" s="188"/>
      <c r="CA20" s="186"/>
      <c r="CB20" s="18" t="s">
        <v>3</v>
      </c>
      <c r="CC20">
        <f>SUMIF(BU3:BU67,"B07NQ32SRD",BW3:BW67)</f>
        <v>44</v>
      </c>
      <c r="CF20" s="25"/>
      <c r="CG20" s="22"/>
      <c r="CH20" s="22"/>
      <c r="CI20" s="22"/>
      <c r="CJ20" s="22"/>
      <c r="CK20" s="24"/>
      <c r="CL20" s="188"/>
      <c r="CM20" s="186"/>
      <c r="CN20" s="18" t="s">
        <v>3</v>
      </c>
      <c r="CO20">
        <f>SUMIF(CG3:CG67,"B07NQ32SRD",CI3:CI67)</f>
        <v>39</v>
      </c>
      <c r="CR20" s="25"/>
      <c r="CS20" s="22"/>
      <c r="CT20" s="22"/>
      <c r="CU20" s="22"/>
      <c r="CV20" s="22"/>
      <c r="CW20" s="24"/>
      <c r="CX20" s="188"/>
      <c r="CY20" s="186"/>
      <c r="CZ20" s="18" t="s">
        <v>3</v>
      </c>
      <c r="DA20">
        <f>SUMIF(CS3:CS67,"B07NQ32SRD",CU3:CU67)</f>
        <v>38</v>
      </c>
      <c r="DD20" s="25"/>
      <c r="DE20" s="22"/>
      <c r="DF20" s="22"/>
      <c r="DG20" s="22"/>
      <c r="DH20" s="22"/>
      <c r="DI20" s="24"/>
      <c r="DJ20" s="188"/>
      <c r="DK20" s="186"/>
      <c r="DL20" s="18" t="s">
        <v>3</v>
      </c>
      <c r="DM20">
        <f>SUMIF(DE3:DE67,"B07NQ32SRD",DG3:DG67)</f>
        <v>33</v>
      </c>
      <c r="DP20" s="25"/>
      <c r="DQ20" s="22"/>
      <c r="DR20" s="22"/>
      <c r="DS20" s="22"/>
      <c r="DT20" s="22"/>
      <c r="DU20" s="24"/>
      <c r="DV20" s="188"/>
      <c r="DW20" s="186"/>
      <c r="DX20" s="18" t="s">
        <v>3</v>
      </c>
      <c r="DY20">
        <f>SUMIF(DQ3:DQ67,"B07NQ32SRD",DS3:DS67)</f>
        <v>24</v>
      </c>
      <c r="EB20" s="25"/>
      <c r="EC20" s="22"/>
      <c r="ED20" s="22"/>
      <c r="EE20" s="22"/>
      <c r="EF20" s="22"/>
      <c r="EG20" s="24"/>
      <c r="EH20" s="188"/>
      <c r="EI20" s="186"/>
      <c r="EJ20" s="18" t="s">
        <v>3</v>
      </c>
      <c r="EK20">
        <f>SUMIF(EC3:EC67,"B07NQ32SRD",EE3:EE67)</f>
        <v>35</v>
      </c>
      <c r="EN20" s="25"/>
      <c r="EO20" s="22"/>
      <c r="EP20" s="22"/>
      <c r="EQ20" s="22"/>
      <c r="ER20" s="22"/>
      <c r="ES20" s="24"/>
      <c r="ET20" s="188"/>
      <c r="EU20" s="186"/>
      <c r="EV20" s="18" t="s">
        <v>3</v>
      </c>
      <c r="EW20">
        <f>SUMIF(EO3:EO67,"B07NQ32SRD",EQ3:EQ67)</f>
        <v>33</v>
      </c>
      <c r="EZ20" s="25"/>
      <c r="FA20" s="22"/>
      <c r="FB20" s="22"/>
      <c r="FC20" s="22"/>
      <c r="FD20" s="22"/>
      <c r="FE20" s="24"/>
      <c r="FF20" s="188"/>
      <c r="FG20" s="186"/>
      <c r="FH20" s="18" t="s">
        <v>3</v>
      </c>
      <c r="FI20">
        <f>SUMIF(FA3:FA67,"B07NQ32SRD",FC3:FC67)</f>
        <v>33</v>
      </c>
      <c r="FL20" s="25"/>
      <c r="FM20" s="22"/>
      <c r="FN20" s="22"/>
      <c r="FO20" s="22"/>
      <c r="FP20" s="22"/>
      <c r="FQ20" s="24"/>
      <c r="FR20" s="188"/>
      <c r="FS20" s="186"/>
      <c r="FT20" s="18" t="s">
        <v>3</v>
      </c>
      <c r="FU20">
        <f>SUMIF(FM3:FM67,"B07NQ32SRD",FO3:FO67)</f>
        <v>31</v>
      </c>
      <c r="FX20" s="25"/>
      <c r="FY20" s="22"/>
      <c r="FZ20" s="22"/>
      <c r="GA20" s="22"/>
      <c r="GB20" s="22"/>
      <c r="GC20" s="24"/>
      <c r="GD20" s="188"/>
      <c r="GE20" s="186"/>
      <c r="GF20" s="18" t="s">
        <v>3</v>
      </c>
      <c r="GG20">
        <f>SUMIF(FY3:FY67,"B07NQ32SRD",GA3:GA67)</f>
        <v>24</v>
      </c>
      <c r="GJ20" s="25"/>
      <c r="GK20" s="22"/>
      <c r="GL20" s="22"/>
      <c r="GM20" s="22"/>
      <c r="GN20" s="22"/>
      <c r="GO20" s="24"/>
      <c r="GP20" s="188"/>
      <c r="GQ20" s="186"/>
      <c r="GR20" s="18" t="s">
        <v>3</v>
      </c>
      <c r="GS20">
        <f>SUMIF(GK3:GK67,"B07NQ32SRD",GM3:GM67)</f>
        <v>37</v>
      </c>
      <c r="GV20" s="25"/>
      <c r="GW20" s="22"/>
      <c r="GX20" s="22"/>
      <c r="GY20" s="22"/>
      <c r="GZ20" s="22"/>
      <c r="HA20" s="24"/>
      <c r="HB20" s="188"/>
      <c r="HC20" s="186"/>
      <c r="HD20" s="18" t="s">
        <v>3</v>
      </c>
      <c r="HE20">
        <f>SUMIF(GW3:GW67,"B07NQ32SRD",GY3:GY67)</f>
        <v>47</v>
      </c>
      <c r="HH20" s="25"/>
      <c r="HI20" s="22"/>
      <c r="HJ20" s="22"/>
      <c r="HK20" s="22"/>
      <c r="HL20" s="22"/>
      <c r="HM20" s="24"/>
      <c r="HN20" s="188"/>
      <c r="HO20" s="186"/>
      <c r="HP20" s="18" t="s">
        <v>3</v>
      </c>
      <c r="HQ20">
        <f>SUMIF(HI3:HI67,"B07NQ32SRD",HK3:HK67)</f>
        <v>30</v>
      </c>
      <c r="HT20" s="25"/>
      <c r="HU20" s="22"/>
      <c r="HV20" s="22"/>
      <c r="HW20" s="22"/>
      <c r="HX20" s="22"/>
      <c r="HY20" s="24"/>
      <c r="HZ20" s="188"/>
      <c r="IA20" s="186"/>
      <c r="IB20" s="18" t="s">
        <v>3</v>
      </c>
      <c r="IC20">
        <f>SUMIF(HU3:HU67,"B07NQ32SRD",HW3:HW67)</f>
        <v>39</v>
      </c>
      <c r="IF20" s="25"/>
      <c r="IG20" s="22"/>
      <c r="IH20" s="22"/>
      <c r="II20" s="22"/>
      <c r="IJ20" s="22"/>
      <c r="IK20" s="24"/>
      <c r="IL20" s="188"/>
      <c r="IM20" s="186"/>
      <c r="IN20" s="18" t="s">
        <v>3</v>
      </c>
      <c r="IO20">
        <f>SUMIF(IG3:IG67,"B07NQ32SRD",II3:II67)</f>
        <v>33</v>
      </c>
      <c r="IR20" s="25"/>
      <c r="IS20" s="22"/>
      <c r="IT20" s="22"/>
      <c r="IU20" s="22"/>
      <c r="IV20" s="22"/>
      <c r="IW20" s="24"/>
      <c r="IX20" s="188"/>
      <c r="IY20" s="186"/>
      <c r="IZ20" s="18" t="s">
        <v>3</v>
      </c>
      <c r="JA20">
        <f>SUMIF(IS3:IS67,"B07NQ32SRD",IU3:IU67)</f>
        <v>51</v>
      </c>
      <c r="JD20" s="25"/>
      <c r="JE20" s="22"/>
      <c r="JF20" s="22"/>
      <c r="JG20" s="22"/>
      <c r="JH20" s="22"/>
      <c r="JI20" s="24"/>
      <c r="JJ20" s="188"/>
      <c r="JK20" s="186"/>
      <c r="JL20" s="18" t="s">
        <v>3</v>
      </c>
      <c r="JM20">
        <f>SUMIF(JE3:JE67,"B07NQ32SRD",JG3:JG67)</f>
        <v>52</v>
      </c>
      <c r="JP20" s="25"/>
      <c r="JQ20" s="22"/>
      <c r="JR20" s="22"/>
      <c r="JS20" s="22"/>
      <c r="JT20" s="22"/>
      <c r="JU20" s="24"/>
      <c r="JV20" s="188"/>
      <c r="JW20" s="186"/>
      <c r="JX20" s="18" t="s">
        <v>3</v>
      </c>
      <c r="JY20">
        <f>SUMIF(JQ3:JQ67,"B07NQ32SRD",JS3:JS67)</f>
        <v>81</v>
      </c>
      <c r="KB20" s="25"/>
      <c r="KC20" s="22"/>
      <c r="KD20" s="22"/>
      <c r="KE20" s="22"/>
      <c r="KF20" s="22"/>
      <c r="KG20" s="24"/>
      <c r="KH20" s="188"/>
      <c r="KI20" s="186"/>
      <c r="KJ20" s="18" t="s">
        <v>3</v>
      </c>
      <c r="KK20">
        <f>SUMIF(KC3:KC67,"B07NQ32SRD",KE3:KE67)</f>
        <v>61</v>
      </c>
      <c r="KN20" s="25"/>
      <c r="KO20" s="22"/>
      <c r="KP20" s="22"/>
      <c r="KQ20" s="22"/>
      <c r="KR20" s="22"/>
      <c r="KS20" s="24"/>
      <c r="KT20" s="188"/>
      <c r="KU20" s="186"/>
      <c r="KV20" s="18" t="s">
        <v>3</v>
      </c>
      <c r="KW20">
        <f>SUMIF(KO3:KO67,"B07NQ32SRD",KQ3:KQ67)</f>
        <v>50</v>
      </c>
      <c r="KZ20" s="25"/>
      <c r="LA20" s="22"/>
      <c r="LB20" s="22"/>
      <c r="LC20" s="22"/>
      <c r="LD20" s="22"/>
      <c r="LE20" s="24"/>
      <c r="LF20" s="188"/>
      <c r="LG20" s="186"/>
      <c r="LH20" s="18" t="s">
        <v>3</v>
      </c>
      <c r="LI20">
        <f>SUMIF(LA3:LA67,"B07NQ32SRD",LC3:LC67)</f>
        <v>62</v>
      </c>
      <c r="LL20" s="25"/>
      <c r="LM20" s="22"/>
      <c r="LN20" s="22"/>
      <c r="LO20" s="22"/>
      <c r="LP20" s="22"/>
      <c r="LQ20" s="24"/>
      <c r="LR20" s="188"/>
      <c r="LS20" s="186"/>
      <c r="LT20" s="18" t="s">
        <v>3</v>
      </c>
      <c r="LU20">
        <f>SUMIF(LM3:LM67,"B07NQ32SRD",LO3:LO67)</f>
        <v>80</v>
      </c>
      <c r="LX20" s="25"/>
      <c r="LY20" s="22"/>
      <c r="LZ20" s="22"/>
      <c r="MA20" s="22"/>
      <c r="MB20" s="22"/>
      <c r="MC20" s="24"/>
      <c r="MD20" s="188"/>
      <c r="ME20" s="186"/>
      <c r="MF20" s="18" t="s">
        <v>3</v>
      </c>
      <c r="MG20">
        <f>SUMIF(LY3:LY67,"B07NQ32SRD",MA3:MA67)</f>
        <v>59</v>
      </c>
      <c r="MJ20" s="25"/>
      <c r="MK20" s="22"/>
      <c r="ML20" s="22"/>
      <c r="MM20" s="22"/>
      <c r="MN20" s="22"/>
      <c r="MO20" s="24"/>
      <c r="MP20" s="188"/>
      <c r="MQ20" s="186"/>
      <c r="MR20" s="18" t="s">
        <v>3</v>
      </c>
      <c r="MS20">
        <f>SUMIF(MK3:MK67,"B07NQ32SRD",MM3:MM67)</f>
        <v>40</v>
      </c>
      <c r="MV20" s="25"/>
      <c r="MW20" s="22"/>
      <c r="MX20" s="22"/>
      <c r="MY20" s="22"/>
      <c r="MZ20" s="22"/>
      <c r="NA20" s="24"/>
      <c r="NB20" s="188"/>
      <c r="NC20" s="186"/>
      <c r="ND20" s="18" t="s">
        <v>3</v>
      </c>
      <c r="NE20">
        <f>SUMIF(MW3:MW67,"B07NQ32SRD",MY3:MY67)</f>
        <v>37</v>
      </c>
      <c r="NH20" s="25"/>
      <c r="NI20" s="22"/>
      <c r="NJ20" s="22"/>
      <c r="NK20" s="22"/>
      <c r="NL20" s="22"/>
      <c r="NM20" s="24"/>
      <c r="NN20" s="188"/>
      <c r="NO20" s="186"/>
      <c r="NP20" s="18" t="s">
        <v>3</v>
      </c>
      <c r="NQ20">
        <f>SUMIF(NI3:NI67,"B07NQ32SRD",NK3:NK67)</f>
        <v>30</v>
      </c>
      <c r="NT20" s="25"/>
      <c r="NU20" s="22"/>
      <c r="NV20" s="22"/>
      <c r="NW20" s="22"/>
      <c r="NX20" s="22"/>
      <c r="NY20" s="24"/>
      <c r="NZ20" s="188"/>
      <c r="OA20" s="186"/>
      <c r="OB20" s="18" t="s">
        <v>3</v>
      </c>
      <c r="OC20">
        <f>SUMIF(NU3:NU67,"B07NQ32SRD",NW3:NW67)</f>
        <v>21</v>
      </c>
      <c r="OF20" s="25"/>
      <c r="OG20" s="22"/>
      <c r="OH20" s="22"/>
      <c r="OI20" s="22"/>
      <c r="OJ20" s="22"/>
      <c r="OK20" s="24"/>
      <c r="OL20" s="188"/>
      <c r="OM20" s="186"/>
      <c r="ON20" s="18" t="s">
        <v>3</v>
      </c>
      <c r="OO20">
        <f>SUMIF(OG3:OG67,"B07NQ32SRD",OI3:OI67)</f>
        <v>36</v>
      </c>
      <c r="OR20" s="25"/>
      <c r="OS20" s="22"/>
      <c r="OT20" s="22"/>
      <c r="OU20" s="22"/>
      <c r="OV20" s="22"/>
      <c r="OW20" s="24"/>
      <c r="OX20" s="188"/>
      <c r="OY20" s="186"/>
      <c r="OZ20" s="18" t="s">
        <v>3</v>
      </c>
      <c r="PA20">
        <f>SUMIF(OS3:OS67,"B07NQ32SRD",OU3:OU67)</f>
        <v>35</v>
      </c>
      <c r="PD20" s="25"/>
      <c r="PE20" s="22"/>
      <c r="PF20" s="22"/>
      <c r="PG20" s="22"/>
      <c r="PH20" s="22"/>
      <c r="PI20" s="24"/>
      <c r="PJ20" s="188"/>
      <c r="PK20" s="186"/>
      <c r="PL20" s="18" t="s">
        <v>3</v>
      </c>
      <c r="PM20">
        <f>SUMIF(PE3:PE67,"B07NQ32SRD",PG3:PG67)</f>
        <v>31</v>
      </c>
      <c r="PP20" s="25"/>
      <c r="PQ20" s="22"/>
      <c r="PR20" s="22"/>
      <c r="PS20" s="22"/>
      <c r="PT20" s="22"/>
      <c r="PU20" s="24"/>
      <c r="PV20" s="188"/>
      <c r="PW20" s="186"/>
      <c r="PX20" s="18" t="s">
        <v>3</v>
      </c>
      <c r="PY20">
        <f>SUMIF(PQ3:PQ67,"B07NQ32SRD",PS3:PS67)</f>
        <v>19</v>
      </c>
      <c r="QB20" s="25"/>
      <c r="QC20" s="22"/>
      <c r="QD20" s="22"/>
      <c r="QE20" s="22"/>
      <c r="QF20" s="22"/>
      <c r="QG20" s="24"/>
      <c r="QH20" s="188"/>
      <c r="QI20" s="186"/>
      <c r="QJ20" s="18" t="s">
        <v>3</v>
      </c>
      <c r="QK20">
        <f>SUMIF(QC3:QC67,"B07NQ32SRD",QE3:QE67)</f>
        <v>20</v>
      </c>
      <c r="QN20" s="25"/>
      <c r="QO20" s="22"/>
      <c r="QP20" s="22"/>
      <c r="QQ20" s="22"/>
      <c r="QR20" s="22"/>
      <c r="QS20" s="24"/>
      <c r="QT20" s="188"/>
      <c r="QU20" s="186"/>
      <c r="QV20" s="18" t="s">
        <v>3</v>
      </c>
      <c r="QW20">
        <f>SUMIF(QO3:QO67,"B07NQ32SRD",QQ3:QQ67)</f>
        <v>27</v>
      </c>
      <c r="QZ20" s="25"/>
      <c r="RA20" s="22"/>
      <c r="RB20" s="22"/>
      <c r="RC20" s="22"/>
      <c r="RD20" s="22"/>
      <c r="RE20" s="24"/>
      <c r="RF20" s="188"/>
      <c r="RG20" s="186"/>
      <c r="RH20" s="18" t="s">
        <v>3</v>
      </c>
      <c r="RI20">
        <f>SUMIF(RA3:RA67,"B07NQ32SRD",RC3:RC67)</f>
        <v>30</v>
      </c>
      <c r="RL20" s="25"/>
      <c r="RM20" s="22"/>
      <c r="RN20" s="22"/>
      <c r="RO20" s="22"/>
      <c r="RP20" s="22"/>
      <c r="RQ20" s="24"/>
      <c r="RR20" s="188"/>
      <c r="RS20" s="186"/>
      <c r="RT20" s="18" t="s">
        <v>3</v>
      </c>
      <c r="RU20">
        <f>SUMIF(RM3:RM67,"B07NQ32SRD",RO3:RO67)</f>
        <v>35</v>
      </c>
      <c r="RX20" s="25"/>
      <c r="RY20" s="22"/>
      <c r="RZ20" s="22"/>
      <c r="SA20" s="22"/>
      <c r="SB20" s="22"/>
      <c r="SC20" s="24"/>
      <c r="SD20" s="188"/>
      <c r="SE20" s="186"/>
      <c r="SF20" s="18" t="s">
        <v>3</v>
      </c>
      <c r="SG20">
        <f>SUMIF(RY3:RY67,"B07NQ32SRD",SA3:SA67)</f>
        <v>34</v>
      </c>
      <c r="SJ20" s="25"/>
      <c r="SK20" s="22"/>
      <c r="SL20" s="22"/>
      <c r="SM20" s="22"/>
      <c r="SN20" s="22"/>
      <c r="SO20" s="24"/>
      <c r="SP20" s="188"/>
      <c r="SQ20" s="186"/>
      <c r="SR20" s="18" t="s">
        <v>3</v>
      </c>
      <c r="SS20">
        <f>SUMIF(SK3:SK67,"B07NQ32SRD",SM3:SM67)</f>
        <v>23</v>
      </c>
      <c r="SV20" s="25"/>
      <c r="SW20" s="22"/>
      <c r="SX20" s="22"/>
      <c r="SY20" s="22"/>
      <c r="SZ20" s="22"/>
      <c r="TA20" s="24"/>
      <c r="TB20" s="188"/>
      <c r="TC20" s="186"/>
      <c r="TD20" s="18" t="s">
        <v>3</v>
      </c>
      <c r="TE20">
        <f>SUMIF(SW3:SW67,"B07NQ32SRD",SY3:SY67)</f>
        <v>26</v>
      </c>
      <c r="TH20" s="25"/>
      <c r="TI20" s="22"/>
      <c r="TJ20" s="22"/>
      <c r="TK20" s="22"/>
      <c r="TL20" s="22"/>
      <c r="TM20" s="24"/>
      <c r="TN20" s="188"/>
      <c r="TO20" s="186"/>
      <c r="TP20" s="18" t="s">
        <v>3</v>
      </c>
      <c r="TQ20">
        <f>SUMIF(TI3:TI67,"B07NQ32SRD",TK3:TK67)</f>
        <v>31</v>
      </c>
      <c r="TT20" s="25"/>
      <c r="TU20" s="22"/>
      <c r="TV20" s="22"/>
      <c r="TW20" s="22"/>
      <c r="TX20" s="22"/>
      <c r="TY20" s="24"/>
      <c r="TZ20" s="188"/>
      <c r="UA20" s="186"/>
      <c r="UB20" s="18" t="s">
        <v>3</v>
      </c>
      <c r="UC20">
        <f>SUMIF(TU3:TU67,"B07NQ32SRD",TW3:TW67)</f>
        <v>32</v>
      </c>
      <c r="UF20" s="25"/>
      <c r="UG20" s="22"/>
      <c r="UH20" s="22"/>
      <c r="UI20" s="22"/>
      <c r="UJ20" s="22"/>
      <c r="UK20" s="24"/>
      <c r="UL20" s="188"/>
      <c r="UM20" s="186"/>
      <c r="UN20" s="18" t="s">
        <v>3</v>
      </c>
      <c r="UO20">
        <f>SUMIF(UG3:UG67,"B07NQ32SRD",UI3:UI67)</f>
        <v>42</v>
      </c>
      <c r="UR20" s="25"/>
      <c r="US20" s="22"/>
      <c r="UT20" s="22"/>
      <c r="UU20" s="22"/>
      <c r="UV20" s="22"/>
      <c r="UW20" s="24"/>
      <c r="UX20" s="188"/>
      <c r="UY20" s="186"/>
      <c r="UZ20" s="18" t="s">
        <v>3</v>
      </c>
      <c r="VA20">
        <f>SUMIF(US3:US67,"B07NQ32SRD",UU3:UU67)</f>
        <v>31</v>
      </c>
      <c r="VD20" s="25"/>
      <c r="VE20" s="22"/>
      <c r="VF20" s="22"/>
      <c r="VG20" s="22"/>
      <c r="VH20" s="22"/>
      <c r="VI20" s="24"/>
      <c r="VJ20" s="188"/>
      <c r="VK20" s="186"/>
      <c r="VL20" s="18" t="s">
        <v>3</v>
      </c>
      <c r="VM20">
        <f>SUMIF(VE3:VE67,"B07NQ32SRD",VG3:VG67)</f>
        <v>51</v>
      </c>
      <c r="VP20" s="25"/>
      <c r="VQ20" s="22"/>
      <c r="VR20" s="22"/>
      <c r="VS20" s="22"/>
      <c r="VT20" s="22"/>
      <c r="VU20" s="24"/>
      <c r="VV20" s="188"/>
      <c r="VW20" s="186"/>
      <c r="VX20" s="18" t="s">
        <v>3</v>
      </c>
      <c r="VY20">
        <f>SUMIF(VQ3:VQ67,"B07NQ32SRD",VS3:VS67)</f>
        <v>37</v>
      </c>
      <c r="WB20" s="25"/>
      <c r="WC20" s="22"/>
      <c r="WD20" s="22"/>
      <c r="WE20" s="22"/>
      <c r="WF20" s="22"/>
      <c r="WG20" s="24"/>
      <c r="WH20" s="188"/>
      <c r="WI20" s="186"/>
      <c r="WJ20" s="18" t="s">
        <v>3</v>
      </c>
      <c r="WK20">
        <f>SUMIF(WC3:WC67,"B07NQ32SRD",WE3:WE67)</f>
        <v>31</v>
      </c>
      <c r="WN20" s="25"/>
      <c r="WO20" s="22"/>
      <c r="WP20" s="22"/>
      <c r="WQ20" s="22"/>
      <c r="WR20" s="22"/>
      <c r="WS20" s="24"/>
      <c r="WT20" s="188"/>
      <c r="WU20" s="186"/>
      <c r="WV20" s="18" t="s">
        <v>3</v>
      </c>
      <c r="WW20">
        <f>SUMIF(WO3:WO67,"B07NQ32SRD",WQ3:WQ67)</f>
        <v>20</v>
      </c>
      <c r="WZ20" s="25"/>
      <c r="XA20" s="22"/>
      <c r="XB20" s="22"/>
      <c r="XC20" s="22"/>
      <c r="XD20" s="22"/>
      <c r="XE20" s="24"/>
      <c r="XF20" s="188"/>
      <c r="XG20" s="186"/>
      <c r="XH20" s="18" t="s">
        <v>3</v>
      </c>
      <c r="XI20">
        <f>SUMIF(XA3:XA67,"B07NQ32SRD",XC3:XC67)</f>
        <v>36</v>
      </c>
      <c r="XL20" s="25"/>
      <c r="XM20" s="22"/>
      <c r="XN20" s="22"/>
      <c r="XO20" s="22"/>
      <c r="XP20" s="22"/>
      <c r="XQ20" s="24"/>
      <c r="XR20" s="188"/>
      <c r="XS20" s="186"/>
      <c r="XT20" s="18" t="s">
        <v>3</v>
      </c>
      <c r="XU20">
        <f>SUMIF(XM3:XM67,"B07NQ32SRD",XO3:XO67)</f>
        <v>24</v>
      </c>
      <c r="XX20" s="25"/>
      <c r="XY20" s="22"/>
      <c r="XZ20" s="22"/>
      <c r="YA20" s="22"/>
      <c r="YB20" s="22"/>
      <c r="YC20" s="24"/>
      <c r="YD20" s="188"/>
      <c r="YE20" s="186"/>
      <c r="YF20" s="18" t="s">
        <v>3</v>
      </c>
      <c r="YG20">
        <f>SUMIF(XY3:XY67,"B07NQ32SRD",YA3:YA67)</f>
        <v>24</v>
      </c>
      <c r="YJ20" s="25"/>
      <c r="YK20" s="22"/>
      <c r="YL20" s="22"/>
      <c r="YM20" s="22"/>
      <c r="YN20" s="22"/>
      <c r="YO20" s="24"/>
      <c r="YP20" s="188"/>
      <c r="YQ20" s="186"/>
      <c r="YR20" s="18" t="s">
        <v>3</v>
      </c>
      <c r="YS20">
        <f>SUMIF(YK3:YK67,"B07NQ32SRD",YM3:YM67)</f>
        <v>28</v>
      </c>
      <c r="YV20" s="25"/>
      <c r="YW20" s="22"/>
      <c r="YX20" s="22"/>
      <c r="YY20" s="22"/>
      <c r="YZ20" s="22"/>
      <c r="ZA20" s="24"/>
      <c r="ZB20" s="188"/>
      <c r="ZC20" s="186"/>
      <c r="ZD20" s="18" t="s">
        <v>3</v>
      </c>
      <c r="ZE20">
        <f>SUMIF(YW3:YW67,"B07NQ32SRD",YY3:YY67)</f>
        <v>64</v>
      </c>
      <c r="ZH20" s="25"/>
      <c r="ZI20" s="22"/>
      <c r="ZJ20" s="22"/>
      <c r="ZK20" s="22"/>
      <c r="ZL20" s="22"/>
      <c r="ZM20" s="24"/>
      <c r="ZN20" s="188"/>
      <c r="ZO20" s="186"/>
      <c r="ZP20" s="18" t="s">
        <v>3</v>
      </c>
      <c r="ZQ20">
        <f>SUMIF(ZI3:ZI67,"B07NQ32SRD",ZK3:ZK67)</f>
        <v>54</v>
      </c>
      <c r="ZT20" s="25"/>
      <c r="ZU20" s="22"/>
      <c r="ZV20" s="22"/>
      <c r="ZW20" s="22"/>
      <c r="ZX20" s="22"/>
      <c r="ZY20" s="24"/>
      <c r="ZZ20" s="188"/>
      <c r="AAA20" s="186"/>
      <c r="AAB20" s="18" t="s">
        <v>3</v>
      </c>
      <c r="AAC20">
        <f>SUMIF(ZU3:ZU67,"B07NQ32SRD",ZW3:ZW67)</f>
        <v>62</v>
      </c>
      <c r="AAF20" s="25"/>
      <c r="AAG20" s="22"/>
      <c r="AAH20" s="22"/>
      <c r="AAI20" s="22"/>
      <c r="AAJ20" s="22"/>
      <c r="AAK20" s="24"/>
      <c r="AAL20" s="188"/>
      <c r="AAM20" s="186"/>
      <c r="AAN20" s="18" t="s">
        <v>3</v>
      </c>
      <c r="AAO20">
        <f>SUMIF(AAG3:AAG67,"B07NQ32SRD",AAI3:AAI67)</f>
        <v>55</v>
      </c>
      <c r="AAR20" s="25"/>
      <c r="AAS20" s="22"/>
      <c r="AAT20" s="22"/>
      <c r="AAU20" s="22"/>
      <c r="AAV20" s="22"/>
      <c r="AAW20" s="24"/>
      <c r="AAX20" s="188"/>
      <c r="AAY20" s="186"/>
      <c r="AAZ20" s="18" t="s">
        <v>3</v>
      </c>
      <c r="ABA20">
        <f>SUMIF(AAS3:AAS67,"B07NQ32SRD",AAU3:AAU67)</f>
        <v>64</v>
      </c>
      <c r="ABD20" s="25"/>
      <c r="ABE20" s="22"/>
      <c r="ABF20" s="22"/>
      <c r="ABG20" s="22"/>
      <c r="ABH20" s="22"/>
      <c r="ABI20" s="24"/>
      <c r="ABJ20" s="188"/>
      <c r="ABK20" s="186"/>
      <c r="ABL20" s="18" t="s">
        <v>3</v>
      </c>
      <c r="ABM20">
        <f>SUMIF(ABE3:ABE67,"B07NQ32SRD",ABG3:ABG67)</f>
        <v>49</v>
      </c>
      <c r="ABP20" s="25"/>
      <c r="ABQ20" s="22"/>
      <c r="ABR20" s="22"/>
      <c r="ABS20" s="22"/>
      <c r="ABT20" s="22"/>
      <c r="ABU20" s="24"/>
      <c r="ABV20" s="188"/>
      <c r="ABW20" s="186"/>
      <c r="ABX20" s="18" t="s">
        <v>3</v>
      </c>
      <c r="ABY20">
        <f>SUMIF(ABQ3:ABQ67,"B07NQ32SRD",ABS3:ABS67)</f>
        <v>42</v>
      </c>
      <c r="ACB20" s="25"/>
      <c r="ACC20" s="22"/>
      <c r="ACD20" s="22"/>
      <c r="ACE20" s="22"/>
      <c r="ACF20" s="22"/>
      <c r="ACG20" s="24"/>
      <c r="ACH20" s="188"/>
      <c r="ACI20" s="186"/>
      <c r="ACJ20" s="18" t="s">
        <v>3</v>
      </c>
      <c r="ACK20">
        <f>SUMIF(ACC3:ACC67,"B07NQ32SRD",ACE3:ACE67)</f>
        <v>27</v>
      </c>
      <c r="ACN20" s="25"/>
      <c r="ACO20" s="22"/>
      <c r="ACP20" s="22"/>
      <c r="ACQ20" s="22"/>
      <c r="ACR20" s="22"/>
      <c r="ACS20" s="24"/>
      <c r="ACT20" s="188"/>
      <c r="ACU20" s="186"/>
      <c r="ACV20" s="18" t="s">
        <v>3</v>
      </c>
      <c r="ACW20">
        <f>SUMIF(ACO3:ACO67,"B07NQ32SRD",ACQ3:ACQ67)</f>
        <v>31</v>
      </c>
      <c r="ACZ20" s="25"/>
      <c r="ADA20" s="22"/>
      <c r="ADB20" s="22"/>
      <c r="ADC20" s="22"/>
      <c r="ADD20" s="22"/>
      <c r="ADE20" s="24"/>
      <c r="ADF20" s="188"/>
      <c r="ADG20" s="186"/>
      <c r="ADH20" s="18" t="s">
        <v>3</v>
      </c>
      <c r="ADI20">
        <f>SUMIF(ADA3:ADA67,"B07NQ32SRD",ADC3:ADC67)</f>
        <v>25</v>
      </c>
      <c r="ADL20" s="25"/>
      <c r="ADM20" s="22"/>
      <c r="ADN20" s="22"/>
      <c r="ADO20" s="22"/>
      <c r="ADP20" s="22"/>
      <c r="ADQ20" s="24"/>
      <c r="ADR20" s="188"/>
      <c r="ADS20" s="186"/>
      <c r="ADT20" s="18" t="s">
        <v>3</v>
      </c>
      <c r="ADU20">
        <f>SUMIF(ADM3:ADM67,"B07NQ32SRD",ADO3:ADO67)</f>
        <v>19</v>
      </c>
      <c r="ADX20" s="25"/>
      <c r="ADY20" s="22"/>
      <c r="ADZ20" s="22"/>
      <c r="AEA20" s="22"/>
      <c r="AEB20" s="22"/>
      <c r="AEC20" s="24"/>
      <c r="AED20" s="188"/>
      <c r="AEE20" s="186"/>
      <c r="AEF20" s="18" t="s">
        <v>3</v>
      </c>
      <c r="AEG20">
        <f>SUMIF(ADY3:ADY67,"B07NQ32SRD",AEA3:AEA67)</f>
        <v>22</v>
      </c>
      <c r="AEJ20" s="25"/>
      <c r="AEK20" s="22"/>
      <c r="AEL20" s="22"/>
      <c r="AEM20" s="22"/>
      <c r="AEN20" s="22"/>
      <c r="AEO20" s="24"/>
      <c r="AEP20" s="188"/>
      <c r="AEQ20" s="186"/>
      <c r="AER20" s="18" t="s">
        <v>3</v>
      </c>
      <c r="AES20">
        <f>SUMIF(AEK3:AEK67,"B07NQ32SRD",AEM3:AEM67)</f>
        <v>20</v>
      </c>
      <c r="AEV20" s="25"/>
      <c r="AEW20" s="22"/>
      <c r="AEX20" s="22"/>
      <c r="AEY20" s="22"/>
      <c r="AEZ20" s="22"/>
      <c r="AFA20" s="24"/>
      <c r="AFB20" s="188"/>
      <c r="AFC20" s="186"/>
      <c r="AFD20" s="18" t="s">
        <v>3</v>
      </c>
      <c r="AFE20">
        <f>SUMIF(AEW3:AEW67,"B07NQ32SRD",AEY3:AEY67)</f>
        <v>24</v>
      </c>
      <c r="AFH20" s="25"/>
      <c r="AFI20" s="22"/>
      <c r="AFJ20" s="22"/>
      <c r="AFK20" s="22"/>
      <c r="AFL20" s="22"/>
      <c r="AFM20" s="24"/>
      <c r="AFN20" s="188"/>
      <c r="AFO20" s="186"/>
      <c r="AFP20" s="18" t="s">
        <v>3</v>
      </c>
      <c r="AFQ20">
        <f>SUMIF(AFI3:AFI67,"B07NQ32SRD",AFK3:AFK67)</f>
        <v>26</v>
      </c>
      <c r="AFT20" s="25"/>
      <c r="AFU20" s="22"/>
      <c r="AFV20" s="22"/>
      <c r="AFW20" s="22"/>
      <c r="AFX20" s="22"/>
      <c r="AFY20" s="24"/>
      <c r="AFZ20" s="188"/>
      <c r="AGA20" s="186"/>
      <c r="AGB20" s="18" t="s">
        <v>3</v>
      </c>
      <c r="AGC20">
        <f>SUMIF(AFU3:AFU67,"B07NQ32SRD",AFW3:AFW67)</f>
        <v>21</v>
      </c>
      <c r="AGF20" s="25"/>
      <c r="AGG20" s="22"/>
      <c r="AGH20" s="22"/>
      <c r="AGI20" s="22"/>
      <c r="AGJ20" s="22"/>
      <c r="AGK20" s="24"/>
      <c r="AGL20" s="188"/>
      <c r="AGM20" s="186"/>
      <c r="AGN20" s="18" t="s">
        <v>3</v>
      </c>
      <c r="AGO20">
        <f>SUMIF(AGG3:AGG67,"B07NQ32SRD",AGI3:AGI67)</f>
        <v>27</v>
      </c>
      <c r="AGR20" s="25"/>
      <c r="AGS20" s="22"/>
      <c r="AGT20" s="22"/>
      <c r="AGU20" s="22"/>
      <c r="AGV20" s="22"/>
      <c r="AGW20" s="24"/>
      <c r="AGX20" s="188"/>
      <c r="AGY20" s="186"/>
      <c r="AGZ20" s="18" t="s">
        <v>3</v>
      </c>
      <c r="AHA20">
        <f>SUMIF(AGS3:AGS67,"B07NQ32SRD",AGU3:AGU67)</f>
        <v>17</v>
      </c>
      <c r="AHD20" s="25"/>
      <c r="AHJ20" s="188"/>
      <c r="AHK20" s="186"/>
      <c r="AHL20" s="18" t="s">
        <v>3</v>
      </c>
      <c r="AHM20">
        <f>SUMIF(AHE3:AHE67,"B07NQ32SRD",AHG3:AHG67)</f>
        <v>24</v>
      </c>
      <c r="AHP20" s="25"/>
      <c r="AHQ20" s="22"/>
      <c r="AHR20" s="22"/>
      <c r="AHS20" s="22"/>
      <c r="AHT20" s="22"/>
      <c r="AHU20" s="24"/>
      <c r="AHV20" s="188"/>
      <c r="AHW20" s="186"/>
      <c r="AHX20" s="18" t="s">
        <v>3</v>
      </c>
      <c r="AHY20">
        <f>SUMIF(AHQ3:AHQ67,"B07NQ32SRD",AHS3:AHS67)</f>
        <v>28</v>
      </c>
      <c r="AIB20" s="25"/>
      <c r="AIC20" s="22"/>
      <c r="AID20" s="22"/>
      <c r="AIE20" s="22"/>
      <c r="AIF20" s="22"/>
      <c r="AIG20" s="24"/>
      <c r="AIH20" s="188"/>
      <c r="AII20" s="186"/>
      <c r="AIJ20" s="18" t="s">
        <v>3</v>
      </c>
      <c r="AIK20">
        <f>SUMIF(AIC3:AIC67,"B07NQ32SRD",AIE3:AIE67)</f>
        <v>27</v>
      </c>
      <c r="AIN20" s="25"/>
      <c r="AIO20" s="22"/>
      <c r="AIP20" s="22"/>
      <c r="AIQ20" s="22"/>
      <c r="AIR20" s="22"/>
      <c r="AIS20" s="24"/>
      <c r="AIT20" s="188"/>
      <c r="AIU20" s="186"/>
      <c r="AIV20" s="18" t="s">
        <v>3</v>
      </c>
      <c r="AIW20">
        <f>SUMIF(AIO3:AIO67,"B07NQ32SRD",AIQ3:AIQ67)</f>
        <v>20</v>
      </c>
      <c r="AIZ20" s="25"/>
      <c r="AJA20" s="22"/>
      <c r="AJB20" s="22"/>
      <c r="AJC20" s="22"/>
      <c r="AJD20" s="22"/>
      <c r="AJE20" s="24"/>
      <c r="AJF20" s="188"/>
      <c r="AJG20" s="186"/>
      <c r="AJH20" s="18" t="s">
        <v>3</v>
      </c>
      <c r="AJI20">
        <f>SUMIF(AJA3:AJA67,"B07NQ32SRD",AJC3:AJC67)</f>
        <v>27</v>
      </c>
      <c r="AJL20" s="25"/>
      <c r="AJM20" s="22"/>
      <c r="AJN20" s="22"/>
      <c r="AJO20" s="22"/>
      <c r="AJP20" s="22"/>
      <c r="AJQ20" s="24"/>
      <c r="AJR20" s="188"/>
      <c r="AJS20" s="186"/>
      <c r="AJT20" s="18" t="s">
        <v>3</v>
      </c>
      <c r="AJU20">
        <f>SUMIF(AJM3:AJM67,"B07NQ32SRD",AJO3:AJO67)</f>
        <v>14</v>
      </c>
      <c r="AJX20" s="25"/>
      <c r="AJY20" s="22"/>
      <c r="AJZ20" s="22"/>
      <c r="AKA20" s="22"/>
      <c r="AKB20" s="22"/>
      <c r="AKC20" s="24"/>
      <c r="AKD20" s="188"/>
      <c r="AKE20" s="186"/>
      <c r="AKF20" s="18" t="s">
        <v>3</v>
      </c>
      <c r="AKG20">
        <f>SUMIF(AJY3:AJY67,"B07NQ32SRD",AKA3:AKA67)</f>
        <v>17</v>
      </c>
      <c r="AKJ20" s="25"/>
      <c r="AKP20" s="188"/>
      <c r="AKQ20" s="186"/>
      <c r="AKR20" s="18" t="s">
        <v>3</v>
      </c>
      <c r="AKS20">
        <f>SUMIF(AKK3:AKK67,"B07NQ32SRD",AKM3:AKM67)</f>
        <v>10</v>
      </c>
      <c r="AKV20" s="25"/>
      <c r="AKW20" s="22"/>
      <c r="AKX20" s="22"/>
      <c r="AKY20" s="22"/>
      <c r="AKZ20" s="22"/>
      <c r="ALA20" s="24"/>
      <c r="ALB20" s="188"/>
      <c r="ALC20" s="186"/>
      <c r="ALD20" s="18" t="s">
        <v>3</v>
      </c>
      <c r="ALE20">
        <f>SUMIF(AKW3:AKW67,"B07NQ32SRD",AKY3:AKY67)</f>
        <v>9</v>
      </c>
      <c r="ALH20" s="25"/>
      <c r="ALI20" s="22"/>
      <c r="ALJ20" s="22"/>
      <c r="ALK20" s="22"/>
      <c r="ALL20" s="22"/>
      <c r="ALM20" s="24"/>
      <c r="ALN20" s="188"/>
      <c r="ALO20" s="186"/>
      <c r="ALP20" s="18" t="s">
        <v>3</v>
      </c>
      <c r="ALQ20">
        <f>SUMIF(ALI3:ALI67,"B07NQ32SRD",ALK3:ALK67)</f>
        <v>17</v>
      </c>
      <c r="ALT20" s="25"/>
      <c r="ALU20" s="22"/>
      <c r="ALV20" s="22"/>
      <c r="ALW20" s="22"/>
      <c r="ALX20" s="22"/>
      <c r="ALY20" s="24"/>
      <c r="ALZ20" s="188"/>
      <c r="AMA20" s="186"/>
      <c r="AMB20" s="18" t="s">
        <v>3</v>
      </c>
      <c r="AMC20">
        <f>SUMIF(ALU3:ALU67,"B07NQ32SRD",ALW3:ALW67)</f>
        <v>12</v>
      </c>
      <c r="AMF20" s="25"/>
      <c r="AMG20" s="22"/>
      <c r="AMH20" s="22"/>
      <c r="AMI20" s="22"/>
      <c r="AMJ20" s="22"/>
      <c r="AMK20" s="24"/>
      <c r="AML20" s="188"/>
      <c r="AMM20" s="186"/>
      <c r="AMN20" s="18" t="s">
        <v>3</v>
      </c>
      <c r="AMO20">
        <f>SUMIF(AMG3:AMG67,"B07NQ32SRD",AMI3:AMI67)</f>
        <v>23</v>
      </c>
      <c r="AMR20" s="25"/>
      <c r="AMX20" s="188"/>
      <c r="AMY20" s="186"/>
      <c r="AMZ20" s="18" t="s">
        <v>3</v>
      </c>
      <c r="ANA20">
        <f>SUMIF(AMS3:AMS67,"B07NQ32SRD",AMU3:AMU67)</f>
        <v>20</v>
      </c>
      <c r="AND20" s="25"/>
      <c r="ANE20" s="22"/>
      <c r="ANF20" s="22"/>
      <c r="ANG20" s="22"/>
      <c r="ANH20" s="22"/>
      <c r="ANI20" s="24"/>
      <c r="ANJ20" s="188"/>
      <c r="ANK20" s="186"/>
      <c r="ANL20" s="18" t="s">
        <v>3</v>
      </c>
      <c r="ANM20">
        <f>SUMIF(ANE3:ANE67,"B07NQ32SRD",ANG3:ANG67)</f>
        <v>14</v>
      </c>
      <c r="ANP20" s="25"/>
      <c r="ANQ20" s="22"/>
      <c r="ANR20" s="22"/>
      <c r="ANS20" s="22"/>
      <c r="ANT20" s="22"/>
      <c r="ANU20" s="24"/>
      <c r="ANV20" s="188"/>
      <c r="ANW20" s="186"/>
      <c r="ANX20" s="18" t="s">
        <v>3</v>
      </c>
      <c r="ANY20">
        <f>SUMIF(ANQ3:ANQ67,"B07NQ32SRD",ANS3:ANS67)</f>
        <v>10</v>
      </c>
      <c r="AOB20" s="25"/>
      <c r="AOC20" s="22"/>
      <c r="AOD20" s="22"/>
      <c r="AOE20" s="22"/>
      <c r="AOF20" s="22"/>
      <c r="AOG20" s="24"/>
      <c r="AOH20" s="188"/>
      <c r="AOI20" s="186"/>
      <c r="AOJ20" s="18" t="s">
        <v>3</v>
      </c>
      <c r="AOK20">
        <f>SUMIF(AOC3:AOC67,"B07NQ32SRD",AOE3:AOE67)</f>
        <v>14</v>
      </c>
      <c r="AON20" s="25"/>
      <c r="AOT20" s="188"/>
      <c r="AOU20" s="186"/>
      <c r="AOV20" s="18" t="s">
        <v>3</v>
      </c>
      <c r="AOW20">
        <f>SUMIF(AOO3:AOO67,"B07NQ32SRD",AOQ3:AOQ67)</f>
        <v>21</v>
      </c>
      <c r="AOZ20" s="25"/>
      <c r="APA20" s="22"/>
      <c r="APB20" s="22"/>
      <c r="APC20" s="22"/>
      <c r="APD20" s="22"/>
      <c r="APE20" s="24"/>
      <c r="APF20" s="188"/>
      <c r="APG20" s="186"/>
      <c r="APH20" s="18" t="s">
        <v>3</v>
      </c>
      <c r="API20">
        <f>SUMIF(APA3:APA67,"B07NQ32SRD",APC3:APC67)</f>
        <v>15</v>
      </c>
      <c r="APL20" s="25"/>
      <c r="APM20" s="22"/>
      <c r="APN20" s="22"/>
      <c r="APO20" s="22"/>
      <c r="APP20" s="22"/>
      <c r="APQ20" s="24"/>
      <c r="APR20" s="188"/>
      <c r="APS20" s="186"/>
      <c r="APT20" s="18" t="s">
        <v>3</v>
      </c>
      <c r="APU20">
        <f>SUMIF(APM3:APM67,"B07NQ32SRD",APO3:APO67)</f>
        <v>19</v>
      </c>
      <c r="APX20" s="25"/>
      <c r="AQD20" s="188"/>
      <c r="AQE20" s="186"/>
      <c r="AQF20" s="18" t="s">
        <v>3</v>
      </c>
      <c r="AQG20">
        <f>SUMIF(APY3:APY67,"B07NQ32SRD",AQA3:AQA67)</f>
        <v>7</v>
      </c>
      <c r="AQJ20" s="25"/>
      <c r="AQK20" s="22"/>
      <c r="AQL20" s="22"/>
      <c r="AQM20" s="22"/>
      <c r="AQN20" s="22"/>
      <c r="AQO20" s="24"/>
      <c r="AQP20" s="188"/>
      <c r="AQQ20" s="186"/>
      <c r="AQR20" s="18" t="s">
        <v>3</v>
      </c>
      <c r="AQS20">
        <f>SUMIF(AQK3:AQK67,"B07NQ32SRD",AQM3:AQM67)</f>
        <v>10</v>
      </c>
      <c r="AQV20" s="25"/>
      <c r="AQW20" s="22"/>
      <c r="AQX20" s="22"/>
      <c r="AQY20" s="22"/>
      <c r="AQZ20" s="22"/>
      <c r="ARA20" s="24"/>
      <c r="ARB20" s="188"/>
      <c r="ARC20" s="186"/>
      <c r="ARD20" s="18" t="s">
        <v>3</v>
      </c>
      <c r="ARE20">
        <f>SUMIF(AQW3:AQW67,"B07NQ32SRD",AQY3:AQY67)</f>
        <v>8</v>
      </c>
      <c r="ARH20" s="25"/>
      <c r="ARN20" s="188"/>
      <c r="ARO20" s="186"/>
      <c r="ARP20" s="18" t="s">
        <v>3</v>
      </c>
      <c r="ARQ20">
        <f>SUMIF(ARI3:ARI67,"B07NQ32SRD",ARK3:ARK67)</f>
        <v>7</v>
      </c>
      <c r="ART20" s="25"/>
      <c r="ARZ20" s="188"/>
      <c r="ASA20" s="186"/>
      <c r="ASB20" s="18" t="s">
        <v>3</v>
      </c>
      <c r="ASC20">
        <f>SUMIF(ARU3:ARU67,"B07NQ32SRD",ARW3:ARW67)</f>
        <v>7</v>
      </c>
      <c r="ASF20" s="25"/>
      <c r="ASL20" s="188"/>
      <c r="ASM20" s="186"/>
      <c r="ASN20" s="18" t="s">
        <v>3</v>
      </c>
      <c r="ASO20">
        <f>SUMIF(ASG3:ASG67,"B07NQ32SRD",ASI3:ASI67)</f>
        <v>9</v>
      </c>
      <c r="ASR20" s="25"/>
      <c r="ASS20" s="22"/>
      <c r="AST20" s="22"/>
      <c r="ASU20" s="22"/>
      <c r="ASV20" s="22"/>
      <c r="ASW20" s="24"/>
      <c r="ASX20" s="188"/>
      <c r="ASY20" s="186"/>
      <c r="ASZ20" s="18" t="s">
        <v>3</v>
      </c>
      <c r="ATA20">
        <f>SUMIF(ASS3:ASS67,"B07NQ32SRD",ASU3:ASU67)</f>
        <v>11</v>
      </c>
      <c r="ATD20" s="25"/>
      <c r="ATJ20" s="188"/>
      <c r="ATK20" s="186"/>
      <c r="ATL20" s="18" t="s">
        <v>3</v>
      </c>
      <c r="ATM20">
        <f>SUMIF(ATE3:ATE67,"B07NQ32SRD",ATG3:ATG67)</f>
        <v>3</v>
      </c>
      <c r="ATP20" s="25"/>
      <c r="ATQ20" s="22"/>
      <c r="ATR20" s="22"/>
      <c r="ATS20" s="22"/>
      <c r="ATT20" s="22"/>
      <c r="ATU20" s="24"/>
      <c r="ATV20" s="188"/>
      <c r="ATW20" s="186"/>
      <c r="ATX20" s="18" t="s">
        <v>3</v>
      </c>
      <c r="ATY20">
        <f>SUMIF(ATQ3:ATQ67,"B07NQ32SRD",ATS3:ATS67)</f>
        <v>9</v>
      </c>
      <c r="AUB20" s="25"/>
      <c r="AUH20" s="188"/>
      <c r="AUI20" s="186"/>
      <c r="AUJ20" s="18" t="s">
        <v>3</v>
      </c>
      <c r="AUK20">
        <f>SUMIF(AUC3:AUC67,"B07NQ32SRD",AUE3:AUE67)</f>
        <v>5</v>
      </c>
      <c r="AUN20" s="25"/>
      <c r="AUO20" s="22"/>
      <c r="AUP20" s="22"/>
      <c r="AUQ20" s="22"/>
      <c r="AUR20" s="22"/>
      <c r="AUS20" s="24"/>
      <c r="AUT20" s="188"/>
      <c r="AUU20" s="186"/>
      <c r="AUV20" s="18" t="s">
        <v>3</v>
      </c>
      <c r="AUW20">
        <f>SUMIF(AUO3:AUO67,"B07NQ32SRD",AUQ3:AUQ67)</f>
        <v>5</v>
      </c>
      <c r="AUZ20" s="25"/>
      <c r="AVA20" s="22"/>
      <c r="AVB20" s="22"/>
      <c r="AVC20" s="22"/>
      <c r="AVD20" s="22"/>
      <c r="AVE20" s="24"/>
      <c r="AVF20" s="188"/>
      <c r="AVG20" s="186"/>
      <c r="AVH20" s="18" t="s">
        <v>3</v>
      </c>
      <c r="AVI20">
        <f>SUMIF(AVA3:AVA67,"B07NQ32SRD",AVC3:AVC67)</f>
        <v>12</v>
      </c>
      <c r="AVL20" s="25"/>
      <c r="AVM20" s="22"/>
      <c r="AVN20" s="22"/>
      <c r="AVO20" s="22"/>
      <c r="AVP20" s="22"/>
      <c r="AVQ20" s="24"/>
      <c r="AVR20" s="188"/>
      <c r="AVS20" s="186"/>
      <c r="AVT20" s="18" t="s">
        <v>3</v>
      </c>
      <c r="AVU20">
        <f>SUMIF(AVM3:AVM67,"B07NQ32SRD",AVO3:AVO67)</f>
        <v>8</v>
      </c>
      <c r="AVX20" s="25"/>
      <c r="AWD20" s="188"/>
      <c r="AWE20" s="186"/>
      <c r="AWF20" s="18" t="s">
        <v>3</v>
      </c>
      <c r="AWG20">
        <f>SUMIF(AVY3:AVY67,"B07NQ32SRD",AWA3:AWA67)</f>
        <v>11</v>
      </c>
      <c r="AWJ20" s="25"/>
      <c r="AWK20" s="22"/>
      <c r="AWL20" s="22"/>
      <c r="AWM20" s="22"/>
      <c r="AWN20" s="22"/>
      <c r="AWO20" s="24"/>
      <c r="AWP20" s="188"/>
      <c r="AWQ20" s="186"/>
      <c r="AWR20" s="18" t="s">
        <v>3</v>
      </c>
      <c r="AWS20">
        <f>SUMIF(AWK3:AWK67,"B07NQ32SRD",AWM3:AWM67)</f>
        <v>12</v>
      </c>
      <c r="AWV20" s="25"/>
      <c r="AWW20" s="22"/>
      <c r="AWX20" s="22"/>
      <c r="AWY20" s="22"/>
      <c r="AWZ20" s="22"/>
      <c r="AXA20" s="24"/>
      <c r="AXB20" s="188"/>
      <c r="AXC20" s="186"/>
      <c r="AXD20" s="18" t="s">
        <v>3</v>
      </c>
      <c r="AXE20">
        <f>SUMIF(AWW3:AWW67,"B07NQ32SRD",AWY3:AWY67)</f>
        <v>7</v>
      </c>
      <c r="AXH20" s="25"/>
      <c r="AXN20" s="188"/>
      <c r="AXO20" s="186"/>
      <c r="AXP20" s="18" t="s">
        <v>3</v>
      </c>
      <c r="AXQ20">
        <f>SUMIF(AXI3:AXI67,"B07NQ32SRD",AXK3:AXK67)</f>
        <v>4</v>
      </c>
      <c r="AXT20" s="25"/>
      <c r="AXU20" s="22"/>
      <c r="AXV20" s="22"/>
      <c r="AXW20" s="22"/>
      <c r="AXX20" s="22"/>
      <c r="AXY20" s="24"/>
      <c r="AXZ20" s="188"/>
      <c r="AYA20" s="186"/>
      <c r="AYB20" s="18" t="s">
        <v>3</v>
      </c>
      <c r="AYC20">
        <f>SUMIF(AXU3:AXU67,"B07NQ32SRD",AXW3:AXW67)</f>
        <v>7</v>
      </c>
      <c r="AYF20" s="25"/>
      <c r="AYL20" s="188"/>
      <c r="AYM20" s="186"/>
      <c r="AYN20" s="18" t="s">
        <v>3</v>
      </c>
      <c r="AYO20">
        <f>SUMIF(AYG3:AYG67,"B07NQ32SRD",AYI3:AYI67)</f>
        <v>14</v>
      </c>
      <c r="AYR20" s="25"/>
      <c r="AYX20" s="188"/>
      <c r="AYY20" s="186"/>
      <c r="AYZ20" s="18" t="s">
        <v>3</v>
      </c>
      <c r="AZA20">
        <f>SUMIF(AYS3:AYS67,"B07NQ32SRD",AYU3:AYU67)</f>
        <v>7</v>
      </c>
      <c r="AZD20" s="25"/>
      <c r="AZE20" s="22"/>
      <c r="AZF20" s="22"/>
      <c r="AZG20" s="22"/>
      <c r="AZH20" s="22"/>
      <c r="AZI20" s="24"/>
      <c r="AZJ20" s="188"/>
      <c r="AZK20" s="186"/>
      <c r="AZL20" s="18" t="s">
        <v>3</v>
      </c>
      <c r="AZM20">
        <f>SUMIF(AZE3:AZE67,"B07NQ32SRD",AZG3:AZG67)</f>
        <v>8</v>
      </c>
      <c r="AZP20" s="25"/>
      <c r="AZQ20" s="22"/>
      <c r="AZR20" s="22"/>
      <c r="AZS20" s="22"/>
      <c r="AZT20" s="22"/>
      <c r="AZU20" s="24"/>
      <c r="AZV20" s="188"/>
      <c r="AZW20" s="186"/>
      <c r="AZX20" s="18" t="s">
        <v>3</v>
      </c>
      <c r="AZY20">
        <f>SUMIF(AZQ3:AZQ67,"B07NQ32SRD",AZS3:AZS67)</f>
        <v>9</v>
      </c>
      <c r="BAB20" s="25"/>
      <c r="BAC20" s="22"/>
      <c r="BAD20" s="22"/>
      <c r="BAE20" s="22"/>
      <c r="BAF20" s="22"/>
      <c r="BAG20" s="24"/>
      <c r="BAH20" s="188"/>
      <c r="BAI20" s="186"/>
      <c r="BAJ20" s="18" t="s">
        <v>3</v>
      </c>
      <c r="BAK20">
        <f>SUMIF(BAC3:BAC67,"B07NQ32SRD",BAE3:BAE67)</f>
        <v>4</v>
      </c>
      <c r="BAN20" s="25"/>
      <c r="BAT20" s="188"/>
      <c r="BAU20" s="186"/>
      <c r="BAV20" s="18" t="s">
        <v>3</v>
      </c>
      <c r="BAW20">
        <f>SUMIF(BAO3:BAO67,"B07NQ32SRD",BAQ3:BAQ67)</f>
        <v>7</v>
      </c>
      <c r="BAZ20" s="25"/>
      <c r="BBF20" s="188"/>
      <c r="BBG20" s="186"/>
      <c r="BBH20" s="18" t="s">
        <v>3</v>
      </c>
      <c r="BBI20">
        <f>SUMIF(BBA3:BBA67,"B07NQ32SRD",BBC3:BBC67)</f>
        <v>6</v>
      </c>
      <c r="BBL20" s="25"/>
      <c r="BBM20" s="22"/>
      <c r="BBN20" s="22"/>
      <c r="BBO20" s="22"/>
      <c r="BBP20" s="22"/>
      <c r="BBQ20" s="24"/>
      <c r="BBR20" s="188"/>
      <c r="BBS20" s="186"/>
      <c r="BBT20" s="18" t="s">
        <v>3</v>
      </c>
      <c r="BBU20">
        <f>SUMIF(BBM3:BBM67,"B07NQ32SRD",BBO3:BBO67)</f>
        <v>9</v>
      </c>
      <c r="BBX20" s="25"/>
      <c r="BBY20" s="22"/>
      <c r="BBZ20" s="22"/>
      <c r="BCA20" s="22"/>
      <c r="BCB20" s="22"/>
      <c r="BCC20" s="24"/>
      <c r="BCD20" s="188"/>
      <c r="BCE20" s="186"/>
      <c r="BCF20" s="18" t="s">
        <v>3</v>
      </c>
      <c r="BCG20">
        <f>SUMIF(BBY3:BBY67,"B07NQ32SRD",BCA3:BCA67)</f>
        <v>7</v>
      </c>
      <c r="BCJ20" s="25"/>
      <c r="BCK20" s="22"/>
      <c r="BCL20" s="22"/>
      <c r="BCM20" s="22"/>
      <c r="BCN20" s="22"/>
      <c r="BCO20" s="24"/>
      <c r="BCP20" s="188"/>
      <c r="BCQ20" s="186"/>
      <c r="BCR20" s="18" t="s">
        <v>3</v>
      </c>
      <c r="BCS20">
        <f>SUMIF(BCK3:BCK67,"B07NQ32SRD",BCM3:BCM67)</f>
        <v>5</v>
      </c>
      <c r="BCV20" s="25"/>
      <c r="BCW20" s="22"/>
      <c r="BCX20" s="22"/>
      <c r="BCY20" s="22"/>
      <c r="BCZ20" s="22"/>
      <c r="BDA20" s="24"/>
      <c r="BDB20" s="188"/>
      <c r="BDC20" s="186"/>
      <c r="BDD20" s="18" t="s">
        <v>3</v>
      </c>
      <c r="BDE20">
        <f>SUMIF(BCW3:BCW67,"B07NQ32SRD",BCY3:BCY67)</f>
        <v>6</v>
      </c>
      <c r="BDH20" s="25"/>
      <c r="BDI20" s="22"/>
      <c r="BDJ20" s="22"/>
      <c r="BDK20" s="22"/>
      <c r="BDL20" s="22"/>
      <c r="BDM20" s="24"/>
      <c r="BDN20" s="188"/>
      <c r="BDO20" s="186"/>
      <c r="BDP20" s="18" t="s">
        <v>3</v>
      </c>
      <c r="BDQ20">
        <f>SUMIF(BDI3:BDI67,"B07NQ32SRD",BDK3:BDK67)</f>
        <v>7</v>
      </c>
      <c r="BDT20" s="25"/>
      <c r="BDU20" s="22"/>
      <c r="BDV20" s="22"/>
      <c r="BDW20" s="22"/>
      <c r="BDX20" s="22"/>
      <c r="BDY20" s="24"/>
      <c r="BDZ20" s="188"/>
      <c r="BEA20" s="186"/>
      <c r="BEB20" s="18" t="s">
        <v>3</v>
      </c>
      <c r="BEC20">
        <f>SUMIF(BDU3:BDU67,"B07NQ32SRD",BDW3:BDW67)</f>
        <v>3</v>
      </c>
      <c r="BEF20" s="25"/>
      <c r="BEG20" s="22"/>
      <c r="BEH20" s="22"/>
      <c r="BEI20" s="22"/>
      <c r="BEJ20" s="22"/>
      <c r="BEK20" s="24"/>
      <c r="BEL20" s="188"/>
      <c r="BEM20" s="186"/>
      <c r="BEN20" s="18" t="s">
        <v>3</v>
      </c>
      <c r="BEO20">
        <f>SUMIF(BEG3:BEG67,"B07NQ32SRD",BEI3:BEI67)</f>
        <v>5</v>
      </c>
      <c r="BER20" s="25"/>
      <c r="BEX20" s="188"/>
      <c r="BEY20" s="186"/>
      <c r="BEZ20" s="18" t="s">
        <v>3</v>
      </c>
      <c r="BFA20">
        <f>SUMIF(BES3:BES67,"B07NQ32SRD",BEU3:BEU67)</f>
        <v>5</v>
      </c>
      <c r="BFD20" s="25"/>
      <c r="BFJ20" s="188"/>
      <c r="BFK20" s="186"/>
      <c r="BFL20" s="18" t="s">
        <v>3</v>
      </c>
      <c r="BFM20">
        <f>SUMIF(BFE3:BFE67,"B07NQ32SRD",BFG3:BFG67)</f>
        <v>4</v>
      </c>
      <c r="BFP20" s="25"/>
      <c r="BFQ20" s="22"/>
      <c r="BFR20" s="22"/>
      <c r="BFS20" s="22"/>
      <c r="BFT20" s="22"/>
      <c r="BFU20" s="24"/>
      <c r="BFV20" s="188"/>
      <c r="BFW20" s="186"/>
      <c r="BFX20" s="18" t="s">
        <v>3</v>
      </c>
      <c r="BFY20">
        <f>SUMIF(BFQ3:BFQ67,"B07NQ32SRD",BFS3:BFS67)</f>
        <v>6</v>
      </c>
      <c r="BGB20" s="25"/>
      <c r="BGH20" s="188"/>
      <c r="BGI20" s="186"/>
      <c r="BGJ20" s="18" t="s">
        <v>3</v>
      </c>
      <c r="BGK20">
        <f>SUMIF(BGC3:BGC67,"B07NQ32SRD",BGE3:BGE67)</f>
        <v>3</v>
      </c>
      <c r="BGN20" s="25"/>
      <c r="BGT20" s="188"/>
      <c r="BGU20" s="186"/>
      <c r="BGV20" s="18" t="s">
        <v>3</v>
      </c>
      <c r="BGW20">
        <f>SUMIF(BGO3:BGO67,"B07NQ32SRD",BGQ3:BGQ67)</f>
        <v>3</v>
      </c>
      <c r="BGZ20" s="25"/>
      <c r="BHA20" s="22"/>
      <c r="BHB20" s="22"/>
      <c r="BHC20" s="22"/>
      <c r="BHD20" s="22"/>
      <c r="BHE20" s="24"/>
      <c r="BHF20" s="188"/>
      <c r="BHG20" s="186"/>
      <c r="BHH20" s="18" t="s">
        <v>3</v>
      </c>
      <c r="BHI20">
        <f>SUMIF(BHA3:BHA67,"B07NQ32SRD",BHC3:BHC67)</f>
        <v>6</v>
      </c>
      <c r="BHL20" s="25"/>
      <c r="BHM20" s="22"/>
      <c r="BHN20" s="22"/>
      <c r="BHO20" s="22"/>
      <c r="BHP20" s="22"/>
      <c r="BHQ20" s="24"/>
      <c r="BHR20" s="188"/>
      <c r="BHS20" s="186"/>
      <c r="BHT20" s="18" t="s">
        <v>3</v>
      </c>
      <c r="BHU20">
        <f>SUMIF(BHM3:BHM67,"B07NQ32SRD",BHO3:BHO67)</f>
        <v>6</v>
      </c>
      <c r="BHX20" s="25"/>
      <c r="BID20" s="188"/>
      <c r="BIE20" s="186"/>
      <c r="BIF20" s="18" t="s">
        <v>3</v>
      </c>
      <c r="BIG20">
        <f>SUMIF(BHY3:BHY67,"B07NQ32SRD",BIA3:BIA67)</f>
        <v>7</v>
      </c>
      <c r="BIJ20" s="25"/>
      <c r="BIK20" s="22"/>
      <c r="BIL20" s="22"/>
      <c r="BIM20" s="22"/>
      <c r="BIN20" s="22"/>
      <c r="BIO20" s="24"/>
      <c r="BIP20" s="188"/>
      <c r="BIQ20" s="186"/>
      <c r="BIR20" s="18" t="s">
        <v>3</v>
      </c>
      <c r="BIS20">
        <f>SUMIF(BIK3:BIK67,"B07NQ32SRD",BIM3:BIM67)</f>
        <v>12</v>
      </c>
      <c r="BIV20" s="25"/>
      <c r="BIW20" s="22"/>
      <c r="BIX20" s="22"/>
      <c r="BIY20" s="22"/>
      <c r="BIZ20" s="22"/>
      <c r="BJA20" s="24"/>
      <c r="BJB20" s="188"/>
      <c r="BJC20" s="186"/>
      <c r="BJD20" s="18" t="s">
        <v>3</v>
      </c>
      <c r="BJE20">
        <f>SUMIF(BIW3:BIW67,"B07NQ32SRD",BIY3:BIY67)</f>
        <v>10</v>
      </c>
      <c r="BJH20" s="25"/>
      <c r="BJI20" s="22"/>
      <c r="BJJ20" s="22"/>
      <c r="BJK20" s="22"/>
      <c r="BJL20" s="22"/>
      <c r="BJM20" s="24"/>
      <c r="BJN20" s="188"/>
      <c r="BJO20" s="186"/>
      <c r="BJP20" s="18" t="s">
        <v>3</v>
      </c>
      <c r="BJQ20">
        <f>SUMIF(BJI3:BJI67,"B07NQ32SRD",BJK3:BJK67)</f>
        <v>5</v>
      </c>
      <c r="BJT20" s="25"/>
      <c r="BJU20" s="22"/>
      <c r="BJV20" s="22"/>
      <c r="BJW20" s="22"/>
      <c r="BJX20" s="22"/>
      <c r="BJY20" s="24"/>
      <c r="BJZ20" s="188"/>
      <c r="BKA20" s="186"/>
      <c r="BKB20" s="18" t="s">
        <v>3</v>
      </c>
      <c r="BKC20">
        <f>SUMIF(BJU3:BJU67,"B07NQ32SRD",BJW3:BJW67)</f>
        <v>8</v>
      </c>
      <c r="BKF20" s="25"/>
      <c r="BKG20" s="22"/>
      <c r="BKH20" s="22"/>
      <c r="BKI20" s="22"/>
      <c r="BKJ20" s="22"/>
      <c r="BKK20" s="24"/>
      <c r="BKL20" s="188"/>
      <c r="BKM20" s="186"/>
      <c r="BKN20" s="18" t="s">
        <v>3</v>
      </c>
      <c r="BKO20">
        <f>SUMIF(BKG3:BKG67,"B07NQ32SRD",BKI3:BKI67)</f>
        <v>15</v>
      </c>
      <c r="BKR20" s="25"/>
      <c r="BKS20" s="22"/>
      <c r="BKT20" s="22"/>
      <c r="BKU20" s="22"/>
      <c r="BKV20" s="22"/>
      <c r="BKW20" s="24"/>
      <c r="BKX20" s="188"/>
      <c r="BKY20" s="186"/>
      <c r="BKZ20" s="18" t="s">
        <v>3</v>
      </c>
      <c r="BLA20">
        <f>SUMIF(BKS3:BKS67,"B07NQ32SRD",BKU3:BKU67)</f>
        <v>11</v>
      </c>
      <c r="BLD20" s="25"/>
      <c r="BLE20" s="22"/>
      <c r="BLF20" s="22"/>
      <c r="BLG20" s="22"/>
      <c r="BLH20" s="22"/>
      <c r="BLI20" s="24"/>
      <c r="BLJ20" s="188"/>
      <c r="BLK20" s="186"/>
      <c r="BLL20" s="18" t="s">
        <v>3</v>
      </c>
      <c r="BLM20">
        <f>SUMIF(BLE3:BLE67,"B07NQ32SRD",BLG3:BLG67)</f>
        <v>13</v>
      </c>
      <c r="BLP20" s="25"/>
      <c r="BLQ20" s="22"/>
      <c r="BLR20" s="22"/>
      <c r="BLS20" s="22"/>
      <c r="BLT20" s="22"/>
      <c r="BLU20" s="24"/>
      <c r="BLV20" s="188"/>
      <c r="BLW20" s="186"/>
      <c r="BLX20" s="18" t="s">
        <v>3</v>
      </c>
      <c r="BLY20">
        <f>SUMIF(BLQ3:BLQ67,"B07NQ32SRD",BLS3:BLS67)</f>
        <v>9</v>
      </c>
      <c r="BMB20" s="25"/>
      <c r="BMC20" s="22"/>
      <c r="BMD20" s="22"/>
      <c r="BME20" s="22"/>
      <c r="BMF20" s="22"/>
      <c r="BMG20" s="24"/>
      <c r="BMH20" s="188"/>
      <c r="BMI20" s="186"/>
      <c r="BMJ20" s="18" t="s">
        <v>3</v>
      </c>
      <c r="BMK20">
        <f>SUMIF(BMC3:BMC67,"B07NQ32SRD",BME3:BME67)</f>
        <v>5</v>
      </c>
      <c r="BMN20" s="25"/>
      <c r="BMO20" s="22"/>
      <c r="BMP20" s="22"/>
      <c r="BMQ20" s="22"/>
      <c r="BMR20" s="22"/>
      <c r="BMS20" s="24"/>
      <c r="BMT20" s="188"/>
      <c r="BMU20" s="186"/>
      <c r="BMV20" s="18" t="s">
        <v>3</v>
      </c>
      <c r="BMW20">
        <f>SUMIF(BMO3:BMO67,"B07NQ32SRD",BMQ3:BMQ67)</f>
        <v>5</v>
      </c>
      <c r="BMZ20" s="25"/>
      <c r="BNA20" s="22"/>
      <c r="BNB20" s="22"/>
      <c r="BNC20" s="22"/>
      <c r="BND20" s="22"/>
      <c r="BNE20" s="24"/>
      <c r="BNF20" s="188"/>
      <c r="BNG20" s="186"/>
      <c r="BNH20" s="18" t="s">
        <v>3</v>
      </c>
      <c r="BNI20">
        <f>SUMIF(BNA3:BNA67,"B07NQ32SRD",BNC3:BNC67)</f>
        <v>6</v>
      </c>
      <c r="BNL20" s="25"/>
      <c r="BNM20" s="22"/>
      <c r="BNN20" s="22"/>
      <c r="BNO20" s="22"/>
      <c r="BNP20" s="22"/>
      <c r="BNQ20" s="24"/>
      <c r="BNR20" s="188"/>
      <c r="BNS20" s="186"/>
      <c r="BNT20" s="18" t="s">
        <v>3</v>
      </c>
      <c r="BNU20">
        <f>SUMIF(BNM3:BNM67,"B07NQ32SRD",BNO3:BNO67)</f>
        <v>2</v>
      </c>
      <c r="BNX20" s="25"/>
      <c r="BNY20" s="22"/>
      <c r="BNZ20" s="22"/>
      <c r="BOA20" s="22"/>
      <c r="BOB20" s="22"/>
      <c r="BOC20" s="24"/>
      <c r="BOD20" s="188"/>
      <c r="BOE20" s="186"/>
      <c r="BOF20" s="18" t="s">
        <v>3</v>
      </c>
      <c r="BOG20">
        <f>SUMIF(BNY3:BNY67,"B07NQ32SRD",BOA3:BOA67)</f>
        <v>6</v>
      </c>
      <c r="BOJ20" s="25"/>
      <c r="BOK20" s="22"/>
      <c r="BOL20" s="22"/>
      <c r="BOM20" s="22"/>
      <c r="BON20" s="22"/>
      <c r="BOO20" s="24"/>
      <c r="BOP20" s="188"/>
      <c r="BOQ20" s="186"/>
      <c r="BOR20" s="18" t="s">
        <v>3</v>
      </c>
      <c r="BOS20">
        <f>SUMIF(BOK3:BOK67,"B07NQ32SRD",BOM3:BOM67)</f>
        <v>5</v>
      </c>
      <c r="BOV20" s="25"/>
      <c r="BOW20" s="22"/>
      <c r="BOX20" s="22"/>
      <c r="BOY20" s="22"/>
      <c r="BOZ20" s="22"/>
      <c r="BPA20" s="24"/>
      <c r="BPB20" s="188"/>
      <c r="BPC20" s="186"/>
      <c r="BPD20" s="18" t="s">
        <v>3</v>
      </c>
      <c r="BPE20">
        <f>SUMIF(BOW3:BOW67,"B07NQ32SRD",BOY3:BOY67)</f>
        <v>6</v>
      </c>
      <c r="BPH20" s="25"/>
      <c r="BPI20" s="22"/>
      <c r="BPJ20" s="22"/>
      <c r="BPK20" s="22"/>
      <c r="BPL20" s="22"/>
      <c r="BPM20" s="24"/>
      <c r="BPN20" s="188"/>
      <c r="BPO20" s="186"/>
      <c r="BPP20" s="18" t="s">
        <v>3</v>
      </c>
      <c r="BPQ20">
        <f>SUMIF(BPI3:BPI67,"B07NQ32SRD",BPK3:BPK67)</f>
        <v>3</v>
      </c>
      <c r="BPT20" s="25"/>
      <c r="BPU20" s="22"/>
      <c r="BPV20" s="22"/>
      <c r="BPW20" s="22"/>
      <c r="BPX20" s="22"/>
      <c r="BPY20" s="24"/>
      <c r="BPZ20" s="188"/>
      <c r="BQA20" s="186"/>
      <c r="BQB20" s="18" t="s">
        <v>3</v>
      </c>
      <c r="BQC20">
        <f>SUMIF(BPU3:BPU67,"B07NQ32SRD",BPW3:BPW67)</f>
        <v>1</v>
      </c>
      <c r="BQF20" s="25"/>
      <c r="BQL20" s="188"/>
      <c r="BQM20" s="186"/>
      <c r="BQN20" s="18" t="s">
        <v>3</v>
      </c>
      <c r="BQO20">
        <f>SUMIF(BQG3:BQG67,"B07NQ32SRD",BQI3:BQI67)</f>
        <v>7</v>
      </c>
      <c r="BQR20" s="25"/>
      <c r="BQS20" s="22"/>
      <c r="BQT20" s="22"/>
      <c r="BQU20" s="22"/>
      <c r="BQV20" s="22"/>
      <c r="BQW20" s="24"/>
      <c r="BQX20" s="188"/>
      <c r="BQY20" s="186"/>
      <c r="BQZ20" s="18" t="s">
        <v>3</v>
      </c>
      <c r="BRA20">
        <f>SUMIF(BQS3:BQS67,"B07NQ32SRD",BQU3:BQU67)</f>
        <v>3</v>
      </c>
      <c r="BRD20" s="25"/>
      <c r="BRE20" s="22"/>
      <c r="BRF20" s="22"/>
      <c r="BRG20" s="22"/>
      <c r="BRH20" s="22"/>
      <c r="BRI20" s="24"/>
      <c r="BRJ20" s="188"/>
      <c r="BRK20" s="186"/>
      <c r="BRL20" s="18" t="s">
        <v>3</v>
      </c>
      <c r="BRM20">
        <f>SUMIF(BRE3:BRE67,"B07NQ32SRD",BRG3:BRG67)</f>
        <v>7</v>
      </c>
      <c r="BRP20" s="25"/>
      <c r="BRQ20" s="22"/>
      <c r="BRR20" s="22"/>
      <c r="BRS20" s="22"/>
      <c r="BRT20" s="22"/>
      <c r="BRU20" s="24"/>
      <c r="BRV20" s="188"/>
      <c r="BRW20" s="186"/>
      <c r="BRX20" s="18" t="s">
        <v>3</v>
      </c>
      <c r="BRY20">
        <f>SUMIF(BRQ3:BRQ67,"B07NQ32SRD",BRS3:BRS67)</f>
        <v>5</v>
      </c>
      <c r="BSB20" s="25"/>
      <c r="BSC20" s="22"/>
      <c r="BSD20" s="22"/>
      <c r="BSE20" s="22"/>
      <c r="BSF20" s="22"/>
      <c r="BSG20" s="24"/>
      <c r="BSH20" s="188"/>
      <c r="BSI20" s="186"/>
      <c r="BSJ20" s="18" t="s">
        <v>3</v>
      </c>
      <c r="BSK20">
        <f>SUMIF(BSC3:BSC67,"B07NQ32SRD",BSE3:BSE67)</f>
        <v>5</v>
      </c>
      <c r="BSN20" s="25"/>
      <c r="BSO20" s="22"/>
      <c r="BSP20" s="22"/>
      <c r="BSQ20" s="22"/>
      <c r="BSR20" s="22"/>
      <c r="BSS20" s="24"/>
      <c r="BST20" s="188"/>
      <c r="BSU20" s="186"/>
      <c r="BSV20" s="18" t="s">
        <v>3</v>
      </c>
      <c r="BSW20">
        <f>SUMIF(BSO3:BSO67,"B07NQ32SRD",BSQ3:BSQ67)</f>
        <v>5</v>
      </c>
      <c r="BSZ20" s="25"/>
      <c r="BTA20" s="22"/>
      <c r="BTB20" s="22"/>
      <c r="BTC20" s="22"/>
      <c r="BTD20" s="22"/>
      <c r="BTE20" s="24"/>
      <c r="BTF20" s="188"/>
      <c r="BTG20" s="186"/>
      <c r="BTH20" s="18" t="s">
        <v>3</v>
      </c>
      <c r="BTI20">
        <f>SUMIF(BTA3:BTA67,"B07NQ32SRD",BTC3:BTC67)</f>
        <v>8</v>
      </c>
      <c r="BTL20" s="25"/>
      <c r="BTM20" s="22"/>
      <c r="BTN20" s="22"/>
      <c r="BTO20" s="22"/>
      <c r="BTP20" s="22"/>
      <c r="BTQ20" s="24"/>
      <c r="BTR20" s="188"/>
      <c r="BTS20" s="186"/>
      <c r="BTT20" s="18" t="s">
        <v>3</v>
      </c>
      <c r="BTU20">
        <f>SUMIF(BTM3:BTM67,"B07NQ32SRD",BTO3:BTO67)</f>
        <v>3</v>
      </c>
      <c r="BTX20" s="25"/>
      <c r="BTY20" s="22"/>
      <c r="BTZ20" s="22"/>
      <c r="BUA20" s="22"/>
      <c r="BUB20" s="22"/>
      <c r="BUC20" s="24"/>
      <c r="BUD20" s="188"/>
      <c r="BUE20" s="186"/>
      <c r="BUF20" s="18" t="s">
        <v>3</v>
      </c>
      <c r="BUG20">
        <f>SUMIF(BTY3:BTY67,"B07NQ32SRD",BUA3:BUA67)</f>
        <v>6</v>
      </c>
      <c r="BUJ20" s="25"/>
      <c r="BUK20" s="22"/>
      <c r="BUL20" s="22"/>
      <c r="BUM20" s="22"/>
      <c r="BUN20" s="22"/>
      <c r="BUO20" s="24"/>
      <c r="BUP20" s="188"/>
      <c r="BUQ20" s="186"/>
      <c r="BUR20" s="18" t="s">
        <v>3</v>
      </c>
      <c r="BUS20">
        <f>SUMIF(BUK3:BUK67,"B07NQ32SRD",BUM3:BUM67)</f>
        <v>4</v>
      </c>
      <c r="BUV20" s="25"/>
      <c r="BUW20" s="22"/>
      <c r="BUX20" s="22"/>
      <c r="BUY20" s="22"/>
      <c r="BUZ20" s="22"/>
      <c r="BVA20" s="24"/>
      <c r="BVB20" s="188"/>
      <c r="BVC20" s="186"/>
      <c r="BVD20" s="18" t="s">
        <v>3</v>
      </c>
      <c r="BVE20">
        <f>SUMIF(BUW3:BUW67,"B07NQ32SRD",BUY3:BUY67)</f>
        <v>1</v>
      </c>
      <c r="BVH20" s="25"/>
      <c r="BVI20" s="22"/>
      <c r="BVJ20" s="22"/>
      <c r="BVK20" s="22"/>
      <c r="BVL20" s="22"/>
      <c r="BVM20" s="24"/>
      <c r="BVN20" s="188"/>
      <c r="BVO20" s="186"/>
      <c r="BVP20" s="18" t="s">
        <v>3</v>
      </c>
      <c r="BVQ20">
        <f>SUMIF(BVI3:BVI67,"B07NQ32SRD",BVK3:BVK67)</f>
        <v>5</v>
      </c>
      <c r="BVT20" s="25"/>
      <c r="BVU20" s="22"/>
      <c r="BVV20" s="22"/>
      <c r="BVW20" s="22"/>
      <c r="BVX20" s="22"/>
      <c r="BVY20" s="24"/>
      <c r="BVZ20" s="188"/>
      <c r="BWA20" s="186"/>
      <c r="BWB20" s="18" t="s">
        <v>3</v>
      </c>
      <c r="BWC20">
        <f>SUMIF(BVU3:BVU67,"B07NQ32SRD",BVW3:BVW67)</f>
        <v>4</v>
      </c>
      <c r="BWF20" s="25"/>
      <c r="BWG20" s="22"/>
      <c r="BWH20" s="22"/>
      <c r="BWI20" s="22"/>
      <c r="BWJ20" s="22"/>
      <c r="BWK20" s="24"/>
      <c r="BWL20" s="188"/>
      <c r="BWM20" s="186"/>
      <c r="BWN20" s="18" t="s">
        <v>3</v>
      </c>
      <c r="BWO20">
        <f>SUMIF(BWG3:BWG67,"B07NQ32SRD",BWI3:BWI67)</f>
        <v>4</v>
      </c>
      <c r="BWR20" s="25"/>
      <c r="BWS20" s="22"/>
      <c r="BWT20" s="22"/>
      <c r="BWU20" s="22"/>
      <c r="BWV20" s="22"/>
      <c r="BWW20" s="24"/>
      <c r="BWX20" s="188"/>
      <c r="BWY20" s="186"/>
      <c r="BWZ20" s="18" t="s">
        <v>3</v>
      </c>
      <c r="BXA20">
        <f>SUMIF(BWS3:BWS67,"B07NQ32SRD",BWU3:BWU67)</f>
        <v>3</v>
      </c>
      <c r="BXD20" s="25"/>
      <c r="BXE20" s="22"/>
      <c r="BXF20" s="22"/>
      <c r="BXG20" s="22"/>
      <c r="BXH20" s="22"/>
      <c r="BXI20" s="24"/>
      <c r="BXJ20" s="188"/>
      <c r="BXK20" s="186"/>
      <c r="BXL20" s="18" t="s">
        <v>3</v>
      </c>
      <c r="BXM20">
        <f>SUMIF(BXE3:BXE67,"B07NQ32SRD",BXG3:BXG67)</f>
        <v>3</v>
      </c>
      <c r="BXP20" s="25"/>
      <c r="BXQ20" s="22"/>
      <c r="BXR20" s="22"/>
      <c r="BXS20" s="22"/>
      <c r="BXT20" s="22"/>
      <c r="BXU20" s="24"/>
      <c r="BXV20" s="188"/>
      <c r="BXW20" s="186"/>
      <c r="BXX20" s="18" t="s">
        <v>3</v>
      </c>
      <c r="BXY20">
        <f>SUMIF(BXQ3:BXQ67,"B07NQ32SRD",BXS3:BXS67)</f>
        <v>3</v>
      </c>
      <c r="BYB20" s="25"/>
      <c r="BYC20" s="22"/>
      <c r="BYD20" s="22"/>
      <c r="BYE20" s="22"/>
      <c r="BYF20" s="22"/>
      <c r="BYG20" s="24"/>
      <c r="BYH20" s="188"/>
      <c r="BYI20" s="186"/>
      <c r="BYJ20" s="18" t="s">
        <v>3</v>
      </c>
      <c r="BYK20">
        <f>SUMIF(BYC3:BYC67,"B07NQ32SRD",BYE3:BYE67)</f>
        <v>3</v>
      </c>
      <c r="BYN20" s="25"/>
      <c r="BYO20" s="22"/>
      <c r="BYP20" s="22"/>
      <c r="BYQ20" s="22"/>
      <c r="BYR20" s="22"/>
      <c r="BYS20" s="24"/>
      <c r="BYT20" s="188"/>
      <c r="BYU20" s="186"/>
      <c r="BYV20" s="18" t="s">
        <v>3</v>
      </c>
      <c r="BYW20">
        <f>SUMIF(BYO3:BYO67,"B07NQ32SRD",BYQ3:BYQ67)</f>
        <v>3</v>
      </c>
      <c r="BYZ20" s="25"/>
      <c r="BZA20" s="22"/>
      <c r="BZB20" s="22"/>
      <c r="BZC20" s="22"/>
      <c r="BZD20" s="22"/>
      <c r="BZE20" s="24"/>
      <c r="BZF20" s="188"/>
      <c r="BZG20" s="186"/>
      <c r="BZH20" s="18" t="s">
        <v>3</v>
      </c>
      <c r="BZI20">
        <f>SUMIF(BZA3:BZA67,"B07NQ32SRD",BZC3:BZC67)</f>
        <v>6</v>
      </c>
      <c r="BZL20" s="25"/>
      <c r="BZM20" s="22"/>
      <c r="BZN20" s="22"/>
      <c r="BZO20" s="22"/>
      <c r="BZP20" s="22"/>
      <c r="BZQ20" s="24"/>
      <c r="BZR20" s="188"/>
      <c r="BZS20" s="186"/>
      <c r="BZT20" s="18" t="s">
        <v>3</v>
      </c>
      <c r="BZU20">
        <f>SUMIF(BZM3:BZM67,"B07NQ32SRD",BZO3:BZO67)</f>
        <v>10</v>
      </c>
      <c r="BZX20" s="25"/>
      <c r="BZY20" s="22"/>
      <c r="BZZ20" s="22"/>
      <c r="CAA20" s="22"/>
      <c r="CAB20" s="22"/>
      <c r="CAC20" s="24"/>
      <c r="CAD20" s="188"/>
      <c r="CAE20" s="186"/>
      <c r="CAF20" s="18" t="s">
        <v>3</v>
      </c>
      <c r="CAG20">
        <f>SUMIF(BZY3:BZY67,"B07NQ32SRD",CAA3:CAA67)</f>
        <v>1</v>
      </c>
      <c r="CAJ20" s="25"/>
      <c r="CAK20" s="22"/>
      <c r="CAL20" s="22"/>
      <c r="CAM20" s="22"/>
      <c r="CAN20" s="22"/>
      <c r="CAO20" s="24"/>
      <c r="CAP20" s="188"/>
      <c r="CAQ20" s="186"/>
      <c r="CAR20" s="18" t="s">
        <v>3</v>
      </c>
      <c r="CAS20">
        <f>SUMIF(CAK3:CAK67,"B07NQ32SRD",CAM3:CAM67)</f>
        <v>4</v>
      </c>
      <c r="CAV20" s="25"/>
      <c r="CAW20" s="22"/>
      <c r="CAX20" s="22"/>
      <c r="CAY20" s="22"/>
      <c r="CAZ20" s="22"/>
      <c r="CBA20" s="24"/>
      <c r="CBB20" s="188"/>
      <c r="CBC20" s="186"/>
      <c r="CBD20" s="18" t="s">
        <v>3</v>
      </c>
      <c r="CBE20">
        <f>SUMIF(CAW3:CAW67,"B07NQ32SRD",CAY3:CAY67)</f>
        <v>5</v>
      </c>
      <c r="CBH20" s="25"/>
      <c r="CBI20" s="22"/>
      <c r="CBJ20" s="22"/>
      <c r="CBK20" s="22"/>
      <c r="CBL20" s="22"/>
      <c r="CBM20" s="24"/>
      <c r="CBN20" s="188"/>
      <c r="CBO20" s="186"/>
      <c r="CBP20" s="18" t="s">
        <v>3</v>
      </c>
      <c r="CBQ20">
        <f>SUMIF(CBI3:CBI67,"B07NQ32SRD",CBK3:CBK67)</f>
        <v>2</v>
      </c>
      <c r="CBT20" s="25"/>
      <c r="CBU20" s="22"/>
      <c r="CBV20" s="22"/>
      <c r="CBW20" s="22"/>
      <c r="CBX20" s="22"/>
      <c r="CBY20" s="24"/>
      <c r="CBZ20" s="188"/>
      <c r="CCA20" s="186"/>
      <c r="CCB20" s="18" t="s">
        <v>3</v>
      </c>
      <c r="CCC20">
        <f>SUMIF(CBU3:CBU67,"B07NQ32SRD",CBW3:CBW67)</f>
        <v>6</v>
      </c>
      <c r="CCF20" s="25"/>
      <c r="CCG20" s="22"/>
      <c r="CCH20" s="22"/>
      <c r="CCI20" s="22"/>
      <c r="CCJ20" s="22"/>
      <c r="CCK20" s="24"/>
      <c r="CCL20" s="188"/>
      <c r="CCM20" s="186"/>
      <c r="CCN20" s="18" t="s">
        <v>3</v>
      </c>
      <c r="CCO20">
        <f>SUMIF(CCG3:CCG67,"B07NQ32SRD",CCI3:CCI67)</f>
        <v>10</v>
      </c>
      <c r="CCR20" s="25"/>
      <c r="CCS20" s="22"/>
      <c r="CCT20" s="22"/>
      <c r="CCU20" s="22"/>
      <c r="CCV20" s="22"/>
      <c r="CCW20" s="24"/>
      <c r="CCX20" s="188"/>
      <c r="CCY20" s="186"/>
      <c r="CCZ20" s="18" t="s">
        <v>3</v>
      </c>
      <c r="CDA20">
        <f>SUMIF(CCS3:CCS67,"B07NQ32SRD",CCU3:CCU67)</f>
        <v>7</v>
      </c>
      <c r="CDD20" s="25"/>
      <c r="CDE20" s="22"/>
      <c r="CDF20" s="22"/>
      <c r="CDG20" s="22"/>
      <c r="CDH20" s="22"/>
      <c r="CDI20" s="24"/>
      <c r="CDJ20" s="188"/>
      <c r="CDK20" s="186"/>
      <c r="CDL20" s="18" t="s">
        <v>3</v>
      </c>
      <c r="CDM20">
        <f>SUMIF(CDE3:CDE67,"B07NQ32SRD",CDG3:CDG67)</f>
        <v>3</v>
      </c>
      <c r="CDP20" s="25"/>
      <c r="CDQ20" s="22"/>
      <c r="CDR20" s="22"/>
      <c r="CDS20" s="22"/>
      <c r="CDT20" s="22"/>
      <c r="CDU20" s="24"/>
      <c r="CDV20" s="188"/>
      <c r="CDW20" s="186"/>
      <c r="CDX20" s="18" t="s">
        <v>3</v>
      </c>
      <c r="CDY20">
        <f>SUMIF(CDQ3:CDQ67,"B07NQ32SRD",CDS3:CDS67)</f>
        <v>3</v>
      </c>
      <c r="CEB20" s="25"/>
      <c r="CEC20" s="22"/>
      <c r="CED20" s="22"/>
      <c r="CEE20" s="22"/>
      <c r="CEF20" s="22"/>
      <c r="CEG20" s="24"/>
      <c r="CEH20" s="188"/>
      <c r="CEI20" s="186"/>
      <c r="CEJ20" s="18" t="s">
        <v>3</v>
      </c>
      <c r="CEK20">
        <f>SUMIF(CEC3:CEC67,"B07NQ32SRD",CEE3:CEE67)</f>
        <v>5</v>
      </c>
      <c r="CEN20" s="25"/>
      <c r="CEO20" s="22"/>
      <c r="CEP20" s="22"/>
      <c r="CEQ20" s="22"/>
      <c r="CER20" s="22"/>
      <c r="CES20" s="24"/>
      <c r="CET20" s="188"/>
      <c r="CEU20" s="186"/>
      <c r="CEV20" s="18" t="s">
        <v>3</v>
      </c>
      <c r="CEW20">
        <f>SUMIF(CEO3:CEO67,"B07NQ32SRD",CEQ3:CEQ67)</f>
        <v>6</v>
      </c>
      <c r="CEZ20" s="25"/>
      <c r="CFA20" s="22"/>
      <c r="CFB20" s="22"/>
      <c r="CFC20" s="22"/>
      <c r="CFD20" s="22"/>
      <c r="CFE20" s="24"/>
      <c r="CFF20" s="188"/>
      <c r="CFG20" s="186"/>
      <c r="CFH20" s="18" t="s">
        <v>3</v>
      </c>
      <c r="CFI20">
        <f>SUMIF(CFA3:CFA67,"B07NQ32SRD",CFC3:CFC67)</f>
        <v>4</v>
      </c>
      <c r="CFL20" s="25"/>
      <c r="CFM20" s="22"/>
      <c r="CFN20" s="22"/>
      <c r="CFO20" s="22"/>
      <c r="CFP20" s="22"/>
      <c r="CFQ20" s="24"/>
      <c r="CFR20" s="188"/>
      <c r="CFS20" s="186"/>
      <c r="CFT20" s="18" t="s">
        <v>3</v>
      </c>
      <c r="CFU20">
        <f>SUMIF(CFM3:CFM67,"B07NQ32SRD",CFO3:CFO67)</f>
        <v>10</v>
      </c>
      <c r="CFX20" s="25"/>
      <c r="CFY20" s="22"/>
      <c r="CFZ20" s="22"/>
      <c r="CGA20" s="22"/>
      <c r="CGB20" s="22"/>
      <c r="CGC20" s="24"/>
      <c r="CGD20" s="188"/>
      <c r="CGE20" s="186"/>
      <c r="CGF20" s="18" t="s">
        <v>3</v>
      </c>
      <c r="CGG20">
        <f>SUMIF(CFY3:CFY67,"B07NQ32SRD",CGA3:CGA67)</f>
        <v>2</v>
      </c>
      <c r="CGJ20" s="25"/>
      <c r="CGK20" s="22"/>
      <c r="CGL20" s="22"/>
      <c r="CGM20" s="22"/>
      <c r="CGN20" s="22"/>
      <c r="CGO20" s="24"/>
      <c r="CGP20" s="188"/>
      <c r="CGQ20" s="186"/>
      <c r="CGR20" s="18" t="s">
        <v>3</v>
      </c>
      <c r="CGS20">
        <f>SUMIF(CGK3:CGK67,"B07NQ32SRD",CGM3:CGM67)</f>
        <v>3</v>
      </c>
      <c r="CGV20" s="25"/>
      <c r="CGW20" s="22"/>
      <c r="CGX20" s="22"/>
      <c r="CGY20" s="22"/>
      <c r="CGZ20" s="22"/>
      <c r="CHA20" s="24"/>
      <c r="CHB20" s="188"/>
      <c r="CHC20" s="186"/>
      <c r="CHD20" s="18" t="s">
        <v>3</v>
      </c>
      <c r="CHE20">
        <f>SUMIF(CGW3:CGW67,"B07NQ32SRD",CGY3:CGY67)</f>
        <v>4</v>
      </c>
      <c r="CHH20" s="25"/>
      <c r="CHI20" s="22"/>
      <c r="CHJ20" s="22"/>
      <c r="CHK20" s="22"/>
      <c r="CHL20" s="22"/>
      <c r="CHM20" s="24"/>
      <c r="CHN20" s="188"/>
      <c r="CHO20" s="186"/>
      <c r="CHP20" s="18" t="s">
        <v>3</v>
      </c>
      <c r="CHQ20">
        <f>SUMIF(CHI3:CHI67,"B07NQ32SRD",CHK3:CHK67)</f>
        <v>10</v>
      </c>
      <c r="CHT20" s="25"/>
      <c r="CHU20" s="22"/>
      <c r="CHV20" s="22"/>
      <c r="CHW20" s="22"/>
      <c r="CHX20" s="22"/>
      <c r="CHY20" s="24"/>
      <c r="CHZ20" s="188"/>
      <c r="CIA20" s="186"/>
      <c r="CIB20" s="18" t="s">
        <v>3</v>
      </c>
      <c r="CIC20">
        <f>SUMIF(CHU3:CHU67,"B07NQ32SRD",CHW3:CHW67)</f>
        <v>12</v>
      </c>
      <c r="CIF20" s="25"/>
      <c r="CIG20" s="22"/>
      <c r="CIH20" s="22"/>
      <c r="CII20" s="22"/>
      <c r="CIJ20" s="22"/>
      <c r="CIK20" s="24"/>
      <c r="CIL20" s="188"/>
      <c r="CIM20" s="186"/>
      <c r="CIN20" s="18" t="s">
        <v>3</v>
      </c>
      <c r="CIO20">
        <f>SUMIF(CIG3:CIG67,"B07NQ32SRD",CII3:CII67)</f>
        <v>14</v>
      </c>
      <c r="CIR20" s="25"/>
      <c r="CIS20" s="22"/>
      <c r="CIT20" s="22"/>
      <c r="CIU20" s="22"/>
      <c r="CIV20" s="22"/>
      <c r="CIW20" s="24"/>
      <c r="CIX20" s="188"/>
      <c r="CIY20" s="186"/>
      <c r="CIZ20" s="18" t="s">
        <v>3</v>
      </c>
      <c r="CJA20">
        <f>SUMIF(CIS3:CIS67,"B07NQ32SRD",CIU3:CIU67)</f>
        <v>7</v>
      </c>
      <c r="CJD20" s="25"/>
      <c r="CJE20" s="22"/>
      <c r="CJF20" s="22"/>
      <c r="CJG20" s="22"/>
      <c r="CJH20" s="22"/>
      <c r="CJI20" s="24"/>
      <c r="CJJ20" s="188"/>
      <c r="CJK20" s="186"/>
      <c r="CJL20" s="18" t="s">
        <v>3</v>
      </c>
      <c r="CJM20">
        <f>SUMIF(CJE3:CJE67,"B07NQ32SRD",CJG3:CJG67)</f>
        <v>8</v>
      </c>
      <c r="CJP20" s="25"/>
      <c r="CJQ20" s="22"/>
      <c r="CJR20" s="22"/>
      <c r="CJS20" s="22"/>
      <c r="CJT20" s="22"/>
      <c r="CJU20" s="24"/>
      <c r="CJV20" s="188"/>
      <c r="CJW20" s="186"/>
      <c r="CJX20" s="18" t="s">
        <v>3</v>
      </c>
      <c r="CJY20">
        <f>SUMIF(CJQ3:CJQ67,"B07NQ32SRD",CJS3:CJS67)</f>
        <v>9</v>
      </c>
      <c r="CKB20" s="25"/>
      <c r="CKC20" s="22"/>
      <c r="CKD20" s="22"/>
      <c r="CKE20" s="22"/>
      <c r="CKF20" s="22"/>
      <c r="CKG20" s="24"/>
      <c r="CKH20" s="188"/>
      <c r="CKI20" s="186"/>
      <c r="CKJ20" s="18" t="s">
        <v>3</v>
      </c>
      <c r="CKK20">
        <f>SUMIF(CKC3:CKC67,"B07NQ32SRD",CKE3:CKE67)</f>
        <v>4</v>
      </c>
      <c r="CKN20" s="25"/>
      <c r="CKO20" s="22"/>
      <c r="CKP20" s="22"/>
      <c r="CKQ20" s="22"/>
      <c r="CKR20" s="22"/>
      <c r="CKS20" s="24"/>
      <c r="CKT20" s="188"/>
      <c r="CKU20" s="186"/>
      <c r="CKV20" s="18" t="s">
        <v>3</v>
      </c>
      <c r="CKW20">
        <f>SUMIF(CKO3:CKO67,"B07NQ32SRD",CKQ3:CKQ67)</f>
        <v>6</v>
      </c>
      <c r="CKZ20" s="25"/>
      <c r="CLA20" s="22"/>
      <c r="CLB20" s="22"/>
      <c r="CLC20" s="22"/>
      <c r="CLD20" s="22"/>
      <c r="CLE20" s="24"/>
      <c r="CLF20" s="188"/>
      <c r="CLG20" s="186"/>
      <c r="CLH20" s="18" t="s">
        <v>3</v>
      </c>
      <c r="CLI20">
        <f>SUMIF(CLA3:CLA67,"B07NQ32SRD",CLC3:CLC67)</f>
        <v>8</v>
      </c>
      <c r="CLL20" s="25"/>
      <c r="CLM20" s="22"/>
      <c r="CLN20" s="22"/>
      <c r="CLO20" s="22"/>
      <c r="CLP20" s="22"/>
      <c r="CLQ20" s="24"/>
      <c r="CLR20" s="188"/>
      <c r="CLS20" s="186"/>
      <c r="CLT20" s="18" t="s">
        <v>3</v>
      </c>
      <c r="CLU20">
        <f>SUMIF(CLM3:CLM67,"B07NQ32SRD",CLO3:CLO67)</f>
        <v>4</v>
      </c>
      <c r="CLX20" s="25"/>
      <c r="CLY20" s="22"/>
      <c r="CLZ20" s="22"/>
      <c r="CMA20" s="22"/>
      <c r="CMB20" s="22"/>
      <c r="CMC20" s="24"/>
      <c r="CMD20" s="188"/>
      <c r="CME20" s="186"/>
      <c r="CMF20" s="18" t="s">
        <v>3</v>
      </c>
      <c r="CMG20">
        <f>SUMIF(CLY3:CLY67,"B07NQ32SRD",CMA3:CMA67)</f>
        <v>3</v>
      </c>
      <c r="CMJ20" s="25"/>
      <c r="CMK20" s="22"/>
      <c r="CML20" s="22"/>
      <c r="CMM20" s="22"/>
      <c r="CMN20" s="22"/>
      <c r="CMO20" s="24"/>
      <c r="CMP20" s="188"/>
      <c r="CMQ20" s="186"/>
      <c r="CMR20" s="18" t="s">
        <v>3</v>
      </c>
      <c r="CMS20">
        <f>SUMIF(CMK3:CMK67,"B07NQ32SRD",CMM3:CMM67)</f>
        <v>6</v>
      </c>
      <c r="CMV20" s="25"/>
      <c r="CMW20" s="22"/>
      <c r="CMX20" s="22"/>
      <c r="CMY20" s="22"/>
      <c r="CMZ20" s="22"/>
      <c r="CNA20" s="24"/>
      <c r="CNB20" s="188"/>
      <c r="CNC20" s="186"/>
      <c r="CND20" s="18" t="s">
        <v>3</v>
      </c>
      <c r="CNE20">
        <f>SUMIF(CMW3:CMW67,"B07NQ32SRD",CMY3:CMY67)</f>
        <v>4</v>
      </c>
      <c r="CNH20" s="25"/>
      <c r="CNI20" s="22"/>
      <c r="CNJ20" s="22"/>
      <c r="CNK20" s="22"/>
      <c r="CNL20" s="22"/>
      <c r="CNM20" s="24"/>
      <c r="CNN20" s="188"/>
      <c r="CNO20" s="186"/>
      <c r="CNP20" s="18" t="s">
        <v>3</v>
      </c>
      <c r="CNQ20">
        <f>SUMIF(CNI3:CNI67,"B07NQ32SRD",CNK3:CNK67)</f>
        <v>4</v>
      </c>
      <c r="CNT20" s="25"/>
      <c r="CNU20" s="22"/>
      <c r="CNV20" s="22"/>
      <c r="CNW20" s="22"/>
      <c r="CNX20" s="22"/>
      <c r="CNY20" s="24"/>
      <c r="CNZ20" s="188"/>
      <c r="COA20" s="186"/>
      <c r="COB20" s="18" t="s">
        <v>3</v>
      </c>
      <c r="COC20">
        <f>SUMIF(CNU3:CNU67,"B07NQ32SRD",CNW3:CNW67)</f>
        <v>5</v>
      </c>
      <c r="COF20" s="25"/>
      <c r="COG20" s="22"/>
      <c r="COH20" s="22"/>
      <c r="COI20" s="22"/>
      <c r="COJ20" s="22"/>
      <c r="COK20" s="24"/>
      <c r="COL20" s="188"/>
      <c r="COM20" s="186"/>
      <c r="CON20" s="18" t="s">
        <v>3</v>
      </c>
      <c r="COO20">
        <f>SUMIF(COG3:COG67,"B07NQ32SRD",COI3:COI67)</f>
        <v>7</v>
      </c>
      <c r="COR20" s="25"/>
      <c r="COS20" s="22"/>
      <c r="COT20" s="22"/>
      <c r="COU20" s="22"/>
      <c r="COV20" s="22"/>
      <c r="COW20" s="24"/>
      <c r="COX20" s="188"/>
      <c r="COY20" s="186"/>
      <c r="COZ20" s="18" t="s">
        <v>3</v>
      </c>
      <c r="CPA20">
        <f>SUMIF(COS3:COS67,"B07NQ32SRD",COU3:COU67)</f>
        <v>9</v>
      </c>
      <c r="CPD20" s="25"/>
      <c r="CPE20" s="22"/>
      <c r="CPF20" s="22"/>
      <c r="CPG20" s="22"/>
      <c r="CPH20" s="22"/>
      <c r="CPI20" s="24"/>
      <c r="CPJ20" s="188"/>
      <c r="CPK20" s="186"/>
      <c r="CPL20" s="18" t="s">
        <v>3</v>
      </c>
      <c r="CPM20">
        <f>SUMIF(CPE3:CPE67,"B07NQ32SRD",CPG3:CPG67)</f>
        <v>9</v>
      </c>
      <c r="CPP20" s="25"/>
      <c r="CPQ20" s="22"/>
      <c r="CPR20" s="22"/>
      <c r="CPS20" s="22"/>
      <c r="CPT20" s="22"/>
      <c r="CPU20" s="24"/>
      <c r="CPV20" s="188"/>
      <c r="CPW20" s="186"/>
      <c r="CPX20" s="18" t="s">
        <v>3</v>
      </c>
      <c r="CPY20">
        <f>SUMIF(CPQ3:CPQ67,"B07NQ32SRD",CPS3:CPS67)</f>
        <v>5</v>
      </c>
      <c r="CQB20" s="25"/>
      <c r="CQC20" s="22"/>
      <c r="CQD20" s="22"/>
      <c r="CQE20" s="22"/>
      <c r="CQF20" s="22"/>
      <c r="CQG20" s="24"/>
      <c r="CQH20" s="188"/>
      <c r="CQI20" s="186"/>
      <c r="CQJ20" s="18" t="s">
        <v>3</v>
      </c>
      <c r="CQK20">
        <f>SUMIF(CQC3:CQC67,"B07NQ32SRD",CQE3:CQE67)</f>
        <v>6</v>
      </c>
      <c r="CQN20" s="25"/>
      <c r="CQO20" s="22"/>
      <c r="CQP20" s="22"/>
      <c r="CQQ20" s="22"/>
      <c r="CQR20" s="22"/>
      <c r="CQS20" s="24"/>
      <c r="CQT20" s="188"/>
      <c r="CQU20" s="186"/>
      <c r="CQV20" s="18" t="s">
        <v>3</v>
      </c>
      <c r="CQW20">
        <f>SUMIF(CQO3:CQO67,"B07NQ32SRD",CQQ3:CQQ67)</f>
        <v>10</v>
      </c>
      <c r="CQZ20" s="25"/>
      <c r="CRA20" s="22"/>
      <c r="CRB20" s="22"/>
      <c r="CRC20" s="22"/>
      <c r="CRD20" s="22"/>
      <c r="CRE20" s="24"/>
      <c r="CRF20" s="188"/>
      <c r="CRG20" s="186"/>
      <c r="CRH20" s="18" t="s">
        <v>3</v>
      </c>
      <c r="CRI20">
        <f>SUMIF(CRA3:CRA67,"B07NQ32SRD",CRC3:CRC67)</f>
        <v>10</v>
      </c>
      <c r="CRL20" s="25"/>
      <c r="CRM20" s="22"/>
      <c r="CRN20" s="22"/>
      <c r="CRO20" s="22"/>
      <c r="CRP20" s="22"/>
      <c r="CRQ20" s="24"/>
      <c r="CRR20" s="188"/>
      <c r="CRS20" s="186"/>
      <c r="CRT20" s="18" t="s">
        <v>3</v>
      </c>
      <c r="CRU20">
        <f>SUMIF(CRM3:CRM67,"B07NQ32SRD",CRO3:CRO67)</f>
        <v>7</v>
      </c>
      <c r="CRX20" s="25"/>
      <c r="CRY20" s="22"/>
      <c r="CRZ20" s="22"/>
      <c r="CSA20" s="22"/>
      <c r="CSB20" s="22"/>
      <c r="CSC20" s="24"/>
      <c r="CSD20" s="188"/>
      <c r="CSE20" s="186"/>
      <c r="CSF20" s="18" t="s">
        <v>3</v>
      </c>
      <c r="CSG20">
        <f>SUMIF(CRY3:CRY67,"B07NQ32SRD",CSA3:CSA67)</f>
        <v>4</v>
      </c>
      <c r="CSJ20" s="25"/>
      <c r="CSK20" s="22"/>
      <c r="CSL20" s="22"/>
      <c r="CSM20" s="22"/>
      <c r="CSN20" s="22"/>
      <c r="CSO20" s="24"/>
      <c r="CSP20" s="188"/>
      <c r="CSQ20" s="186"/>
      <c r="CSR20" s="18" t="s">
        <v>3</v>
      </c>
      <c r="CSS20">
        <f>SUMIF(CSK3:CSK67,"B07NQ32SRD",CSM3:CSM67)</f>
        <v>4</v>
      </c>
      <c r="CSV20" s="25"/>
      <c r="CSW20" s="22"/>
      <c r="CSX20" s="22"/>
      <c r="CSY20" s="22"/>
      <c r="CSZ20" s="22"/>
      <c r="CTA20" s="24"/>
      <c r="CTB20" s="188"/>
      <c r="CTC20" s="186"/>
      <c r="CTD20" s="18" t="s">
        <v>3</v>
      </c>
      <c r="CTE20">
        <f>SUMIF(CSW3:CSW67,"B07NQ32SRD",CSY3:CSY67)</f>
        <v>1</v>
      </c>
      <c r="CTH20" s="25"/>
      <c r="CTI20" s="22"/>
      <c r="CTJ20" s="22"/>
      <c r="CTK20" s="22"/>
      <c r="CTL20" s="22"/>
      <c r="CTM20" s="24"/>
      <c r="CTN20" s="188"/>
      <c r="CTO20" s="186"/>
      <c r="CTP20" s="18" t="s">
        <v>3</v>
      </c>
      <c r="CTQ20">
        <f>SUMIF(CTI3:CTI67,"B07NQ32SRD",CTK3:CTK67)</f>
        <v>9</v>
      </c>
      <c r="CTT20" s="25"/>
      <c r="CTU20" s="22"/>
      <c r="CTV20" s="22"/>
      <c r="CTW20" s="22"/>
      <c r="CTX20" s="22"/>
      <c r="CTY20" s="24"/>
      <c r="CTZ20" s="188"/>
      <c r="CUA20" s="186"/>
      <c r="CUB20" s="18" t="s">
        <v>3</v>
      </c>
      <c r="CUC20">
        <f>SUMIF(CTU3:CTU67,"B07NQ32SRD",CTW3:CTW67)</f>
        <v>5</v>
      </c>
      <c r="CUF20" s="25"/>
      <c r="CUG20" s="22"/>
      <c r="CUH20" s="22"/>
      <c r="CUI20" s="22"/>
      <c r="CUJ20" s="22"/>
      <c r="CUK20" s="24"/>
      <c r="CUL20" s="188"/>
      <c r="CUM20" s="186"/>
      <c r="CUN20" s="18" t="s">
        <v>3</v>
      </c>
      <c r="CUO20">
        <f>SUMIF(CUG3:CUG67,"B07NQ32SRD",CUI3:CUI67)</f>
        <v>9</v>
      </c>
      <c r="CUR20" s="25"/>
      <c r="CUS20" s="22"/>
      <c r="CUT20" s="22"/>
      <c r="CUU20" s="22"/>
      <c r="CUV20" s="22"/>
      <c r="CUW20" s="24"/>
      <c r="CUX20" s="188"/>
      <c r="CUY20" s="186"/>
      <c r="CUZ20" s="18" t="s">
        <v>3</v>
      </c>
      <c r="CVA20">
        <f>SUMIF(CUS3:CUS67,"B07NQ32SRD",CUU3:CUU67)</f>
        <v>0</v>
      </c>
      <c r="CVD20" s="25"/>
      <c r="CVE20" s="22"/>
      <c r="CVF20" s="22"/>
      <c r="CVG20" s="22"/>
      <c r="CVH20" s="22"/>
      <c r="CVI20" s="24"/>
      <c r="CVJ20" s="188"/>
      <c r="CVK20" s="186"/>
      <c r="CVL20" s="18" t="s">
        <v>3</v>
      </c>
      <c r="CVM20">
        <f>SUMIF(CVE3:CVE67,"B07NQ32SRD",CVG3:CVG67)</f>
        <v>0</v>
      </c>
      <c r="CVP20" s="25"/>
      <c r="CVQ20" s="22"/>
      <c r="CVR20" s="22"/>
      <c r="CVS20" s="22"/>
      <c r="CVT20" s="22"/>
      <c r="CVU20" s="24"/>
      <c r="CVV20" s="188"/>
      <c r="CVW20" s="186"/>
      <c r="CVX20" s="18" t="s">
        <v>3</v>
      </c>
      <c r="CVY20">
        <f>SUMIF(CVQ3:CVQ67,"B07NQ32SRD",CVS3:CVS67)</f>
        <v>0</v>
      </c>
      <c r="CWC20" s="22"/>
      <c r="CWD20" s="22"/>
      <c r="CWE20" s="22"/>
      <c r="CWF20" s="22"/>
      <c r="CWG20" s="24"/>
      <c r="CWH20" s="187"/>
      <c r="CWI20" s="183"/>
      <c r="CWJ20" s="140"/>
      <c r="CWO20" s="22"/>
      <c r="CWP20" s="22"/>
      <c r="CWQ20" s="22"/>
      <c r="CWR20" s="22"/>
      <c r="CWS20" s="24"/>
      <c r="CWT20" s="187"/>
      <c r="CWU20" s="183"/>
      <c r="CWV20" s="140"/>
      <c r="CXA20" s="22"/>
      <c r="CXB20" s="22"/>
      <c r="CXC20" s="22"/>
      <c r="CXD20" s="22"/>
      <c r="CXE20" s="24"/>
      <c r="CXF20" s="187"/>
      <c r="CXG20" s="183"/>
      <c r="CXH20" s="140"/>
      <c r="CXM20" s="22"/>
      <c r="CXN20" s="22"/>
      <c r="CXO20" s="22"/>
      <c r="CXP20" s="22"/>
      <c r="CXQ20" s="24"/>
      <c r="CXR20" s="187"/>
      <c r="CXS20" s="183"/>
      <c r="CXT20" s="140"/>
      <c r="CXY20" s="22"/>
      <c r="CXZ20" s="22"/>
      <c r="CYA20" s="22"/>
      <c r="CYB20" s="22"/>
      <c r="CYC20" s="24"/>
      <c r="CYD20" s="187"/>
      <c r="CYE20" s="183"/>
      <c r="CYF20" s="140"/>
    </row>
    <row r="21" spans="1:2684">
      <c r="F21" s="188"/>
      <c r="G21" s="185" t="s">
        <v>14</v>
      </c>
      <c r="H21" s="17" t="s">
        <v>7</v>
      </c>
      <c r="I21">
        <f>SUMIF(A3:A68,"B07NQ5CHDN",B3:B68)</f>
        <v>19</v>
      </c>
      <c r="R21" s="188"/>
      <c r="S21" s="185" t="s">
        <v>14</v>
      </c>
      <c r="T21" s="17" t="s">
        <v>7</v>
      </c>
      <c r="U21">
        <f>SUMIF(M3:M68,"B07NQ5CHDN",N3:N68)</f>
        <v>31</v>
      </c>
      <c r="X21" s="25"/>
      <c r="Y21" s="22"/>
      <c r="Z21" s="22"/>
      <c r="AA21" s="22"/>
      <c r="AB21" s="22"/>
      <c r="AC21" s="24"/>
      <c r="AD21" s="188"/>
      <c r="AE21" s="185" t="s">
        <v>14</v>
      </c>
      <c r="AF21" s="17" t="s">
        <v>7</v>
      </c>
      <c r="AG21">
        <f>SUMIF(Y3:Y68,"B07NQ5CHDN",Z3:Z68)</f>
        <v>44</v>
      </c>
      <c r="AJ21" s="25"/>
      <c r="AP21" s="188"/>
      <c r="AQ21" s="185" t="s">
        <v>14</v>
      </c>
      <c r="AR21" s="17" t="s">
        <v>7</v>
      </c>
      <c r="AS21">
        <f>SUMIF(AK3:AK68,"B07NQ5CHDN",AL3:AL68)</f>
        <v>9</v>
      </c>
      <c r="AV21" s="25"/>
      <c r="BB21" s="188"/>
      <c r="BC21" s="185" t="s">
        <v>14</v>
      </c>
      <c r="BD21" s="17" t="s">
        <v>7</v>
      </c>
      <c r="BE21">
        <f>SUMIF(AW3:AW68,"B07NQ5CHDN",AX3:AX68)</f>
        <v>16</v>
      </c>
      <c r="BH21" s="25"/>
      <c r="BN21" s="188"/>
      <c r="BO21" s="185" t="s">
        <v>14</v>
      </c>
      <c r="BP21" s="17" t="s">
        <v>7</v>
      </c>
      <c r="BQ21">
        <f>SUMIF(BI3:BI68,"B07NQ5CHDN",BJ3:BJ68)</f>
        <v>20</v>
      </c>
      <c r="BT21" s="25"/>
      <c r="BZ21" s="188"/>
      <c r="CA21" s="185" t="s">
        <v>14</v>
      </c>
      <c r="CB21" s="17" t="s">
        <v>7</v>
      </c>
      <c r="CC21">
        <f>SUMIF(BU3:BU68,"B07NQ5CHDN",BV3:BV68)</f>
        <v>18</v>
      </c>
      <c r="CF21" s="25"/>
      <c r="CL21" s="188"/>
      <c r="CM21" s="185" t="s">
        <v>14</v>
      </c>
      <c r="CN21" s="17" t="s">
        <v>7</v>
      </c>
      <c r="CO21">
        <f>SUMIF(CG3:CG68,"B07NQ5CHDN",CH3:CH68)</f>
        <v>14</v>
      </c>
      <c r="CR21" s="25"/>
      <c r="CX21" s="188"/>
      <c r="CY21" s="185" t="s">
        <v>14</v>
      </c>
      <c r="CZ21" s="17" t="s">
        <v>7</v>
      </c>
      <c r="DA21">
        <f>SUMIF(CS3:CS68,"B07NQ5CHDN",CT3:CT68)</f>
        <v>13</v>
      </c>
      <c r="DD21" s="25"/>
      <c r="DJ21" s="188"/>
      <c r="DK21" s="185" t="s">
        <v>14</v>
      </c>
      <c r="DL21" s="17" t="s">
        <v>7</v>
      </c>
      <c r="DM21">
        <f>SUMIF(DE3:DE68,"B07NQ5CHDN",DF3:DF68)</f>
        <v>14</v>
      </c>
      <c r="DP21" s="25"/>
      <c r="DV21" s="188"/>
      <c r="DW21" s="185" t="s">
        <v>14</v>
      </c>
      <c r="DX21" s="17" t="s">
        <v>7</v>
      </c>
      <c r="DY21">
        <f>SUMIF(DQ3:DQ68,"B07NQ5CHDN",DR3:DR68)</f>
        <v>20</v>
      </c>
      <c r="EB21" s="25"/>
      <c r="EH21" s="188"/>
      <c r="EI21" s="185" t="s">
        <v>14</v>
      </c>
      <c r="EJ21" s="17" t="s">
        <v>7</v>
      </c>
      <c r="EK21">
        <f>SUMIF(EC3:EC68,"B07NQ5CHDN",ED3:ED68)</f>
        <v>10</v>
      </c>
      <c r="EN21" s="25"/>
      <c r="ET21" s="188"/>
      <c r="EU21" s="185" t="s">
        <v>14</v>
      </c>
      <c r="EV21" s="17" t="s">
        <v>7</v>
      </c>
      <c r="EW21">
        <f>SUMIF(EO3:EO68,"B07NQ5CHDN",EP3:EP68)</f>
        <v>19</v>
      </c>
      <c r="EZ21" s="25"/>
      <c r="FF21" s="188"/>
      <c r="FG21" s="185" t="s">
        <v>14</v>
      </c>
      <c r="FH21" s="17" t="s">
        <v>7</v>
      </c>
      <c r="FI21">
        <f>SUMIF(FA3:FA68,"B07NQ5CHDN",FB3:FB68)</f>
        <v>24</v>
      </c>
      <c r="FL21" s="25"/>
      <c r="FR21" s="188"/>
      <c r="FS21" s="185" t="s">
        <v>14</v>
      </c>
      <c r="FT21" s="17" t="s">
        <v>7</v>
      </c>
      <c r="FU21">
        <f>SUMIF(FM3:FM68,"B07NQ5CHDN",FN3:FN68)</f>
        <v>17</v>
      </c>
      <c r="FX21" s="25"/>
      <c r="GD21" s="188"/>
      <c r="GE21" s="185" t="s">
        <v>14</v>
      </c>
      <c r="GF21" s="17" t="s">
        <v>7</v>
      </c>
      <c r="GG21">
        <f>SUMIF(FY3:FY68,"B07NQ5CHDN",FZ3:FZ68)</f>
        <v>14</v>
      </c>
      <c r="GJ21" s="25"/>
      <c r="GP21" s="188"/>
      <c r="GQ21" s="185" t="s">
        <v>14</v>
      </c>
      <c r="GR21" s="17" t="s">
        <v>7</v>
      </c>
      <c r="GS21">
        <f>SUMIF(GK3:GK68,"B07NQ5CHDN",GL3:GL68)</f>
        <v>16</v>
      </c>
      <c r="GV21" s="25"/>
      <c r="HB21" s="188"/>
      <c r="HC21" s="185" t="s">
        <v>14</v>
      </c>
      <c r="HD21" s="17" t="s">
        <v>7</v>
      </c>
      <c r="HE21">
        <f>SUMIF(GW3:GW68,"B07NQ5CHDN",GX3:GX68)</f>
        <v>19</v>
      </c>
      <c r="HH21" s="25"/>
      <c r="HN21" s="188"/>
      <c r="HO21" s="185" t="s">
        <v>14</v>
      </c>
      <c r="HP21" s="17" t="s">
        <v>7</v>
      </c>
      <c r="HQ21">
        <f>SUMIF(HI3:HI68,"B07NQ5CHDN",HJ3:HJ68)</f>
        <v>8</v>
      </c>
      <c r="HT21" s="25"/>
      <c r="HZ21" s="188"/>
      <c r="IA21" s="185" t="s">
        <v>14</v>
      </c>
      <c r="IB21" s="17" t="s">
        <v>7</v>
      </c>
      <c r="IC21">
        <f>SUMIF(HU3:HU68,"B07NQ5CHDN",HV3:HV68)</f>
        <v>12</v>
      </c>
      <c r="IF21" s="25"/>
      <c r="IL21" s="188"/>
      <c r="IM21" s="185" t="s">
        <v>14</v>
      </c>
      <c r="IN21" s="17" t="s">
        <v>7</v>
      </c>
      <c r="IO21">
        <f>SUMIF(IG3:IG68,"B07NQ5CHDN",IH3:IH68)</f>
        <v>24</v>
      </c>
      <c r="IR21" s="25"/>
      <c r="IX21" s="188"/>
      <c r="IY21" s="185" t="s">
        <v>14</v>
      </c>
      <c r="IZ21" s="17" t="s">
        <v>7</v>
      </c>
      <c r="JA21">
        <f>SUMIF(IS3:IS68,"B07NQ5CHDN",IT3:IT68)</f>
        <v>25</v>
      </c>
      <c r="JD21" s="25"/>
      <c r="JJ21" s="188"/>
      <c r="JK21" s="185" t="s">
        <v>14</v>
      </c>
      <c r="JL21" s="17" t="s">
        <v>7</v>
      </c>
      <c r="JM21">
        <f>SUMIF(JE3:JE68,"B07NQ5CHDN",JF3:JF68)</f>
        <v>33</v>
      </c>
      <c r="JP21" s="25"/>
      <c r="JV21" s="188"/>
      <c r="JW21" s="185" t="s">
        <v>14</v>
      </c>
      <c r="JX21" s="17" t="s">
        <v>7</v>
      </c>
      <c r="JY21">
        <f>SUMIF(JQ3:JQ68,"B07NQ5CHDN",JR3:JR68)</f>
        <v>23</v>
      </c>
      <c r="KB21" s="25"/>
      <c r="KH21" s="188"/>
      <c r="KI21" s="185" t="s">
        <v>14</v>
      </c>
      <c r="KJ21" s="17" t="s">
        <v>7</v>
      </c>
      <c r="KK21">
        <f>SUMIF(KC3:KC68,"B07NQ5CHDN",KD3:KD68)</f>
        <v>35</v>
      </c>
      <c r="KN21" s="25"/>
      <c r="KT21" s="188"/>
      <c r="KU21" s="185" t="s">
        <v>14</v>
      </c>
      <c r="KV21" s="17" t="s">
        <v>7</v>
      </c>
      <c r="KW21">
        <f>SUMIF(KO3:KO68,"B07NQ5CHDN",KP3:KP68)</f>
        <v>27</v>
      </c>
      <c r="KZ21" s="25"/>
      <c r="LF21" s="188"/>
      <c r="LG21" s="185" t="s">
        <v>14</v>
      </c>
      <c r="LH21" s="17" t="s">
        <v>7</v>
      </c>
      <c r="LI21">
        <f>SUMIF(LA3:LA68,"B07NQ5CHDN",LB3:LB68)</f>
        <v>22</v>
      </c>
      <c r="LL21" s="25"/>
      <c r="LR21" s="188"/>
      <c r="LS21" s="185" t="s">
        <v>14</v>
      </c>
      <c r="LT21" s="17" t="s">
        <v>7</v>
      </c>
      <c r="LU21">
        <f>SUMIF(LM3:LM68,"B07NQ5CHDN",LN3:LN68)</f>
        <v>45</v>
      </c>
      <c r="LX21" s="25"/>
      <c r="MD21" s="188"/>
      <c r="ME21" s="185" t="s">
        <v>14</v>
      </c>
      <c r="MF21" s="17" t="s">
        <v>7</v>
      </c>
      <c r="MG21">
        <f>SUMIF(LY3:LY68,"B07NQ5CHDN",LZ3:LZ68)</f>
        <v>21</v>
      </c>
      <c r="MJ21" s="25"/>
      <c r="MP21" s="188"/>
      <c r="MQ21" s="185" t="s">
        <v>14</v>
      </c>
      <c r="MR21" s="17" t="s">
        <v>7</v>
      </c>
      <c r="MS21">
        <f>SUMIF(MK3:MK68,"B07NQ5CHDN",ML3:ML68)</f>
        <v>28</v>
      </c>
      <c r="MV21" s="25"/>
      <c r="NB21" s="188"/>
      <c r="NC21" s="185" t="s">
        <v>14</v>
      </c>
      <c r="ND21" s="17" t="s">
        <v>7</v>
      </c>
      <c r="NE21">
        <f>SUMIF(MW3:MW68,"B07NQ5CHDN",MX3:MX68)</f>
        <v>19</v>
      </c>
      <c r="NH21" s="25"/>
      <c r="NN21" s="188"/>
      <c r="NO21" s="185" t="s">
        <v>14</v>
      </c>
      <c r="NP21" s="17" t="s">
        <v>7</v>
      </c>
      <c r="NQ21">
        <f>SUMIF(NI3:NI68,"B07NQ5CHDN",NJ3:NJ68)</f>
        <v>19</v>
      </c>
      <c r="NT21" s="25"/>
      <c r="NZ21" s="188"/>
      <c r="OA21" s="185" t="s">
        <v>14</v>
      </c>
      <c r="OB21" s="17" t="s">
        <v>7</v>
      </c>
      <c r="OC21">
        <f>SUMIF(NU3:NU68,"B07NQ5CHDN",NV3:NV68)</f>
        <v>23</v>
      </c>
      <c r="OF21" s="25"/>
      <c r="OL21" s="188"/>
      <c r="OM21" s="185" t="s">
        <v>14</v>
      </c>
      <c r="ON21" s="17" t="s">
        <v>7</v>
      </c>
      <c r="OO21">
        <f>SUMIF(OG3:OG68,"B07NQ5CHDN",OH3:OH68)</f>
        <v>19</v>
      </c>
      <c r="OR21" s="25"/>
      <c r="OX21" s="188"/>
      <c r="OY21" s="185" t="s">
        <v>14</v>
      </c>
      <c r="OZ21" s="17" t="s">
        <v>7</v>
      </c>
      <c r="PA21">
        <f>SUMIF(OS3:OS68,"B07NQ5CHDN",OT3:OT68)</f>
        <v>24</v>
      </c>
      <c r="PD21" s="25"/>
      <c r="PJ21" s="188"/>
      <c r="PK21" s="185" t="s">
        <v>14</v>
      </c>
      <c r="PL21" s="17" t="s">
        <v>7</v>
      </c>
      <c r="PM21">
        <f>SUMIF(PE3:PE68,"B07NQ5CHDN",PF3:PF68)</f>
        <v>27</v>
      </c>
      <c r="PP21" s="25"/>
      <c r="PV21" s="188"/>
      <c r="PW21" s="185" t="s">
        <v>14</v>
      </c>
      <c r="PX21" s="17" t="s">
        <v>7</v>
      </c>
      <c r="PY21">
        <f>SUMIF(PQ3:PQ68,"B07NQ5CHDN",PR3:PR68)</f>
        <v>19</v>
      </c>
      <c r="QB21" s="25"/>
      <c r="QH21" s="188"/>
      <c r="QI21" s="185" t="s">
        <v>14</v>
      </c>
      <c r="QJ21" s="17" t="s">
        <v>7</v>
      </c>
      <c r="QK21">
        <f>SUMIF(QC3:QC68,"B07NQ5CHDN",QD3:QD68)</f>
        <v>12</v>
      </c>
      <c r="QN21" s="25"/>
      <c r="QT21" s="188"/>
      <c r="QU21" s="185" t="s">
        <v>14</v>
      </c>
      <c r="QV21" s="17" t="s">
        <v>7</v>
      </c>
      <c r="QW21">
        <f>SUMIF(QO3:QO68,"B07NQ5CHDN",QP3:QP68)</f>
        <v>10</v>
      </c>
      <c r="QZ21" s="25"/>
      <c r="RF21" s="188"/>
      <c r="RG21" s="185" t="s">
        <v>14</v>
      </c>
      <c r="RH21" s="17" t="s">
        <v>7</v>
      </c>
      <c r="RI21">
        <f>SUMIF(RA3:RA68,"B07NQ5CHDN",RB3:RB68)</f>
        <v>11</v>
      </c>
      <c r="RL21" s="25"/>
      <c r="RR21" s="188"/>
      <c r="RS21" s="185" t="s">
        <v>14</v>
      </c>
      <c r="RT21" s="17" t="s">
        <v>7</v>
      </c>
      <c r="RU21">
        <f>SUMIF(RM3:RM68,"B07NQ5CHDN",RN3:RN68)</f>
        <v>18</v>
      </c>
      <c r="RX21" s="25"/>
      <c r="SD21" s="188"/>
      <c r="SE21" s="185" t="s">
        <v>14</v>
      </c>
      <c r="SF21" s="17" t="s">
        <v>7</v>
      </c>
      <c r="SG21">
        <f>SUMIF(RY3:RY68,"B07NQ5CHDN",RZ3:RZ68)</f>
        <v>16</v>
      </c>
      <c r="SJ21" s="25"/>
      <c r="SP21" s="188"/>
      <c r="SQ21" s="185" t="s">
        <v>14</v>
      </c>
      <c r="SR21" s="17" t="s">
        <v>7</v>
      </c>
      <c r="SS21">
        <f>SUMIF(SK3:SK68,"B07NQ5CHDN",SL3:SL68)</f>
        <v>20</v>
      </c>
      <c r="SV21" s="25"/>
      <c r="TB21" s="188"/>
      <c r="TC21" s="185" t="s">
        <v>14</v>
      </c>
      <c r="TD21" s="17" t="s">
        <v>7</v>
      </c>
      <c r="TE21">
        <f>SUMIF(SW3:SW68,"B07NQ5CHDN",SX3:SX68)</f>
        <v>14</v>
      </c>
      <c r="TH21" s="25"/>
      <c r="TN21" s="188"/>
      <c r="TO21" s="185" t="s">
        <v>14</v>
      </c>
      <c r="TP21" s="17" t="s">
        <v>7</v>
      </c>
      <c r="TQ21">
        <f>SUMIF(TI3:TI68,"B07NQ5CHDN",TJ3:TJ68)</f>
        <v>14</v>
      </c>
      <c r="TT21" s="25"/>
      <c r="TZ21" s="188"/>
      <c r="UA21" s="185" t="s">
        <v>14</v>
      </c>
      <c r="UB21" s="17" t="s">
        <v>7</v>
      </c>
      <c r="UC21">
        <f>SUMIF(TU3:TU68,"B07NQ5CHDN",TV3:TV68)</f>
        <v>21</v>
      </c>
      <c r="UF21" s="25"/>
      <c r="UL21" s="188"/>
      <c r="UM21" s="185" t="s">
        <v>14</v>
      </c>
      <c r="UN21" s="17" t="s">
        <v>7</v>
      </c>
      <c r="UO21">
        <f>SUMIF(UG3:UG68,"B07NQ5CHDN",UH3:UH68)</f>
        <v>9</v>
      </c>
      <c r="UR21" s="25"/>
      <c r="UX21" s="188"/>
      <c r="UY21" s="185" t="s">
        <v>14</v>
      </c>
      <c r="UZ21" s="17" t="s">
        <v>7</v>
      </c>
      <c r="VA21">
        <f>SUMIF(US3:US68,"B07NQ5CHDN",UT3:UT68)</f>
        <v>16</v>
      </c>
      <c r="VD21" s="25"/>
      <c r="VJ21" s="188"/>
      <c r="VK21" s="185" t="s">
        <v>14</v>
      </c>
      <c r="VL21" s="17" t="s">
        <v>7</v>
      </c>
      <c r="VM21">
        <f>SUMIF(VE3:VE68,"B07NQ5CHDN",VF3:VF68)</f>
        <v>16</v>
      </c>
      <c r="VP21" s="25"/>
      <c r="VV21" s="188"/>
      <c r="VW21" s="185" t="s">
        <v>14</v>
      </c>
      <c r="VX21" s="17" t="s">
        <v>7</v>
      </c>
      <c r="VY21">
        <f>SUMIF(VQ3:VQ68,"B07NQ5CHDN",VR3:VR68)</f>
        <v>18</v>
      </c>
      <c r="WB21" s="25"/>
      <c r="WH21" s="188"/>
      <c r="WI21" s="185" t="s">
        <v>14</v>
      </c>
      <c r="WJ21" s="17" t="s">
        <v>7</v>
      </c>
      <c r="WK21">
        <f>SUMIF(WC3:WC68,"B07NQ5CHDN",WD3:WD68)</f>
        <v>14</v>
      </c>
      <c r="WN21" s="25"/>
      <c r="WT21" s="188"/>
      <c r="WU21" s="185" t="s">
        <v>14</v>
      </c>
      <c r="WV21" s="17" t="s">
        <v>7</v>
      </c>
      <c r="WW21">
        <f>SUMIF(WO3:WO68,"B07NQ5CHDN",WP3:WP68)</f>
        <v>15</v>
      </c>
      <c r="WZ21" s="25"/>
      <c r="XF21" s="188"/>
      <c r="XG21" s="185" t="s">
        <v>14</v>
      </c>
      <c r="XH21" s="17" t="s">
        <v>7</v>
      </c>
      <c r="XI21">
        <f>SUMIF(XA3:XA68,"B07NQ5CHDN",XB3:XB68)</f>
        <v>5</v>
      </c>
      <c r="XL21" s="25"/>
      <c r="XR21" s="188"/>
      <c r="XS21" s="185" t="s">
        <v>14</v>
      </c>
      <c r="XT21" s="17" t="s">
        <v>7</v>
      </c>
      <c r="XU21">
        <f>SUMIF(XM3:XM68,"B07NQ5CHDN",XN3:XN68)</f>
        <v>14</v>
      </c>
      <c r="XX21" s="25"/>
      <c r="YD21" s="188"/>
      <c r="YE21" s="185" t="s">
        <v>14</v>
      </c>
      <c r="YF21" s="17" t="s">
        <v>7</v>
      </c>
      <c r="YG21">
        <f>SUMIF(XY3:XY68,"B07NQ5CHDN",XZ3:XZ68)</f>
        <v>12</v>
      </c>
      <c r="YJ21" s="25"/>
      <c r="YP21" s="188"/>
      <c r="YQ21" s="185" t="s">
        <v>14</v>
      </c>
      <c r="YR21" s="17" t="s">
        <v>7</v>
      </c>
      <c r="YS21">
        <f>SUMIF(YK3:YK68,"B07NQ5CHDN",YL3:YL68)</f>
        <v>12</v>
      </c>
      <c r="YV21" s="25"/>
      <c r="ZB21" s="188"/>
      <c r="ZC21" s="185" t="s">
        <v>14</v>
      </c>
      <c r="ZD21" s="17" t="s">
        <v>7</v>
      </c>
      <c r="ZE21">
        <f>SUMIF(YW3:YW68,"B07NQ5CHDN",YX3:YX68)</f>
        <v>50</v>
      </c>
      <c r="ZH21" s="25"/>
      <c r="ZN21" s="188"/>
      <c r="ZO21" s="185" t="s">
        <v>14</v>
      </c>
      <c r="ZP21" s="17" t="s">
        <v>7</v>
      </c>
      <c r="ZQ21">
        <f>SUMIF(ZI3:ZI68,"B07NQ5CHDN",ZJ3:ZJ68)</f>
        <v>26</v>
      </c>
      <c r="ZT21" s="25"/>
      <c r="ZZ21" s="188"/>
      <c r="AAA21" s="185" t="s">
        <v>14</v>
      </c>
      <c r="AAB21" s="17" t="s">
        <v>7</v>
      </c>
      <c r="AAC21">
        <f>SUMIF(ZU3:ZU68,"B07NQ5CHDN",ZV3:ZV68)</f>
        <v>25</v>
      </c>
      <c r="AAF21" s="25"/>
      <c r="AAL21" s="188"/>
      <c r="AAM21" s="185" t="s">
        <v>14</v>
      </c>
      <c r="AAN21" s="17" t="s">
        <v>7</v>
      </c>
      <c r="AAO21">
        <f>SUMIF(AAG3:AAG68,"B07NQ5CHDN",AAH3:AAH68)</f>
        <v>33</v>
      </c>
      <c r="AAR21" s="25"/>
      <c r="AAX21" s="188"/>
      <c r="AAY21" s="185" t="s">
        <v>14</v>
      </c>
      <c r="AAZ21" s="17" t="s">
        <v>7</v>
      </c>
      <c r="ABA21">
        <f>SUMIF(AAS3:AAS68,"B07NQ5CHDN",AAT3:AAT68)</f>
        <v>30</v>
      </c>
      <c r="ABD21" s="25"/>
      <c r="ABJ21" s="188"/>
      <c r="ABK21" s="185" t="s">
        <v>14</v>
      </c>
      <c r="ABL21" s="17" t="s">
        <v>7</v>
      </c>
      <c r="ABM21">
        <f>SUMIF(ABE3:ABE68,"B07NQ5CHDN",ABF3:ABF68)</f>
        <v>50</v>
      </c>
      <c r="ABP21" s="25"/>
      <c r="ABV21" s="188"/>
      <c r="ABW21" s="185" t="s">
        <v>14</v>
      </c>
      <c r="ABX21" s="17" t="s">
        <v>7</v>
      </c>
      <c r="ABY21">
        <f>SUMIF(ABQ3:ABQ68,"B07NQ5CHDN",ABR3:ABR68)</f>
        <v>35</v>
      </c>
      <c r="ACB21" s="25"/>
      <c r="ACH21" s="188"/>
      <c r="ACI21" s="185" t="s">
        <v>14</v>
      </c>
      <c r="ACJ21" s="17" t="s">
        <v>7</v>
      </c>
      <c r="ACK21">
        <f>SUMIF(ACC3:ACC68,"B07NQ5CHDN",ACD3:ACD68)</f>
        <v>17</v>
      </c>
      <c r="ACN21" s="25"/>
      <c r="ACT21" s="188"/>
      <c r="ACU21" s="185" t="s">
        <v>14</v>
      </c>
      <c r="ACV21" s="17" t="s">
        <v>7</v>
      </c>
      <c r="ACW21">
        <f>SUMIF(ACO3:ACO68,"B07NQ5CHDN",ACP3:ACP68)</f>
        <v>21</v>
      </c>
      <c r="ACZ21" s="25"/>
      <c r="ADF21" s="188"/>
      <c r="ADG21" s="185" t="s">
        <v>14</v>
      </c>
      <c r="ADH21" s="17" t="s">
        <v>7</v>
      </c>
      <c r="ADI21">
        <f>SUMIF(ADA3:ADA68,"B07NQ5CHDN",ADB3:ADB68)</f>
        <v>12</v>
      </c>
      <c r="ADL21" s="25"/>
      <c r="ADR21" s="188"/>
      <c r="ADS21" s="185" t="s">
        <v>14</v>
      </c>
      <c r="ADT21" s="17" t="s">
        <v>7</v>
      </c>
      <c r="ADU21">
        <f>SUMIF(ADM3:ADM68,"B07NQ5CHDN",ADN3:ADN68)</f>
        <v>19</v>
      </c>
      <c r="ADX21" s="25"/>
      <c r="AED21" s="188"/>
      <c r="AEE21" s="185" t="s">
        <v>14</v>
      </c>
      <c r="AEF21" s="17" t="s">
        <v>7</v>
      </c>
      <c r="AEG21">
        <f>SUMIF(ADY3:ADY68,"B07NQ5CHDN",ADZ3:ADZ68)</f>
        <v>6</v>
      </c>
      <c r="AEJ21" s="25"/>
      <c r="AEP21" s="188"/>
      <c r="AEQ21" s="185" t="s">
        <v>14</v>
      </c>
      <c r="AER21" s="17" t="s">
        <v>7</v>
      </c>
      <c r="AES21">
        <f>SUMIF(AEK3:AEK68,"B07NQ5CHDN",AEL3:AEL68)</f>
        <v>10</v>
      </c>
      <c r="AEV21" s="25"/>
      <c r="AFB21" s="188"/>
      <c r="AFC21" s="185" t="s">
        <v>14</v>
      </c>
      <c r="AFD21" s="17" t="s">
        <v>7</v>
      </c>
      <c r="AFE21">
        <f>SUMIF(AEW3:AEW68,"B07NQ5CHDN",AEX3:AEX68)</f>
        <v>14</v>
      </c>
      <c r="AFH21" s="25"/>
      <c r="AFN21" s="188"/>
      <c r="AFO21" s="185" t="s">
        <v>14</v>
      </c>
      <c r="AFP21" s="17" t="s">
        <v>7</v>
      </c>
      <c r="AFQ21">
        <f>SUMIF(AFI3:AFI68,"B07NQ5CHDN",AFJ3:AFJ68)</f>
        <v>8</v>
      </c>
      <c r="AFT21" s="25"/>
      <c r="AFZ21" s="188"/>
      <c r="AGA21" s="185" t="s">
        <v>14</v>
      </c>
      <c r="AGB21" s="17" t="s">
        <v>7</v>
      </c>
      <c r="AGC21">
        <f>SUMIF(AFU3:AFU68,"B07NQ5CHDN",AFV3:AFV68)</f>
        <v>10</v>
      </c>
      <c r="AGF21" s="25"/>
      <c r="AGL21" s="188"/>
      <c r="AGM21" s="185" t="s">
        <v>14</v>
      </c>
      <c r="AGN21" s="17" t="s">
        <v>7</v>
      </c>
      <c r="AGO21">
        <f>SUMIF(AGG3:AGG68,"B07NQ5CHDN",AGH3:AGH68)</f>
        <v>7</v>
      </c>
      <c r="AGR21" s="25"/>
      <c r="AGX21" s="188"/>
      <c r="AGY21" s="185" t="s">
        <v>14</v>
      </c>
      <c r="AGZ21" s="17" t="s">
        <v>7</v>
      </c>
      <c r="AHA21">
        <f>SUMIF(AGS3:AGS68,"B07NQ5CHDN",AGT3:AGT68)</f>
        <v>7</v>
      </c>
      <c r="AHD21" s="25"/>
      <c r="AHJ21" s="188"/>
      <c r="AHK21" s="185" t="s">
        <v>14</v>
      </c>
      <c r="AHL21" s="17" t="s">
        <v>7</v>
      </c>
      <c r="AHM21">
        <f>SUMIF(AHE3:AHE68,"B07NQ5CHDN",AHF3:AHF68)</f>
        <v>0</v>
      </c>
      <c r="AHP21" s="25"/>
      <c r="AHV21" s="188"/>
      <c r="AHW21" s="185" t="s">
        <v>14</v>
      </c>
      <c r="AHX21" s="17" t="s">
        <v>7</v>
      </c>
      <c r="AHY21">
        <f>SUMIF(AHQ3:AHQ68,"B07NQ5CHDN",AHR3:AHR68)</f>
        <v>8</v>
      </c>
      <c r="AIB21" s="25"/>
      <c r="AIH21" s="188"/>
      <c r="AII21" s="185" t="s">
        <v>14</v>
      </c>
      <c r="AIJ21" s="17" t="s">
        <v>7</v>
      </c>
      <c r="AIK21">
        <f>SUMIF(AIC3:AIC68,"B07NQ5CHDN",AID3:AID68)</f>
        <v>7</v>
      </c>
      <c r="AIN21" s="25"/>
      <c r="AIT21" s="188"/>
      <c r="AIU21" s="185" t="s">
        <v>14</v>
      </c>
      <c r="AIV21" s="17" t="s">
        <v>7</v>
      </c>
      <c r="AIW21">
        <f>SUMIF(AIO3:AIO68,"B07NQ5CHDN",AIP3:AIP68)</f>
        <v>6</v>
      </c>
      <c r="AIZ21" s="25"/>
      <c r="AJF21" s="188"/>
      <c r="AJG21" s="185" t="s">
        <v>14</v>
      </c>
      <c r="AJH21" s="17" t="s">
        <v>7</v>
      </c>
      <c r="AJI21">
        <f>SUMIF(AJA3:AJA68,"B07NQ5CHDN",AJB3:AJB68)</f>
        <v>10</v>
      </c>
      <c r="AJL21" s="25"/>
      <c r="AJR21" s="188"/>
      <c r="AJS21" s="185" t="s">
        <v>14</v>
      </c>
      <c r="AJT21" s="17" t="s">
        <v>7</v>
      </c>
      <c r="AJU21">
        <f>SUMIF(AJM3:AJM68,"B07NQ5CHDN",AJN3:AJN68)</f>
        <v>6</v>
      </c>
      <c r="AJX21" s="25"/>
      <c r="AKD21" s="188"/>
      <c r="AKE21" s="185" t="s">
        <v>14</v>
      </c>
      <c r="AKF21" s="17" t="s">
        <v>7</v>
      </c>
      <c r="AKG21">
        <f>SUMIF(AJY3:AJY68,"B07NQ5CHDN",AJZ3:AJZ68)</f>
        <v>4</v>
      </c>
      <c r="AKJ21" s="25"/>
      <c r="AKP21" s="188"/>
      <c r="AKQ21" s="185" t="s">
        <v>14</v>
      </c>
      <c r="AKR21" s="17" t="s">
        <v>7</v>
      </c>
      <c r="AKS21">
        <f>SUMIF(AKK3:AKK68,"B07NQ5CHDN",AKL3:AKL68)</f>
        <v>5</v>
      </c>
      <c r="AKV21" s="25"/>
      <c r="ALB21" s="188"/>
      <c r="ALC21" s="185" t="s">
        <v>14</v>
      </c>
      <c r="ALD21" s="17" t="s">
        <v>7</v>
      </c>
      <c r="ALE21">
        <f>SUMIF(AKW3:AKW68,"B07NQ5CHDN",AKX3:AKX68)</f>
        <v>6</v>
      </c>
      <c r="ALH21" s="25"/>
      <c r="ALN21" s="188"/>
      <c r="ALO21" s="185" t="s">
        <v>14</v>
      </c>
      <c r="ALP21" s="17" t="s">
        <v>7</v>
      </c>
      <c r="ALQ21">
        <f>SUMIF(ALI3:ALI68,"B07NQ5CHDN",ALJ3:ALJ68)</f>
        <v>3</v>
      </c>
      <c r="ALT21" s="25"/>
      <c r="ALZ21" s="188"/>
      <c r="AMA21" s="185" t="s">
        <v>14</v>
      </c>
      <c r="AMB21" s="17" t="s">
        <v>7</v>
      </c>
      <c r="AMC21">
        <f>SUMIF(ALU3:ALU68,"B07NQ5CHDN",ALV3:ALV68)</f>
        <v>4</v>
      </c>
      <c r="AMF21" s="25"/>
      <c r="AML21" s="188"/>
      <c r="AMM21" s="185" t="s">
        <v>14</v>
      </c>
      <c r="AMN21" s="17" t="s">
        <v>7</v>
      </c>
      <c r="AMO21">
        <f>SUMIF(AMG3:AMG68,"B07NQ5CHDN",AMH3:AMH68)</f>
        <v>8</v>
      </c>
      <c r="AMR21" s="25"/>
      <c r="AMX21" s="188"/>
      <c r="AMY21" s="185" t="s">
        <v>14</v>
      </c>
      <c r="AMZ21" s="17" t="s">
        <v>7</v>
      </c>
      <c r="ANA21">
        <f>SUMIF(AMS3:AMS68,"B07NQ5CHDN",AMT3:AMT68)</f>
        <v>9</v>
      </c>
      <c r="AND21" s="25"/>
      <c r="ANJ21" s="188"/>
      <c r="ANK21" s="185" t="s">
        <v>14</v>
      </c>
      <c r="ANL21" s="17" t="s">
        <v>7</v>
      </c>
      <c r="ANM21">
        <f>SUMIF(ANE3:ANE68,"B07NQ5CHDN",ANF3:ANF68)</f>
        <v>7</v>
      </c>
      <c r="ANP21" s="25"/>
      <c r="ANV21" s="188"/>
      <c r="ANW21" s="185" t="s">
        <v>14</v>
      </c>
      <c r="ANX21" s="17" t="s">
        <v>7</v>
      </c>
      <c r="ANY21">
        <f>SUMIF(ANQ3:ANQ68,"B07NQ5CHDN",ANR3:ANR68)</f>
        <v>8</v>
      </c>
      <c r="AOB21" s="25"/>
      <c r="AOH21" s="188"/>
      <c r="AOI21" s="185" t="s">
        <v>14</v>
      </c>
      <c r="AOJ21" s="17" t="s">
        <v>7</v>
      </c>
      <c r="AOK21">
        <f>SUMIF(AOC3:AOC68,"B07NQ5CHDN",AOD3:AOD68)</f>
        <v>5</v>
      </c>
      <c r="AON21" s="25"/>
      <c r="AOT21" s="188"/>
      <c r="AOU21" s="185" t="s">
        <v>14</v>
      </c>
      <c r="AOV21" s="17" t="s">
        <v>7</v>
      </c>
      <c r="AOW21">
        <f>SUMIF(AOO3:AOO68,"B07NQ5CHDN",AOP3:AOP68)</f>
        <v>7</v>
      </c>
      <c r="AOZ21" s="25"/>
      <c r="APF21" s="188"/>
      <c r="APG21" s="185" t="s">
        <v>14</v>
      </c>
      <c r="APH21" s="17" t="s">
        <v>7</v>
      </c>
      <c r="API21">
        <f>SUMIF(APA3:APA68,"B07NQ5CHDN",APB3:APB68)</f>
        <v>2</v>
      </c>
      <c r="APL21" s="25"/>
      <c r="APR21" s="188"/>
      <c r="APS21" s="185" t="s">
        <v>14</v>
      </c>
      <c r="APT21" s="17" t="s">
        <v>7</v>
      </c>
      <c r="APU21">
        <f>SUMIF(APM3:APM68,"B07NQ5CHDN",APN3:APN68)</f>
        <v>7</v>
      </c>
      <c r="APX21" s="25"/>
      <c r="AQD21" s="188"/>
      <c r="AQE21" s="185" t="s">
        <v>14</v>
      </c>
      <c r="AQF21" s="17" t="s">
        <v>7</v>
      </c>
      <c r="AQG21">
        <f>SUMIF(APY3:APY68,"B07NQ5CHDN",APZ3:APZ68)</f>
        <v>3</v>
      </c>
      <c r="AQJ21" s="25"/>
      <c r="AQP21" s="188"/>
      <c r="AQQ21" s="185" t="s">
        <v>14</v>
      </c>
      <c r="AQR21" s="17" t="s">
        <v>7</v>
      </c>
      <c r="AQS21">
        <f>SUMIF(AQK3:AQK68,"B07NQ5CHDN",AQL3:AQL68)</f>
        <v>3</v>
      </c>
      <c r="AQV21" s="25"/>
      <c r="ARB21" s="188"/>
      <c r="ARC21" s="185" t="s">
        <v>14</v>
      </c>
      <c r="ARD21" s="17" t="s">
        <v>7</v>
      </c>
      <c r="ARE21">
        <f>SUMIF(AQW3:AQW68,"B07NQ5CHDN",AQX3:AQX68)</f>
        <v>6</v>
      </c>
      <c r="ARH21" s="25"/>
      <c r="ARN21" s="188"/>
      <c r="ARO21" s="185" t="s">
        <v>14</v>
      </c>
      <c r="ARP21" s="17" t="s">
        <v>7</v>
      </c>
      <c r="ARQ21">
        <f>SUMIF(ARI3:ARI68,"B07NQ5CHDN",ARJ3:ARJ68)</f>
        <v>7</v>
      </c>
      <c r="ART21" s="25"/>
      <c r="ARZ21" s="188"/>
      <c r="ASA21" s="185" t="s">
        <v>14</v>
      </c>
      <c r="ASB21" s="17" t="s">
        <v>7</v>
      </c>
      <c r="ASC21">
        <f>SUMIF(ARU3:ARU68,"B07NQ5CHDN",ARV3:ARV68)</f>
        <v>3</v>
      </c>
      <c r="ASF21" s="25"/>
      <c r="ASL21" s="188"/>
      <c r="ASM21" s="185" t="s">
        <v>14</v>
      </c>
      <c r="ASN21" s="17" t="s">
        <v>7</v>
      </c>
      <c r="ASO21">
        <f>SUMIF(ASG3:ASG68,"B07NQ5CHDN",ASH3:ASH68)</f>
        <v>3</v>
      </c>
      <c r="ASR21" s="25"/>
      <c r="ASX21" s="188"/>
      <c r="ASY21" s="185" t="s">
        <v>14</v>
      </c>
      <c r="ASZ21" s="17" t="s">
        <v>7</v>
      </c>
      <c r="ATA21">
        <f>SUMIF(ASS3:ASS68,"B07NQ5CHDN",AST3:AST68)</f>
        <v>4</v>
      </c>
      <c r="ATD21" s="25"/>
      <c r="ATJ21" s="188"/>
      <c r="ATK21" s="185" t="s">
        <v>14</v>
      </c>
      <c r="ATL21" s="17" t="s">
        <v>7</v>
      </c>
      <c r="ATM21">
        <f>SUMIF(ATE3:ATE68,"B07NQ5CHDN",ATF3:ATF68)</f>
        <v>4</v>
      </c>
      <c r="ATP21" s="25"/>
      <c r="ATV21" s="188"/>
      <c r="ATW21" s="185" t="s">
        <v>14</v>
      </c>
      <c r="ATX21" s="17" t="s">
        <v>7</v>
      </c>
      <c r="ATY21">
        <f>SUMIF(ATQ3:ATQ68,"B07NQ5CHDN",ATR3:ATR68)</f>
        <v>8</v>
      </c>
      <c r="AUB21" s="25"/>
      <c r="AUH21" s="188"/>
      <c r="AUI21" s="185" t="s">
        <v>14</v>
      </c>
      <c r="AUJ21" s="17" t="s">
        <v>7</v>
      </c>
      <c r="AUK21">
        <f>SUMIF(AUC3:AUC68,"B07NQ5CHDN",AUD3:AUD68)</f>
        <v>4</v>
      </c>
      <c r="AUN21" s="25"/>
      <c r="AUT21" s="188"/>
      <c r="AUU21" s="185" t="s">
        <v>14</v>
      </c>
      <c r="AUV21" s="17" t="s">
        <v>7</v>
      </c>
      <c r="AUW21">
        <f>SUMIF(AUO3:AUO68,"B07NQ5CHDN",AUP3:AUP68)</f>
        <v>6</v>
      </c>
      <c r="AUZ21" s="25"/>
      <c r="AVF21" s="188"/>
      <c r="AVG21" s="185" t="s">
        <v>14</v>
      </c>
      <c r="AVH21" s="17" t="s">
        <v>7</v>
      </c>
      <c r="AVI21">
        <f>SUMIF(AVA3:AVA68,"B07NQ5CHDN",AVB3:AVB68)</f>
        <v>10</v>
      </c>
      <c r="AVL21" s="25"/>
      <c r="AVR21" s="188"/>
      <c r="AVS21" s="185" t="s">
        <v>14</v>
      </c>
      <c r="AVT21" s="17" t="s">
        <v>7</v>
      </c>
      <c r="AVU21">
        <f>SUMIF(AVM3:AVM68,"B07NQ5CHDN",AVN3:AVN68)</f>
        <v>8</v>
      </c>
      <c r="AVX21" s="25"/>
      <c r="AWD21" s="188"/>
      <c r="AWE21" s="185" t="s">
        <v>14</v>
      </c>
      <c r="AWF21" s="17" t="s">
        <v>7</v>
      </c>
      <c r="AWG21">
        <f>SUMIF(AVY3:AVY68,"B07NQ5CHDN",AVZ3:AVZ68)</f>
        <v>0</v>
      </c>
      <c r="AWJ21" s="25"/>
      <c r="AWP21" s="188"/>
      <c r="AWQ21" s="185" t="s">
        <v>14</v>
      </c>
      <c r="AWR21" s="17" t="s">
        <v>7</v>
      </c>
      <c r="AWS21">
        <f>SUMIF(AWK3:AWK68,"B07NQ5CHDN",AWL3:AWL68)</f>
        <v>1</v>
      </c>
      <c r="AWV21" s="25"/>
      <c r="AXB21" s="188"/>
      <c r="AXC21" s="185" t="s">
        <v>14</v>
      </c>
      <c r="AXD21" s="17" t="s">
        <v>7</v>
      </c>
      <c r="AXE21">
        <f>SUMIF(AWW3:AWW68,"B07NQ5CHDN",AWX3:AWX68)</f>
        <v>2</v>
      </c>
      <c r="AXH21" s="25"/>
      <c r="AXN21" s="188"/>
      <c r="AXO21" s="185" t="s">
        <v>14</v>
      </c>
      <c r="AXP21" s="17" t="s">
        <v>7</v>
      </c>
      <c r="AXQ21">
        <f>SUMIF(AXI3:AXI68,"B07NQ5CHDN",AXJ3:AXJ68)</f>
        <v>0</v>
      </c>
      <c r="AXT21" s="25"/>
      <c r="AXZ21" s="188"/>
      <c r="AYA21" s="185" t="s">
        <v>14</v>
      </c>
      <c r="AYB21" s="17" t="s">
        <v>7</v>
      </c>
      <c r="AYC21">
        <f>SUMIF(AXU3:AXU68,"B07NQ5CHDN",AXV3:AXV68)</f>
        <v>2</v>
      </c>
      <c r="AYF21" s="25"/>
      <c r="AYL21" s="188"/>
      <c r="AYM21" s="185" t="s">
        <v>14</v>
      </c>
      <c r="AYN21" s="17" t="s">
        <v>7</v>
      </c>
      <c r="AYO21">
        <f>SUMIF(AYG3:AYG68,"B07NQ5CHDN",AYH3:AYH68)</f>
        <v>6</v>
      </c>
      <c r="AYR21" s="25"/>
      <c r="AYX21" s="188"/>
      <c r="AYY21" s="185" t="s">
        <v>14</v>
      </c>
      <c r="AYZ21" s="17" t="s">
        <v>7</v>
      </c>
      <c r="AZA21">
        <f>SUMIF(AYS3:AYS68,"B07NQ5CHDN",AYT3:AYT68)</f>
        <v>2</v>
      </c>
      <c r="AZD21" s="25"/>
      <c r="AZJ21" s="188"/>
      <c r="AZK21" s="185" t="s">
        <v>14</v>
      </c>
      <c r="AZL21" s="17" t="s">
        <v>7</v>
      </c>
      <c r="AZM21">
        <f>SUMIF(AZE3:AZE68,"B07NQ5CHDN",AZF3:AZF68)</f>
        <v>3</v>
      </c>
      <c r="AZP21" s="25"/>
      <c r="AZV21" s="188"/>
      <c r="AZW21" s="185" t="s">
        <v>14</v>
      </c>
      <c r="AZX21" s="17" t="s">
        <v>7</v>
      </c>
      <c r="AZY21">
        <f>SUMIF(AZQ3:AZQ68,"B07NQ5CHDN",AZR3:AZR68)</f>
        <v>5</v>
      </c>
      <c r="BAB21" s="25"/>
      <c r="BAH21" s="188"/>
      <c r="BAI21" s="185" t="s">
        <v>14</v>
      </c>
      <c r="BAJ21" s="17" t="s">
        <v>7</v>
      </c>
      <c r="BAK21">
        <f>SUMIF(BAC3:BAC68,"B07NQ5CHDN",BAD3:BAD68)</f>
        <v>2</v>
      </c>
      <c r="BAN21" s="25"/>
      <c r="BAT21" s="188"/>
      <c r="BAU21" s="185" t="s">
        <v>14</v>
      </c>
      <c r="BAV21" s="17" t="s">
        <v>7</v>
      </c>
      <c r="BAW21">
        <f>SUMIF(BAO3:BAO68,"B07NQ5CHDN",BAP3:BAP68)</f>
        <v>2</v>
      </c>
      <c r="BAZ21" s="25"/>
      <c r="BBF21" s="188"/>
      <c r="BBG21" s="185" t="s">
        <v>14</v>
      </c>
      <c r="BBH21" s="17" t="s">
        <v>7</v>
      </c>
      <c r="BBI21">
        <f>SUMIF(BBA3:BBA68,"B07NQ5CHDN",BBB3:BBB68)</f>
        <v>3</v>
      </c>
      <c r="BBL21" s="25"/>
      <c r="BBR21" s="188"/>
      <c r="BBS21" s="185" t="s">
        <v>14</v>
      </c>
      <c r="BBT21" s="17" t="s">
        <v>7</v>
      </c>
      <c r="BBU21">
        <f>SUMIF(BBM3:BBM68,"B07NQ5CHDN",BBN3:BBN68)</f>
        <v>7</v>
      </c>
      <c r="BBX21" s="25"/>
      <c r="BCD21" s="188"/>
      <c r="BCE21" s="185" t="s">
        <v>14</v>
      </c>
      <c r="BCF21" s="17" t="s">
        <v>7</v>
      </c>
      <c r="BCG21">
        <f>SUMIF(BBY3:BBY68,"B07NQ5CHDN",BBZ3:BBZ68)</f>
        <v>2</v>
      </c>
      <c r="BCJ21" s="25"/>
      <c r="BCP21" s="188"/>
      <c r="BCQ21" s="185" t="s">
        <v>14</v>
      </c>
      <c r="BCR21" s="17" t="s">
        <v>7</v>
      </c>
      <c r="BCS21">
        <f>SUMIF(BCK3:BCK68,"B07NQ5CHDN",BCL3:BCL68)</f>
        <v>1</v>
      </c>
      <c r="BCV21" s="25"/>
      <c r="BDB21" s="188"/>
      <c r="BDC21" s="185" t="s">
        <v>14</v>
      </c>
      <c r="BDD21" s="17" t="s">
        <v>7</v>
      </c>
      <c r="BDE21">
        <f>SUMIF(BCW3:BCW68,"B07NQ5CHDN",BCX3:BCX68)</f>
        <v>2</v>
      </c>
      <c r="BDH21" s="25"/>
      <c r="BDN21" s="188"/>
      <c r="BDO21" s="185" t="s">
        <v>14</v>
      </c>
      <c r="BDP21" s="17" t="s">
        <v>7</v>
      </c>
      <c r="BDQ21">
        <f>SUMIF(BDI3:BDI68,"B07NQ5CHDN",BDJ3:BDJ68)</f>
        <v>3</v>
      </c>
      <c r="BDT21" s="25"/>
      <c r="BDZ21" s="188"/>
      <c r="BEA21" s="185" t="s">
        <v>14</v>
      </c>
      <c r="BEB21" s="17" t="s">
        <v>7</v>
      </c>
      <c r="BEC21">
        <f>SUMIF(BDU3:BDU68,"B07NQ5CHDN",BDV3:BDV68)</f>
        <v>3</v>
      </c>
      <c r="BEF21" s="25"/>
      <c r="BEL21" s="188"/>
      <c r="BEM21" s="185" t="s">
        <v>14</v>
      </c>
      <c r="BEN21" s="17" t="s">
        <v>7</v>
      </c>
      <c r="BEO21">
        <f>SUMIF(BEG3:BEG68,"B07NQ5CHDN",BEH3:BEH68)</f>
        <v>2</v>
      </c>
      <c r="BER21" s="25"/>
      <c r="BEX21" s="188"/>
      <c r="BEY21" s="185" t="s">
        <v>14</v>
      </c>
      <c r="BEZ21" s="17" t="s">
        <v>7</v>
      </c>
      <c r="BFA21">
        <f>SUMIF(BES3:BES68,"B07NQ5CHDN",BET3:BET68)</f>
        <v>1</v>
      </c>
      <c r="BFD21" s="25"/>
      <c r="BFJ21" s="188"/>
      <c r="BFK21" s="185" t="s">
        <v>14</v>
      </c>
      <c r="BFL21" s="17" t="s">
        <v>7</v>
      </c>
      <c r="BFM21">
        <f>SUMIF(BFE3:BFE68,"B07NQ5CHDN",BFF3:BFF68)</f>
        <v>0</v>
      </c>
      <c r="BFP21" s="25"/>
      <c r="BFV21" s="188"/>
      <c r="BFW21" s="185" t="s">
        <v>14</v>
      </c>
      <c r="BFX21" s="17" t="s">
        <v>7</v>
      </c>
      <c r="BFY21">
        <f>SUMIF(BFQ3:BFQ68,"B07NQ5CHDN",BFR3:BFR68)</f>
        <v>0</v>
      </c>
      <c r="BGB21" s="25"/>
      <c r="BGH21" s="188"/>
      <c r="BGI21" s="185" t="s">
        <v>14</v>
      </c>
      <c r="BGJ21" s="17" t="s">
        <v>7</v>
      </c>
      <c r="BGK21">
        <f>SUMIF(BGC3:BGC68,"B07NQ5CHDN",BGD3:BGD68)</f>
        <v>1</v>
      </c>
      <c r="BGN21" s="25"/>
      <c r="BGT21" s="188"/>
      <c r="BGU21" s="185" t="s">
        <v>14</v>
      </c>
      <c r="BGV21" s="17" t="s">
        <v>7</v>
      </c>
      <c r="BGW21">
        <f>SUMIF(BGO3:BGO68,"B07NQ5CHDN",BGP3:BGP68)</f>
        <v>2</v>
      </c>
      <c r="BGZ21" s="25"/>
      <c r="BHF21" s="188"/>
      <c r="BHG21" s="185" t="s">
        <v>14</v>
      </c>
      <c r="BHH21" s="17" t="s">
        <v>7</v>
      </c>
      <c r="BHI21">
        <f>SUMIF(BHA3:BHA68,"B07NQ5CHDN",BHB3:BHB68)</f>
        <v>2</v>
      </c>
      <c r="BHL21" s="25"/>
      <c r="BHR21" s="188"/>
      <c r="BHS21" s="185" t="s">
        <v>14</v>
      </c>
      <c r="BHT21" s="17" t="s">
        <v>7</v>
      </c>
      <c r="BHU21">
        <f>SUMIF(BHM3:BHM68,"B07NQ5CHDN",BHN3:BHN68)</f>
        <v>2</v>
      </c>
      <c r="BHX21" s="25"/>
      <c r="BID21" s="188"/>
      <c r="BIE21" s="185" t="s">
        <v>14</v>
      </c>
      <c r="BIF21" s="17" t="s">
        <v>7</v>
      </c>
      <c r="BIG21">
        <f>SUMIF(BHY3:BHY68,"B07NQ5CHDN",BHZ3:BHZ68)</f>
        <v>2</v>
      </c>
      <c r="BIJ21" s="25"/>
      <c r="BIP21" s="188"/>
      <c r="BIQ21" s="185" t="s">
        <v>14</v>
      </c>
      <c r="BIR21" s="17" t="s">
        <v>7</v>
      </c>
      <c r="BIS21">
        <f>SUMIF(BIK3:BIK68,"B07NQ5CHDN",BIL3:BIL68)</f>
        <v>6</v>
      </c>
      <c r="BIV21" s="25"/>
      <c r="BJB21" s="188"/>
      <c r="BJC21" s="185" t="s">
        <v>14</v>
      </c>
      <c r="BJD21" s="17" t="s">
        <v>7</v>
      </c>
      <c r="BJE21">
        <f>SUMIF(BIW3:BIW68,"B07NQ5CHDN",BIX3:BIX68)</f>
        <v>3</v>
      </c>
      <c r="BJH21" s="25"/>
      <c r="BJN21" s="188"/>
      <c r="BJO21" s="185" t="s">
        <v>14</v>
      </c>
      <c r="BJP21" s="17" t="s">
        <v>7</v>
      </c>
      <c r="BJQ21">
        <f>SUMIF(BJI3:BJI68,"B07NQ5CHDN",BJJ3:BJJ68)</f>
        <v>1</v>
      </c>
      <c r="BJT21" s="25"/>
      <c r="BJZ21" s="188"/>
      <c r="BKA21" s="185" t="s">
        <v>14</v>
      </c>
      <c r="BKB21" s="17" t="s">
        <v>7</v>
      </c>
      <c r="BKC21">
        <f>SUMIF(BJU3:BJU68,"B07NQ5CHDN",BJV3:BJV68)</f>
        <v>4</v>
      </c>
      <c r="BKF21" s="25"/>
      <c r="BKL21" s="188"/>
      <c r="BKM21" s="185" t="s">
        <v>14</v>
      </c>
      <c r="BKN21" s="17" t="s">
        <v>7</v>
      </c>
      <c r="BKO21">
        <f>SUMIF(BKG3:BKG68,"B07NQ5CHDN",BKH3:BKH68)</f>
        <v>3</v>
      </c>
      <c r="BKR21" s="25"/>
      <c r="BKX21" s="188"/>
      <c r="BKY21" s="185" t="s">
        <v>14</v>
      </c>
      <c r="BKZ21" s="17" t="s">
        <v>7</v>
      </c>
      <c r="BLA21">
        <f>SUMIF(BKS3:BKS68,"B07NQ5CHDN",BKT3:BKT68)</f>
        <v>5</v>
      </c>
      <c r="BLD21" s="25"/>
      <c r="BLJ21" s="188"/>
      <c r="BLK21" s="185" t="s">
        <v>14</v>
      </c>
      <c r="BLL21" s="17" t="s">
        <v>7</v>
      </c>
      <c r="BLM21">
        <f>SUMIF(BLE3:BLE68,"B07NQ5CHDN",BLF3:BLF68)</f>
        <v>6</v>
      </c>
      <c r="BLP21" s="25"/>
      <c r="BLV21" s="188"/>
      <c r="BLW21" s="185" t="s">
        <v>14</v>
      </c>
      <c r="BLX21" s="17" t="s">
        <v>7</v>
      </c>
      <c r="BLY21">
        <f>SUMIF(BLQ3:BLQ68,"B07NQ5CHDN",BLR3:BLR68)</f>
        <v>3</v>
      </c>
      <c r="BMB21" s="25"/>
      <c r="BMH21" s="188"/>
      <c r="BMI21" s="185" t="s">
        <v>14</v>
      </c>
      <c r="BMJ21" s="17" t="s">
        <v>7</v>
      </c>
      <c r="BMK21">
        <f>SUMIF(BMC3:BMC68,"B07NQ5CHDN",BMD3:BMD68)</f>
        <v>2</v>
      </c>
      <c r="BMN21" s="25"/>
      <c r="BMT21" s="188"/>
      <c r="BMU21" s="185" t="s">
        <v>14</v>
      </c>
      <c r="BMV21" s="17" t="s">
        <v>7</v>
      </c>
      <c r="BMW21">
        <f>SUMIF(BMO3:BMO68,"B07NQ5CHDN",BMP3:BMP68)</f>
        <v>2</v>
      </c>
      <c r="BMZ21" s="25"/>
      <c r="BNF21" s="188"/>
      <c r="BNG21" s="185" t="s">
        <v>14</v>
      </c>
      <c r="BNH21" s="17" t="s">
        <v>7</v>
      </c>
      <c r="BNI21">
        <f>SUMIF(BNA3:BNA68,"B07NQ5CHDN",BNB3:BNB68)</f>
        <v>1</v>
      </c>
      <c r="BNL21" s="25"/>
      <c r="BNR21" s="188"/>
      <c r="BNS21" s="185" t="s">
        <v>14</v>
      </c>
      <c r="BNT21" s="17" t="s">
        <v>7</v>
      </c>
      <c r="BNU21">
        <f>SUMIF(BNM3:BNM68,"B07NQ5CHDN",BNN3:BNN68)</f>
        <v>4</v>
      </c>
      <c r="BNX21" s="25"/>
      <c r="BOD21" s="188"/>
      <c r="BOE21" s="185" t="s">
        <v>14</v>
      </c>
      <c r="BOF21" s="17" t="s">
        <v>7</v>
      </c>
      <c r="BOG21">
        <f>SUMIF(BNY3:BNY68,"B07NQ5CHDN",BNZ3:BNZ68)</f>
        <v>0</v>
      </c>
      <c r="BOJ21" s="25"/>
      <c r="BOP21" s="188"/>
      <c r="BOQ21" s="185" t="s">
        <v>14</v>
      </c>
      <c r="BOR21" s="17" t="s">
        <v>7</v>
      </c>
      <c r="BOS21">
        <f>SUMIF(BOK3:BOK68,"B07NQ5CHDN",BOL3:BOL68)</f>
        <v>3</v>
      </c>
      <c r="BOV21" s="25"/>
      <c r="BPB21" s="188"/>
      <c r="BPC21" s="185" t="s">
        <v>14</v>
      </c>
      <c r="BPD21" s="17" t="s">
        <v>7</v>
      </c>
      <c r="BPE21">
        <f>SUMIF(BOW3:BOW68,"B07NQ5CHDN",BOX3:BOX68)</f>
        <v>1</v>
      </c>
      <c r="BPH21" s="25"/>
      <c r="BPN21" s="188"/>
      <c r="BPO21" s="185" t="s">
        <v>14</v>
      </c>
      <c r="BPP21" s="17" t="s">
        <v>7</v>
      </c>
      <c r="BPQ21">
        <f>SUMIF(BPI3:BPI68,"B07NQ5CHDN",BPJ3:BPJ68)</f>
        <v>0</v>
      </c>
      <c r="BPT21" s="25"/>
      <c r="BPZ21" s="188"/>
      <c r="BQA21" s="185" t="s">
        <v>14</v>
      </c>
      <c r="BQB21" s="17" t="s">
        <v>7</v>
      </c>
      <c r="BQC21">
        <f>SUMIF(BPU3:BPU68,"B07NQ5CHDN",BPV3:BPV68)</f>
        <v>0</v>
      </c>
      <c r="BQF21" s="25"/>
      <c r="BQL21" s="188"/>
      <c r="BQM21" s="185" t="s">
        <v>14</v>
      </c>
      <c r="BQN21" s="17" t="s">
        <v>7</v>
      </c>
      <c r="BQO21">
        <f>SUMIF(BQG3:BQG68,"B07NQ5CHDN",BQH3:BQH68)</f>
        <v>4</v>
      </c>
      <c r="BQR21" s="25"/>
      <c r="BQX21" s="188"/>
      <c r="BQY21" s="185" t="s">
        <v>14</v>
      </c>
      <c r="BQZ21" s="17" t="s">
        <v>7</v>
      </c>
      <c r="BRA21">
        <f>SUMIF(BQS3:BQS68,"B07NQ5CHDN",BQT3:BQT68)</f>
        <v>3</v>
      </c>
      <c r="BRD21" s="25"/>
      <c r="BRJ21" s="188"/>
      <c r="BRK21" s="185" t="s">
        <v>14</v>
      </c>
      <c r="BRL21" s="17" t="s">
        <v>7</v>
      </c>
      <c r="BRM21">
        <f>SUMIF(BRE3:BRE68,"B07NQ5CHDN",BRF3:BRF68)</f>
        <v>0</v>
      </c>
      <c r="BRP21" s="25"/>
      <c r="BRV21" s="188"/>
      <c r="BRW21" s="185" t="s">
        <v>14</v>
      </c>
      <c r="BRX21" s="17" t="s">
        <v>7</v>
      </c>
      <c r="BRY21">
        <f>SUMIF(BRQ3:BRQ68,"B07NQ5CHDN",BRR3:BRR68)</f>
        <v>1</v>
      </c>
      <c r="BSB21" s="25"/>
      <c r="BSH21" s="188"/>
      <c r="BSI21" s="185" t="s">
        <v>14</v>
      </c>
      <c r="BSJ21" s="17" t="s">
        <v>7</v>
      </c>
      <c r="BSK21">
        <f>SUMIF(BSC3:BSC68,"B07NQ5CHDN",BSD3:BSD68)</f>
        <v>0</v>
      </c>
      <c r="BSN21" s="25"/>
      <c r="BST21" s="188"/>
      <c r="BSU21" s="185" t="s">
        <v>14</v>
      </c>
      <c r="BSV21" s="17" t="s">
        <v>7</v>
      </c>
      <c r="BSW21">
        <f>SUMIF(BSO3:BSO68,"B07NQ5CHDN",BSP3:BSP68)</f>
        <v>3</v>
      </c>
      <c r="BSZ21" s="25"/>
      <c r="BTF21" s="188"/>
      <c r="BTG21" s="185" t="s">
        <v>14</v>
      </c>
      <c r="BTH21" s="17" t="s">
        <v>7</v>
      </c>
      <c r="BTI21">
        <f>SUMIF(BTA3:BTA68,"B07NQ5CHDN",BTB3:BTB68)</f>
        <v>0</v>
      </c>
      <c r="BTL21" s="25"/>
      <c r="BTR21" s="188"/>
      <c r="BTS21" s="185" t="s">
        <v>14</v>
      </c>
      <c r="BTT21" s="17" t="s">
        <v>7</v>
      </c>
      <c r="BTU21">
        <f>SUMIF(BTM3:BTM68,"B07NQ5CHDN",BTN3:BTN68)</f>
        <v>2</v>
      </c>
      <c r="BTX21" s="25"/>
      <c r="BUD21" s="188"/>
      <c r="BUE21" s="185" t="s">
        <v>14</v>
      </c>
      <c r="BUF21" s="17" t="s">
        <v>7</v>
      </c>
      <c r="BUG21">
        <f>SUMIF(BTY3:BTY68,"B07NQ5CHDN",BTZ3:BTZ68)</f>
        <v>1</v>
      </c>
      <c r="BUJ21" s="25"/>
      <c r="BUP21" s="188"/>
      <c r="BUQ21" s="185" t="s">
        <v>14</v>
      </c>
      <c r="BUR21" s="17" t="s">
        <v>7</v>
      </c>
      <c r="BUS21">
        <f>SUMIF(BUK3:BUK68,"B07NQ5CHDN",BUL3:BUL68)</f>
        <v>2</v>
      </c>
      <c r="BUV21" s="25"/>
      <c r="BVB21" s="188"/>
      <c r="BVC21" s="185" t="s">
        <v>14</v>
      </c>
      <c r="BVD21" s="17" t="s">
        <v>7</v>
      </c>
      <c r="BVE21">
        <f>SUMIF(BUW3:BUW68,"B07NQ5CHDN",BUX3:BUX68)</f>
        <v>0</v>
      </c>
      <c r="BVH21" s="25"/>
      <c r="BVN21" s="188"/>
      <c r="BVO21" s="185" t="s">
        <v>14</v>
      </c>
      <c r="BVP21" s="17" t="s">
        <v>7</v>
      </c>
      <c r="BVQ21">
        <f>SUMIF(BVI3:BVI68,"B07NQ5CHDN",BVJ3:BVJ68)</f>
        <v>0</v>
      </c>
      <c r="BVT21" s="25"/>
      <c r="BVZ21" s="188"/>
      <c r="BWA21" s="185" t="s">
        <v>14</v>
      </c>
      <c r="BWB21" s="17" t="s">
        <v>7</v>
      </c>
      <c r="BWC21">
        <f>SUMIF(BVU3:BVU68,"B07NQ5CHDN",BVV3:BVV68)</f>
        <v>2</v>
      </c>
      <c r="BWF21" s="25"/>
      <c r="BWL21" s="188"/>
      <c r="BWM21" s="185" t="s">
        <v>14</v>
      </c>
      <c r="BWN21" s="17" t="s">
        <v>7</v>
      </c>
      <c r="BWO21">
        <f>SUMIF(BWG3:BWG68,"B07NQ5CHDN",BWH3:BWH68)</f>
        <v>1</v>
      </c>
      <c r="BWR21" s="25"/>
      <c r="BWX21" s="188"/>
      <c r="BWY21" s="185" t="s">
        <v>14</v>
      </c>
      <c r="BWZ21" s="17" t="s">
        <v>7</v>
      </c>
      <c r="BXA21">
        <f>SUMIF(BWS3:BWS68,"B07NQ5CHDN",BWT3:BWT68)</f>
        <v>1</v>
      </c>
      <c r="BXD21" s="25"/>
      <c r="BXJ21" s="188"/>
      <c r="BXK21" s="185" t="s">
        <v>14</v>
      </c>
      <c r="BXL21" s="17" t="s">
        <v>7</v>
      </c>
      <c r="BXM21">
        <f>SUMIF(BXE3:BXE68,"B07NQ5CHDN",BXF3:BXF68)</f>
        <v>2</v>
      </c>
      <c r="BXP21" s="25"/>
      <c r="BXT21" t="s">
        <v>99</v>
      </c>
      <c r="BXV21" s="188"/>
      <c r="BXW21" s="185" t="s">
        <v>14</v>
      </c>
      <c r="BXX21" s="17" t="s">
        <v>7</v>
      </c>
      <c r="BXY21">
        <f>SUMIF(BXQ3:BXQ68,"B07NQ5CHDN",BXR3:BXR68)</f>
        <v>0</v>
      </c>
      <c r="BYB21" s="25"/>
      <c r="BYH21" s="188"/>
      <c r="BYI21" s="185" t="s">
        <v>14</v>
      </c>
      <c r="BYJ21" s="17" t="s">
        <v>7</v>
      </c>
      <c r="BYK21">
        <f>SUMIF(BYC3:BYC68,"B07NQ5CHDN",BYD3:BYD68)</f>
        <v>0</v>
      </c>
      <c r="BYN21" s="25"/>
      <c r="BYT21" s="188"/>
      <c r="BYU21" s="185" t="s">
        <v>14</v>
      </c>
      <c r="BYV21" s="17" t="s">
        <v>7</v>
      </c>
      <c r="BYW21">
        <f>SUMIF(BYO3:BYO68,"B07NQ5CHDN",BYP3:BYP68)</f>
        <v>0</v>
      </c>
      <c r="BYZ21" s="25"/>
      <c r="BZF21" s="188"/>
      <c r="BZG21" s="185" t="s">
        <v>14</v>
      </c>
      <c r="BZH21" s="17" t="s">
        <v>7</v>
      </c>
      <c r="BZI21">
        <f>SUMIF(BZA3:BZA68,"B07NQ5CHDN",BZB3:BZB68)</f>
        <v>1</v>
      </c>
      <c r="BZL21" s="25"/>
      <c r="BZR21" s="188"/>
      <c r="BZS21" s="185" t="s">
        <v>14</v>
      </c>
      <c r="BZT21" s="17" t="s">
        <v>7</v>
      </c>
      <c r="BZU21">
        <f>SUMIF(BZM3:BZM68,"B07NQ5CHDN",BZN3:BZN68)</f>
        <v>2</v>
      </c>
      <c r="BZX21" s="25"/>
      <c r="CAD21" s="188"/>
      <c r="CAE21" s="185" t="s">
        <v>14</v>
      </c>
      <c r="CAF21" s="17" t="s">
        <v>7</v>
      </c>
      <c r="CAG21">
        <f>SUMIF(BZY3:BZY68,"B07NQ5CHDN",BZZ3:BZZ68)</f>
        <v>1</v>
      </c>
      <c r="CAJ21" s="25"/>
      <c r="CAP21" s="188"/>
      <c r="CAQ21" s="185" t="s">
        <v>14</v>
      </c>
      <c r="CAR21" s="17" t="s">
        <v>7</v>
      </c>
      <c r="CAS21">
        <f>SUMIF(CAK3:CAK68,"B07NQ5CHDN",CAL3:CAL68)</f>
        <v>3</v>
      </c>
      <c r="CAV21" s="25"/>
      <c r="CBB21" s="188"/>
      <c r="CBC21" s="185" t="s">
        <v>14</v>
      </c>
      <c r="CBD21" s="17" t="s">
        <v>7</v>
      </c>
      <c r="CBE21">
        <f>SUMIF(CAW3:CAW68,"B07NQ5CHDN",CAX3:CAX68)</f>
        <v>0</v>
      </c>
      <c r="CBH21" s="25"/>
      <c r="CBK21" t="s">
        <v>98</v>
      </c>
      <c r="CBN21" s="188"/>
      <c r="CBO21" s="185" t="s">
        <v>14</v>
      </c>
      <c r="CBP21" s="17" t="s">
        <v>7</v>
      </c>
      <c r="CBQ21">
        <f>SUMIF(CBI3:CBI68,"B07NQ5CHDN",CBJ3:CBJ68)</f>
        <v>1</v>
      </c>
      <c r="CBT21" s="25"/>
      <c r="CBZ21" s="188"/>
      <c r="CCA21" s="185" t="s">
        <v>14</v>
      </c>
      <c r="CCB21" s="17" t="s">
        <v>7</v>
      </c>
      <c r="CCC21">
        <f>SUMIF(CBU3:CBU68,"B07NQ5CHDN",CBV3:CBV68)</f>
        <v>6</v>
      </c>
      <c r="CCF21" s="25"/>
      <c r="CCL21" s="188"/>
      <c r="CCM21" s="185" t="s">
        <v>14</v>
      </c>
      <c r="CCN21" s="17" t="s">
        <v>7</v>
      </c>
      <c r="CCO21">
        <f>SUMIF(CCG3:CCG68,"B07NQ5CHDN",CCH3:CCH68)</f>
        <v>2</v>
      </c>
      <c r="CCR21" s="25"/>
      <c r="CCX21" s="188"/>
      <c r="CCY21" s="185" t="s">
        <v>14</v>
      </c>
      <c r="CCZ21" s="17" t="s">
        <v>7</v>
      </c>
      <c r="CDA21">
        <f>SUMIF(CCS3:CCS68,"B07NQ5CHDN",CCT3:CCT68)</f>
        <v>0</v>
      </c>
      <c r="CDD21" s="25"/>
      <c r="CDJ21" s="188"/>
      <c r="CDK21" s="185" t="s">
        <v>14</v>
      </c>
      <c r="CDL21" s="17" t="s">
        <v>7</v>
      </c>
      <c r="CDM21">
        <f>SUMIF(CDE3:CDE68,"B07NQ5CHDN",CDF3:CDF68)</f>
        <v>2</v>
      </c>
      <c r="CDP21" s="25"/>
      <c r="CDV21" s="188"/>
      <c r="CDW21" s="185" t="s">
        <v>14</v>
      </c>
      <c r="CDX21" s="17" t="s">
        <v>7</v>
      </c>
      <c r="CDY21">
        <f>SUMIF(CDQ3:CDQ68,"B07NQ5CHDN",CDR3:CDR68)</f>
        <v>1</v>
      </c>
      <c r="CEB21" s="25"/>
      <c r="CEH21" s="188"/>
      <c r="CEI21" s="185" t="s">
        <v>14</v>
      </c>
      <c r="CEJ21" s="17" t="s">
        <v>7</v>
      </c>
      <c r="CEK21">
        <f>SUMIF(CEC3:CEC68,"B07NQ5CHDN",CED3:CED68)</f>
        <v>1</v>
      </c>
      <c r="CEN21" s="25"/>
      <c r="CET21" s="188"/>
      <c r="CEU21" s="185" t="s">
        <v>14</v>
      </c>
      <c r="CEV21" s="17" t="s">
        <v>7</v>
      </c>
      <c r="CEW21">
        <f>SUMIF(CEO3:CEO68,"B07NQ5CHDN",CEP3:CEP68)</f>
        <v>2</v>
      </c>
      <c r="CEZ21" s="25"/>
      <c r="CFF21" s="188"/>
      <c r="CFG21" s="185" t="s">
        <v>14</v>
      </c>
      <c r="CFH21" s="17" t="s">
        <v>7</v>
      </c>
      <c r="CFI21">
        <f>SUMIF(CFA3:CFA68,"B07NQ5CHDN",CFB3:CFB68)</f>
        <v>2</v>
      </c>
      <c r="CFL21" s="25"/>
      <c r="CFR21" s="188"/>
      <c r="CFS21" s="185" t="s">
        <v>14</v>
      </c>
      <c r="CFT21" s="17" t="s">
        <v>7</v>
      </c>
      <c r="CFU21">
        <f>SUMIF(CFM3:CFM68,"B07NQ5CHDN",CFN3:CFN68)</f>
        <v>0</v>
      </c>
      <c r="CFX21" s="25"/>
      <c r="CGD21" s="188"/>
      <c r="CGE21" s="185" t="s">
        <v>14</v>
      </c>
      <c r="CGF21" s="17" t="s">
        <v>7</v>
      </c>
      <c r="CGG21">
        <f>SUMIF(CFY3:CFY68,"B07NQ5CHDN",CFZ3:CFZ68)</f>
        <v>1</v>
      </c>
      <c r="CGJ21" s="25"/>
      <c r="CGP21" s="188"/>
      <c r="CGQ21" s="185" t="s">
        <v>14</v>
      </c>
      <c r="CGR21" s="17" t="s">
        <v>7</v>
      </c>
      <c r="CGS21">
        <f>SUMIF(CGK3:CGK68,"B07NQ5CHDN",CGL3:CGL68)</f>
        <v>3</v>
      </c>
      <c r="CGV21" s="25"/>
      <c r="CHB21" s="188"/>
      <c r="CHC21" s="185" t="s">
        <v>14</v>
      </c>
      <c r="CHD21" s="17" t="s">
        <v>7</v>
      </c>
      <c r="CHE21">
        <f>SUMIF(CGW3:CGW68,"B07NQ5CHDN",CGX3:CGX68)</f>
        <v>3</v>
      </c>
      <c r="CHH21" s="25"/>
      <c r="CHN21" s="188"/>
      <c r="CHO21" s="185" t="s">
        <v>14</v>
      </c>
      <c r="CHP21" s="17" t="s">
        <v>7</v>
      </c>
      <c r="CHQ21">
        <f>SUMIF(CHI3:CHI68,"B07NQ5CHDN",CHJ3:CHJ68)</f>
        <v>4</v>
      </c>
      <c r="CHT21" s="25"/>
      <c r="CHZ21" s="188"/>
      <c r="CIA21" s="185" t="s">
        <v>14</v>
      </c>
      <c r="CIB21" s="17" t="s">
        <v>7</v>
      </c>
      <c r="CIC21">
        <f>SUMIF(CHU3:CHU68,"B07NQ5CHDN",CHV3:CHV68)</f>
        <v>3</v>
      </c>
      <c r="CIF21" s="25"/>
      <c r="CIL21" s="188"/>
      <c r="CIM21" s="185" t="s">
        <v>14</v>
      </c>
      <c r="CIN21" s="17" t="s">
        <v>7</v>
      </c>
      <c r="CIO21">
        <f>SUMIF(CIG3:CIG68,"B07NQ5CHDN",CIH3:CIH68)</f>
        <v>1</v>
      </c>
      <c r="CIR21" s="25"/>
      <c r="CIX21" s="188"/>
      <c r="CIY21" s="185" t="s">
        <v>14</v>
      </c>
      <c r="CIZ21" s="17" t="s">
        <v>7</v>
      </c>
      <c r="CJA21">
        <f>SUMIF(CIS3:CIS68,"B07NQ5CHDN",CIT3:CIT68)</f>
        <v>2</v>
      </c>
      <c r="CJD21" s="25"/>
      <c r="CJJ21" s="188"/>
      <c r="CJK21" s="185" t="s">
        <v>14</v>
      </c>
      <c r="CJL21" s="17" t="s">
        <v>7</v>
      </c>
      <c r="CJM21">
        <f>SUMIF(CJE3:CJE68,"B07NQ5CHDN",CJF3:CJF68)</f>
        <v>4</v>
      </c>
      <c r="CJP21" s="25"/>
      <c r="CJV21" s="188"/>
      <c r="CJW21" s="185" t="s">
        <v>14</v>
      </c>
      <c r="CJX21" s="17" t="s">
        <v>7</v>
      </c>
      <c r="CJY21">
        <f>SUMIF(CJQ3:CJQ68,"B07NQ5CHDN",CJR3:CJR68)</f>
        <v>0</v>
      </c>
      <c r="CKB21" s="25"/>
      <c r="CKH21" s="188"/>
      <c r="CKI21" s="185" t="s">
        <v>14</v>
      </c>
      <c r="CKJ21" s="17" t="s">
        <v>7</v>
      </c>
      <c r="CKK21">
        <f>SUMIF(CKC3:CKC68,"B07NQ5CHDN",CKD3:CKD68)</f>
        <v>2</v>
      </c>
      <c r="CKN21" s="25"/>
      <c r="CKT21" s="188"/>
      <c r="CKU21" s="185" t="s">
        <v>14</v>
      </c>
      <c r="CKV21" s="17" t="s">
        <v>7</v>
      </c>
      <c r="CKW21">
        <f>SUMIF(CKO3:CKO68,"B07NQ5CHDN",CKP3:CKP68)</f>
        <v>4</v>
      </c>
      <c r="CKZ21" s="25"/>
      <c r="CLF21" s="188"/>
      <c r="CLG21" s="185" t="s">
        <v>14</v>
      </c>
      <c r="CLH21" s="17" t="s">
        <v>7</v>
      </c>
      <c r="CLI21">
        <f>SUMIF(CLA3:CLA68,"B07NQ5CHDN",CLB3:CLB68)</f>
        <v>0</v>
      </c>
      <c r="CLL21" s="25"/>
      <c r="CLR21" s="188"/>
      <c r="CLS21" s="185" t="s">
        <v>14</v>
      </c>
      <c r="CLT21" s="17" t="s">
        <v>7</v>
      </c>
      <c r="CLU21">
        <f>SUMIF(CLM3:CLM68,"B07NQ5CHDN",CLN3:CLN68)</f>
        <v>0</v>
      </c>
      <c r="CLX21" s="25"/>
      <c r="CMD21" s="188"/>
      <c r="CME21" s="185" t="s">
        <v>14</v>
      </c>
      <c r="CMF21" s="17" t="s">
        <v>7</v>
      </c>
      <c r="CMG21">
        <f>SUMIF(CLY3:CLY68,"B07NQ5CHDN",CLZ3:CLZ68)</f>
        <v>1</v>
      </c>
      <c r="CMJ21" s="25"/>
      <c r="CMP21" s="188"/>
      <c r="CMQ21" s="185" t="s">
        <v>14</v>
      </c>
      <c r="CMR21" s="17" t="s">
        <v>7</v>
      </c>
      <c r="CMS21">
        <f>SUMIF(CMK3:CMK68,"B07NQ5CHDN",CML3:CML68)</f>
        <v>1</v>
      </c>
      <c r="CMV21" s="25"/>
      <c r="CNB21" s="188"/>
      <c r="CNC21" s="185" t="s">
        <v>14</v>
      </c>
      <c r="CND21" s="17" t="s">
        <v>7</v>
      </c>
      <c r="CNE21">
        <f>SUMIF(CMW3:CMW68,"B07NQ5CHDN",CMX3:CMX68)</f>
        <v>3</v>
      </c>
      <c r="CNH21" s="25"/>
      <c r="CNN21" s="188"/>
      <c r="CNO21" s="185" t="s">
        <v>14</v>
      </c>
      <c r="CNP21" s="17" t="s">
        <v>7</v>
      </c>
      <c r="CNQ21">
        <f>SUMIF(CNI3:CNI68,"B07NQ5CHDN",CNJ3:CNJ68)</f>
        <v>0</v>
      </c>
      <c r="CNT21" s="25"/>
      <c r="CNZ21" s="188"/>
      <c r="COA21" s="185" t="s">
        <v>14</v>
      </c>
      <c r="COB21" s="17" t="s">
        <v>7</v>
      </c>
      <c r="COC21">
        <f>SUMIF(CNU3:CNU68,"B07NQ5CHDN",CNV3:CNV68)</f>
        <v>2</v>
      </c>
      <c r="COF21" s="25"/>
      <c r="COL21" s="188"/>
      <c r="COM21" s="185" t="s">
        <v>14</v>
      </c>
      <c r="CON21" s="17" t="s">
        <v>7</v>
      </c>
      <c r="COO21">
        <f>SUMIF(COG3:COG68,"B07NQ5CHDN",COH3:COH68)</f>
        <v>4</v>
      </c>
      <c r="COR21" s="25"/>
      <c r="COX21" s="188"/>
      <c r="COY21" s="185" t="s">
        <v>14</v>
      </c>
      <c r="COZ21" s="17" t="s">
        <v>7</v>
      </c>
      <c r="CPA21">
        <f>SUMIF(COS3:COS68,"B07NQ5CHDN",COT3:COT68)</f>
        <v>2</v>
      </c>
      <c r="CPD21" s="25"/>
      <c r="CPJ21" s="188"/>
      <c r="CPK21" s="185" t="s">
        <v>14</v>
      </c>
      <c r="CPL21" s="17" t="s">
        <v>7</v>
      </c>
      <c r="CPM21">
        <f>SUMIF(CPE3:CPE68,"B07NQ5CHDN",CPF3:CPF68)</f>
        <v>2</v>
      </c>
      <c r="CPP21" s="25"/>
      <c r="CPV21" s="188"/>
      <c r="CPW21" s="185" t="s">
        <v>14</v>
      </c>
      <c r="CPX21" s="17" t="s">
        <v>7</v>
      </c>
      <c r="CPY21">
        <f>SUMIF(CPQ3:CPQ68,"B07NQ5CHDN",CPR3:CPR68)</f>
        <v>0</v>
      </c>
      <c r="CQB21" s="25"/>
      <c r="CQH21" s="188"/>
      <c r="CQI21" s="185" t="s">
        <v>14</v>
      </c>
      <c r="CQJ21" s="17" t="s">
        <v>7</v>
      </c>
      <c r="CQK21">
        <f>SUMIF(CQC3:CQC68,"B07NQ5CHDN",CQD3:CQD68)</f>
        <v>4</v>
      </c>
      <c r="CQN21" s="25"/>
      <c r="CQT21" s="188"/>
      <c r="CQU21" s="185" t="s">
        <v>14</v>
      </c>
      <c r="CQV21" s="17" t="s">
        <v>7</v>
      </c>
      <c r="CQW21">
        <f>SUMIF(CQO3:CQO68,"B07NQ5CHDN",CQP3:CQP68)</f>
        <v>3</v>
      </c>
      <c r="CQZ21" s="25"/>
      <c r="CRF21" s="188"/>
      <c r="CRG21" s="185" t="s">
        <v>14</v>
      </c>
      <c r="CRH21" s="17" t="s">
        <v>7</v>
      </c>
      <c r="CRI21">
        <f>SUMIF(CRA3:CRA68,"B07NQ5CHDN",CRB3:CRB68)</f>
        <v>21</v>
      </c>
      <c r="CRL21" s="25"/>
      <c r="CRR21" s="188"/>
      <c r="CRS21" s="185" t="s">
        <v>14</v>
      </c>
      <c r="CRT21" s="17" t="s">
        <v>7</v>
      </c>
      <c r="CRU21">
        <f>SUMIF(CRM3:CRM68,"B07NQ5CHDN",CRN3:CRN68)</f>
        <v>14</v>
      </c>
      <c r="CRX21" s="25"/>
      <c r="CSD21" s="188"/>
      <c r="CSE21" s="185" t="s">
        <v>14</v>
      </c>
      <c r="CSF21" s="17" t="s">
        <v>7</v>
      </c>
      <c r="CSG21">
        <f>SUMIF(CRY3:CRY68,"B07NQ5CHDN",CRZ3:CRZ68)</f>
        <v>8</v>
      </c>
      <c r="CSJ21" s="25"/>
      <c r="CSP21" s="188"/>
      <c r="CSQ21" s="185" t="s">
        <v>14</v>
      </c>
      <c r="CSR21" s="17" t="s">
        <v>7</v>
      </c>
      <c r="CSS21">
        <f>SUMIF(CSK3:CSK68,"B07NQ5CHDN",CSL3:CSL68)</f>
        <v>6</v>
      </c>
      <c r="CSV21" s="25"/>
      <c r="CTB21" s="188"/>
      <c r="CTC21" s="185" t="s">
        <v>14</v>
      </c>
      <c r="CTD21" s="17" t="s">
        <v>7</v>
      </c>
      <c r="CTE21">
        <f>SUMIF(CSW3:CSW68,"B07NQ5CHDN",CSX3:CSX68)</f>
        <v>13</v>
      </c>
      <c r="CTH21" s="25"/>
      <c r="CTN21" s="188"/>
      <c r="CTO21" s="185" t="s">
        <v>14</v>
      </c>
      <c r="CTP21" s="17" t="s">
        <v>7</v>
      </c>
      <c r="CTQ21">
        <f>SUMIF(CTI3:CTI68,"B07NQ5CHDN",CTJ3:CTJ68)</f>
        <v>10</v>
      </c>
      <c r="CTT21" s="25"/>
      <c r="CTZ21" s="188"/>
      <c r="CUA21" s="185" t="s">
        <v>14</v>
      </c>
      <c r="CUB21" s="17" t="s">
        <v>7</v>
      </c>
      <c r="CUC21">
        <f>SUMIF(CTU3:CTU68,"B07NQ5CHDN",CTV3:CTV68)</f>
        <v>13</v>
      </c>
      <c r="CUF21" s="25"/>
      <c r="CUL21" s="188"/>
      <c r="CUM21" s="185" t="s">
        <v>14</v>
      </c>
      <c r="CUN21" s="17" t="s">
        <v>7</v>
      </c>
      <c r="CUO21">
        <f>SUMIF(CUG3:CUG68,"B07NQ5CHDN",CUH3:CUH68)</f>
        <v>9</v>
      </c>
      <c r="CUR21" s="25"/>
      <c r="CUX21" s="188"/>
      <c r="CUY21" s="185" t="s">
        <v>14</v>
      </c>
      <c r="CUZ21" s="17" t="s">
        <v>7</v>
      </c>
      <c r="CVA21">
        <f>SUMIF(CUS3:CUS68,"B07NQ5CHDN",CUT3:CUT68)</f>
        <v>0</v>
      </c>
      <c r="CVD21" s="25"/>
      <c r="CVJ21" s="188"/>
      <c r="CVK21" s="185" t="s">
        <v>14</v>
      </c>
      <c r="CVL21" s="17" t="s">
        <v>7</v>
      </c>
      <c r="CVM21">
        <f>SUMIF(CVE3:CVE68,"B07NQ5CHDN",CVF3:CVF68)</f>
        <v>0</v>
      </c>
      <c r="CVP21" s="25"/>
      <c r="CVV21" s="188"/>
      <c r="CVW21" s="185" t="s">
        <v>14</v>
      </c>
      <c r="CVX21" s="17" t="s">
        <v>7</v>
      </c>
      <c r="CVY21">
        <f>SUMIF(CVQ3:CVQ68,"B07NQ5CHDN",CVR3:CVR68)</f>
        <v>0</v>
      </c>
      <c r="CWH21" s="187"/>
      <c r="CWI21" s="183"/>
      <c r="CWJ21" s="140"/>
      <c r="CWT21" s="187"/>
      <c r="CWU21" s="183"/>
      <c r="CWV21" s="140"/>
      <c r="CXF21" s="187"/>
      <c r="CXG21" s="183"/>
      <c r="CXH21" s="140"/>
      <c r="CXR21" s="187"/>
      <c r="CXS21" s="183"/>
      <c r="CXT21" s="140"/>
      <c r="CYD21" s="187"/>
      <c r="CYE21" s="183"/>
      <c r="CYF21" s="140"/>
    </row>
    <row r="22" spans="1:2684" ht="15" thickBot="1">
      <c r="F22" s="188"/>
      <c r="G22" s="186"/>
      <c r="H22" s="19" t="s">
        <v>3</v>
      </c>
      <c r="I22">
        <f>SUMIF(A3:A69,"B07NQ5CHDN",C3:C69)</f>
        <v>12</v>
      </c>
      <c r="R22" s="188"/>
      <c r="S22" s="186"/>
      <c r="T22" s="19" t="s">
        <v>3</v>
      </c>
      <c r="U22">
        <f>SUMIF(M3:M69,"B07NQ5CHDN",O3:O69)</f>
        <v>40</v>
      </c>
      <c r="X22" s="25"/>
      <c r="Y22" s="22"/>
      <c r="Z22" s="22"/>
      <c r="AA22" s="22"/>
      <c r="AB22" s="22"/>
      <c r="AC22" s="24"/>
      <c r="AD22" s="188"/>
      <c r="AE22" s="186"/>
      <c r="AF22" s="19" t="s">
        <v>3</v>
      </c>
      <c r="AG22">
        <f>SUMIF(Y3:Y69,"B07NQ5CHDN",AA3:AA69)</f>
        <v>29</v>
      </c>
      <c r="AJ22" s="25"/>
      <c r="AP22" s="188"/>
      <c r="AQ22" s="186"/>
      <c r="AR22" s="19" t="s">
        <v>3</v>
      </c>
      <c r="AS22">
        <f>SUMIF(AK3:AK69,"B07NQ5CHDN",AM3:AM69)</f>
        <v>13</v>
      </c>
      <c r="AV22" s="25"/>
      <c r="BB22" s="188"/>
      <c r="BC22" s="186"/>
      <c r="BD22" s="19" t="s">
        <v>3</v>
      </c>
      <c r="BE22">
        <f>SUMIF(AW3:AW69,"B07NQ5CHDN",AY3:AY69)</f>
        <v>11</v>
      </c>
      <c r="BH22" s="25"/>
      <c r="BN22" s="188"/>
      <c r="BO22" s="186"/>
      <c r="BP22" s="19" t="s">
        <v>3</v>
      </c>
      <c r="BQ22">
        <f>SUMIF(BI3:BI69,"B07NQ5CHDN",BK3:BK69)</f>
        <v>17</v>
      </c>
      <c r="BT22" s="25"/>
      <c r="BZ22" s="188"/>
      <c r="CA22" s="186"/>
      <c r="CB22" s="19" t="s">
        <v>3</v>
      </c>
      <c r="CC22">
        <f>SUMIF(BU3:BU69,"B07NQ5CHDN",BW3:BW69)</f>
        <v>17</v>
      </c>
      <c r="CF22" s="25"/>
      <c r="CL22" s="188"/>
      <c r="CM22" s="186"/>
      <c r="CN22" s="19" t="s">
        <v>3</v>
      </c>
      <c r="CO22">
        <f>SUMIF(CG3:CG69,"B07NQ5CHDN",CI3:CI69)</f>
        <v>19</v>
      </c>
      <c r="CR22" s="25"/>
      <c r="CX22" s="188"/>
      <c r="CY22" s="186"/>
      <c r="CZ22" s="19" t="s">
        <v>3</v>
      </c>
      <c r="DA22">
        <f>SUMIF(CS3:CS69,"B07NQ5CHDN",CU3:CU69)</f>
        <v>23</v>
      </c>
      <c r="DD22" s="25"/>
      <c r="DJ22" s="188"/>
      <c r="DK22" s="186"/>
      <c r="DL22" s="19" t="s">
        <v>3</v>
      </c>
      <c r="DM22">
        <f>SUMIF(DE3:DE69,"B07NQ5CHDN",DG3:DG69)</f>
        <v>17</v>
      </c>
      <c r="DP22" s="25"/>
      <c r="DV22" s="188"/>
      <c r="DW22" s="186"/>
      <c r="DX22" s="19" t="s">
        <v>3</v>
      </c>
      <c r="DY22">
        <f>SUMIF(DQ3:DQ69,"B07NQ5CHDN",DS3:DS69)</f>
        <v>10</v>
      </c>
      <c r="EB22" s="25"/>
      <c r="EH22" s="188"/>
      <c r="EI22" s="186"/>
      <c r="EJ22" s="19" t="s">
        <v>3</v>
      </c>
      <c r="EK22">
        <f>SUMIF(EC3:EC69,"B07NQ5CHDN",EE3:EE69)</f>
        <v>12</v>
      </c>
      <c r="EN22" s="25"/>
      <c r="ET22" s="188"/>
      <c r="EU22" s="186"/>
      <c r="EV22" s="19" t="s">
        <v>3</v>
      </c>
      <c r="EW22">
        <f>SUMIF(EO3:EO69,"B07NQ5CHDN",EQ3:EQ69)</f>
        <v>16</v>
      </c>
      <c r="EZ22" s="25"/>
      <c r="FF22" s="188"/>
      <c r="FG22" s="186"/>
      <c r="FH22" s="19" t="s">
        <v>3</v>
      </c>
      <c r="FI22">
        <f>SUMIF(FA3:FA69,"B07NQ5CHDN",FC3:FC69)</f>
        <v>12</v>
      </c>
      <c r="FL22" s="25"/>
      <c r="FR22" s="188"/>
      <c r="FS22" s="186"/>
      <c r="FT22" s="19" t="s">
        <v>3</v>
      </c>
      <c r="FU22">
        <f>SUMIF(FM3:FM69,"B07NQ5CHDN",FO3:FO69)</f>
        <v>18</v>
      </c>
      <c r="FX22" s="25"/>
      <c r="GD22" s="188"/>
      <c r="GE22" s="186"/>
      <c r="GF22" s="19" t="s">
        <v>3</v>
      </c>
      <c r="GG22">
        <f>SUMIF(FY3:FY69,"B07NQ5CHDN",GA3:GA69)</f>
        <v>17</v>
      </c>
      <c r="GJ22" s="25"/>
      <c r="GP22" s="188"/>
      <c r="GQ22" s="186"/>
      <c r="GR22" s="19" t="s">
        <v>3</v>
      </c>
      <c r="GS22">
        <f>SUMIF(GK3:GK69,"B07NQ5CHDN",GM3:GM69)</f>
        <v>13</v>
      </c>
      <c r="GV22" s="25"/>
      <c r="HB22" s="188"/>
      <c r="HC22" s="186"/>
      <c r="HD22" s="19" t="s">
        <v>3</v>
      </c>
      <c r="HE22">
        <f>SUMIF(GW3:GW69,"B07NQ5CHDN",GY3:GY69)</f>
        <v>22</v>
      </c>
      <c r="HH22" s="25"/>
      <c r="HN22" s="188"/>
      <c r="HO22" s="186"/>
      <c r="HP22" s="19" t="s">
        <v>3</v>
      </c>
      <c r="HQ22">
        <f>SUMIF(HI3:HI69,"B07NQ5CHDN",HK3:HK69)</f>
        <v>13</v>
      </c>
      <c r="HT22" s="25"/>
      <c r="HZ22" s="188"/>
      <c r="IA22" s="186"/>
      <c r="IB22" s="19" t="s">
        <v>3</v>
      </c>
      <c r="IC22">
        <f>SUMIF(HU3:HU69,"B07NQ5CHDN",HW3:HW69)</f>
        <v>18</v>
      </c>
      <c r="IF22" s="25"/>
      <c r="IL22" s="188"/>
      <c r="IM22" s="186"/>
      <c r="IN22" s="19" t="s">
        <v>3</v>
      </c>
      <c r="IO22">
        <f>SUMIF(IG3:IG69,"B07NQ5CHDN",II3:II69)</f>
        <v>13</v>
      </c>
      <c r="IR22" s="25"/>
      <c r="IX22" s="188"/>
      <c r="IY22" s="186"/>
      <c r="IZ22" s="19" t="s">
        <v>3</v>
      </c>
      <c r="JA22">
        <f>SUMIF(IS3:IS69,"B07NQ5CHDN",IU3:IU69)</f>
        <v>23</v>
      </c>
      <c r="JD22" s="25"/>
      <c r="JJ22" s="188"/>
      <c r="JK22" s="186"/>
      <c r="JL22" s="19" t="s">
        <v>3</v>
      </c>
      <c r="JM22">
        <f>SUMIF(JE3:JE69,"B07NQ5CHDN",JG3:JG69)</f>
        <v>17</v>
      </c>
      <c r="JP22" s="25"/>
      <c r="JV22" s="188"/>
      <c r="JW22" s="186"/>
      <c r="JX22" s="19" t="s">
        <v>3</v>
      </c>
      <c r="JY22">
        <f>SUMIF(JQ3:JQ69,"B07NQ5CHDN",JS3:JS69)</f>
        <v>35</v>
      </c>
      <c r="KB22" s="25"/>
      <c r="KH22" s="188"/>
      <c r="KI22" s="186"/>
      <c r="KJ22" s="19" t="s">
        <v>3</v>
      </c>
      <c r="KK22">
        <f>SUMIF(KC3:KC69,"B07NQ5CHDN",KE3:KE69)</f>
        <v>29</v>
      </c>
      <c r="KN22" s="25"/>
      <c r="KT22" s="188"/>
      <c r="KU22" s="186"/>
      <c r="KV22" s="19" t="s">
        <v>3</v>
      </c>
      <c r="KW22">
        <f>SUMIF(KO3:KO69,"B07NQ5CHDN",KQ3:KQ69)</f>
        <v>25</v>
      </c>
      <c r="KZ22" s="25"/>
      <c r="LF22" s="188"/>
      <c r="LG22" s="186"/>
      <c r="LH22" s="19" t="s">
        <v>3</v>
      </c>
      <c r="LI22">
        <f>SUMIF(LA3:LA69,"B07NQ5CHDN",LC3:LC69)</f>
        <v>21</v>
      </c>
      <c r="LL22" s="25"/>
      <c r="LR22" s="188"/>
      <c r="LS22" s="186"/>
      <c r="LT22" s="19" t="s">
        <v>3</v>
      </c>
      <c r="LU22">
        <f>SUMIF(LM3:LM69,"B07NQ5CHDN",LO3:LO69)</f>
        <v>39</v>
      </c>
      <c r="LX22" s="25"/>
      <c r="MD22" s="188"/>
      <c r="ME22" s="186"/>
      <c r="MF22" s="19" t="s">
        <v>3</v>
      </c>
      <c r="MG22">
        <f>SUMIF(LY3:LY69,"B07NQ5CHDN",MA3:MA69)</f>
        <v>21</v>
      </c>
      <c r="MJ22" s="25"/>
      <c r="MP22" s="188"/>
      <c r="MQ22" s="186"/>
      <c r="MR22" s="19" t="s">
        <v>3</v>
      </c>
      <c r="MS22">
        <f>SUMIF(MK3:MK69,"B07NQ5CHDN",MM3:MM69)</f>
        <v>11</v>
      </c>
      <c r="MV22" s="25"/>
      <c r="NB22" s="188"/>
      <c r="NC22" s="186"/>
      <c r="ND22" s="19" t="s">
        <v>3</v>
      </c>
      <c r="NE22">
        <f>SUMIF(MW3:MW69,"B07NQ5CHDN",MY3:MY69)</f>
        <v>21</v>
      </c>
      <c r="NH22" s="25"/>
      <c r="NN22" s="188"/>
      <c r="NO22" s="186"/>
      <c r="NP22" s="19" t="s">
        <v>3</v>
      </c>
      <c r="NQ22">
        <f>SUMIF(NI3:NI69,"B07NQ5CHDN",NK3:NK69)</f>
        <v>17</v>
      </c>
      <c r="NT22" s="25"/>
      <c r="NZ22" s="188"/>
      <c r="OA22" s="186"/>
      <c r="OB22" s="19" t="s">
        <v>3</v>
      </c>
      <c r="OC22">
        <f>SUMIF(NU3:NU69,"B07NQ5CHDN",NW3:NW69)</f>
        <v>9</v>
      </c>
      <c r="OF22" s="25"/>
      <c r="OL22" s="188"/>
      <c r="OM22" s="186"/>
      <c r="ON22" s="19" t="s">
        <v>3</v>
      </c>
      <c r="OO22">
        <f>SUMIF(OG3:OG69,"B07NQ5CHDN",OI3:OI69)</f>
        <v>9</v>
      </c>
      <c r="OR22" s="25"/>
      <c r="OX22" s="188"/>
      <c r="OY22" s="186"/>
      <c r="OZ22" s="19" t="s">
        <v>3</v>
      </c>
      <c r="PA22">
        <f>SUMIF(OS3:OS69,"B07NQ5CHDN",OU3:OU69)</f>
        <v>14</v>
      </c>
      <c r="PD22" s="25"/>
      <c r="PJ22" s="188"/>
      <c r="PK22" s="186"/>
      <c r="PL22" s="19" t="s">
        <v>3</v>
      </c>
      <c r="PM22">
        <f>SUMIF(PE3:PE69,"B07NQ5CHDN",PG3:PG69)</f>
        <v>18</v>
      </c>
      <c r="PP22" s="25"/>
      <c r="PV22" s="188"/>
      <c r="PW22" s="186"/>
      <c r="PX22" s="19" t="s">
        <v>3</v>
      </c>
      <c r="PY22">
        <f>SUMIF(PQ3:PQ69,"B07NQ5CHDN",PS3:PS69)</f>
        <v>11</v>
      </c>
      <c r="QB22" s="25"/>
      <c r="QH22" s="188"/>
      <c r="QI22" s="186"/>
      <c r="QJ22" s="19" t="s">
        <v>3</v>
      </c>
      <c r="QK22">
        <f>SUMIF(QC3:QC69,"B07NQ5CHDN",QE3:QE69)</f>
        <v>10</v>
      </c>
      <c r="QN22" s="25"/>
      <c r="QT22" s="188"/>
      <c r="QU22" s="186"/>
      <c r="QV22" s="19" t="s">
        <v>3</v>
      </c>
      <c r="QW22">
        <f>SUMIF(QO3:QO69,"B07NQ5CHDN",QQ3:QQ69)</f>
        <v>12</v>
      </c>
      <c r="QZ22" s="25"/>
      <c r="RF22" s="188"/>
      <c r="RG22" s="186"/>
      <c r="RH22" s="19" t="s">
        <v>3</v>
      </c>
      <c r="RI22">
        <f>SUMIF(RA3:RA69,"B07NQ5CHDN",RC3:RC69)</f>
        <v>18</v>
      </c>
      <c r="RL22" s="25"/>
      <c r="RR22" s="188"/>
      <c r="RS22" s="186"/>
      <c r="RT22" s="19" t="s">
        <v>3</v>
      </c>
      <c r="RU22">
        <f>SUMIF(RM3:RM69,"B07NQ5CHDN",RO3:RO69)</f>
        <v>17</v>
      </c>
      <c r="RX22" s="25"/>
      <c r="SD22" s="188"/>
      <c r="SE22" s="186"/>
      <c r="SF22" s="19" t="s">
        <v>3</v>
      </c>
      <c r="SG22">
        <f>SUMIF(RY3:RY69,"B07NQ5CHDN",SA3:SA69)</f>
        <v>12</v>
      </c>
      <c r="SJ22" s="25"/>
      <c r="SP22" s="188"/>
      <c r="SQ22" s="186"/>
      <c r="SR22" s="19" t="s">
        <v>3</v>
      </c>
      <c r="SS22">
        <f>SUMIF(SK3:SK69,"B07NQ5CHDN",SM3:SM69)</f>
        <v>11</v>
      </c>
      <c r="SV22" s="25"/>
      <c r="TB22" s="188"/>
      <c r="TC22" s="186"/>
      <c r="TD22" s="19" t="s">
        <v>3</v>
      </c>
      <c r="TE22">
        <f>SUMIF(SW3:SW69,"B07NQ5CHDN",SY3:SY69)</f>
        <v>7</v>
      </c>
      <c r="TH22" s="25"/>
      <c r="TN22" s="188"/>
      <c r="TO22" s="186"/>
      <c r="TP22" s="19" t="s">
        <v>3</v>
      </c>
      <c r="TQ22">
        <f>SUMIF(TI3:TI69,"B07NQ5CHDN",TK3:TK69)</f>
        <v>12</v>
      </c>
      <c r="TT22" s="25"/>
      <c r="TZ22" s="188"/>
      <c r="UA22" s="186"/>
      <c r="UB22" s="19" t="s">
        <v>3</v>
      </c>
      <c r="UC22">
        <f>SUMIF(TU3:TU69,"B07NQ5CHDN",TW3:TW69)</f>
        <v>14</v>
      </c>
      <c r="UF22" s="25"/>
      <c r="UL22" s="188"/>
      <c r="UM22" s="186"/>
      <c r="UN22" s="19" t="s">
        <v>3</v>
      </c>
      <c r="UO22">
        <f>SUMIF(UG3:UG69,"B07NQ5CHDN",UI3:UI69)</f>
        <v>17</v>
      </c>
      <c r="UR22" s="25"/>
      <c r="UX22" s="188"/>
      <c r="UY22" s="186"/>
      <c r="UZ22" s="19" t="s">
        <v>3</v>
      </c>
      <c r="VA22">
        <f>SUMIF(US3:US69,"B07NQ5CHDN",UU3:UU69)</f>
        <v>12</v>
      </c>
      <c r="VD22" s="25"/>
      <c r="VJ22" s="188"/>
      <c r="VK22" s="186"/>
      <c r="VL22" s="19" t="s">
        <v>3</v>
      </c>
      <c r="VM22">
        <f>SUMIF(VE3:VE69,"B07NQ5CHDN",VG3:VG69)</f>
        <v>15</v>
      </c>
      <c r="VP22" s="25"/>
      <c r="VV22" s="188"/>
      <c r="VW22" s="186"/>
      <c r="VX22" s="19" t="s">
        <v>3</v>
      </c>
      <c r="VY22">
        <f>SUMIF(VQ3:VQ69,"B07NQ5CHDN",VS3:VS69)</f>
        <v>8</v>
      </c>
      <c r="WB22" s="25"/>
      <c r="WH22" s="188"/>
      <c r="WI22" s="186"/>
      <c r="WJ22" s="19" t="s">
        <v>3</v>
      </c>
      <c r="WK22">
        <f>SUMIF(WC3:WC69,"B07NQ5CHDN",WE3:WE69)</f>
        <v>16</v>
      </c>
      <c r="WN22" s="25"/>
      <c r="WT22" s="188"/>
      <c r="WU22" s="186"/>
      <c r="WV22" s="19" t="s">
        <v>3</v>
      </c>
      <c r="WW22">
        <f>SUMIF(WO3:WO69,"B07NQ5CHDN",WQ3:WQ69)</f>
        <v>13</v>
      </c>
      <c r="WZ22" s="25"/>
      <c r="XF22" s="188"/>
      <c r="XG22" s="186"/>
      <c r="XH22" s="19" t="s">
        <v>3</v>
      </c>
      <c r="XI22">
        <f>SUMIF(XA3:XA69,"B07NQ5CHDN",XC3:XC69)</f>
        <v>11</v>
      </c>
      <c r="XL22" s="25"/>
      <c r="XR22" s="188"/>
      <c r="XS22" s="186"/>
      <c r="XT22" s="19" t="s">
        <v>3</v>
      </c>
      <c r="XU22">
        <f>SUMIF(XM3:XM69,"B07NQ5CHDN",XO3:XO69)</f>
        <v>5</v>
      </c>
      <c r="XX22" s="25"/>
      <c r="YD22" s="188"/>
      <c r="YE22" s="186"/>
      <c r="YF22" s="19" t="s">
        <v>3</v>
      </c>
      <c r="YG22">
        <f>SUMIF(XY3:XY69,"B07NQ5CHDN",YA3:YA69)</f>
        <v>13</v>
      </c>
      <c r="YJ22" s="25"/>
      <c r="YP22" s="188"/>
      <c r="YQ22" s="186"/>
      <c r="YR22" s="19" t="s">
        <v>3</v>
      </c>
      <c r="YS22">
        <f>SUMIF(YK3:YK69,"B07NQ5CHDN",YM3:YM69)</f>
        <v>8</v>
      </c>
      <c r="YV22" s="25"/>
      <c r="ZB22" s="188"/>
      <c r="ZC22" s="186"/>
      <c r="ZD22" s="19" t="s">
        <v>3</v>
      </c>
      <c r="ZE22">
        <f>SUMIF(YW3:YW69,"B07NQ5CHDN",YY3:YY69)</f>
        <v>35</v>
      </c>
      <c r="ZH22" s="25"/>
      <c r="ZN22" s="188"/>
      <c r="ZO22" s="186"/>
      <c r="ZP22" s="19" t="s">
        <v>3</v>
      </c>
      <c r="ZQ22">
        <f>SUMIF(ZI3:ZI69,"B07NQ5CHDN",ZK3:ZK69)</f>
        <v>23</v>
      </c>
      <c r="ZT22" s="25"/>
      <c r="ZZ22" s="188"/>
      <c r="AAA22" s="186"/>
      <c r="AAB22" s="19" t="s">
        <v>3</v>
      </c>
      <c r="AAC22">
        <f>SUMIF(ZU3:ZU69,"B07NQ5CHDN",ZW3:ZW69)</f>
        <v>22</v>
      </c>
      <c r="AAF22" s="25"/>
      <c r="AAL22" s="188"/>
      <c r="AAM22" s="186"/>
      <c r="AAN22" s="19" t="s">
        <v>3</v>
      </c>
      <c r="AAO22">
        <f>SUMIF(AAG3:AAG69,"B07NQ5CHDN",AAI3:AAI69)</f>
        <v>30</v>
      </c>
      <c r="AAR22" s="25"/>
      <c r="AAX22" s="188"/>
      <c r="AAY22" s="186"/>
      <c r="AAZ22" s="19" t="s">
        <v>3</v>
      </c>
      <c r="ABA22">
        <f>SUMIF(AAS3:AAS69,"B07NQ5CHDN",AAU3:AAU69)</f>
        <v>31</v>
      </c>
      <c r="ABD22" s="25"/>
      <c r="ABJ22" s="188"/>
      <c r="ABK22" s="186"/>
      <c r="ABL22" s="19" t="s">
        <v>3</v>
      </c>
      <c r="ABM22">
        <f>SUMIF(ABE3:ABE69,"B07NQ5CHDN",ABG3:ABG69)</f>
        <v>29</v>
      </c>
      <c r="ABP22" s="25"/>
      <c r="ABV22" s="188"/>
      <c r="ABW22" s="186"/>
      <c r="ABX22" s="19" t="s">
        <v>3</v>
      </c>
      <c r="ABY22">
        <f>SUMIF(ABQ3:ABQ69,"B07NQ5CHDN",ABS3:ABS69)</f>
        <v>31</v>
      </c>
      <c r="ACB22" s="25"/>
      <c r="ACH22" s="188"/>
      <c r="ACI22" s="186"/>
      <c r="ACJ22" s="19" t="s">
        <v>3</v>
      </c>
      <c r="ACK22">
        <f>SUMIF(ACC3:ACC69,"B07NQ5CHDN",ACE3:ACE69)</f>
        <v>11</v>
      </c>
      <c r="ACN22" s="25"/>
      <c r="ACT22" s="188"/>
      <c r="ACU22" s="186"/>
      <c r="ACV22" s="19" t="s">
        <v>3</v>
      </c>
      <c r="ACW22">
        <f>SUMIF(ACO3:ACO69,"B07NQ5CHDN",ACQ3:ACQ69)</f>
        <v>12</v>
      </c>
      <c r="ACZ22" s="25"/>
      <c r="ADF22" s="188"/>
      <c r="ADG22" s="186"/>
      <c r="ADH22" s="19" t="s">
        <v>3</v>
      </c>
      <c r="ADI22">
        <f>SUMIF(ADA3:ADA69,"B07NQ5CHDN",ADC3:ADC69)</f>
        <v>13</v>
      </c>
      <c r="ADL22" s="25"/>
      <c r="ADR22" s="188"/>
      <c r="ADS22" s="186"/>
      <c r="ADT22" s="19" t="s">
        <v>3</v>
      </c>
      <c r="ADU22">
        <f>SUMIF(ADM3:ADM69,"B07NQ5CHDN",ADO3:ADO69)</f>
        <v>17</v>
      </c>
      <c r="ADX22" s="25"/>
      <c r="AED22" s="188"/>
      <c r="AEE22" s="186"/>
      <c r="AEF22" s="19" t="s">
        <v>3</v>
      </c>
      <c r="AEG22">
        <f>SUMIF(ADY3:ADY69,"B07NQ5CHDN",AEA3:AEA69)</f>
        <v>13</v>
      </c>
      <c r="AEJ22" s="25"/>
      <c r="AEP22" s="188"/>
      <c r="AEQ22" s="186"/>
      <c r="AER22" s="19" t="s">
        <v>3</v>
      </c>
      <c r="AES22">
        <f>SUMIF(AEK3:AEK69,"B07NQ5CHDN",AEM3:AEM69)</f>
        <v>13</v>
      </c>
      <c r="AEV22" s="25"/>
      <c r="AFB22" s="188"/>
      <c r="AFC22" s="186"/>
      <c r="AFD22" s="19" t="s">
        <v>3</v>
      </c>
      <c r="AFE22">
        <f>SUMIF(AEW3:AEW69,"B07NQ5CHDN",AEY3:AEY69)</f>
        <v>13</v>
      </c>
      <c r="AFH22" s="25"/>
      <c r="AFN22" s="188"/>
      <c r="AFO22" s="186"/>
      <c r="AFP22" s="19" t="s">
        <v>3</v>
      </c>
      <c r="AFQ22">
        <f>SUMIF(AFI3:AFI69,"B07NQ5CHDN",AFK3:AFK69)</f>
        <v>10</v>
      </c>
      <c r="AFT22" s="25"/>
      <c r="AFZ22" s="188"/>
      <c r="AGA22" s="186"/>
      <c r="AGB22" s="19" t="s">
        <v>3</v>
      </c>
      <c r="AGC22">
        <f>SUMIF(AFU3:AFU69,"B07NQ5CHDN",AFW3:AFW69)</f>
        <v>12</v>
      </c>
      <c r="AGF22" s="25"/>
      <c r="AGL22" s="188"/>
      <c r="AGM22" s="186"/>
      <c r="AGN22" s="19" t="s">
        <v>3</v>
      </c>
      <c r="AGO22">
        <f>SUMIF(AGG3:AGG69,"B07NQ5CHDN",AGI3:AGI69)</f>
        <v>12</v>
      </c>
      <c r="AGR22" s="25"/>
      <c r="AGX22" s="188"/>
      <c r="AGY22" s="186"/>
      <c r="AGZ22" s="19" t="s">
        <v>3</v>
      </c>
      <c r="AHA22">
        <f>SUMIF(AGS3:AGS69,"B07NQ5CHDN",AGU3:AGU69)</f>
        <v>10</v>
      </c>
      <c r="AHD22" s="25"/>
      <c r="AHJ22" s="188"/>
      <c r="AHK22" s="186"/>
      <c r="AHL22" s="19" t="s">
        <v>3</v>
      </c>
      <c r="AHM22">
        <f>SUMIF(AHE3:AHE69,"B07NQ5CHDN",AHG3:AHG69)</f>
        <v>0</v>
      </c>
      <c r="AHP22" s="25"/>
      <c r="AHV22" s="188"/>
      <c r="AHW22" s="186"/>
      <c r="AHX22" s="19" t="s">
        <v>3</v>
      </c>
      <c r="AHY22">
        <f>SUMIF(AHQ3:AHQ69,"B07NQ5CHDN",AHS3:AHS69)</f>
        <v>5</v>
      </c>
      <c r="AIB22" s="25"/>
      <c r="AIH22" s="188"/>
      <c r="AII22" s="186"/>
      <c r="AIJ22" s="19" t="s">
        <v>3</v>
      </c>
      <c r="AIK22">
        <f>SUMIF(AIC3:AIC69,"B07NQ5CHDN",AIE3:AIE69)</f>
        <v>9</v>
      </c>
      <c r="AIN22" s="25"/>
      <c r="AIT22" s="188"/>
      <c r="AIU22" s="186"/>
      <c r="AIV22" s="19" t="s">
        <v>3</v>
      </c>
      <c r="AIW22">
        <f>SUMIF(AIO3:AIO69,"B07NQ5CHDN",AIQ3:AIQ69)</f>
        <v>5</v>
      </c>
      <c r="AIZ22" s="25"/>
      <c r="AJF22" s="188"/>
      <c r="AJG22" s="186"/>
      <c r="AJH22" s="19" t="s">
        <v>3</v>
      </c>
      <c r="AJI22">
        <f>SUMIF(AJA3:AJA69,"B07NQ5CHDN",AJC3:AJC69)</f>
        <v>9</v>
      </c>
      <c r="AJL22" s="25"/>
      <c r="AJR22" s="188"/>
      <c r="AJS22" s="186"/>
      <c r="AJT22" s="19" t="s">
        <v>3</v>
      </c>
      <c r="AJU22">
        <f>SUMIF(AJM3:AJM69,"B07NQ5CHDN",AJO3:AJO69)</f>
        <v>11</v>
      </c>
      <c r="AJX22" s="25"/>
      <c r="AKD22" s="188"/>
      <c r="AKE22" s="186"/>
      <c r="AKF22" s="19" t="s">
        <v>3</v>
      </c>
      <c r="AKG22">
        <f>SUMIF(AJY3:AJY69,"B07NQ5CHDN",AKA3:AKA69)</f>
        <v>4</v>
      </c>
      <c r="AKJ22" s="25"/>
      <c r="AKP22" s="188"/>
      <c r="AKQ22" s="186"/>
      <c r="AKR22" s="19" t="s">
        <v>3</v>
      </c>
      <c r="AKS22">
        <f>SUMIF(AKK3:AKK69,"B07NQ5CHDN",AKM3:AKM69)</f>
        <v>10</v>
      </c>
      <c r="AKV22" s="25"/>
      <c r="ALB22" s="188"/>
      <c r="ALC22" s="186"/>
      <c r="ALD22" s="19" t="s">
        <v>3</v>
      </c>
      <c r="ALE22">
        <f>SUMIF(AKW3:AKW69,"B07NQ5CHDN",AKY3:AKY69)</f>
        <v>6</v>
      </c>
      <c r="ALH22" s="25"/>
      <c r="ALN22" s="188"/>
      <c r="ALO22" s="186"/>
      <c r="ALP22" s="19" t="s">
        <v>3</v>
      </c>
      <c r="ALQ22">
        <f>SUMIF(ALI3:ALI69,"B07NQ5CHDN",ALK3:ALK69)</f>
        <v>4</v>
      </c>
      <c r="ALT22" s="25"/>
      <c r="ALZ22" s="188"/>
      <c r="AMA22" s="186"/>
      <c r="AMB22" s="19" t="s">
        <v>3</v>
      </c>
      <c r="AMC22">
        <f>SUMIF(ALU3:ALU69,"B07NQ5CHDN",ALW3:ALW69)</f>
        <v>10</v>
      </c>
      <c r="AMF22" s="25"/>
      <c r="AML22" s="188"/>
      <c r="AMM22" s="186"/>
      <c r="AMN22" s="19" t="s">
        <v>3</v>
      </c>
      <c r="AMO22">
        <f>SUMIF(AMG3:AMG69,"B07NQ5CHDN",AMI3:AMI69)</f>
        <v>13</v>
      </c>
      <c r="AMR22" s="25"/>
      <c r="AMX22" s="188"/>
      <c r="AMY22" s="186"/>
      <c r="AMZ22" s="19" t="s">
        <v>3</v>
      </c>
      <c r="ANA22">
        <f>SUMIF(AMS3:AMS69,"B07NQ5CHDN",AMU3:AMU69)</f>
        <v>7</v>
      </c>
      <c r="AND22" s="25"/>
      <c r="ANJ22" s="188"/>
      <c r="ANK22" s="186"/>
      <c r="ANL22" s="19" t="s">
        <v>3</v>
      </c>
      <c r="ANM22">
        <f>SUMIF(ANE3:ANE69,"B07NQ5CHDN",ANG3:ANG69)</f>
        <v>9</v>
      </c>
      <c r="ANP22" s="25"/>
      <c r="ANV22" s="188"/>
      <c r="ANW22" s="186"/>
      <c r="ANX22" s="19" t="s">
        <v>3</v>
      </c>
      <c r="ANY22">
        <f>SUMIF(ANQ3:ANQ69,"B07NQ5CHDN",ANS3:ANS69)</f>
        <v>4</v>
      </c>
      <c r="AOB22" s="25"/>
      <c r="AOH22" s="188"/>
      <c r="AOI22" s="186"/>
      <c r="AOJ22" s="19" t="s">
        <v>3</v>
      </c>
      <c r="AOK22">
        <f>SUMIF(AOC3:AOC69,"B07NQ5CHDN",AOE3:AOE69)</f>
        <v>3</v>
      </c>
      <c r="AON22" s="25"/>
      <c r="AOT22" s="188"/>
      <c r="AOU22" s="186"/>
      <c r="AOV22" s="19" t="s">
        <v>3</v>
      </c>
      <c r="AOW22">
        <f>SUMIF(AOO3:AOO69,"B07NQ5CHDN",AOQ3:AOQ69)</f>
        <v>11</v>
      </c>
      <c r="AOZ22" s="25"/>
      <c r="APF22" s="188"/>
      <c r="APG22" s="186"/>
      <c r="APH22" s="19" t="s">
        <v>3</v>
      </c>
      <c r="API22">
        <f>SUMIF(APA3:APA69,"B07NQ5CHDN",APC3:APC69)</f>
        <v>8</v>
      </c>
      <c r="APL22" s="25"/>
      <c r="APR22" s="188"/>
      <c r="APS22" s="186"/>
      <c r="APT22" s="19" t="s">
        <v>3</v>
      </c>
      <c r="APU22">
        <f>SUMIF(APM3:APM69,"B07NQ5CHDN",APO3:APO69)</f>
        <v>12</v>
      </c>
      <c r="APX22" s="25"/>
      <c r="AQD22" s="188"/>
      <c r="AQE22" s="186"/>
      <c r="AQF22" s="19" t="s">
        <v>3</v>
      </c>
      <c r="AQG22">
        <f>SUMIF(APY3:APY69,"B07NQ5CHDN",AQA3:AQA69)</f>
        <v>6</v>
      </c>
      <c r="AQJ22" s="25"/>
      <c r="AQP22" s="188"/>
      <c r="AQQ22" s="186"/>
      <c r="AQR22" s="19" t="s">
        <v>3</v>
      </c>
      <c r="AQS22">
        <f>SUMIF(AQK3:AQK69,"B07NQ5CHDN",AQM3:AQM69)</f>
        <v>7</v>
      </c>
      <c r="AQV22" s="25"/>
      <c r="ARB22" s="188"/>
      <c r="ARC22" s="186"/>
      <c r="ARD22" s="19" t="s">
        <v>3</v>
      </c>
      <c r="ARE22">
        <f>SUMIF(AQW3:AQW69,"B07NQ5CHDN",AQY3:AQY69)</f>
        <v>3</v>
      </c>
      <c r="ARH22" s="25"/>
      <c r="ARN22" s="188"/>
      <c r="ARO22" s="186"/>
      <c r="ARP22" s="19" t="s">
        <v>3</v>
      </c>
      <c r="ARQ22">
        <f>SUMIF(ARI3:ARI69,"B07NQ5CHDN",ARK3:ARK69)</f>
        <v>4</v>
      </c>
      <c r="ART22" s="25"/>
      <c r="ARZ22" s="188"/>
      <c r="ASA22" s="186"/>
      <c r="ASB22" s="19" t="s">
        <v>3</v>
      </c>
      <c r="ASC22">
        <f>SUMIF(ARU3:ARU69,"B07NQ5CHDN",ARW3:ARW69)</f>
        <v>7</v>
      </c>
      <c r="ASF22" s="25"/>
      <c r="ASL22" s="188"/>
      <c r="ASM22" s="186"/>
      <c r="ASN22" s="19" t="s">
        <v>3</v>
      </c>
      <c r="ASO22">
        <f>SUMIF(ASG3:ASG69,"B07NQ5CHDN",ASI3:ASI69)</f>
        <v>7</v>
      </c>
      <c r="ASR22" s="25"/>
      <c r="ASX22" s="188"/>
      <c r="ASY22" s="186"/>
      <c r="ASZ22" s="19" t="s">
        <v>3</v>
      </c>
      <c r="ATA22">
        <f>SUMIF(ASS3:ASS69,"B07NQ5CHDN",ASU3:ASU69)</f>
        <v>3</v>
      </c>
      <c r="ATD22" s="25"/>
      <c r="ATJ22" s="188"/>
      <c r="ATK22" s="186"/>
      <c r="ATL22" s="19" t="s">
        <v>3</v>
      </c>
      <c r="ATM22">
        <f>SUMIF(ATE3:ATE69,"B07NQ5CHDN",ATG3:ATG69)</f>
        <v>3</v>
      </c>
      <c r="ATP22" s="25"/>
      <c r="ATV22" s="188"/>
      <c r="ATW22" s="186"/>
      <c r="ATX22" s="19" t="s">
        <v>3</v>
      </c>
      <c r="ATY22">
        <f>SUMIF(ATQ3:ATQ69,"B07NQ5CHDN",ATS3:ATS69)</f>
        <v>2</v>
      </c>
      <c r="AUB22" s="25"/>
      <c r="AUH22" s="188"/>
      <c r="AUI22" s="186"/>
      <c r="AUJ22" s="19" t="s">
        <v>3</v>
      </c>
      <c r="AUK22">
        <f>SUMIF(AUC3:AUC69,"B07NQ5CHDN",AUE3:AUE69)</f>
        <v>4</v>
      </c>
      <c r="AUN22" s="25"/>
      <c r="AUT22" s="188"/>
      <c r="AUU22" s="186"/>
      <c r="AUV22" s="19" t="s">
        <v>3</v>
      </c>
      <c r="AUW22">
        <f>SUMIF(AUO3:AUO69,"B07NQ5CHDN",AUQ3:AUQ69)</f>
        <v>3</v>
      </c>
      <c r="AUZ22" s="25"/>
      <c r="AVF22" s="188"/>
      <c r="AVG22" s="186"/>
      <c r="AVH22" s="19" t="s">
        <v>3</v>
      </c>
      <c r="AVI22">
        <f>SUMIF(AVA3:AVA69,"B07NQ5CHDN",AVC3:AVC69)</f>
        <v>6</v>
      </c>
      <c r="AVL22" s="25"/>
      <c r="AVR22" s="188"/>
      <c r="AVS22" s="186"/>
      <c r="AVT22" s="19" t="s">
        <v>3</v>
      </c>
      <c r="AVU22">
        <f>SUMIF(AVM3:AVM69,"B07NQ5CHDN",AVO3:AVO69)</f>
        <v>4</v>
      </c>
      <c r="AVX22" s="25"/>
      <c r="AWD22" s="188"/>
      <c r="AWE22" s="186"/>
      <c r="AWF22" s="19" t="s">
        <v>3</v>
      </c>
      <c r="AWG22">
        <f>SUMIF(AVY3:AVY69,"B07NQ5CHDN",AWA3:AWA69)</f>
        <v>8</v>
      </c>
      <c r="AWJ22" s="25"/>
      <c r="AWP22" s="188"/>
      <c r="AWQ22" s="186"/>
      <c r="AWR22" s="19" t="s">
        <v>3</v>
      </c>
      <c r="AWS22">
        <f>SUMIF(AWK3:AWK69,"B07NQ5CHDN",AWM3:AWM69)</f>
        <v>7</v>
      </c>
      <c r="AWV22" s="25"/>
      <c r="AXB22" s="188"/>
      <c r="AXC22" s="186"/>
      <c r="AXD22" s="19" t="s">
        <v>3</v>
      </c>
      <c r="AXE22">
        <f>SUMIF(AWW3:AWW69,"B07NQ5CHDN",AWY3:AWY69)</f>
        <v>5</v>
      </c>
      <c r="AXH22" s="25"/>
      <c r="AXN22" s="188"/>
      <c r="AXO22" s="186"/>
      <c r="AXP22" s="19" t="s">
        <v>3</v>
      </c>
      <c r="AXQ22">
        <f>SUMIF(AXI3:AXI69,"B07NQ5CHDN",AXK3:AXK69)</f>
        <v>2</v>
      </c>
      <c r="AXT22" s="25"/>
      <c r="AXZ22" s="188"/>
      <c r="AYA22" s="186"/>
      <c r="AYB22" s="19" t="s">
        <v>3</v>
      </c>
      <c r="AYC22">
        <f>SUMIF(AXU3:AXU69,"B07NQ5CHDN",AXW3:AXW69)</f>
        <v>7</v>
      </c>
      <c r="AYF22" s="25"/>
      <c r="AYL22" s="188"/>
      <c r="AYM22" s="186"/>
      <c r="AYN22" s="19" t="s">
        <v>3</v>
      </c>
      <c r="AYO22">
        <f>SUMIF(AYG3:AYG69,"B07NQ5CHDN",AYI3:AYI69)</f>
        <v>6</v>
      </c>
      <c r="AYR22" s="25"/>
      <c r="AYX22" s="188"/>
      <c r="AYY22" s="186"/>
      <c r="AYZ22" s="19" t="s">
        <v>3</v>
      </c>
      <c r="AZA22">
        <f>SUMIF(AYS3:AYS69,"B07NQ5CHDN",AYU3:AYU69)</f>
        <v>4</v>
      </c>
      <c r="AZD22" s="25"/>
      <c r="AZJ22" s="188"/>
      <c r="AZK22" s="186"/>
      <c r="AZL22" s="19" t="s">
        <v>3</v>
      </c>
      <c r="AZM22">
        <f>SUMIF(AZE3:AZE69,"B07NQ5CHDN",AZG3:AZG69)</f>
        <v>4</v>
      </c>
      <c r="AZP22" s="25"/>
      <c r="AZV22" s="188"/>
      <c r="AZW22" s="186"/>
      <c r="AZX22" s="19" t="s">
        <v>3</v>
      </c>
      <c r="AZY22">
        <f>SUMIF(AZQ3:AZQ69,"B07NQ5CHDN",AZS3:AZS69)</f>
        <v>3</v>
      </c>
      <c r="BAB22" s="25"/>
      <c r="BAH22" s="188"/>
      <c r="BAI22" s="186"/>
      <c r="BAJ22" s="19" t="s">
        <v>3</v>
      </c>
      <c r="BAK22">
        <f>SUMIF(BAC3:BAC69,"B07NQ5CHDN",BAE3:BAE69)</f>
        <v>2</v>
      </c>
      <c r="BAN22" s="25"/>
      <c r="BAT22" s="188"/>
      <c r="BAU22" s="186"/>
      <c r="BAV22" s="19" t="s">
        <v>3</v>
      </c>
      <c r="BAW22">
        <f>SUMIF(BAO3:BAO69,"B07NQ5CHDN",BAQ3:BAQ69)</f>
        <v>4</v>
      </c>
      <c r="BAZ22" s="25"/>
      <c r="BBF22" s="188"/>
      <c r="BBG22" s="186"/>
      <c r="BBH22" s="19" t="s">
        <v>3</v>
      </c>
      <c r="BBI22">
        <f>SUMIF(BBA3:BBA69,"B07NQ5CHDN",BBC3:BBC69)</f>
        <v>6</v>
      </c>
      <c r="BBL22" s="25"/>
      <c r="BBR22" s="188"/>
      <c r="BBS22" s="186"/>
      <c r="BBT22" s="19" t="s">
        <v>3</v>
      </c>
      <c r="BBU22">
        <f>SUMIF(BBM3:BBM69,"B07NQ5CHDN",BBO3:BBO69)</f>
        <v>5</v>
      </c>
      <c r="BBX22" s="25"/>
      <c r="BCD22" s="188"/>
      <c r="BCE22" s="186"/>
      <c r="BCF22" s="19" t="s">
        <v>3</v>
      </c>
      <c r="BCG22">
        <f>SUMIF(BBY3:BBY69,"B07NQ5CHDN",BCA3:BCA69)</f>
        <v>3</v>
      </c>
      <c r="BCJ22" s="25"/>
      <c r="BCP22" s="188"/>
      <c r="BCQ22" s="186"/>
      <c r="BCR22" s="19" t="s">
        <v>3</v>
      </c>
      <c r="BCS22">
        <f>SUMIF(BCK3:BCK69,"B07NQ5CHDN",BCM3:BCM69)</f>
        <v>5</v>
      </c>
      <c r="BCV22" s="25"/>
      <c r="BDB22" s="188"/>
      <c r="BDC22" s="186"/>
      <c r="BDD22" s="19" t="s">
        <v>3</v>
      </c>
      <c r="BDE22">
        <f>SUMIF(BCW3:BCW69,"B07NQ5CHDN",BCY3:BCY69)</f>
        <v>7</v>
      </c>
      <c r="BDH22" s="25"/>
      <c r="BDN22" s="188"/>
      <c r="BDO22" s="186"/>
      <c r="BDP22" s="19" t="s">
        <v>3</v>
      </c>
      <c r="BDQ22">
        <f>SUMIF(BDI3:BDI69,"B07NQ5CHDN",BDK3:BDK69)</f>
        <v>4</v>
      </c>
      <c r="BDT22" s="25"/>
      <c r="BDZ22" s="188"/>
      <c r="BEA22" s="186"/>
      <c r="BEB22" s="19" t="s">
        <v>3</v>
      </c>
      <c r="BEC22">
        <f>SUMIF(BDU3:BDU69,"B07NQ5CHDN",BDW3:BDW69)</f>
        <v>2</v>
      </c>
      <c r="BEF22" s="25"/>
      <c r="BEL22" s="188"/>
      <c r="BEM22" s="186"/>
      <c r="BEN22" s="19" t="s">
        <v>3</v>
      </c>
      <c r="BEO22">
        <f>SUMIF(BEG3:BEG69,"B07NQ5CHDN",BEI3:BEI69)</f>
        <v>2</v>
      </c>
      <c r="BER22" s="25"/>
      <c r="BEX22" s="188"/>
      <c r="BEY22" s="186"/>
      <c r="BEZ22" s="19" t="s">
        <v>3</v>
      </c>
      <c r="BFA22">
        <f>SUMIF(BES3:BES69,"B07NQ5CHDN",BEU3:BEU69)</f>
        <v>3</v>
      </c>
      <c r="BFD22" s="25"/>
      <c r="BFJ22" s="188"/>
      <c r="BFK22" s="186"/>
      <c r="BFL22" s="19" t="s">
        <v>3</v>
      </c>
      <c r="BFM22">
        <f>SUMIF(BFE3:BFE69,"B07NQ5CHDN",BFG3:BFG69)</f>
        <v>4</v>
      </c>
      <c r="BFP22" s="25"/>
      <c r="BFV22" s="188"/>
      <c r="BFW22" s="186"/>
      <c r="BFX22" s="19" t="s">
        <v>3</v>
      </c>
      <c r="BFY22">
        <f>SUMIF(BFQ3:BFQ69,"B07NQ5CHDN",BFS3:BFS69)</f>
        <v>4</v>
      </c>
      <c r="BGB22" s="25"/>
      <c r="BGH22" s="188"/>
      <c r="BGI22" s="186"/>
      <c r="BGJ22" s="19" t="s">
        <v>3</v>
      </c>
      <c r="BGK22">
        <f>SUMIF(BGC3:BGC69,"B07NQ5CHDN",BGE3:BGE69)</f>
        <v>0</v>
      </c>
      <c r="BGN22" s="25"/>
      <c r="BGT22" s="188"/>
      <c r="BGU22" s="186"/>
      <c r="BGV22" s="19" t="s">
        <v>3</v>
      </c>
      <c r="BGW22">
        <f>SUMIF(BGO3:BGO69,"B07NQ5CHDN",BGQ3:BGQ69)</f>
        <v>3</v>
      </c>
      <c r="BGZ22" s="25"/>
      <c r="BHF22" s="188"/>
      <c r="BHG22" s="186"/>
      <c r="BHH22" s="19" t="s">
        <v>3</v>
      </c>
      <c r="BHI22">
        <f>SUMIF(BHA3:BHA69,"B07NQ5CHDN",BHC3:BHC69)</f>
        <v>3</v>
      </c>
      <c r="BHL22" s="25"/>
      <c r="BHR22" s="188"/>
      <c r="BHS22" s="186"/>
      <c r="BHT22" s="19" t="s">
        <v>3</v>
      </c>
      <c r="BHU22">
        <f>SUMIF(BHM3:BHM69,"B07NQ5CHDN",BHO3:BHO69)</f>
        <v>1</v>
      </c>
      <c r="BHX22" s="25"/>
      <c r="BID22" s="188"/>
      <c r="BIE22" s="186"/>
      <c r="BIF22" s="19" t="s">
        <v>3</v>
      </c>
      <c r="BIG22">
        <f>SUMIF(BHY3:BHY69,"B07NQ5CHDN",BIA3:BIA69)</f>
        <v>4</v>
      </c>
      <c r="BIJ22" s="25"/>
      <c r="BIP22" s="188"/>
      <c r="BIQ22" s="186"/>
      <c r="BIR22" s="19" t="s">
        <v>3</v>
      </c>
      <c r="BIS22">
        <f>SUMIF(BIK3:BIK69,"B07NQ5CHDN",BIM3:BIM69)</f>
        <v>16</v>
      </c>
      <c r="BIV22" s="25"/>
      <c r="BJB22" s="188"/>
      <c r="BJC22" s="186"/>
      <c r="BJD22" s="19" t="s">
        <v>3</v>
      </c>
      <c r="BJE22">
        <f>SUMIF(BIW3:BIW69,"B07NQ5CHDN",BIY3:BIY69)</f>
        <v>8</v>
      </c>
      <c r="BJH22" s="25"/>
      <c r="BJN22" s="188"/>
      <c r="BJO22" s="186"/>
      <c r="BJP22" s="19" t="s">
        <v>3</v>
      </c>
      <c r="BJQ22">
        <f>SUMIF(BJI3:BJI69,"B07NQ5CHDN",BJK3:BJK69)</f>
        <v>9</v>
      </c>
      <c r="BJT22" s="25"/>
      <c r="BJZ22" s="188"/>
      <c r="BKA22" s="186"/>
      <c r="BKB22" s="19" t="s">
        <v>3</v>
      </c>
      <c r="BKC22">
        <f>SUMIF(BJU3:BJU69,"B07NQ5CHDN",BJW3:BJW69)</f>
        <v>10</v>
      </c>
      <c r="BKF22" s="25"/>
      <c r="BKL22" s="188"/>
      <c r="BKM22" s="186"/>
      <c r="BKN22" s="19" t="s">
        <v>3</v>
      </c>
      <c r="BKO22">
        <f>SUMIF(BKG3:BKG69,"B07NQ5CHDN",BKI3:BKI69)</f>
        <v>9</v>
      </c>
      <c r="BKR22" s="25"/>
      <c r="BKX22" s="188"/>
      <c r="BKY22" s="186"/>
      <c r="BKZ22" s="19" t="s">
        <v>3</v>
      </c>
      <c r="BLA22">
        <f>SUMIF(BKS3:BKS69,"B07NQ5CHDN",BKU3:BKU69)</f>
        <v>8</v>
      </c>
      <c r="BLD22" s="25"/>
      <c r="BLJ22" s="188"/>
      <c r="BLK22" s="186"/>
      <c r="BLL22" s="19" t="s">
        <v>3</v>
      </c>
      <c r="BLM22">
        <f>SUMIF(BLE3:BLE69,"B07NQ5CHDN",BLG3:BLG69)</f>
        <v>15</v>
      </c>
      <c r="BLP22" s="25"/>
      <c r="BLV22" s="188"/>
      <c r="BLW22" s="186"/>
      <c r="BLX22" s="19" t="s">
        <v>3</v>
      </c>
      <c r="BLY22">
        <f>SUMIF(BLQ3:BLQ69,"B07NQ5CHDN",BLS3:BLS69)</f>
        <v>6</v>
      </c>
      <c r="BMB22" s="25"/>
      <c r="BMH22" s="188"/>
      <c r="BMI22" s="186"/>
      <c r="BMJ22" s="19" t="s">
        <v>3</v>
      </c>
      <c r="BMK22">
        <f>SUMIF(BMC3:BMC69,"B07NQ5CHDN",BME3:BME69)</f>
        <v>2</v>
      </c>
      <c r="BMN22" s="25"/>
      <c r="BMT22" s="188"/>
      <c r="BMU22" s="186"/>
      <c r="BMV22" s="19" t="s">
        <v>3</v>
      </c>
      <c r="BMW22">
        <f>SUMIF(BMO3:BMO69,"B07NQ5CHDN",BMQ3:BMQ69)</f>
        <v>1</v>
      </c>
      <c r="BMZ22" s="25"/>
      <c r="BNF22" s="188"/>
      <c r="BNG22" s="186"/>
      <c r="BNH22" s="19" t="s">
        <v>3</v>
      </c>
      <c r="BNI22">
        <f>SUMIF(BNA3:BNA69,"B07NQ5CHDN",BNC3:BNC69)</f>
        <v>1</v>
      </c>
      <c r="BNL22" s="25"/>
      <c r="BNR22" s="188"/>
      <c r="BNS22" s="186"/>
      <c r="BNT22" s="19" t="s">
        <v>3</v>
      </c>
      <c r="BNU22">
        <f>SUMIF(BNM3:BNM69,"B07NQ5CHDN",BNO3:BNO69)</f>
        <v>1</v>
      </c>
      <c r="BNX22" s="25"/>
      <c r="BOD22" s="188"/>
      <c r="BOE22" s="186"/>
      <c r="BOF22" s="19" t="s">
        <v>3</v>
      </c>
      <c r="BOG22">
        <f>SUMIF(BNY3:BNY69,"B07NQ5CHDN",BOA3:BOA69)</f>
        <v>4</v>
      </c>
      <c r="BOJ22" s="25"/>
      <c r="BOP22" s="188"/>
      <c r="BOQ22" s="186"/>
      <c r="BOR22" s="19" t="s">
        <v>3</v>
      </c>
      <c r="BOS22">
        <f>SUMIF(BOK3:BOK69,"B07NQ5CHDN",BOM3:BOM69)</f>
        <v>6</v>
      </c>
      <c r="BOV22" s="25"/>
      <c r="BPB22" s="188"/>
      <c r="BPC22" s="186"/>
      <c r="BPD22" s="19" t="s">
        <v>3</v>
      </c>
      <c r="BPE22">
        <f>SUMIF(BOW3:BOW69,"B07NQ5CHDN",BOY3:BOY69)</f>
        <v>6</v>
      </c>
      <c r="BPH22" s="25"/>
      <c r="BPN22" s="188"/>
      <c r="BPO22" s="186"/>
      <c r="BPP22" s="19" t="s">
        <v>3</v>
      </c>
      <c r="BPQ22">
        <f>SUMIF(BPI3:BPI69,"B07NQ5CHDN",BPK3:BPK69)</f>
        <v>0</v>
      </c>
      <c r="BPT22" s="25"/>
      <c r="BPZ22" s="188"/>
      <c r="BQA22" s="186"/>
      <c r="BQB22" s="19" t="s">
        <v>3</v>
      </c>
      <c r="BQC22">
        <f>SUMIF(BPU3:BPU69,"B07NQ5CHDN",BPW3:BPW69)</f>
        <v>1</v>
      </c>
      <c r="BQF22" s="25"/>
      <c r="BQL22" s="188"/>
      <c r="BQM22" s="186"/>
      <c r="BQN22" s="19" t="s">
        <v>3</v>
      </c>
      <c r="BQO22">
        <f>SUMIF(BQG3:BQG69,"B07NQ5CHDN",BQI3:BQI69)</f>
        <v>3</v>
      </c>
      <c r="BQR22" s="25"/>
      <c r="BQX22" s="188"/>
      <c r="BQY22" s="186"/>
      <c r="BQZ22" s="19" t="s">
        <v>3</v>
      </c>
      <c r="BRA22">
        <f>SUMIF(BQS3:BQS69,"B07NQ5CHDN",BQU3:BQU69)</f>
        <v>4</v>
      </c>
      <c r="BRD22" s="25"/>
      <c r="BRJ22" s="188"/>
      <c r="BRK22" s="186"/>
      <c r="BRL22" s="19" t="s">
        <v>3</v>
      </c>
      <c r="BRM22">
        <f>SUMIF(BRE3:BRE69,"B07NQ5CHDN",BRG3:BRG69)</f>
        <v>8</v>
      </c>
      <c r="BRP22" s="25"/>
      <c r="BRV22" s="188"/>
      <c r="BRW22" s="186"/>
      <c r="BRX22" s="19" t="s">
        <v>3</v>
      </c>
      <c r="BRY22">
        <f>SUMIF(BRQ3:BRQ69,"B07NQ5CHDN",BRS3:BRS69)</f>
        <v>1</v>
      </c>
      <c r="BSB22" s="25"/>
      <c r="BSH22" s="188"/>
      <c r="BSI22" s="186"/>
      <c r="BSJ22" s="19" t="s">
        <v>3</v>
      </c>
      <c r="BSK22">
        <f>SUMIF(BSC3:BSC69,"B07NQ5CHDN",BSE3:BSE69)</f>
        <v>5</v>
      </c>
      <c r="BSN22" s="25"/>
      <c r="BST22" s="188"/>
      <c r="BSU22" s="186"/>
      <c r="BSV22" s="19" t="s">
        <v>3</v>
      </c>
      <c r="BSW22">
        <f>SUMIF(BSO3:BSO69,"B07NQ5CHDN",BSQ3:BSQ69)</f>
        <v>2</v>
      </c>
      <c r="BSZ22" s="25"/>
      <c r="BTF22" s="188"/>
      <c r="BTG22" s="186"/>
      <c r="BTH22" s="19" t="s">
        <v>3</v>
      </c>
      <c r="BTI22">
        <f>SUMIF(BTA3:BTA69,"B07NQ5CHDN",BTC3:BTC69)</f>
        <v>3</v>
      </c>
      <c r="BTL22" s="25"/>
      <c r="BTR22" s="188"/>
      <c r="BTS22" s="186"/>
      <c r="BTT22" s="19" t="s">
        <v>3</v>
      </c>
      <c r="BTU22">
        <f>SUMIF(BTM3:BTM69,"B07NQ5CHDN",BTO3:BTO69)</f>
        <v>1</v>
      </c>
      <c r="BTX22" s="25"/>
      <c r="BUD22" s="188"/>
      <c r="BUE22" s="186"/>
      <c r="BUF22" s="19" t="s">
        <v>3</v>
      </c>
      <c r="BUG22">
        <f>SUMIF(BTY3:BTY69,"B07NQ5CHDN",BUA3:BUA69)</f>
        <v>2</v>
      </c>
      <c r="BUJ22" s="25"/>
      <c r="BUP22" s="188"/>
      <c r="BUQ22" s="186"/>
      <c r="BUR22" s="19" t="s">
        <v>3</v>
      </c>
      <c r="BUS22">
        <f>SUMIF(BUK3:BUK69,"B07NQ5CHDN",BUM3:BUM69)</f>
        <v>6</v>
      </c>
      <c r="BUV22" s="25"/>
      <c r="BVB22" s="188"/>
      <c r="BVC22" s="186"/>
      <c r="BVD22" s="19" t="s">
        <v>3</v>
      </c>
      <c r="BVE22">
        <f>SUMIF(BUW3:BUW69,"B07NQ5CHDN",BUY3:BUY69)</f>
        <v>2</v>
      </c>
      <c r="BVH22" s="25"/>
      <c r="BVN22" s="188"/>
      <c r="BVO22" s="186"/>
      <c r="BVP22" s="19" t="s">
        <v>3</v>
      </c>
      <c r="BVQ22">
        <f>SUMIF(BVI3:BVI69,"B07NQ5CHDN",BVK3:BVK69)</f>
        <v>4</v>
      </c>
      <c r="BVT22" s="25"/>
      <c r="BVZ22" s="188"/>
      <c r="BWA22" s="186"/>
      <c r="BWB22" s="19" t="s">
        <v>3</v>
      </c>
      <c r="BWC22">
        <f>SUMIF(BVU3:BVU69,"B07NQ5CHDN",BVW3:BVW69)</f>
        <v>3</v>
      </c>
      <c r="BWF22" s="25"/>
      <c r="BWL22" s="188"/>
      <c r="BWM22" s="186"/>
      <c r="BWN22" s="19" t="s">
        <v>3</v>
      </c>
      <c r="BWO22">
        <f>SUMIF(BWG3:BWG69,"B07NQ5CHDN",BWI3:BWI69)</f>
        <v>5</v>
      </c>
      <c r="BWR22" s="25"/>
      <c r="BWX22" s="188"/>
      <c r="BWY22" s="186"/>
      <c r="BWZ22" s="19" t="s">
        <v>3</v>
      </c>
      <c r="BXA22">
        <f>SUMIF(BWS3:BWS69,"B07NQ5CHDN",BWU3:BWU69)</f>
        <v>1</v>
      </c>
      <c r="BXD22" s="25"/>
      <c r="BXJ22" s="188"/>
      <c r="BXK22" s="186"/>
      <c r="BXL22" s="19" t="s">
        <v>3</v>
      </c>
      <c r="BXM22">
        <f>SUMIF(BXE3:BXE69,"B07NQ5CHDN",BXG3:BXG69)</f>
        <v>0</v>
      </c>
      <c r="BXP22" s="25"/>
      <c r="BXV22" s="188"/>
      <c r="BXW22" s="186"/>
      <c r="BXX22" s="19" t="s">
        <v>3</v>
      </c>
      <c r="BXY22">
        <f>SUMIF(BXQ3:BXQ69,"B07NQ5CHDN",BXS3:BXS69)</f>
        <v>2</v>
      </c>
      <c r="BYB22" s="25"/>
      <c r="BYH22" s="188"/>
      <c r="BYI22" s="186"/>
      <c r="BYJ22" s="19" t="s">
        <v>3</v>
      </c>
      <c r="BYK22">
        <f>SUMIF(BYC3:BYC69,"B07NQ5CHDN",BYE3:BYE69)</f>
        <v>0</v>
      </c>
      <c r="BYN22" s="25"/>
      <c r="BYT22" s="188"/>
      <c r="BYU22" s="186"/>
      <c r="BYV22" s="19" t="s">
        <v>3</v>
      </c>
      <c r="BYW22">
        <f>SUMIF(BYO3:BYO69,"B07NQ5CHDN",BYQ3:BYQ69)</f>
        <v>1</v>
      </c>
      <c r="BYZ22" s="25"/>
      <c r="BZF22" s="188"/>
      <c r="BZG22" s="186"/>
      <c r="BZH22" s="19" t="s">
        <v>3</v>
      </c>
      <c r="BZI22">
        <f>SUMIF(BZA3:BZA69,"B07NQ5CHDN",BZC3:BZC69)</f>
        <v>2</v>
      </c>
      <c r="BZL22" s="25"/>
      <c r="BZR22" s="188"/>
      <c r="BZS22" s="186"/>
      <c r="BZT22" s="19" t="s">
        <v>3</v>
      </c>
      <c r="BZU22">
        <f>SUMIF(BZM3:BZM69,"B07NQ5CHDN",BZO3:BZO69)</f>
        <v>2</v>
      </c>
      <c r="BZX22" s="25"/>
      <c r="CAD22" s="188"/>
      <c r="CAE22" s="186"/>
      <c r="CAF22" s="19" t="s">
        <v>3</v>
      </c>
      <c r="CAG22">
        <f>SUMIF(BZY3:BZY69,"B07NQ5CHDN",CAA3:CAA69)</f>
        <v>0</v>
      </c>
      <c r="CAJ22" s="25"/>
      <c r="CAP22" s="188"/>
      <c r="CAQ22" s="186"/>
      <c r="CAR22" s="19" t="s">
        <v>3</v>
      </c>
      <c r="CAS22">
        <f>SUMIF(CAK3:CAK69,"B07NQ5CHDN",CAM3:CAM69)</f>
        <v>6</v>
      </c>
      <c r="CAV22" s="25"/>
      <c r="CBB22" s="188"/>
      <c r="CBC22" s="186"/>
      <c r="CBD22" s="19" t="s">
        <v>3</v>
      </c>
      <c r="CBE22">
        <f>SUMIF(CAW3:CAW69,"B07NQ5CHDN",CAY3:CAY69)</f>
        <v>1</v>
      </c>
      <c r="CBH22" s="25"/>
      <c r="CBN22" s="188"/>
      <c r="CBO22" s="186"/>
      <c r="CBP22" s="19" t="s">
        <v>3</v>
      </c>
      <c r="CBQ22">
        <f>SUMIF(CBI3:CBI69,"B07NQ5CHDN",CBK3:CBK69)</f>
        <v>2</v>
      </c>
      <c r="CBT22" s="25"/>
      <c r="CBZ22" s="188"/>
      <c r="CCA22" s="186"/>
      <c r="CCB22" s="19" t="s">
        <v>3</v>
      </c>
      <c r="CCC22">
        <f>SUMIF(CBU3:CBU69,"B07NQ5CHDN",CBW3:CBW69)</f>
        <v>2</v>
      </c>
      <c r="CCF22" s="25"/>
      <c r="CCL22" s="188"/>
      <c r="CCM22" s="186"/>
      <c r="CCN22" s="19" t="s">
        <v>3</v>
      </c>
      <c r="CCO22">
        <f>SUMIF(CCG3:CCG69,"B07NQ5CHDN",CCI3:CCI69)</f>
        <v>4</v>
      </c>
      <c r="CCR22" s="25"/>
      <c r="CCX22" s="188"/>
      <c r="CCY22" s="186"/>
      <c r="CCZ22" s="19" t="s">
        <v>3</v>
      </c>
      <c r="CDA22">
        <f>SUMIF(CCS3:CCS69,"B07NQ5CHDN",CCU3:CCU69)</f>
        <v>2</v>
      </c>
      <c r="CDD22" s="25"/>
      <c r="CDJ22" s="188"/>
      <c r="CDK22" s="186"/>
      <c r="CDL22" s="19" t="s">
        <v>3</v>
      </c>
      <c r="CDM22">
        <f>SUMIF(CDE3:CDE69,"B07NQ5CHDN",CDG3:CDG69)</f>
        <v>1</v>
      </c>
      <c r="CDP22" s="25"/>
      <c r="CDV22" s="188"/>
      <c r="CDW22" s="186"/>
      <c r="CDX22" s="19" t="s">
        <v>3</v>
      </c>
      <c r="CDY22">
        <f>SUMIF(CDQ3:CDQ69,"B07NQ5CHDN",CDS3:CDS69)</f>
        <v>2</v>
      </c>
      <c r="CEB22" s="25"/>
      <c r="CEH22" s="188"/>
      <c r="CEI22" s="186"/>
      <c r="CEJ22" s="19" t="s">
        <v>3</v>
      </c>
      <c r="CEK22">
        <f>SUMIF(CEC3:CEC69,"B07NQ5CHDN",CEE3:CEE69)</f>
        <v>4</v>
      </c>
      <c r="CEN22" s="25"/>
      <c r="CET22" s="188"/>
      <c r="CEU22" s="186"/>
      <c r="CEV22" s="19" t="s">
        <v>3</v>
      </c>
      <c r="CEW22">
        <f>SUMIF(CEO3:CEO69,"B07NQ5CHDN",CEQ3:CEQ69)</f>
        <v>4</v>
      </c>
      <c r="CEZ22" s="25"/>
      <c r="CFF22" s="188"/>
      <c r="CFG22" s="186"/>
      <c r="CFH22" s="19" t="s">
        <v>3</v>
      </c>
      <c r="CFI22">
        <f>SUMIF(CFA3:CFA69,"B07NQ5CHDN",CFC3:CFC69)</f>
        <v>1</v>
      </c>
      <c r="CFL22" s="25"/>
      <c r="CFR22" s="188"/>
      <c r="CFS22" s="186"/>
      <c r="CFT22" s="19" t="s">
        <v>3</v>
      </c>
      <c r="CFU22">
        <f>SUMIF(CFM3:CFM69,"B07NQ5CHDN",CFO3:CFO69)</f>
        <v>3</v>
      </c>
      <c r="CFX22" s="25"/>
      <c r="CGD22" s="188"/>
      <c r="CGE22" s="186"/>
      <c r="CGF22" s="19" t="s">
        <v>3</v>
      </c>
      <c r="CGG22">
        <f>SUMIF(CFY3:CFY69,"B07NQ5CHDN",CGA3:CGA69)</f>
        <v>2</v>
      </c>
      <c r="CGJ22" s="25"/>
      <c r="CGP22" s="188"/>
      <c r="CGQ22" s="186"/>
      <c r="CGR22" s="19" t="s">
        <v>3</v>
      </c>
      <c r="CGS22">
        <f>SUMIF(CGK3:CGK69,"B07NQ5CHDN",CGM3:CGM69)</f>
        <v>0</v>
      </c>
      <c r="CGV22" s="25"/>
      <c r="CHB22" s="188"/>
      <c r="CHC22" s="186"/>
      <c r="CHD22" s="19" t="s">
        <v>3</v>
      </c>
      <c r="CHE22">
        <f>SUMIF(CGW3:CGW69,"B07NQ5CHDN",CGY3:CGY69)</f>
        <v>1</v>
      </c>
      <c r="CHH22" s="25"/>
      <c r="CHN22" s="188"/>
      <c r="CHO22" s="186"/>
      <c r="CHP22" s="19" t="s">
        <v>3</v>
      </c>
      <c r="CHQ22">
        <f>SUMIF(CHI3:CHI69,"B07NQ5CHDN",CHK3:CHK69)</f>
        <v>2</v>
      </c>
      <c r="CHT22" s="25"/>
      <c r="CHZ22" s="188"/>
      <c r="CIA22" s="186"/>
      <c r="CIB22" s="19" t="s">
        <v>3</v>
      </c>
      <c r="CIC22">
        <f>SUMIF(CHU3:CHU69,"B07NQ5CHDN",CHW3:CHW69)</f>
        <v>2</v>
      </c>
      <c r="CIF22" s="25"/>
      <c r="CIL22" s="188"/>
      <c r="CIM22" s="186"/>
      <c r="CIN22" s="19" t="s">
        <v>3</v>
      </c>
      <c r="CIO22">
        <f>SUMIF(CIG3:CIG69,"B07NQ5CHDN",CII3:CII69)</f>
        <v>3</v>
      </c>
      <c r="CIR22" s="25"/>
      <c r="CIX22" s="188"/>
      <c r="CIY22" s="186"/>
      <c r="CIZ22" s="19" t="s">
        <v>3</v>
      </c>
      <c r="CJA22">
        <f>SUMIF(CIS3:CIS69,"B07NQ5CHDN",CIU3:CIU69)</f>
        <v>4</v>
      </c>
      <c r="CJD22" s="25"/>
      <c r="CJJ22" s="188"/>
      <c r="CJK22" s="186"/>
      <c r="CJL22" s="19" t="s">
        <v>3</v>
      </c>
      <c r="CJM22">
        <f>SUMIF(CJE3:CJE69,"B07NQ5CHDN",CJG3:CJG69)</f>
        <v>4</v>
      </c>
      <c r="CJP22" s="25"/>
      <c r="CJV22" s="188"/>
      <c r="CJW22" s="186"/>
      <c r="CJX22" s="19" t="s">
        <v>3</v>
      </c>
      <c r="CJY22">
        <f>SUMIF(CJQ3:CJQ69,"B07NQ5CHDN",CJS3:CJS69)</f>
        <v>6</v>
      </c>
      <c r="CKB22" s="25"/>
      <c r="CKH22" s="188"/>
      <c r="CKI22" s="186"/>
      <c r="CKJ22" s="19" t="s">
        <v>3</v>
      </c>
      <c r="CKK22">
        <f>SUMIF(CKC3:CKC69,"B07NQ5CHDN",CKE3:CKE69)</f>
        <v>0</v>
      </c>
      <c r="CKN22" s="25"/>
      <c r="CKT22" s="188"/>
      <c r="CKU22" s="186"/>
      <c r="CKV22" s="19" t="s">
        <v>3</v>
      </c>
      <c r="CKW22">
        <f>SUMIF(CKO3:CKO69,"B07NQ5CHDN",CKQ3:CKQ69)</f>
        <v>2</v>
      </c>
      <c r="CKZ22" s="25"/>
      <c r="CLF22" s="188"/>
      <c r="CLG22" s="186"/>
      <c r="CLH22" s="19" t="s">
        <v>3</v>
      </c>
      <c r="CLI22">
        <f>SUMIF(CLA3:CLA69,"B07NQ5CHDN",CLC3:CLC69)</f>
        <v>6</v>
      </c>
      <c r="CLL22" s="25"/>
      <c r="CLR22" s="188"/>
      <c r="CLS22" s="186"/>
      <c r="CLT22" s="19" t="s">
        <v>3</v>
      </c>
      <c r="CLU22">
        <f>SUMIF(CLM3:CLM69,"B07NQ5CHDN",CLO3:CLO69)</f>
        <v>5</v>
      </c>
      <c r="CLX22" s="25"/>
      <c r="CMD22" s="188"/>
      <c r="CME22" s="186"/>
      <c r="CMF22" s="19" t="s">
        <v>3</v>
      </c>
      <c r="CMG22">
        <f>SUMIF(CLY3:CLY69,"B07NQ5CHDN",CMA3:CMA69)</f>
        <v>4</v>
      </c>
      <c r="CMJ22" s="25"/>
      <c r="CMP22" s="188"/>
      <c r="CMQ22" s="186"/>
      <c r="CMR22" s="19" t="s">
        <v>3</v>
      </c>
      <c r="CMS22">
        <f>SUMIF(CMK3:CMK69,"B07NQ5CHDN",CMM3:CMM69)</f>
        <v>2</v>
      </c>
      <c r="CMV22" s="25"/>
      <c r="CNB22" s="188"/>
      <c r="CNC22" s="186"/>
      <c r="CND22" s="19" t="s">
        <v>3</v>
      </c>
      <c r="CNE22">
        <f>SUMIF(CMW3:CMW69,"B07NQ5CHDN",CMY3:CMY69)</f>
        <v>1</v>
      </c>
      <c r="CNH22" s="25"/>
      <c r="CNN22" s="188"/>
      <c r="CNO22" s="186"/>
      <c r="CNP22" s="19" t="s">
        <v>3</v>
      </c>
      <c r="CNQ22">
        <f>SUMIF(CNI3:CNI69,"B07NQ5CHDN",CNK3:CNK69)</f>
        <v>1</v>
      </c>
      <c r="CNT22" s="25"/>
      <c r="CNZ22" s="188"/>
      <c r="COA22" s="186"/>
      <c r="COB22" s="19" t="s">
        <v>3</v>
      </c>
      <c r="COC22">
        <f>SUMIF(CNU3:CNU69,"B07NQ5CHDN",CNW3:CNW69)</f>
        <v>1</v>
      </c>
      <c r="COF22" s="25"/>
      <c r="COL22" s="188"/>
      <c r="COM22" s="186"/>
      <c r="CON22" s="19" t="s">
        <v>3</v>
      </c>
      <c r="COO22">
        <f>SUMIF(COG3:COG69,"B07NQ5CHDN",COI3:COI69)</f>
        <v>4</v>
      </c>
      <c r="COR22" s="25"/>
      <c r="COX22" s="188"/>
      <c r="COY22" s="186"/>
      <c r="COZ22" s="19" t="s">
        <v>3</v>
      </c>
      <c r="CPA22">
        <f>SUMIF(COS3:COS69,"B07NQ5CHDN",COU3:COU69)</f>
        <v>2</v>
      </c>
      <c r="CPD22" s="25"/>
      <c r="CPJ22" s="188"/>
      <c r="CPK22" s="186"/>
      <c r="CPL22" s="19" t="s">
        <v>3</v>
      </c>
      <c r="CPM22">
        <f>SUMIF(CPE3:CPE69,"B07NQ5CHDN",CPG3:CPG69)</f>
        <v>4</v>
      </c>
      <c r="CPP22" s="25"/>
      <c r="CPV22" s="188"/>
      <c r="CPW22" s="186"/>
      <c r="CPX22" s="19" t="s">
        <v>3</v>
      </c>
      <c r="CPY22">
        <f>SUMIF(CPQ3:CPQ69,"B07NQ5CHDN",CPS3:CPS69)</f>
        <v>2</v>
      </c>
      <c r="CQB22" s="25"/>
      <c r="CQH22" s="188"/>
      <c r="CQI22" s="186"/>
      <c r="CQJ22" s="19" t="s">
        <v>3</v>
      </c>
      <c r="CQK22">
        <f>SUMIF(CQC3:CQC69,"B07NQ5CHDN",CQE3:CQE69)</f>
        <v>1</v>
      </c>
      <c r="CQN22" s="25"/>
      <c r="CQT22" s="188"/>
      <c r="CQU22" s="186"/>
      <c r="CQV22" s="19" t="s">
        <v>3</v>
      </c>
      <c r="CQW22">
        <f>SUMIF(CQO3:CQO69,"B07NQ5CHDN",CQQ3:CQQ69)</f>
        <v>3</v>
      </c>
      <c r="CQZ22" s="25"/>
      <c r="CRF22" s="188"/>
      <c r="CRG22" s="186"/>
      <c r="CRH22" s="19" t="s">
        <v>3</v>
      </c>
      <c r="CRI22">
        <f>SUMIF(CRA3:CRA69,"B07NQ5CHDN",CRC3:CRC69)</f>
        <v>8</v>
      </c>
      <c r="CRL22" s="25"/>
      <c r="CRR22" s="188"/>
      <c r="CRS22" s="186"/>
      <c r="CRT22" s="19" t="s">
        <v>3</v>
      </c>
      <c r="CRU22">
        <f>SUMIF(CRM3:CRM69,"B07NQ5CHDN",CRO3:CRO69)</f>
        <v>5</v>
      </c>
      <c r="CRX22" s="25"/>
      <c r="CSD22" s="188"/>
      <c r="CSE22" s="186"/>
      <c r="CSF22" s="19" t="s">
        <v>3</v>
      </c>
      <c r="CSG22">
        <f>SUMIF(CRY3:CRY69,"B07NQ5CHDN",CSA3:CSA69)</f>
        <v>6</v>
      </c>
      <c r="CSJ22" s="25"/>
      <c r="CSP22" s="188"/>
      <c r="CSQ22" s="186"/>
      <c r="CSR22" s="19" t="s">
        <v>3</v>
      </c>
      <c r="CSS22">
        <f>SUMIF(CSK3:CSK69,"B07NQ5CHDN",CSM3:CSM69)</f>
        <v>5</v>
      </c>
      <c r="CSV22" s="25"/>
      <c r="CTB22" s="188"/>
      <c r="CTC22" s="186"/>
      <c r="CTD22" s="19" t="s">
        <v>3</v>
      </c>
      <c r="CTE22">
        <f>SUMIF(CSW3:CSW69,"B07NQ5CHDN",CSY3:CSY69)</f>
        <v>4</v>
      </c>
      <c r="CTH22" s="25"/>
      <c r="CTN22" s="188"/>
      <c r="CTO22" s="186"/>
      <c r="CTP22" s="19" t="s">
        <v>3</v>
      </c>
      <c r="CTQ22">
        <f>SUMIF(CTI3:CTI69,"B07NQ5CHDN",CTK3:CTK69)</f>
        <v>4</v>
      </c>
      <c r="CTT22" s="25"/>
      <c r="CTZ22" s="188"/>
      <c r="CUA22" s="186"/>
      <c r="CUB22" s="19" t="s">
        <v>3</v>
      </c>
      <c r="CUC22">
        <f>SUMIF(CTU3:CTU69,"B07NQ5CHDN",CTW3:CTW69)</f>
        <v>6</v>
      </c>
      <c r="CUF22" s="25"/>
      <c r="CUL22" s="188"/>
      <c r="CUM22" s="186"/>
      <c r="CUN22" s="19" t="s">
        <v>3</v>
      </c>
      <c r="CUO22">
        <f>SUMIF(CUG3:CUG69,"B07NQ5CHDN",CUI3:CUI69)</f>
        <v>6</v>
      </c>
      <c r="CUR22" s="25"/>
      <c r="CUX22" s="188"/>
      <c r="CUY22" s="186"/>
      <c r="CUZ22" s="19" t="s">
        <v>3</v>
      </c>
      <c r="CVA22">
        <f>SUMIF(CUS3:CUS69,"B07NQ5CHDN",CUU3:CUU69)</f>
        <v>0</v>
      </c>
      <c r="CVD22" s="25"/>
      <c r="CVJ22" s="188"/>
      <c r="CVK22" s="186"/>
      <c r="CVL22" s="19" t="s">
        <v>3</v>
      </c>
      <c r="CVM22">
        <f>SUMIF(CVE3:CVE69,"B07NQ5CHDN",CVG3:CVG69)</f>
        <v>0</v>
      </c>
      <c r="CVP22" s="25"/>
      <c r="CVV22" s="188"/>
      <c r="CVW22" s="186"/>
      <c r="CVX22" s="19" t="s">
        <v>3</v>
      </c>
      <c r="CVY22">
        <f>SUMIF(CVQ3:CVQ69,"B07NQ5CHDN",CVS3:CVS69)</f>
        <v>0</v>
      </c>
      <c r="CWH22" s="187"/>
      <c r="CWI22" s="183"/>
      <c r="CWJ22" s="140"/>
      <c r="CWT22" s="187"/>
      <c r="CWU22" s="183"/>
      <c r="CWV22" s="140"/>
      <c r="CXF22" s="187"/>
      <c r="CXG22" s="183"/>
      <c r="CXH22" s="140"/>
      <c r="CXR22" s="187"/>
      <c r="CXS22" s="183"/>
      <c r="CXT22" s="140"/>
      <c r="CYD22" s="187"/>
      <c r="CYE22" s="183"/>
      <c r="CYF22" s="140"/>
    </row>
    <row r="23" spans="1:2684">
      <c r="G23" s="185" t="s">
        <v>22</v>
      </c>
      <c r="H23" s="17" t="s">
        <v>7</v>
      </c>
      <c r="I23">
        <f>SUMIF(A5:A70,"B00PJRBUEY",B5:B70)</f>
        <v>23</v>
      </c>
      <c r="S23" s="185" t="s">
        <v>22</v>
      </c>
      <c r="T23" s="17" t="s">
        <v>7</v>
      </c>
      <c r="U23">
        <f>SUMIF(M5:M70,"B00PJRBUEY",N5:N70)</f>
        <v>137</v>
      </c>
      <c r="X23" s="25"/>
      <c r="AE23" s="185" t="s">
        <v>22</v>
      </c>
      <c r="AF23" s="17" t="s">
        <v>7</v>
      </c>
      <c r="AG23">
        <f>SUMIF(Y5:Y70,"B00PJRBUEY",Z5:Z70)</f>
        <v>135</v>
      </c>
      <c r="AQ23" s="185" t="s">
        <v>22</v>
      </c>
      <c r="AR23" s="17" t="s">
        <v>7</v>
      </c>
      <c r="AS23">
        <f>SUMIF(AK5:AK70,"B00PJRBUEY",AL5:AL70)</f>
        <v>34</v>
      </c>
      <c r="BC23" s="185" t="s">
        <v>22</v>
      </c>
      <c r="BD23" s="17" t="s">
        <v>7</v>
      </c>
      <c r="BE23">
        <f>SUMIF(AW5:AW70,"B00PJRBUEY",AX5:AX70)</f>
        <v>25</v>
      </c>
      <c r="BO23" s="185" t="s">
        <v>22</v>
      </c>
      <c r="BP23" s="17" t="s">
        <v>7</v>
      </c>
      <c r="BQ23">
        <f>SUMIF(BI5:BI70,"B00PJRBUEY",BJ5:BJ70)</f>
        <v>20</v>
      </c>
      <c r="CA23" s="185" t="s">
        <v>22</v>
      </c>
      <c r="CB23" s="17" t="s">
        <v>7</v>
      </c>
      <c r="CC23">
        <f>SUMIF(BU5:BU70,"B00PJRBUEY",BV5:BV70)</f>
        <v>42</v>
      </c>
      <c r="CM23" s="185" t="s">
        <v>22</v>
      </c>
      <c r="CN23" s="17" t="s">
        <v>7</v>
      </c>
      <c r="CO23">
        <f>SUMIF(CG5:CG70,"B00PJRBUEY",CH5:CH70)</f>
        <v>41</v>
      </c>
      <c r="CY23" s="185" t="s">
        <v>22</v>
      </c>
      <c r="CZ23" s="17" t="s">
        <v>7</v>
      </c>
      <c r="DA23">
        <f>SUMIF(CS5:CS70,"B00PJRBUEY",CT5:CT70)</f>
        <v>54</v>
      </c>
      <c r="DK23" s="185" t="s">
        <v>22</v>
      </c>
      <c r="DL23" s="17" t="s">
        <v>7</v>
      </c>
      <c r="DM23">
        <f>SUMIF(DE5:DE70,"B00PJRBUEY",DF5:DF70)</f>
        <v>47</v>
      </c>
      <c r="DW23" s="185" t="s">
        <v>22</v>
      </c>
      <c r="DX23" s="17" t="s">
        <v>7</v>
      </c>
      <c r="DY23">
        <f>SUMIF(DQ5:DQ70,"B00PJRBUEY",DR5:DR70)</f>
        <v>37</v>
      </c>
      <c r="EI23" s="185" t="s">
        <v>22</v>
      </c>
      <c r="EJ23" s="17" t="s">
        <v>7</v>
      </c>
      <c r="EK23">
        <f>SUMIF(EC5:EC70,"B00PJRBUEY",ED5:ED70)</f>
        <v>26</v>
      </c>
      <c r="EU23" s="185" t="s">
        <v>22</v>
      </c>
      <c r="EV23" s="17" t="s">
        <v>7</v>
      </c>
      <c r="EW23">
        <f>SUMIF(EO5:EO70,"B00PJRBUEY",EP5:EP70)</f>
        <v>31</v>
      </c>
      <c r="FG23" s="185" t="s">
        <v>22</v>
      </c>
      <c r="FH23" s="17" t="s">
        <v>7</v>
      </c>
      <c r="FI23">
        <f>SUMIF(FA5:FA70,"B00PJRBUEY",FB5:FB70)</f>
        <v>41</v>
      </c>
      <c r="FS23" s="185" t="s">
        <v>22</v>
      </c>
      <c r="FT23" s="17" t="s">
        <v>7</v>
      </c>
      <c r="FU23">
        <f>SUMIF(FM5:FM70,"B00PJRBUEY",FN5:FN70)</f>
        <v>54</v>
      </c>
      <c r="GE23" s="185" t="s">
        <v>22</v>
      </c>
      <c r="GF23" s="17" t="s">
        <v>7</v>
      </c>
      <c r="GG23">
        <f>SUMIF(FY5:FY70,"B00PJRBUEY",FZ5:FZ70)</f>
        <v>28</v>
      </c>
      <c r="GQ23" s="185" t="s">
        <v>22</v>
      </c>
      <c r="GR23" s="17" t="s">
        <v>7</v>
      </c>
      <c r="GS23">
        <f>SUMIF(GK5:GK70,"B00PJRBUEY",GL5:GL70)</f>
        <v>37</v>
      </c>
      <c r="HC23" s="185" t="s">
        <v>22</v>
      </c>
      <c r="HD23" s="17" t="s">
        <v>7</v>
      </c>
      <c r="HE23">
        <f>SUMIF(GW5:GW70,"B00PJRBUEY",GX5:GX70)</f>
        <v>34</v>
      </c>
      <c r="HO23" s="185" t="s">
        <v>22</v>
      </c>
      <c r="HP23" s="17" t="s">
        <v>7</v>
      </c>
      <c r="HQ23">
        <f>SUMIF(HI5:HI70,"B00PJRBUEY",HJ5:HJ70)</f>
        <v>34</v>
      </c>
      <c r="IA23" s="185" t="s">
        <v>22</v>
      </c>
      <c r="IB23" s="17" t="s">
        <v>7</v>
      </c>
      <c r="IC23">
        <f>SUMIF(HU5:HU70,"B00PJRBUEY",HV5:HV70)</f>
        <v>29</v>
      </c>
      <c r="IM23" s="185" t="s">
        <v>22</v>
      </c>
      <c r="IN23" s="17" t="s">
        <v>7</v>
      </c>
      <c r="IO23">
        <f>SUMIF(IG5:IG70,"B00PJRBUEY",IH5:IH70)</f>
        <v>30</v>
      </c>
      <c r="IY23" s="185" t="s">
        <v>22</v>
      </c>
      <c r="IZ23" s="17" t="s">
        <v>7</v>
      </c>
      <c r="JA23">
        <f>SUMIF(IS5:IS70,"B00PJRBUEY",IT5:IT70)</f>
        <v>29</v>
      </c>
      <c r="JK23" s="185" t="s">
        <v>22</v>
      </c>
      <c r="JL23" s="17" t="s">
        <v>7</v>
      </c>
      <c r="JM23">
        <f>SUMIF(JE5:JE70,"B00PJRBUEY",JF5:JF70)</f>
        <v>29</v>
      </c>
      <c r="JW23" s="185" t="s">
        <v>22</v>
      </c>
      <c r="JX23" s="17" t="s">
        <v>7</v>
      </c>
      <c r="JY23">
        <f>SUMIF(JQ5:JQ70,"B00PJRBUEY",JR5:JR70)</f>
        <v>24</v>
      </c>
      <c r="KI23" s="185" t="s">
        <v>22</v>
      </c>
      <c r="KJ23" s="17" t="s">
        <v>7</v>
      </c>
      <c r="KK23">
        <f>SUMIF(KC5:KC70,"B00PJRBUEY",KD5:KD70)</f>
        <v>30</v>
      </c>
      <c r="KU23" s="185" t="s">
        <v>22</v>
      </c>
      <c r="KV23" s="17" t="s">
        <v>7</v>
      </c>
      <c r="KW23">
        <f>SUMIF(KO5:KO70,"B00PJRBUEY",KP5:KP70)</f>
        <v>28</v>
      </c>
      <c r="LG23" s="185" t="s">
        <v>22</v>
      </c>
      <c r="LH23" s="17" t="s">
        <v>7</v>
      </c>
      <c r="LI23">
        <f>SUMIF(LA5:LA70,"B00PJRBUEY",LB5:LB70)</f>
        <v>74</v>
      </c>
      <c r="LS23" s="185" t="s">
        <v>22</v>
      </c>
      <c r="LT23" s="17" t="s">
        <v>7</v>
      </c>
      <c r="LU23">
        <f>SUMIF(LM5:LM70,"B00PJRBUEY",LN5:LN70)</f>
        <v>36</v>
      </c>
      <c r="ME23" s="185" t="s">
        <v>22</v>
      </c>
      <c r="MF23" s="17" t="s">
        <v>7</v>
      </c>
      <c r="MG23">
        <f>SUMIF(LY5:LY70,"B00PJRBUEY",LZ5:LZ70)</f>
        <v>44</v>
      </c>
      <c r="MQ23" s="185" t="s">
        <v>22</v>
      </c>
      <c r="MR23" s="17" t="s">
        <v>7</v>
      </c>
      <c r="MS23">
        <f>SUMIF(MK5:MK70,"B00PJRBUEY",ML5:ML70)</f>
        <v>38</v>
      </c>
      <c r="NC23" s="185" t="s">
        <v>22</v>
      </c>
      <c r="ND23" s="17" t="s">
        <v>7</v>
      </c>
      <c r="NE23">
        <f>SUMIF(MW5:MW70,"B00PJRBUEY",MX5:MX70)</f>
        <v>28</v>
      </c>
      <c r="NO23" s="185" t="s">
        <v>22</v>
      </c>
      <c r="NP23" s="17" t="s">
        <v>7</v>
      </c>
      <c r="NQ23">
        <f>SUMIF(NI5:NI70,"B00PJRBUEY",NJ5:NJ70)</f>
        <v>26</v>
      </c>
      <c r="OA23" s="185" t="s">
        <v>22</v>
      </c>
      <c r="OB23" s="17" t="s">
        <v>7</v>
      </c>
      <c r="OC23">
        <f>SUMIF(NU5:NU70,"B00PJRBUEY",NV5:NV70)</f>
        <v>31</v>
      </c>
      <c r="OM23" s="185" t="s">
        <v>22</v>
      </c>
      <c r="ON23" s="17" t="s">
        <v>7</v>
      </c>
      <c r="OO23">
        <f>SUMIF(OG5:OG70,"B00PJRBUEY",OH5:OH70)</f>
        <v>30</v>
      </c>
      <c r="OY23" s="185" t="s">
        <v>22</v>
      </c>
      <c r="OZ23" s="17" t="s">
        <v>7</v>
      </c>
      <c r="PA23">
        <f>SUMIF(OS5:OS70,"B00PJRBUEY",OT5:OT70)</f>
        <v>35</v>
      </c>
      <c r="PK23" s="185" t="s">
        <v>22</v>
      </c>
      <c r="PL23" s="17" t="s">
        <v>7</v>
      </c>
      <c r="PM23">
        <f>SUMIF(PE5:PE70,"B00PJRBUEY",PF5:PF70)</f>
        <v>30</v>
      </c>
      <c r="PW23" s="185" t="s">
        <v>22</v>
      </c>
      <c r="PX23" s="17" t="s">
        <v>7</v>
      </c>
      <c r="PY23">
        <f>SUMIF(PQ5:PQ70,"B00PJRBUEY",PR5:PR70)</f>
        <v>27</v>
      </c>
      <c r="QI23" s="185" t="s">
        <v>22</v>
      </c>
      <c r="QJ23" s="17" t="s">
        <v>7</v>
      </c>
      <c r="QK23">
        <f>SUMIF(QC5:QC70,"B00PJRBUEY",QD5:QD70)</f>
        <v>19</v>
      </c>
      <c r="QU23" s="185" t="s">
        <v>22</v>
      </c>
      <c r="QV23" s="17" t="s">
        <v>7</v>
      </c>
      <c r="QW23">
        <f>SUMIF(QO5:QO70,"B00PJRBUEY",QP5:QP70)</f>
        <v>22</v>
      </c>
      <c r="RG23" s="185" t="s">
        <v>22</v>
      </c>
      <c r="RH23" s="17" t="s">
        <v>7</v>
      </c>
      <c r="RI23">
        <f>SUMIF(RA5:RA70,"B00PJRBUEY",RB5:RB70)</f>
        <v>24</v>
      </c>
      <c r="RS23" s="185" t="s">
        <v>22</v>
      </c>
      <c r="RT23" s="17" t="s">
        <v>7</v>
      </c>
      <c r="RU23">
        <f>SUMIF(RM5:RM70,"B00PJRBUEY",RN5:RN70)</f>
        <v>38</v>
      </c>
      <c r="SE23" s="185" t="s">
        <v>22</v>
      </c>
      <c r="SF23" s="17" t="s">
        <v>7</v>
      </c>
      <c r="SG23">
        <f>SUMIF(RY5:RY70,"B00PJRBUEY",RZ5:RZ70)</f>
        <v>41</v>
      </c>
      <c r="SQ23" s="185" t="s">
        <v>22</v>
      </c>
      <c r="SR23" s="17" t="s">
        <v>7</v>
      </c>
      <c r="SS23">
        <f>SUMIF(SK5:SK70,"B00PJRBUEY",SL5:SL70)</f>
        <v>32</v>
      </c>
      <c r="TC23" s="185" t="s">
        <v>22</v>
      </c>
      <c r="TD23" s="17" t="s">
        <v>7</v>
      </c>
      <c r="TE23">
        <f>SUMIF(SW5:SW70,"B00PJRBUEY",SX5:SX70)</f>
        <v>32</v>
      </c>
      <c r="TO23" s="185" t="s">
        <v>22</v>
      </c>
      <c r="TP23" s="17" t="s">
        <v>7</v>
      </c>
      <c r="TQ23">
        <f>SUMIF(TI5:TI70,"B00PJRBUEY",TJ5:TJ70)</f>
        <v>29</v>
      </c>
      <c r="UA23" s="185" t="s">
        <v>22</v>
      </c>
      <c r="UB23" s="17" t="s">
        <v>7</v>
      </c>
      <c r="UC23">
        <f>SUMIF(TU5:TU70,"B00PJRBUEY",TV5:TV70)</f>
        <v>27</v>
      </c>
      <c r="UM23" s="185" t="s">
        <v>22</v>
      </c>
      <c r="UN23" s="17" t="s">
        <v>7</v>
      </c>
      <c r="UO23">
        <f>SUMIF(UG5:UG70,"B00PJRBUEY",UH5:UH70)</f>
        <v>38</v>
      </c>
      <c r="UY23" s="185" t="s">
        <v>22</v>
      </c>
      <c r="UZ23" s="17" t="s">
        <v>7</v>
      </c>
      <c r="VA23">
        <f>SUMIF(US5:US70,"B00PJRBUEY",UT5:UT70)</f>
        <v>36</v>
      </c>
      <c r="VK23" s="185" t="s">
        <v>22</v>
      </c>
      <c r="VL23" s="17" t="s">
        <v>7</v>
      </c>
      <c r="VM23">
        <f>SUMIF(VE5:VE70,"B00PJRBUEY",VF5:VF70)</f>
        <v>45</v>
      </c>
      <c r="VW23" s="185" t="s">
        <v>22</v>
      </c>
      <c r="VX23" s="17" t="s">
        <v>7</v>
      </c>
      <c r="VY23">
        <f>SUMIF(VQ5:VQ70,"B00PJRBUEY",VR5:VR70)</f>
        <v>37</v>
      </c>
      <c r="WI23" s="185" t="s">
        <v>22</v>
      </c>
      <c r="WJ23" s="17" t="s">
        <v>7</v>
      </c>
      <c r="WK23">
        <f>SUMIF(WC5:WC70,"B00PJRBUEY",WD5:WD70)</f>
        <v>34</v>
      </c>
      <c r="WU23" s="185" t="s">
        <v>22</v>
      </c>
      <c r="WV23" s="17" t="s">
        <v>7</v>
      </c>
      <c r="WW23">
        <f>SUMIF(WO5:WO70,"B00PJRBUEY",WP5:WP70)</f>
        <v>37</v>
      </c>
      <c r="XG23" s="185" t="s">
        <v>22</v>
      </c>
      <c r="XH23" s="17" t="s">
        <v>7</v>
      </c>
      <c r="XI23">
        <f>SUMIF(XA5:XA70,"B00PJRBUEY",XB5:XB70)</f>
        <v>39</v>
      </c>
      <c r="XS23" s="185" t="s">
        <v>22</v>
      </c>
      <c r="XT23" s="17" t="s">
        <v>7</v>
      </c>
      <c r="XU23">
        <f>SUMIF(XM5:XM70,"B00PJRBUEY",XN5:XN70)</f>
        <v>34</v>
      </c>
      <c r="YE23" s="185" t="s">
        <v>22</v>
      </c>
      <c r="YF23" s="17" t="s">
        <v>7</v>
      </c>
      <c r="YG23">
        <f>SUMIF(XY5:XY70,"B00PJRBUEY",XZ5:XZ70)</f>
        <v>35</v>
      </c>
      <c r="YQ23" s="185" t="s">
        <v>22</v>
      </c>
      <c r="YR23" s="17" t="s">
        <v>7</v>
      </c>
      <c r="YS23">
        <f>SUMIF(YK5:YK70,"B00PJRBUEY",YL5:YL70)</f>
        <v>45</v>
      </c>
      <c r="ZC23" s="185" t="s">
        <v>22</v>
      </c>
      <c r="ZD23" s="17" t="s">
        <v>7</v>
      </c>
      <c r="ZE23">
        <f>SUMIF(YW5:YW70,"B00PJRBUEY",YX5:YX70)</f>
        <v>48</v>
      </c>
      <c r="ZO23" s="185" t="s">
        <v>22</v>
      </c>
      <c r="ZP23" s="17" t="s">
        <v>7</v>
      </c>
      <c r="ZQ23">
        <f>SUMIF(ZI5:ZI70,"B00PJRBUEY",ZJ5:ZJ70)</f>
        <v>34</v>
      </c>
      <c r="AAA23" s="185" t="s">
        <v>22</v>
      </c>
      <c r="AAB23" s="17" t="s">
        <v>7</v>
      </c>
      <c r="AAC23">
        <f>SUMIF(ZU5:ZU70,"B00PJRBUEY",ZV5:ZV70)</f>
        <v>48</v>
      </c>
      <c r="AAM23" s="185" t="s">
        <v>22</v>
      </c>
      <c r="AAN23" s="17" t="s">
        <v>7</v>
      </c>
      <c r="AAO23">
        <f>SUMIF(AAG5:AAG70,"B00PJRBUEY",AAH5:AAH70)</f>
        <v>37</v>
      </c>
      <c r="AAY23" s="185" t="s">
        <v>22</v>
      </c>
      <c r="AAZ23" s="17" t="s">
        <v>7</v>
      </c>
      <c r="ABA23">
        <f>SUMIF(AAS5:AAS70,"B00PJRBUEY",AAT5:AAT70)</f>
        <v>27</v>
      </c>
      <c r="ABK23" s="185" t="s">
        <v>22</v>
      </c>
      <c r="ABL23" s="17" t="s">
        <v>7</v>
      </c>
      <c r="ABM23">
        <f>SUMIF(ABE5:ABE70,"B00PJRBUEY",ABF5:ABF70)</f>
        <v>40</v>
      </c>
      <c r="ABW23" s="185" t="s">
        <v>22</v>
      </c>
      <c r="ABX23" s="17" t="s">
        <v>7</v>
      </c>
      <c r="ABY23">
        <f>SUMIF(ABQ5:ABQ70,"B00PJRBUEY",ABR5:ABR70)</f>
        <v>65</v>
      </c>
      <c r="ACI23" s="185" t="s">
        <v>22</v>
      </c>
      <c r="ACJ23" s="17" t="s">
        <v>7</v>
      </c>
      <c r="ACK23">
        <f>SUMIF(ACC5:ACC70,"B00PJRBUEY",ACD5:ACD70)</f>
        <v>58</v>
      </c>
      <c r="ACU23" s="185" t="s">
        <v>22</v>
      </c>
      <c r="ACV23" s="17" t="s">
        <v>7</v>
      </c>
      <c r="ACW23">
        <f>SUMIF(ACO5:ACO70,"B00PJRBUEY",ACP5:ACP70)</f>
        <v>79</v>
      </c>
      <c r="ADG23" s="185" t="s">
        <v>22</v>
      </c>
      <c r="ADH23" s="17" t="s">
        <v>7</v>
      </c>
      <c r="ADI23">
        <f>SUMIF(ADA5:ADA70,"B00PJRBUEY",ADB5:ADB70)</f>
        <v>104</v>
      </c>
      <c r="ADS23" s="185" t="s">
        <v>22</v>
      </c>
      <c r="ADT23" s="17" t="s">
        <v>7</v>
      </c>
      <c r="ADU23">
        <f>SUMIF(ADM5:ADM70,"B00PJRBUEY",ADN5:ADN70)</f>
        <v>130</v>
      </c>
      <c r="AEE23" s="185" t="s">
        <v>22</v>
      </c>
      <c r="AEF23" s="17" t="s">
        <v>7</v>
      </c>
      <c r="AEG23">
        <f>SUMIF(ADY5:ADY70,"B00PJRBUEY",ADZ5:ADZ70)</f>
        <v>122</v>
      </c>
      <c r="AEQ23" s="185" t="s">
        <v>22</v>
      </c>
      <c r="AER23" s="17" t="s">
        <v>7</v>
      </c>
      <c r="AES23">
        <f>SUMIF(AEK5:AEK70,"B00PJRBUEY",AEL5:AEL70)</f>
        <v>105</v>
      </c>
      <c r="AFC23" s="185" t="s">
        <v>22</v>
      </c>
      <c r="AFD23" s="17" t="s">
        <v>7</v>
      </c>
      <c r="AFE23">
        <f>SUMIF(AEW5:AEW70,"B00PJRBUEY",AEX5:AEX70)</f>
        <v>126</v>
      </c>
      <c r="AFO23" s="185" t="s">
        <v>22</v>
      </c>
      <c r="AFP23" s="17" t="s">
        <v>7</v>
      </c>
      <c r="AFQ23">
        <f>SUMIF(AFI5:AFI70,"B00PJRBUEY",AFJ5:AFJ70)</f>
        <v>137</v>
      </c>
      <c r="AGA23" s="185" t="s">
        <v>22</v>
      </c>
      <c r="AGB23" s="17" t="s">
        <v>7</v>
      </c>
      <c r="AGC23">
        <f>SUMIF(AFU5:AFU70,"B00PJRBUEY",AFV5:AFV70)</f>
        <v>140</v>
      </c>
      <c r="AGM23" s="185" t="s">
        <v>22</v>
      </c>
      <c r="AGN23" s="17" t="s">
        <v>7</v>
      </c>
      <c r="AGO23">
        <f>SUMIF(AGG5:AGG70,"B00PJRBUEY",AGH5:AGH70)</f>
        <v>127</v>
      </c>
      <c r="AGY23" s="185" t="s">
        <v>22</v>
      </c>
      <c r="AGZ23" s="17" t="s">
        <v>7</v>
      </c>
      <c r="AHA23">
        <f>SUMIF(AGS5:AGS70,"B00PJRBUEY",AGT5:AGT70)</f>
        <v>159</v>
      </c>
      <c r="AHK23" s="185" t="s">
        <v>22</v>
      </c>
      <c r="AHL23" s="17" t="s">
        <v>7</v>
      </c>
      <c r="AHM23">
        <f>SUMIF(AHE5:AHE70,"B00PJRBUEY",AHF5:AHF70)</f>
        <v>141</v>
      </c>
      <c r="AHW23" s="185" t="s">
        <v>22</v>
      </c>
      <c r="AHX23" s="17" t="s">
        <v>7</v>
      </c>
      <c r="AHY23">
        <f>SUMIF(AHQ5:AHQ70,"B00PJRBUEY",AHR5:AHR70)</f>
        <v>172</v>
      </c>
      <c r="AII23" s="185" t="s">
        <v>22</v>
      </c>
      <c r="AIJ23" s="17" t="s">
        <v>7</v>
      </c>
      <c r="AIK23">
        <f>SUMIF(AIC5:AIC70,"B00PJRBUEY",AID5:AID70)</f>
        <v>212</v>
      </c>
      <c r="AIU23" s="185" t="s">
        <v>22</v>
      </c>
      <c r="AIV23" s="17" t="s">
        <v>7</v>
      </c>
      <c r="AIW23">
        <f>SUMIF(AIO5:AIO70,"B00PJRBUEY",AIP5:AIP70)</f>
        <v>152</v>
      </c>
      <c r="AJG23" s="185" t="s">
        <v>22</v>
      </c>
      <c r="AJH23" s="17" t="s">
        <v>7</v>
      </c>
      <c r="AJI23">
        <f>SUMIF(AJA5:AJA70,"B00PJRBUEY",AJB5:AJB70)</f>
        <v>126</v>
      </c>
      <c r="AJS23" s="185" t="s">
        <v>22</v>
      </c>
      <c r="AJT23" s="17" t="s">
        <v>7</v>
      </c>
      <c r="AJU23">
        <f>SUMIF(AJM5:AJM70,"B00PJRBUEY",AJN5:AJN70)</f>
        <v>106</v>
      </c>
      <c r="AKE23" s="185" t="s">
        <v>22</v>
      </c>
      <c r="AKF23" s="17" t="s">
        <v>7</v>
      </c>
      <c r="AKG23">
        <f>SUMIF(AJY5:AJY70,"B00PJRBUEY",AJZ5:AJZ70)</f>
        <v>78</v>
      </c>
      <c r="AKQ23" s="185" t="s">
        <v>22</v>
      </c>
      <c r="AKR23" s="17" t="s">
        <v>7</v>
      </c>
      <c r="AKS23">
        <f>SUMIF(AKK5:AKK70,"B00PJRBUEY",AKL5:AKL70)</f>
        <v>77</v>
      </c>
      <c r="ALC23" s="185" t="s">
        <v>22</v>
      </c>
      <c r="ALD23" s="17" t="s">
        <v>7</v>
      </c>
      <c r="ALE23">
        <f>SUMIF(AKW5:AKW70,"B00PJRBUEY",AKX5:AKX70)</f>
        <v>94</v>
      </c>
      <c r="ALO23" s="185" t="s">
        <v>22</v>
      </c>
      <c r="ALP23" s="17" t="s">
        <v>7</v>
      </c>
      <c r="ALQ23">
        <f>SUMIF(ALI5:ALI70,"B00PJRBUEY",ALJ5:ALJ70)</f>
        <v>124</v>
      </c>
      <c r="AMA23" s="185" t="s">
        <v>22</v>
      </c>
      <c r="AMB23" s="17" t="s">
        <v>7</v>
      </c>
      <c r="AMC23">
        <f>SUMIF(ALU5:ALU70,"B00PJRBUEY",ALV5:ALV70)</f>
        <v>81</v>
      </c>
      <c r="AMM23" s="185" t="s">
        <v>22</v>
      </c>
      <c r="AMN23" s="17" t="s">
        <v>7</v>
      </c>
      <c r="AMO23">
        <f>SUMIF(AMG5:AMG70,"B00PJRBUEY",AMH5:AMH70)</f>
        <v>79</v>
      </c>
      <c r="AMY23" s="185" t="s">
        <v>22</v>
      </c>
      <c r="AMZ23" s="17" t="s">
        <v>7</v>
      </c>
      <c r="ANA23">
        <f>SUMIF(AMS5:AMS70,"B00PJRBUEY",AMT5:AMT70)</f>
        <v>97</v>
      </c>
      <c r="ANK23" s="185" t="s">
        <v>22</v>
      </c>
      <c r="ANL23" s="17" t="s">
        <v>7</v>
      </c>
      <c r="ANM23">
        <f>SUMIF(ANE5:ANE70,"B00PJRBUEY",ANF5:ANF70)</f>
        <v>73</v>
      </c>
      <c r="ANW23" s="185" t="s">
        <v>22</v>
      </c>
      <c r="ANX23" s="17" t="s">
        <v>7</v>
      </c>
      <c r="ANY23">
        <f>SUMIF(ANQ5:ANQ70,"B00PJRBUEY",ANR5:ANR70)</f>
        <v>62</v>
      </c>
      <c r="AOI23" s="185" t="s">
        <v>22</v>
      </c>
      <c r="AOJ23" s="17" t="s">
        <v>7</v>
      </c>
      <c r="AOK23">
        <f>SUMIF(AOC5:AOC70,"B00PJRBUEY",AOD5:AOD70)</f>
        <v>55</v>
      </c>
      <c r="AOU23" s="185" t="s">
        <v>22</v>
      </c>
      <c r="AOV23" s="17" t="s">
        <v>7</v>
      </c>
      <c r="AOW23">
        <f>SUMIF(AOO5:AOO70,"B00PJRBUEY",AOP5:AOP70)</f>
        <v>58</v>
      </c>
      <c r="APG23" s="185" t="s">
        <v>22</v>
      </c>
      <c r="APH23" s="17" t="s">
        <v>7</v>
      </c>
      <c r="API23">
        <f>SUMIF(APA5:APA70,"B00PJRBUEY",APB5:APB70)</f>
        <v>68</v>
      </c>
      <c r="APS23" s="185" t="s">
        <v>22</v>
      </c>
      <c r="APT23" s="17" t="s">
        <v>7</v>
      </c>
      <c r="APU23">
        <f>SUMIF(APM5:APM70,"B00PJRBUEY",APN5:APN70)</f>
        <v>83</v>
      </c>
      <c r="AQE23" s="185" t="s">
        <v>22</v>
      </c>
      <c r="AQF23" s="17" t="s">
        <v>7</v>
      </c>
      <c r="AQG23">
        <f>SUMIF(APY5:APY70,"B00PJRBUEY",APZ5:APZ70)</f>
        <v>62</v>
      </c>
      <c r="AQQ23" s="185" t="s">
        <v>22</v>
      </c>
      <c r="AQR23" s="17" t="s">
        <v>7</v>
      </c>
      <c r="AQS23">
        <f>SUMIF(AQK5:AQK70,"B00PJRBUEY",AQL5:AQL70)</f>
        <v>40</v>
      </c>
      <c r="ARC23" s="185" t="s">
        <v>22</v>
      </c>
      <c r="ARD23" s="17" t="s">
        <v>7</v>
      </c>
      <c r="ARE23">
        <f>SUMIF(AQW5:AQW70,"B00PJRBUEY",AQX5:AQX70)</f>
        <v>44</v>
      </c>
      <c r="ARO23" s="185" t="s">
        <v>22</v>
      </c>
      <c r="ARP23" s="17" t="s">
        <v>7</v>
      </c>
      <c r="ARQ23">
        <f>SUMIF(ARI5:ARI70,"B00PJRBUEY",ARJ5:ARJ70)</f>
        <v>68</v>
      </c>
      <c r="ASA23" s="185" t="s">
        <v>22</v>
      </c>
      <c r="ASB23" s="17" t="s">
        <v>7</v>
      </c>
      <c r="ASC23">
        <f>SUMIF(ARU5:ARU70,"B00PJRBUEY",ARV5:ARV70)</f>
        <v>47</v>
      </c>
      <c r="ASM23" s="185" t="s">
        <v>22</v>
      </c>
      <c r="ASN23" s="17" t="s">
        <v>7</v>
      </c>
      <c r="ASO23">
        <f>SUMIF(ASG5:ASG70,"B00PJRBUEY",ASH5:ASH70)</f>
        <v>36</v>
      </c>
      <c r="ASY23" s="185" t="s">
        <v>22</v>
      </c>
      <c r="ASZ23" s="17" t="s">
        <v>7</v>
      </c>
      <c r="ATA23">
        <f>SUMIF(ASS5:ASS70,"B00PJRBUEY",AST5:AST70)</f>
        <v>40</v>
      </c>
      <c r="ATK23" s="185" t="s">
        <v>22</v>
      </c>
      <c r="ATL23" s="17" t="s">
        <v>7</v>
      </c>
      <c r="ATM23">
        <f>SUMIF(ATE5:ATE70,"B00PJRBUEY",ATF5:ATF70)</f>
        <v>40</v>
      </c>
      <c r="ATW23" s="185" t="s">
        <v>22</v>
      </c>
      <c r="ATX23" s="17" t="s">
        <v>7</v>
      </c>
      <c r="ATY23">
        <f>SUMIF(ATQ5:ATQ70,"B00PJRBUEY",ATR5:ATR70)</f>
        <v>34</v>
      </c>
      <c r="AUI23" s="185" t="s">
        <v>22</v>
      </c>
      <c r="AUJ23" s="17" t="s">
        <v>7</v>
      </c>
      <c r="AUK23">
        <f>SUMIF(AUC5:AUC70,"B00PJRBUEY",AUD5:AUD70)</f>
        <v>25</v>
      </c>
      <c r="AUU23" s="185" t="s">
        <v>22</v>
      </c>
      <c r="AUV23" s="17" t="s">
        <v>7</v>
      </c>
      <c r="AUW23">
        <f>SUMIF(AUO5:AUO70,"B00PJRBUEY",AUP5:AUP70)</f>
        <v>47</v>
      </c>
      <c r="AVG23" s="185" t="s">
        <v>22</v>
      </c>
      <c r="AVH23" s="17" t="s">
        <v>7</v>
      </c>
      <c r="AVI23">
        <f>SUMIF(AVA5:AVA70,"B00PJRBUEY",AVB5:AVB70)</f>
        <v>37</v>
      </c>
      <c r="AVS23" s="185" t="s">
        <v>22</v>
      </c>
      <c r="AVT23" s="17" t="s">
        <v>7</v>
      </c>
      <c r="AVU23">
        <f>SUMIF(AVM5:AVM70,"B00PJRBUEY",AVN5:AVN70)</f>
        <v>45</v>
      </c>
      <c r="AWE23" s="185" t="s">
        <v>22</v>
      </c>
      <c r="AWF23" s="17" t="s">
        <v>7</v>
      </c>
      <c r="AWG23">
        <f>SUMIF(AVY5:AVY70,"B00PJRBUEY",AVZ5:AVZ70)</f>
        <v>29</v>
      </c>
      <c r="AWQ23" s="185" t="s">
        <v>22</v>
      </c>
      <c r="AWR23" s="17" t="s">
        <v>7</v>
      </c>
      <c r="AWS23">
        <f>SUMIF(AWK5:AWK70,"B00PJRBUEY",AWL5:AWL70)</f>
        <v>41</v>
      </c>
      <c r="AXC23" s="185" t="s">
        <v>22</v>
      </c>
      <c r="AXD23" s="17" t="s">
        <v>7</v>
      </c>
      <c r="AXE23">
        <f>SUMIF(AWW5:AWW70,"B00PJRBUEY",AWX5:AWX70)</f>
        <v>33</v>
      </c>
      <c r="AXO23" s="185" t="s">
        <v>22</v>
      </c>
      <c r="AXP23" s="17" t="s">
        <v>7</v>
      </c>
      <c r="AXQ23">
        <f>SUMIF(AXI5:AXI70,"B00PJRBUEY",AXJ5:AXJ70)</f>
        <v>38</v>
      </c>
      <c r="AYA23" s="185" t="s">
        <v>22</v>
      </c>
      <c r="AYB23" s="17" t="s">
        <v>7</v>
      </c>
      <c r="AYC23">
        <f>SUMIF(AXU5:AXU70,"B00PJRBUEY",AXV5:AXV70)</f>
        <v>36</v>
      </c>
      <c r="AYM23" s="185" t="s">
        <v>22</v>
      </c>
      <c r="AYN23" s="17" t="s">
        <v>7</v>
      </c>
      <c r="AYO23">
        <f>SUMIF(AYG5:AYG70,"B00PJRBUEY",AYH5:AYH70)</f>
        <v>44</v>
      </c>
      <c r="AYY23" s="185" t="s">
        <v>22</v>
      </c>
      <c r="AYZ23" s="17" t="s">
        <v>7</v>
      </c>
      <c r="AZA23">
        <f>SUMIF(AYS5:AYS70,"B00PJRBUEY",AYT5:AYT70)</f>
        <v>23</v>
      </c>
      <c r="AZK23" s="185" t="s">
        <v>22</v>
      </c>
      <c r="AZL23" s="17" t="s">
        <v>7</v>
      </c>
      <c r="AZM23">
        <f>SUMIF(AZE5:AZE70,"B00PJRBUEY",AZF5:AZF70)</f>
        <v>28</v>
      </c>
      <c r="AZW23" s="185" t="s">
        <v>22</v>
      </c>
      <c r="AZX23" s="17" t="s">
        <v>7</v>
      </c>
      <c r="AZY23">
        <f>SUMIF(AZQ5:AZQ70,"B00PJRBUEY",AZR5:AZR70)</f>
        <v>32</v>
      </c>
      <c r="BAI23" s="185" t="s">
        <v>22</v>
      </c>
      <c r="BAJ23" s="17" t="s">
        <v>7</v>
      </c>
      <c r="BAK23">
        <f>SUMIF(BAC5:BAC70,"B00PJRBUEY",BAD5:BAD70)</f>
        <v>44</v>
      </c>
      <c r="BAU23" s="185" t="s">
        <v>22</v>
      </c>
      <c r="BAV23" s="17" t="s">
        <v>7</v>
      </c>
      <c r="BAW23">
        <f>SUMIF(BAO5:BAO70,"B00PJRBUEY",BAP5:BAP70)</f>
        <v>43</v>
      </c>
      <c r="BBG23" s="185" t="s">
        <v>22</v>
      </c>
      <c r="BBH23" s="17" t="s">
        <v>7</v>
      </c>
      <c r="BBI23">
        <f>SUMIF(BBA5:BBA70,"B00PJRBUEY",BBB5:BBB70)</f>
        <v>61</v>
      </c>
      <c r="BBS23" s="185" t="s">
        <v>22</v>
      </c>
      <c r="BBT23" s="17" t="s">
        <v>7</v>
      </c>
      <c r="BBU23">
        <f>SUMIF(BBM5:BBM70,"B00PJRBUEY",BBN5:BBN70)</f>
        <v>47</v>
      </c>
      <c r="BCE23" s="185" t="s">
        <v>22</v>
      </c>
      <c r="BCF23" s="17" t="s">
        <v>7</v>
      </c>
      <c r="BCG23">
        <f>SUMIF(BBY5:BBY70,"B00PJRBUEY",BBZ5:BBZ70)</f>
        <v>33</v>
      </c>
      <c r="BCQ23" s="185" t="s">
        <v>22</v>
      </c>
      <c r="BCR23" s="17" t="s">
        <v>7</v>
      </c>
      <c r="BCS23">
        <f>SUMIF(BCK5:BCK70,"B00PJRBUEY",BCL5:BCL70)</f>
        <v>31</v>
      </c>
      <c r="BDC23" s="185" t="s">
        <v>22</v>
      </c>
      <c r="BDD23" s="17" t="s">
        <v>7</v>
      </c>
      <c r="BDE23">
        <f>SUMIF(BCW5:BCW70,"B00PJRBUEY",BCX5:BCX70)</f>
        <v>29</v>
      </c>
      <c r="BDO23" s="185" t="s">
        <v>22</v>
      </c>
      <c r="BDP23" s="17" t="s">
        <v>7</v>
      </c>
      <c r="BDQ23">
        <f>SUMIF(BDI5:BDI70,"B00PJRBUEY",BDJ5:BDJ70)</f>
        <v>34</v>
      </c>
      <c r="BEA23" s="185" t="s">
        <v>22</v>
      </c>
      <c r="BEB23" s="17" t="s">
        <v>7</v>
      </c>
      <c r="BEC23">
        <f>SUMIF(BDU5:BDU70,"B00PJRBUEY",BDV5:BDV70)</f>
        <v>40</v>
      </c>
      <c r="BEM23" s="185" t="s">
        <v>22</v>
      </c>
      <c r="BEN23" s="17" t="s">
        <v>7</v>
      </c>
      <c r="BEO23">
        <f>SUMIF(BEG5:BEG70,"B00PJRBUEY",BEH5:BEH70)</f>
        <v>34</v>
      </c>
      <c r="BEY23" s="185" t="s">
        <v>22</v>
      </c>
      <c r="BEZ23" s="17" t="s">
        <v>7</v>
      </c>
      <c r="BFA23">
        <f>SUMIF(BES5:BES70,"B00PJRBUEY",BET5:BET70)</f>
        <v>54</v>
      </c>
      <c r="BFK23" s="185" t="s">
        <v>22</v>
      </c>
      <c r="BFL23" s="17" t="s">
        <v>7</v>
      </c>
      <c r="BFM23">
        <f>SUMIF(BFE5:BFE70,"B00PJRBUEY",BFF5:BFF70)</f>
        <v>39</v>
      </c>
      <c r="BFW23" s="185" t="s">
        <v>22</v>
      </c>
      <c r="BFX23" s="17" t="s">
        <v>7</v>
      </c>
      <c r="BFY23">
        <f>SUMIF(BFQ5:BFQ70,"B00PJRBUEY",BFR5:BFR70)</f>
        <v>38</v>
      </c>
      <c r="BGI23" s="185" t="s">
        <v>22</v>
      </c>
      <c r="BGJ23" s="17" t="s">
        <v>7</v>
      </c>
      <c r="BGK23">
        <f>SUMIF(BGC5:BGC70,"B00PJRBUEY",BGD5:BGD70)</f>
        <v>32</v>
      </c>
      <c r="BGU23" s="185" t="s">
        <v>22</v>
      </c>
      <c r="BGV23" s="17" t="s">
        <v>7</v>
      </c>
      <c r="BGW23">
        <f>SUMIF(BGO5:BGO70,"B00PJRBUEY",BGP5:BGP70)</f>
        <v>37</v>
      </c>
      <c r="BHG23" s="185" t="s">
        <v>22</v>
      </c>
      <c r="BHH23" s="17" t="s">
        <v>7</v>
      </c>
      <c r="BHI23">
        <f>SUMIF(BHA5:BHA70,"B00PJRBUEY",BHB5:BHB70)</f>
        <v>19</v>
      </c>
      <c r="BHS23" s="185" t="s">
        <v>22</v>
      </c>
      <c r="BHT23" s="17" t="s">
        <v>7</v>
      </c>
      <c r="BHU23">
        <f>SUMIF(BHM5:BHM70,"B00PJRBUEY",BHN5:BHN70)</f>
        <v>58</v>
      </c>
      <c r="BIE23" s="185" t="s">
        <v>22</v>
      </c>
      <c r="BIF23" s="17" t="s">
        <v>7</v>
      </c>
      <c r="BIG23">
        <f>SUMIF(BHY5:BHY70,"B00PJRBUEY",BHZ5:BHZ70)</f>
        <v>45</v>
      </c>
      <c r="BIQ23" s="185" t="s">
        <v>22</v>
      </c>
      <c r="BIR23" s="17" t="s">
        <v>7</v>
      </c>
      <c r="BIS23">
        <f>SUMIF(BIK5:BIK70,"B00PJRBUEY",BIL5:BIL70)</f>
        <v>42</v>
      </c>
      <c r="BJC23" s="185" t="s">
        <v>22</v>
      </c>
      <c r="BJD23" s="17" t="s">
        <v>7</v>
      </c>
      <c r="BJE23">
        <f>SUMIF(BIW5:BIW70,"B00PJRBUEY",BIX5:BIX70)</f>
        <v>117</v>
      </c>
      <c r="BJO23" s="185" t="s">
        <v>22</v>
      </c>
      <c r="BJP23" s="17" t="s">
        <v>7</v>
      </c>
      <c r="BJQ23">
        <f>SUMIF(BJI5:BJI70,"B00PJRBUEY",BJJ5:BJJ70)</f>
        <v>45</v>
      </c>
      <c r="BKA23" s="185" t="s">
        <v>22</v>
      </c>
      <c r="BKB23" s="17" t="s">
        <v>7</v>
      </c>
      <c r="BKC23">
        <f>SUMIF(BJU5:BJU70,"B00PJRBUEY",BJV5:BJV70)</f>
        <v>54</v>
      </c>
      <c r="BKM23" s="185" t="s">
        <v>22</v>
      </c>
      <c r="BKN23" s="17" t="s">
        <v>7</v>
      </c>
      <c r="BKO23">
        <f>SUMIF(BKG5:BKG70,"B00PJRBUEY",BKH5:BKH70)</f>
        <v>105</v>
      </c>
      <c r="BKY23" s="185" t="s">
        <v>22</v>
      </c>
      <c r="BKZ23" s="17" t="s">
        <v>7</v>
      </c>
      <c r="BLA23">
        <f>SUMIF(BKS5:BKS70,"B00PJRBUEY",BKT5:BKT70)</f>
        <v>102</v>
      </c>
      <c r="BLK23" s="185" t="s">
        <v>22</v>
      </c>
      <c r="BLL23" s="17" t="s">
        <v>7</v>
      </c>
      <c r="BLM23">
        <f>SUMIF(BLE5:BLE70,"B00PJRBUEY",BLF5:BLF70)</f>
        <v>132</v>
      </c>
      <c r="BLW23" s="185" t="s">
        <v>22</v>
      </c>
      <c r="BLX23" s="17" t="s">
        <v>7</v>
      </c>
      <c r="BLY23">
        <f>SUMIF(BLQ5:BLQ70,"B00PJRBUEY",BLR5:BLR70)</f>
        <v>151</v>
      </c>
      <c r="BMI23" s="185" t="s">
        <v>22</v>
      </c>
      <c r="BMJ23" s="17" t="s">
        <v>7</v>
      </c>
      <c r="BMK23">
        <f>SUMIF(BMC5:BMC70,"B00PJRBUEY",BMD5:BMD70)</f>
        <v>54</v>
      </c>
      <c r="BMU23" s="185" t="s">
        <v>22</v>
      </c>
      <c r="BMV23" s="17" t="s">
        <v>7</v>
      </c>
      <c r="BMW23">
        <f>SUMIF(BMO5:BMO70,"B00PJRBUEY",BMP5:BMP70)</f>
        <v>54</v>
      </c>
      <c r="BNG23" s="185" t="s">
        <v>22</v>
      </c>
      <c r="BNH23" s="17" t="s">
        <v>7</v>
      </c>
      <c r="BNI23">
        <f>SUMIF(BNA5:BNA70,"B00PJRBUEY",BNB5:BNB70)</f>
        <v>45</v>
      </c>
      <c r="BNS23" s="185" t="s">
        <v>22</v>
      </c>
      <c r="BNT23" s="17" t="s">
        <v>7</v>
      </c>
      <c r="BNU23">
        <f>SUMIF(BNM5:BNM70,"B00PJRBUEY",BNN5:BNN70)</f>
        <v>57</v>
      </c>
      <c r="BOE23" s="185" t="s">
        <v>22</v>
      </c>
      <c r="BOF23" s="17" t="s">
        <v>7</v>
      </c>
      <c r="BOG23">
        <f>SUMIF(BNY5:BNY70,"B00PJRBUEY",BNZ5:BNZ70)</f>
        <v>61</v>
      </c>
      <c r="BOQ23" s="185" t="s">
        <v>22</v>
      </c>
      <c r="BOR23" s="17" t="s">
        <v>7</v>
      </c>
      <c r="BOS23">
        <f>SUMIF(BOK5:BOK70,"B00PJRBUEY",BOL5:BOL70)</f>
        <v>57</v>
      </c>
      <c r="BPC23" s="185" t="s">
        <v>22</v>
      </c>
      <c r="BPD23" s="17" t="s">
        <v>7</v>
      </c>
      <c r="BPE23">
        <f>SUMIF(BOW5:BOW70,"B00PJRBUEY",BOX5:BOX70)</f>
        <v>56</v>
      </c>
      <c r="BPO23" s="185" t="s">
        <v>22</v>
      </c>
      <c r="BPP23" s="17" t="s">
        <v>7</v>
      </c>
      <c r="BPQ23">
        <f>SUMIF(BPI5:BPI70,"B00PJRBUEY",BPJ5:BPJ70)</f>
        <v>52</v>
      </c>
      <c r="BQA23" s="185" t="s">
        <v>22</v>
      </c>
      <c r="BQB23" s="17" t="s">
        <v>7</v>
      </c>
      <c r="BQC23">
        <f>SUMIF(BPU5:BPU70,"B00PJRBUEY",BPV5:BPV70)</f>
        <v>53</v>
      </c>
      <c r="BQM23" s="185" t="s">
        <v>22</v>
      </c>
      <c r="BQN23" s="17" t="s">
        <v>7</v>
      </c>
      <c r="BQO23">
        <f>SUMIF(BQG5:BQG70,"B00PJRBUEY",BQH5:BQH70)</f>
        <v>36</v>
      </c>
      <c r="BQY23" s="185" t="s">
        <v>22</v>
      </c>
      <c r="BQZ23" s="17" t="s">
        <v>7</v>
      </c>
      <c r="BRA23">
        <f>SUMIF(BQS5:BQS70,"B00PJRBUEY",BQT5:BQT70)</f>
        <v>37</v>
      </c>
      <c r="BRK23" s="185" t="s">
        <v>22</v>
      </c>
      <c r="BRL23" s="17" t="s">
        <v>7</v>
      </c>
      <c r="BRM23">
        <f>SUMIF(BRE5:BRE70,"B00PJRBUEY",BRF5:BRF70)</f>
        <v>35</v>
      </c>
      <c r="BRW23" s="185" t="s">
        <v>22</v>
      </c>
      <c r="BRX23" s="17" t="s">
        <v>7</v>
      </c>
      <c r="BRY23">
        <f>SUMIF(BRQ5:BRQ70,"B00PJRBUEY",BRR5:BRR70)</f>
        <v>44</v>
      </c>
      <c r="BSI23" s="185" t="s">
        <v>22</v>
      </c>
      <c r="BSJ23" s="17" t="s">
        <v>7</v>
      </c>
      <c r="BSK23">
        <f>SUMIF(BSC5:BSC70,"B00PJRBUEY",BSD5:BSD70)</f>
        <v>40</v>
      </c>
      <c r="BSU23" s="185" t="s">
        <v>22</v>
      </c>
      <c r="BSV23" s="17" t="s">
        <v>7</v>
      </c>
      <c r="BSW23">
        <f>SUMIF(BSO5:BSO70,"B00PJRBUEY",BSP5:BSP70)</f>
        <v>37</v>
      </c>
      <c r="BTG23" s="185" t="s">
        <v>22</v>
      </c>
      <c r="BTH23" s="17" t="s">
        <v>7</v>
      </c>
      <c r="BTI23">
        <f>SUMIF(BTA5:BTA70,"B00PJRBUEY",BTB5:BTB70)</f>
        <v>40</v>
      </c>
      <c r="BTS23" s="185" t="s">
        <v>22</v>
      </c>
      <c r="BTT23" s="17" t="s">
        <v>7</v>
      </c>
      <c r="BTU23">
        <f>SUMIF(BTM5:BTM70,"B00PJRBUEY",BTN5:BTN70)</f>
        <v>38</v>
      </c>
      <c r="BUE23" s="185" t="s">
        <v>22</v>
      </c>
      <c r="BUF23" s="17" t="s">
        <v>7</v>
      </c>
      <c r="BUG23">
        <f>SUMIF(BTY5:BTY70,"B00PJRBUEY",BTZ5:BTZ70)</f>
        <v>35</v>
      </c>
      <c r="BUQ23" s="185" t="s">
        <v>22</v>
      </c>
      <c r="BUR23" s="17" t="s">
        <v>7</v>
      </c>
      <c r="BUS23">
        <f>SUMIF(BUK5:BUK70,"B00PJRBUEY",BUL5:BUL70)</f>
        <v>40</v>
      </c>
      <c r="BVC23" s="185" t="s">
        <v>22</v>
      </c>
      <c r="BVD23" s="17" t="s">
        <v>7</v>
      </c>
      <c r="BVE23">
        <f>SUMIF(BUW5:BUW70,"B00PJRBUEY",BUX5:BUX70)</f>
        <v>62</v>
      </c>
      <c r="BVO23" s="185" t="s">
        <v>22</v>
      </c>
      <c r="BVP23" s="17" t="s">
        <v>7</v>
      </c>
      <c r="BVQ23">
        <f>SUMIF(BVI5:BVI70,"B00PJRBUEY",BVJ5:BVJ70)</f>
        <v>40</v>
      </c>
      <c r="BWA23" s="185" t="s">
        <v>22</v>
      </c>
      <c r="BWB23" s="17" t="s">
        <v>7</v>
      </c>
      <c r="BWC23">
        <f>SUMIF(BVU5:BVU70,"B00PJRBUEY",BVV5:BVV70)</f>
        <v>33</v>
      </c>
      <c r="BWM23" s="185" t="s">
        <v>22</v>
      </c>
      <c r="BWN23" s="17" t="s">
        <v>7</v>
      </c>
      <c r="BWO23">
        <f>SUMIF(BWG5:BWG70,"B00PJRBUEY",BWH5:BWH70)</f>
        <v>40</v>
      </c>
      <c r="BWY23" s="185" t="s">
        <v>22</v>
      </c>
      <c r="BWZ23" s="17" t="s">
        <v>7</v>
      </c>
      <c r="BXA23">
        <f>SUMIF(BWS5:BWS70,"B00PJRBUEY",BWT5:BWT70)</f>
        <v>42</v>
      </c>
      <c r="BXK23" s="185" t="s">
        <v>22</v>
      </c>
      <c r="BXL23" s="17" t="s">
        <v>7</v>
      </c>
      <c r="BXM23">
        <f>SUMIF(BXE5:BXE70,"B00PJRBUEY",BXF5:BXF70)</f>
        <v>37</v>
      </c>
      <c r="BXW23" s="185" t="s">
        <v>22</v>
      </c>
      <c r="BXX23" s="17" t="s">
        <v>7</v>
      </c>
      <c r="BXY23">
        <f>SUMIF(BXQ5:BXQ70,"B00PJRBUEY",BXR5:BXR70)</f>
        <v>33</v>
      </c>
      <c r="BYI23" s="185" t="s">
        <v>22</v>
      </c>
      <c r="BYJ23" s="17" t="s">
        <v>7</v>
      </c>
      <c r="BYK23">
        <f>SUMIF(BYC5:BYC70,"B00PJRBUEY",BYD5:BYD70)</f>
        <v>19</v>
      </c>
      <c r="BYU23" s="185" t="s">
        <v>22</v>
      </c>
      <c r="BYV23" s="17" t="s">
        <v>7</v>
      </c>
      <c r="BYW23">
        <f>SUMIF(BYO5:BYO70,"B00PJRBUEY",BYP5:BYP70)</f>
        <v>20</v>
      </c>
      <c r="BZG23" s="185" t="s">
        <v>22</v>
      </c>
      <c r="BZH23" s="17" t="s">
        <v>7</v>
      </c>
      <c r="BZI23">
        <f>SUMIF(BZA5:BZA70,"B00PJRBUEY",BZB5:BZB70)</f>
        <v>43</v>
      </c>
      <c r="BZS23" s="185" t="s">
        <v>22</v>
      </c>
      <c r="BZT23" s="17" t="s">
        <v>7</v>
      </c>
      <c r="BZU23">
        <f>SUMIF(BZM5:BZM70,"B00PJRBUEY",BZN5:BZN70)</f>
        <v>33</v>
      </c>
      <c r="CAE23" s="185" t="s">
        <v>22</v>
      </c>
      <c r="CAF23" s="17" t="s">
        <v>7</v>
      </c>
      <c r="CAG23">
        <f>SUMIF(BZY5:BZY70,"B00PJRBUEY",BZZ5:BZZ70)</f>
        <v>51</v>
      </c>
      <c r="CAQ23" s="185" t="s">
        <v>22</v>
      </c>
      <c r="CAR23" s="17" t="s">
        <v>7</v>
      </c>
      <c r="CAS23">
        <f>SUMIF(CAK5:CAK70,"B00PJRBUEY",CAL5:CAL70)</f>
        <v>41</v>
      </c>
      <c r="CBC23" s="185" t="s">
        <v>22</v>
      </c>
      <c r="CBD23" s="17" t="s">
        <v>7</v>
      </c>
      <c r="CBE23">
        <f>SUMIF(CAW5:CAW70,"B00PJRBUEY",CAX5:CAX70)</f>
        <v>51</v>
      </c>
      <c r="CBO23" s="185" t="s">
        <v>22</v>
      </c>
      <c r="CBP23" s="17" t="s">
        <v>7</v>
      </c>
      <c r="CBQ23">
        <f>SUMIF(CBI5:CBI70,"B00PJRBUEY",CBJ5:CBJ70)</f>
        <v>32</v>
      </c>
      <c r="CCA23" s="185" t="s">
        <v>22</v>
      </c>
      <c r="CCB23" s="17" t="s">
        <v>7</v>
      </c>
      <c r="CCC23">
        <f>SUMIF(CBU5:CBU70,"B00PJRBUEY",CBV5:CBV70)</f>
        <v>47</v>
      </c>
      <c r="CCM23" s="185" t="s">
        <v>22</v>
      </c>
      <c r="CCN23" s="17" t="s">
        <v>7</v>
      </c>
      <c r="CCO23">
        <f>SUMIF(CCG5:CCG70,"B00PJRBUEY",CCH5:CCH70)</f>
        <v>56</v>
      </c>
      <c r="CCY23" s="185" t="s">
        <v>22</v>
      </c>
      <c r="CCZ23" s="17" t="s">
        <v>7</v>
      </c>
      <c r="CDA23">
        <f>SUMIF(CCS5:CCS70,"B00PJRBUEY",CCT5:CCT70)</f>
        <v>60</v>
      </c>
      <c r="CDK23" s="185" t="s">
        <v>22</v>
      </c>
      <c r="CDL23" s="17" t="s">
        <v>7</v>
      </c>
      <c r="CDM23">
        <f>SUMIF(CDE5:CDE70,"B00PJRBUEY",CDF5:CDF70)</f>
        <v>55</v>
      </c>
      <c r="CDW23" s="185" t="s">
        <v>22</v>
      </c>
      <c r="CDX23" s="17" t="s">
        <v>7</v>
      </c>
      <c r="CDY23">
        <f>SUMIF(CDQ5:CDQ70,"B00PJRBUEY",CDR5:CDR70)</f>
        <v>41</v>
      </c>
      <c r="CEI23" s="185" t="s">
        <v>22</v>
      </c>
      <c r="CEJ23" s="17" t="s">
        <v>7</v>
      </c>
      <c r="CEK23">
        <f>SUMIF(CEC5:CEC70,"B00PJRBUEY",CED5:CED70)</f>
        <v>57</v>
      </c>
      <c r="CEU23" s="185" t="s">
        <v>22</v>
      </c>
      <c r="CEV23" s="17" t="s">
        <v>7</v>
      </c>
      <c r="CEW23">
        <f>SUMIF(CEO5:CEO70,"B00PJRBUEY",CEP5:CEP70)</f>
        <v>59</v>
      </c>
      <c r="CFG23" s="185" t="s">
        <v>22</v>
      </c>
      <c r="CFH23" s="17" t="s">
        <v>7</v>
      </c>
      <c r="CFI23">
        <f>SUMIF(CFA5:CFA70,"B00PJRBUEY",CFB5:CFB70)</f>
        <v>44</v>
      </c>
      <c r="CFS23" s="185" t="s">
        <v>22</v>
      </c>
      <c r="CFT23" s="17" t="s">
        <v>7</v>
      </c>
      <c r="CFU23">
        <f>SUMIF(CFM5:CFM70,"B00PJRBUEY",CFN5:CFN70)</f>
        <v>40</v>
      </c>
      <c r="CGE23" s="185" t="s">
        <v>22</v>
      </c>
      <c r="CGF23" s="17" t="s">
        <v>7</v>
      </c>
      <c r="CGG23">
        <f>SUMIF(CFY5:CFY70,"B00PJRBUEY",CFZ5:CFZ70)</f>
        <v>38</v>
      </c>
      <c r="CGQ23" s="185" t="s">
        <v>22</v>
      </c>
      <c r="CGR23" s="17" t="s">
        <v>7</v>
      </c>
      <c r="CGS23">
        <f>SUMIF(CGK5:CGK70,"B00PJRBUEY",CGL5:CGL70)</f>
        <v>5</v>
      </c>
      <c r="CHC23" s="185" t="s">
        <v>22</v>
      </c>
      <c r="CHD23" s="17" t="s">
        <v>7</v>
      </c>
      <c r="CHE23">
        <f>SUMIF(CGW5:CGW70,"B00PJRBUEY",CGX5:CGX70)</f>
        <v>19</v>
      </c>
      <c r="CHO23" s="185" t="s">
        <v>22</v>
      </c>
      <c r="CHP23" s="17" t="s">
        <v>7</v>
      </c>
      <c r="CHQ23">
        <f>SUMIF(CHI5:CHI70,"B00PJRBUEY",CHJ5:CHJ70)</f>
        <v>55</v>
      </c>
      <c r="CIA23" s="185" t="s">
        <v>22</v>
      </c>
      <c r="CIB23" s="17" t="s">
        <v>7</v>
      </c>
      <c r="CIC23">
        <f>SUMIF(CHU5:CHU70,"B00PJRBUEY",CHV5:CHV70)</f>
        <v>55</v>
      </c>
      <c r="CIM23" s="185" t="s">
        <v>22</v>
      </c>
      <c r="CIN23" s="17" t="s">
        <v>7</v>
      </c>
      <c r="CIO23">
        <f>SUMIF(CIG5:CIG70,"B00PJRBUEY",CIH5:CIH70)</f>
        <v>39</v>
      </c>
      <c r="CIX23" s="138" t="s">
        <v>100</v>
      </c>
      <c r="CIY23" s="185" t="s">
        <v>22</v>
      </c>
      <c r="CIZ23" s="17" t="s">
        <v>7</v>
      </c>
      <c r="CJA23">
        <f>SUMIF(CIS5:CIS70,"B00PJRBUEY",CIT5:CIT70)</f>
        <v>32</v>
      </c>
      <c r="CJK23" s="185" t="s">
        <v>22</v>
      </c>
      <c r="CJL23" s="17" t="s">
        <v>7</v>
      </c>
      <c r="CJM23">
        <f>SUMIF(CJE5:CJE70,"B00PJRBUEY",CJF5:CJF70)</f>
        <v>33</v>
      </c>
      <c r="CJW23" s="185" t="s">
        <v>22</v>
      </c>
      <c r="CJX23" s="17" t="s">
        <v>7</v>
      </c>
      <c r="CJY23">
        <f>SUMIF(CJQ5:CJQ70,"B00PJRBUEY",CJR5:CJR70)</f>
        <v>35</v>
      </c>
      <c r="CKI23" s="185" t="s">
        <v>22</v>
      </c>
      <c r="CKJ23" s="17" t="s">
        <v>7</v>
      </c>
      <c r="CKK23">
        <f>SUMIF(CKC5:CKC70,"B00PJRBUEY",CKD5:CKD70)</f>
        <v>37</v>
      </c>
      <c r="CKQ23" s="138" t="s">
        <v>100</v>
      </c>
      <c r="CKU23" s="185" t="s">
        <v>22</v>
      </c>
      <c r="CKV23" s="17" t="s">
        <v>7</v>
      </c>
      <c r="CKW23">
        <f>SUMIF(CKO5:CKO70,"B00PJRBUEY",CKP5:CKP70)</f>
        <v>43</v>
      </c>
      <c r="CLG23" s="185" t="s">
        <v>22</v>
      </c>
      <c r="CLH23" s="17" t="s">
        <v>7</v>
      </c>
      <c r="CLI23">
        <f>SUMIF(CLA5:CLA70,"B00PJRBUEY",CLB5:CLB70)</f>
        <v>65</v>
      </c>
      <c r="CLS23" s="185" t="s">
        <v>22</v>
      </c>
      <c r="CLT23" s="17" t="s">
        <v>7</v>
      </c>
      <c r="CLU23">
        <f>SUMIF(CLM5:CLM70,"B00PJRBUEY",CLN5:CLN70)</f>
        <v>54</v>
      </c>
      <c r="CME23" s="185" t="s">
        <v>22</v>
      </c>
      <c r="CMF23" s="17" t="s">
        <v>7</v>
      </c>
      <c r="CMG23">
        <f>SUMIF(CLY5:CLY70,"B00PJRBUEY",CLZ5:CLZ70)</f>
        <v>33</v>
      </c>
      <c r="CMQ23" s="185" t="s">
        <v>22</v>
      </c>
      <c r="CMR23" s="17" t="s">
        <v>7</v>
      </c>
      <c r="CMS23">
        <f>SUMIF(CMK5:CMK70,"B00PJRBUEY",CML5:CML70)</f>
        <v>40</v>
      </c>
      <c r="CNC23" s="185" t="s">
        <v>22</v>
      </c>
      <c r="CND23" s="17" t="s">
        <v>7</v>
      </c>
      <c r="CNE23">
        <f>SUMIF(CMW5:CMW70,"B00PJRBUEY",CMX5:CMX70)</f>
        <v>40</v>
      </c>
      <c r="CNO23" s="185" t="s">
        <v>22</v>
      </c>
      <c r="CNP23" s="17" t="s">
        <v>7</v>
      </c>
      <c r="CNQ23">
        <f>SUMIF(CNI5:CNI70,"B00PJRBUEY",CNJ5:CNJ70)</f>
        <v>50</v>
      </c>
      <c r="COA23" s="185" t="s">
        <v>22</v>
      </c>
      <c r="COB23" s="17" t="s">
        <v>7</v>
      </c>
      <c r="COC23">
        <f>SUMIF(CNU5:CNU70,"B00PJRBUEY",CNV5:CNV70)</f>
        <v>47</v>
      </c>
      <c r="COM23" s="185" t="s">
        <v>22</v>
      </c>
      <c r="CON23" s="17" t="s">
        <v>7</v>
      </c>
      <c r="COO23">
        <f>SUMIF(COG5:COG70,"B00PJRBUEY",COH5:COH70)</f>
        <v>78</v>
      </c>
      <c r="COY23" s="185" t="s">
        <v>22</v>
      </c>
      <c r="COZ23" s="17" t="s">
        <v>7</v>
      </c>
      <c r="CPA23">
        <f>SUMIF(COS5:COS70,"B00PJRBUEY",COT5:COT70)</f>
        <v>75</v>
      </c>
      <c r="CPK23" s="185" t="s">
        <v>22</v>
      </c>
      <c r="CPL23" s="17" t="s">
        <v>7</v>
      </c>
      <c r="CPM23">
        <f>SUMIF(CPE5:CPE70,"B00PJRBUEY",CPF5:CPF70)</f>
        <v>46</v>
      </c>
      <c r="CPW23" s="185" t="s">
        <v>22</v>
      </c>
      <c r="CPX23" s="17" t="s">
        <v>7</v>
      </c>
      <c r="CPY23">
        <f>SUMIF(CPQ5:CPQ70,"B00PJRBUEY",CPR5:CPR70)</f>
        <v>41</v>
      </c>
      <c r="CQI23" s="185" t="s">
        <v>22</v>
      </c>
      <c r="CQJ23" s="17" t="s">
        <v>7</v>
      </c>
      <c r="CQK23">
        <f>SUMIF(CQC5:CQC70,"B00PJRBUEY",CQD5:CQD70)</f>
        <v>36</v>
      </c>
      <c r="CQU23" s="185" t="s">
        <v>22</v>
      </c>
      <c r="CQV23" s="17" t="s">
        <v>7</v>
      </c>
      <c r="CQW23">
        <f>SUMIF(CQO5:CQO70,"B00PJRBUEY",CQP5:CQP70)</f>
        <v>47</v>
      </c>
      <c r="CRG23" s="185" t="s">
        <v>22</v>
      </c>
      <c r="CRH23" s="17" t="s">
        <v>7</v>
      </c>
      <c r="CRI23">
        <f>SUMIF(CRA5:CRA70,"B00PJRBUEY",CRB5:CRB70)</f>
        <v>56</v>
      </c>
      <c r="CRS23" s="185" t="s">
        <v>22</v>
      </c>
      <c r="CRT23" s="17" t="s">
        <v>7</v>
      </c>
      <c r="CRU23">
        <f>SUMIF(CRM5:CRM70,"B00PJRBUEY",CRN5:CRN70)</f>
        <v>48</v>
      </c>
      <c r="CSE23" s="185" t="s">
        <v>22</v>
      </c>
      <c r="CSF23" s="17" t="s">
        <v>7</v>
      </c>
      <c r="CSG23">
        <f>SUMIF(CRY5:CRY70,"B00PJRBUEY",CRZ5:CRZ70)</f>
        <v>48</v>
      </c>
      <c r="CSQ23" s="185" t="s">
        <v>22</v>
      </c>
      <c r="CSR23" s="17" t="s">
        <v>7</v>
      </c>
      <c r="CSS23">
        <f>SUMIF(CSK5:CSK70,"B00PJRBUEY",CSL5:CSL70)</f>
        <v>54</v>
      </c>
      <c r="CTC23" s="185" t="s">
        <v>22</v>
      </c>
      <c r="CTD23" s="17" t="s">
        <v>7</v>
      </c>
      <c r="CTE23">
        <f>SUMIF(CSW5:CSW70,"B00PJRBUEY",CSX5:CSX70)</f>
        <v>61</v>
      </c>
      <c r="CTO23" s="185" t="s">
        <v>22</v>
      </c>
      <c r="CTP23" s="17" t="s">
        <v>7</v>
      </c>
      <c r="CTQ23">
        <f>SUMIF(CTI5:CTI70,"B00PJRBUEY",CTJ5:CTJ70)</f>
        <v>85</v>
      </c>
      <c r="CUA23" s="185" t="s">
        <v>22</v>
      </c>
      <c r="CUB23" s="17" t="s">
        <v>7</v>
      </c>
      <c r="CUC23">
        <f>SUMIF(CTU5:CTU70,"B00PJRBUEY",CTV5:CTV70)</f>
        <v>66</v>
      </c>
      <c r="CUM23" s="185" t="s">
        <v>22</v>
      </c>
      <c r="CUN23" s="17" t="s">
        <v>7</v>
      </c>
      <c r="CUO23">
        <f>SUMIF(CUG5:CUG70,"B00PJRBUEY",CUH5:CUH70)</f>
        <v>73</v>
      </c>
      <c r="CUY23" s="185" t="s">
        <v>22</v>
      </c>
      <c r="CUZ23" s="17" t="s">
        <v>7</v>
      </c>
      <c r="CVA23">
        <f>SUMIF(CUS5:CUS70,"B00PJRBUEY",CUT5:CUT70)</f>
        <v>0</v>
      </c>
      <c r="CVK23" s="185" t="s">
        <v>22</v>
      </c>
      <c r="CVL23" s="17" t="s">
        <v>7</v>
      </c>
      <c r="CVM23">
        <f>SUMIF(CVE5:CVE70,"B00PJRBUEY",CVF5:CVF70)</f>
        <v>0</v>
      </c>
      <c r="CVW23" s="185" t="s">
        <v>22</v>
      </c>
      <c r="CVX23" s="17" t="s">
        <v>7</v>
      </c>
      <c r="CVY23">
        <f>SUMIF(CVQ5:CVQ70,"B00PJRBUEY",CVR5:CVR70)</f>
        <v>0</v>
      </c>
      <c r="CWI23" s="183"/>
      <c r="CWJ23" s="140"/>
      <c r="CWU23" s="183"/>
      <c r="CWV23" s="140"/>
      <c r="CXG23" s="183"/>
      <c r="CXH23" s="140"/>
      <c r="CXS23" s="183"/>
      <c r="CXT23" s="140"/>
      <c r="CYE23" s="183"/>
      <c r="CYF23" s="140"/>
    </row>
    <row r="24" spans="1:2684" ht="15" thickBot="1">
      <c r="G24" s="186"/>
      <c r="H24" s="19" t="s">
        <v>3</v>
      </c>
      <c r="I24">
        <f>SUMIF(A5:A71,"B00PJRBUEY",C5:C71)</f>
        <v>38</v>
      </c>
      <c r="S24" s="186"/>
      <c r="T24" s="19" t="s">
        <v>3</v>
      </c>
      <c r="U24">
        <f>SUMIF(M5:M71,"B00PJRBUEY",O5:O71)</f>
        <v>93</v>
      </c>
      <c r="X24" s="25"/>
      <c r="AE24" s="186"/>
      <c r="AF24" s="19" t="s">
        <v>3</v>
      </c>
      <c r="AG24">
        <f>SUMIF(Y5:Y71,"B00PJRBUEY",AA5:AA71)</f>
        <v>90</v>
      </c>
      <c r="AQ24" s="186"/>
      <c r="AR24" s="19" t="s">
        <v>3</v>
      </c>
      <c r="AS24">
        <f>SUMIF(AK5:AK71,"B00PJRBUEY",AM5:AM71)</f>
        <v>22</v>
      </c>
      <c r="BC24" s="186"/>
      <c r="BD24" s="19" t="s">
        <v>3</v>
      </c>
      <c r="BE24">
        <f>SUMIF(AW5:AW71,"B00PJRBUEY",AY5:AY71)</f>
        <v>21</v>
      </c>
      <c r="BO24" s="186"/>
      <c r="BP24" s="19" t="s">
        <v>3</v>
      </c>
      <c r="BQ24">
        <f>SUMIF(BI5:BI71,"B00PJRBUEY",BK5:BK71)</f>
        <v>28</v>
      </c>
      <c r="CA24" s="186"/>
      <c r="CB24" s="19" t="s">
        <v>3</v>
      </c>
      <c r="CC24">
        <f>SUMIF(BU5:BU71,"B00PJRBUEY",BW5:BW71)</f>
        <v>20</v>
      </c>
      <c r="CM24" s="186"/>
      <c r="CN24" s="19" t="s">
        <v>3</v>
      </c>
      <c r="CO24">
        <f>SUMIF(CG5:CG71,"B00PJRBUEY",CI5:CI71)</f>
        <v>30</v>
      </c>
      <c r="CY24" s="186"/>
      <c r="CZ24" s="19" t="s">
        <v>3</v>
      </c>
      <c r="DA24">
        <f>SUMIF(CS5:CS71,"B00PJRBUEY",CU5:CU71)</f>
        <v>46</v>
      </c>
      <c r="DK24" s="186"/>
      <c r="DL24" s="19" t="s">
        <v>3</v>
      </c>
      <c r="DM24">
        <f>SUMIF(DE5:DE71,"B00PJRBUEY",DG5:DG71)</f>
        <v>47</v>
      </c>
      <c r="DW24" s="186"/>
      <c r="DX24" s="19" t="s">
        <v>3</v>
      </c>
      <c r="DY24">
        <f>SUMIF(DQ5:DQ71,"B00PJRBUEY",DS5:DS71)</f>
        <v>33</v>
      </c>
      <c r="EI24" s="186"/>
      <c r="EJ24" s="19" t="s">
        <v>3</v>
      </c>
      <c r="EK24">
        <f>SUMIF(EC5:EC71,"B00PJRBUEY",EE5:EE71)</f>
        <v>26</v>
      </c>
      <c r="EU24" s="186"/>
      <c r="EV24" s="19" t="s">
        <v>3</v>
      </c>
      <c r="EW24">
        <f>SUMIF(EO5:EO71,"B00PJRBUEY",EQ5:EQ71)</f>
        <v>23</v>
      </c>
      <c r="FG24" s="186"/>
      <c r="FH24" s="19" t="s">
        <v>3</v>
      </c>
      <c r="FI24">
        <f>SUMIF(FA5:FA71,"B00PJRBUEY",FC5:FC71)</f>
        <v>28</v>
      </c>
      <c r="FS24" s="186"/>
      <c r="FT24" s="19" t="s">
        <v>3</v>
      </c>
      <c r="FU24">
        <f>SUMIF(FM5:FM71,"B00PJRBUEY",FO5:FO71)</f>
        <v>39</v>
      </c>
      <c r="GE24" s="186"/>
      <c r="GF24" s="19" t="s">
        <v>3</v>
      </c>
      <c r="GG24">
        <f>SUMIF(FY5:FY71,"B00PJRBUEY",GA5:GA71)</f>
        <v>34</v>
      </c>
      <c r="GQ24" s="186"/>
      <c r="GR24" s="19" t="s">
        <v>3</v>
      </c>
      <c r="GS24">
        <f>SUMIF(GK5:GK71,"B00PJRBUEY",GM5:GM71)</f>
        <v>27</v>
      </c>
      <c r="HC24" s="186"/>
      <c r="HD24" s="19" t="s">
        <v>3</v>
      </c>
      <c r="HE24">
        <f>SUMIF(GW5:GW71,"B00PJRBUEY",GY5:GY71)</f>
        <v>28</v>
      </c>
      <c r="HO24" s="186"/>
      <c r="HP24" s="19" t="s">
        <v>3</v>
      </c>
      <c r="HQ24">
        <f>SUMIF(HI5:HI71,"B00PJRBUEY",HK5:HK71)</f>
        <v>21</v>
      </c>
      <c r="IA24" s="186"/>
      <c r="IB24" s="19" t="s">
        <v>3</v>
      </c>
      <c r="IC24">
        <f>SUMIF(HU5:HU71,"B00PJRBUEY",HW5:HW71)</f>
        <v>31</v>
      </c>
      <c r="IM24" s="186"/>
      <c r="IN24" s="19" t="s">
        <v>3</v>
      </c>
      <c r="IO24">
        <f>SUMIF(IG5:IG71,"B00PJRBUEY",II5:II71)</f>
        <v>37</v>
      </c>
      <c r="IY24" s="186"/>
      <c r="IZ24" s="19" t="s">
        <v>3</v>
      </c>
      <c r="JA24">
        <f>SUMIF(IS5:IS71,"B00PJRBUEY",IU5:IU71)</f>
        <v>35</v>
      </c>
      <c r="JK24" s="186"/>
      <c r="JL24" s="19" t="s">
        <v>3</v>
      </c>
      <c r="JM24">
        <f>SUMIF(JE5:JE71,"B00PJRBUEY",JG5:JG71)</f>
        <v>40</v>
      </c>
      <c r="JW24" s="186"/>
      <c r="JX24" s="19" t="s">
        <v>3</v>
      </c>
      <c r="JY24">
        <f>SUMIF(JQ5:JQ71,"B00PJRBUEY",JS5:JS71)</f>
        <v>25</v>
      </c>
      <c r="KI24" s="186"/>
      <c r="KJ24" s="19" t="s">
        <v>3</v>
      </c>
      <c r="KK24">
        <f>SUMIF(KC5:KC71,"B00PJRBUEY",KE5:KE71)</f>
        <v>43</v>
      </c>
      <c r="KU24" s="186"/>
      <c r="KV24" s="19" t="s">
        <v>3</v>
      </c>
      <c r="KW24">
        <f>SUMIF(KO5:KO71,"B00PJRBUEY",KQ5:KQ71)</f>
        <v>30</v>
      </c>
      <c r="LG24" s="186"/>
      <c r="LH24" s="19" t="s">
        <v>3</v>
      </c>
      <c r="LI24">
        <f>SUMIF(LA5:LA71,"B00PJRBUEY",LC5:LC71)</f>
        <v>33</v>
      </c>
      <c r="LS24" s="186"/>
      <c r="LT24" s="19" t="s">
        <v>3</v>
      </c>
      <c r="LU24">
        <f>SUMIF(LM5:LM71,"B00PJRBUEY",LO5:LO71)</f>
        <v>26</v>
      </c>
      <c r="ME24" s="186"/>
      <c r="MF24" s="19" t="s">
        <v>3</v>
      </c>
      <c r="MG24">
        <f>SUMIF(LY5:LY71,"B00PJRBUEY",MA5:MA71)</f>
        <v>35</v>
      </c>
      <c r="MQ24" s="186"/>
      <c r="MR24" s="19" t="s">
        <v>3</v>
      </c>
      <c r="MS24">
        <f>SUMIF(MK5:MK71,"B00PJRBUEY",MM5:MM71)</f>
        <v>22</v>
      </c>
      <c r="NC24" s="186"/>
      <c r="ND24" s="19" t="s">
        <v>3</v>
      </c>
      <c r="NE24">
        <f>SUMIF(MW5:MW71,"B00PJRBUEY",MY5:MY71)</f>
        <v>26</v>
      </c>
      <c r="NO24" s="186"/>
      <c r="NP24" s="19" t="s">
        <v>3</v>
      </c>
      <c r="NQ24">
        <f>SUMIF(NI5:NI71,"B00PJRBUEY",NK5:NK71)</f>
        <v>21</v>
      </c>
      <c r="OA24" s="186"/>
      <c r="OB24" s="19" t="s">
        <v>3</v>
      </c>
      <c r="OC24">
        <f>SUMIF(NU5:NU71,"B00PJRBUEY",NW5:NW71)</f>
        <v>20</v>
      </c>
      <c r="OM24" s="186"/>
      <c r="ON24" s="19" t="s">
        <v>3</v>
      </c>
      <c r="OO24">
        <f>SUMIF(OG5:OG71,"B00PJRBUEY",OI5:OI71)</f>
        <v>31</v>
      </c>
      <c r="OY24" s="186"/>
      <c r="OZ24" s="19" t="s">
        <v>3</v>
      </c>
      <c r="PA24">
        <f>SUMIF(OS5:OS71,"B00PJRBUEY",OU5:OU71)</f>
        <v>21</v>
      </c>
      <c r="PK24" s="186"/>
      <c r="PL24" s="19" t="s">
        <v>3</v>
      </c>
      <c r="PM24">
        <f>SUMIF(PE5:PE71,"B00PJRBUEY",PG5:PG71)</f>
        <v>28</v>
      </c>
      <c r="PW24" s="186"/>
      <c r="PX24" s="19" t="s">
        <v>3</v>
      </c>
      <c r="PY24">
        <f>SUMIF(PQ5:PQ71,"B00PJRBUEY",PS5:PS71)</f>
        <v>26</v>
      </c>
      <c r="QI24" s="186"/>
      <c r="QJ24" s="19" t="s">
        <v>3</v>
      </c>
      <c r="QK24">
        <f>SUMIF(QC5:QC71,"B00PJRBUEY",QE5:QE71)</f>
        <v>36</v>
      </c>
      <c r="QU24" s="186"/>
      <c r="QV24" s="19" t="s">
        <v>3</v>
      </c>
      <c r="QW24">
        <f>SUMIF(QO5:QO71,"B00PJRBUEY",QQ5:QQ71)</f>
        <v>32</v>
      </c>
      <c r="RG24" s="186"/>
      <c r="RH24" s="19" t="s">
        <v>3</v>
      </c>
      <c r="RI24">
        <f>SUMIF(RA5:RA71,"B00PJRBUEY",RC5:RC71)</f>
        <v>18</v>
      </c>
      <c r="RS24" s="186"/>
      <c r="RT24" s="19" t="s">
        <v>3</v>
      </c>
      <c r="RU24">
        <f>SUMIF(RM5:RM71,"B00PJRBUEY",RO5:RO71)</f>
        <v>16</v>
      </c>
      <c r="SE24" s="186"/>
      <c r="SF24" s="19" t="s">
        <v>3</v>
      </c>
      <c r="SG24">
        <f>SUMIF(RY5:RY71,"B00PJRBUEY",SA5:SA71)</f>
        <v>29</v>
      </c>
      <c r="SQ24" s="186"/>
      <c r="SR24" s="19" t="s">
        <v>3</v>
      </c>
      <c r="SS24">
        <f>SUMIF(SK5:SK71,"B00PJRBUEY",SM5:SM71)</f>
        <v>38</v>
      </c>
      <c r="TC24" s="186"/>
      <c r="TD24" s="19" t="s">
        <v>3</v>
      </c>
      <c r="TE24">
        <f>SUMIF(SW5:SW71,"B00PJRBUEY",SY5:SY71)</f>
        <v>24</v>
      </c>
      <c r="TO24" s="186"/>
      <c r="TP24" s="19" t="s">
        <v>3</v>
      </c>
      <c r="TQ24">
        <f>SUMIF(TI5:TI71,"B00PJRBUEY",TK5:TK71)</f>
        <v>29</v>
      </c>
      <c r="UA24" s="186"/>
      <c r="UB24" s="19" t="s">
        <v>3</v>
      </c>
      <c r="UC24">
        <f>SUMIF(TU5:TU71,"B00PJRBUEY",TW5:TW71)</f>
        <v>33</v>
      </c>
      <c r="UM24" s="186"/>
      <c r="UN24" s="19" t="s">
        <v>3</v>
      </c>
      <c r="UO24">
        <f>SUMIF(UG5:UG71,"B00PJRBUEY",UI5:UI71)</f>
        <v>30</v>
      </c>
      <c r="UY24" s="186"/>
      <c r="UZ24" s="19" t="s">
        <v>3</v>
      </c>
      <c r="VA24">
        <f>SUMIF(US5:US71,"B00PJRBUEY",UU5:UU71)</f>
        <v>21</v>
      </c>
      <c r="VK24" s="186"/>
      <c r="VL24" s="19" t="s">
        <v>3</v>
      </c>
      <c r="VM24">
        <f>SUMIF(VE5:VE71,"B00PJRBUEY",VG5:VG71)</f>
        <v>25</v>
      </c>
      <c r="VW24" s="186"/>
      <c r="VX24" s="19" t="s">
        <v>3</v>
      </c>
      <c r="VY24">
        <f>SUMIF(VQ5:VQ71,"B00PJRBUEY",VS5:VS71)</f>
        <v>47</v>
      </c>
      <c r="WI24" s="186"/>
      <c r="WJ24" s="19" t="s">
        <v>3</v>
      </c>
      <c r="WK24">
        <f>SUMIF(WC5:WC71,"B00PJRBUEY",WE5:WE71)</f>
        <v>19</v>
      </c>
      <c r="WU24" s="186"/>
      <c r="WV24" s="19" t="s">
        <v>3</v>
      </c>
      <c r="WW24">
        <f>SUMIF(WO5:WO71,"B00PJRBUEY",WQ5:WQ71)</f>
        <v>39</v>
      </c>
      <c r="XG24" s="186"/>
      <c r="XH24" s="19" t="s">
        <v>3</v>
      </c>
      <c r="XI24">
        <f>SUMIF(XA5:XA71,"B00PJRBUEY",XC5:XC71)</f>
        <v>28</v>
      </c>
      <c r="XS24" s="186"/>
      <c r="XT24" s="19" t="s">
        <v>3</v>
      </c>
      <c r="XU24">
        <f>SUMIF(XM5:XM71,"B00PJRBUEY",XO5:XO71)</f>
        <v>27</v>
      </c>
      <c r="YE24" s="186"/>
      <c r="YF24" s="19" t="s">
        <v>3</v>
      </c>
      <c r="YG24">
        <f>SUMIF(XY5:XY71,"B00PJRBUEY",YA5:YA71)</f>
        <v>25</v>
      </c>
      <c r="YQ24" s="186"/>
      <c r="YR24" s="19" t="s">
        <v>3</v>
      </c>
      <c r="YS24">
        <f>SUMIF(YK5:YK71,"B00PJRBUEY",YM5:YM71)</f>
        <v>28</v>
      </c>
      <c r="ZC24" s="186"/>
      <c r="ZD24" s="19" t="s">
        <v>3</v>
      </c>
      <c r="ZE24">
        <f>SUMIF(YW5:YW71,"B00PJRBUEY",YY5:YY71)</f>
        <v>43</v>
      </c>
      <c r="ZO24" s="186"/>
      <c r="ZP24" s="19" t="s">
        <v>3</v>
      </c>
      <c r="ZQ24">
        <f>SUMIF(ZI5:ZI71,"B00PJRBUEY",ZK5:ZK71)</f>
        <v>23</v>
      </c>
      <c r="AAA24" s="186"/>
      <c r="AAB24" s="19" t="s">
        <v>3</v>
      </c>
      <c r="AAC24">
        <f>SUMIF(ZU5:ZU71,"B00PJRBUEY",ZW5:ZW71)</f>
        <v>35</v>
      </c>
      <c r="AAM24" s="186"/>
      <c r="AAN24" s="19" t="s">
        <v>3</v>
      </c>
      <c r="AAO24">
        <f>SUMIF(AAG5:AAG71,"B00PJRBUEY",AAI5:AAI71)</f>
        <v>38</v>
      </c>
      <c r="AAY24" s="186"/>
      <c r="AAZ24" s="19" t="s">
        <v>3</v>
      </c>
      <c r="ABA24">
        <f>SUMIF(AAS5:AAS71,"B00PJRBUEY",AAU5:AAU71)</f>
        <v>29</v>
      </c>
      <c r="ABK24" s="186"/>
      <c r="ABL24" s="19" t="s">
        <v>3</v>
      </c>
      <c r="ABM24">
        <f>SUMIF(ABE5:ABE71,"B00PJRBUEY",ABG5:ABG71)</f>
        <v>31</v>
      </c>
      <c r="ABW24" s="186"/>
      <c r="ABX24" s="19" t="s">
        <v>3</v>
      </c>
      <c r="ABY24">
        <f>SUMIF(ABQ5:ABQ71,"B00PJRBUEY",ABS5:ABS71)</f>
        <v>54</v>
      </c>
      <c r="ACI24" s="186"/>
      <c r="ACJ24" s="19" t="s">
        <v>3</v>
      </c>
      <c r="ACK24">
        <f>SUMIF(ACC5:ACC71,"B00PJRBUEY",ACE5:ACE71)</f>
        <v>41</v>
      </c>
      <c r="ACU24" s="186"/>
      <c r="ACV24" s="19" t="s">
        <v>3</v>
      </c>
      <c r="ACW24">
        <f>SUMIF(ACO5:ACO71,"B00PJRBUEY",ACQ5:ACQ71)</f>
        <v>35</v>
      </c>
      <c r="ADG24" s="186"/>
      <c r="ADH24" s="19" t="s">
        <v>3</v>
      </c>
      <c r="ADI24">
        <f>SUMIF(ADA5:ADA71,"B00PJRBUEY",ADC5:ADC71)</f>
        <v>61</v>
      </c>
      <c r="ADS24" s="186"/>
      <c r="ADT24" s="19" t="s">
        <v>3</v>
      </c>
      <c r="ADU24">
        <f>SUMIF(ADM5:ADM71,"B00PJRBUEY",ADO5:ADO71)</f>
        <v>87</v>
      </c>
      <c r="AEE24" s="186"/>
      <c r="AEF24" s="19" t="s">
        <v>3</v>
      </c>
      <c r="AEG24">
        <f>SUMIF(ADY5:ADY71,"B00PJRBUEY",AEA5:AEA71)</f>
        <v>82</v>
      </c>
      <c r="AEQ24" s="186"/>
      <c r="AER24" s="19" t="s">
        <v>3</v>
      </c>
      <c r="AES24">
        <f>SUMIF(AEK5:AEK71,"B00PJRBUEY",AEM5:AEM71)</f>
        <v>61</v>
      </c>
      <c r="AFC24" s="186"/>
      <c r="AFD24" s="19" t="s">
        <v>3</v>
      </c>
      <c r="AFE24">
        <f>SUMIF(AEW5:AEW71,"B00PJRBUEY",AEY5:AEY71)</f>
        <v>85</v>
      </c>
      <c r="AFO24" s="186"/>
      <c r="AFP24" s="19" t="s">
        <v>3</v>
      </c>
      <c r="AFQ24">
        <f>SUMIF(AFI5:AFI71,"B00PJRBUEY",AFK5:AFK71)</f>
        <v>91</v>
      </c>
      <c r="AGA24" s="186"/>
      <c r="AGB24" s="19" t="s">
        <v>3</v>
      </c>
      <c r="AGC24">
        <f>SUMIF(AFU5:AFU71,"B00PJRBUEY",AFW5:AFW71)</f>
        <v>74</v>
      </c>
      <c r="AGM24" s="186"/>
      <c r="AGN24" s="19" t="s">
        <v>3</v>
      </c>
      <c r="AGO24">
        <f>SUMIF(AGG5:AGG71,"B00PJRBUEY",AGI5:AGI71)</f>
        <v>94</v>
      </c>
      <c r="AGY24" s="186"/>
      <c r="AGZ24" s="19" t="s">
        <v>3</v>
      </c>
      <c r="AHA24">
        <f>SUMIF(AGS5:AGS71,"B00PJRBUEY",AGU5:AGU71)</f>
        <v>77</v>
      </c>
      <c r="AHK24" s="186"/>
      <c r="AHL24" s="19" t="s">
        <v>3</v>
      </c>
      <c r="AHM24">
        <f>SUMIF(AHE5:AHE71,"B00PJRBUEY",AHG5:AHG71)</f>
        <v>76</v>
      </c>
      <c r="AHW24" s="186"/>
      <c r="AHX24" s="19" t="s">
        <v>3</v>
      </c>
      <c r="AHY24">
        <f>SUMIF(AHQ5:AHQ71,"B00PJRBUEY",AHS5:AHS71)</f>
        <v>67</v>
      </c>
      <c r="AII24" s="186"/>
      <c r="AIJ24" s="19" t="s">
        <v>3</v>
      </c>
      <c r="AIK24">
        <f>SUMIF(AIC5:AIC71,"B00PJRBUEY",AIE5:AIE71)</f>
        <v>88</v>
      </c>
      <c r="AIU24" s="186"/>
      <c r="AIV24" s="19" t="s">
        <v>3</v>
      </c>
      <c r="AIW24">
        <f>SUMIF(AIO5:AIO71,"B00PJRBUEY",AIQ5:AIQ71)</f>
        <v>79</v>
      </c>
      <c r="AJG24" s="186"/>
      <c r="AJH24" s="19" t="s">
        <v>3</v>
      </c>
      <c r="AJI24">
        <f>SUMIF(AJA5:AJA71,"B00PJRBUEY",AJC5:AJC71)</f>
        <v>76</v>
      </c>
      <c r="AJS24" s="186"/>
      <c r="AJT24" s="19" t="s">
        <v>3</v>
      </c>
      <c r="AJU24">
        <f>SUMIF(AJM5:AJM71,"B00PJRBUEY",AJO5:AJO71)</f>
        <v>60</v>
      </c>
      <c r="AKE24" s="186"/>
      <c r="AKF24" s="19" t="s">
        <v>3</v>
      </c>
      <c r="AKG24">
        <f>SUMIF(AJY5:AJY71,"B00PJRBUEY",AKA5:AKA71)</f>
        <v>46</v>
      </c>
      <c r="AKQ24" s="186"/>
      <c r="AKR24" s="19" t="s">
        <v>3</v>
      </c>
      <c r="AKS24">
        <f>SUMIF(AKK5:AKK71,"B00PJRBUEY",AKM5:AKM71)</f>
        <v>55</v>
      </c>
      <c r="ALC24" s="186"/>
      <c r="ALD24" s="19" t="s">
        <v>3</v>
      </c>
      <c r="ALE24">
        <f>SUMIF(AKW5:AKW71,"B00PJRBUEY",AKY5:AKY71)</f>
        <v>65</v>
      </c>
      <c r="ALO24" s="186"/>
      <c r="ALP24" s="19" t="s">
        <v>3</v>
      </c>
      <c r="ALQ24">
        <f>SUMIF(ALI5:ALI71,"B00PJRBUEY",ALK5:ALK71)</f>
        <v>85</v>
      </c>
      <c r="AMA24" s="186"/>
      <c r="AMB24" s="19" t="s">
        <v>3</v>
      </c>
      <c r="AMC24">
        <f>SUMIF(ALU5:ALU71,"B00PJRBUEY",ALW5:ALW71)</f>
        <v>64</v>
      </c>
      <c r="AMM24" s="186"/>
      <c r="AMN24" s="19" t="s">
        <v>3</v>
      </c>
      <c r="AMO24">
        <f>SUMIF(AMG5:AMG71,"B00PJRBUEY",AMI5:AMI71)</f>
        <v>43</v>
      </c>
      <c r="AMY24" s="186"/>
      <c r="AMZ24" s="19" t="s">
        <v>3</v>
      </c>
      <c r="ANA24">
        <f>SUMIF(AMS5:AMS71,"B00PJRBUEY",AMU5:AMU71)</f>
        <v>60</v>
      </c>
      <c r="ANK24" s="186"/>
      <c r="ANL24" s="19" t="s">
        <v>3</v>
      </c>
      <c r="ANM24">
        <f>SUMIF(ANE5:ANE71,"B00PJRBUEY",ANG5:ANG71)</f>
        <v>57</v>
      </c>
      <c r="ANW24" s="186"/>
      <c r="ANX24" s="19" t="s">
        <v>3</v>
      </c>
      <c r="ANY24">
        <f>SUMIF(ANQ5:ANQ71,"B00PJRBUEY",ANS5:ANS71)</f>
        <v>61</v>
      </c>
      <c r="AOI24" s="186"/>
      <c r="AOJ24" s="19" t="s">
        <v>3</v>
      </c>
      <c r="AOK24">
        <f>SUMIF(AOC5:AOC71,"B00PJRBUEY",AOE5:AOE71)</f>
        <v>50</v>
      </c>
      <c r="AOU24" s="186"/>
      <c r="AOV24" s="19" t="s">
        <v>3</v>
      </c>
      <c r="AOW24">
        <f>SUMIF(AOO5:AOO71,"B00PJRBUEY",AOQ5:AOQ71)</f>
        <v>42</v>
      </c>
      <c r="APG24" s="186"/>
      <c r="APH24" s="19" t="s">
        <v>3</v>
      </c>
      <c r="API24">
        <f>SUMIF(APA5:APA71,"B00PJRBUEY",APC5:APC71)</f>
        <v>38</v>
      </c>
      <c r="APS24" s="186"/>
      <c r="APT24" s="19" t="s">
        <v>3</v>
      </c>
      <c r="APU24">
        <f>SUMIF(APM5:APM71,"B00PJRBUEY",APO5:APO71)</f>
        <v>53</v>
      </c>
      <c r="AQE24" s="186"/>
      <c r="AQF24" s="19" t="s">
        <v>3</v>
      </c>
      <c r="AQG24">
        <f>SUMIF(APY5:APY71,"B00PJRBUEY",AQA5:AQA71)</f>
        <v>33</v>
      </c>
      <c r="AQQ24" s="186"/>
      <c r="AQR24" s="19" t="s">
        <v>3</v>
      </c>
      <c r="AQS24">
        <f>SUMIF(AQK5:AQK71,"B00PJRBUEY",AQM5:AQM71)</f>
        <v>39</v>
      </c>
      <c r="ARC24" s="186"/>
      <c r="ARD24" s="19" t="s">
        <v>3</v>
      </c>
      <c r="ARE24">
        <f>SUMIF(AQW5:AQW71,"B00PJRBUEY",AQY5:AQY71)</f>
        <v>35</v>
      </c>
      <c r="ARO24" s="186"/>
      <c r="ARP24" s="19" t="s">
        <v>3</v>
      </c>
      <c r="ARQ24">
        <f>SUMIF(ARI5:ARI71,"B00PJRBUEY",ARK5:ARK71)</f>
        <v>45</v>
      </c>
      <c r="ASA24" s="186"/>
      <c r="ASB24" s="19" t="s">
        <v>3</v>
      </c>
      <c r="ASC24">
        <f>SUMIF(ARU5:ARU71,"B00PJRBUEY",ARW5:ARW71)</f>
        <v>40</v>
      </c>
      <c r="ASM24" s="186"/>
      <c r="ASN24" s="19" t="s">
        <v>3</v>
      </c>
      <c r="ASO24">
        <f>SUMIF(ASG5:ASG71,"B00PJRBUEY",ASI5:ASI71)</f>
        <v>34</v>
      </c>
      <c r="ASY24" s="186"/>
      <c r="ASZ24" s="19" t="s">
        <v>3</v>
      </c>
      <c r="ATA24">
        <f>SUMIF(ASS5:ASS71,"B00PJRBUEY",ASU5:ASU71)</f>
        <v>36</v>
      </c>
      <c r="ATK24" s="186"/>
      <c r="ATL24" s="19" t="s">
        <v>3</v>
      </c>
      <c r="ATM24">
        <f>SUMIF(ATE5:ATE71,"B00PJRBUEY",ATG5:ATG71)</f>
        <v>44</v>
      </c>
      <c r="ATW24" s="186"/>
      <c r="ATX24" s="19" t="s">
        <v>3</v>
      </c>
      <c r="ATY24">
        <f>SUMIF(ATQ5:ATQ71,"B00PJRBUEY",ATS5:ATS71)</f>
        <v>29</v>
      </c>
      <c r="AUI24" s="186"/>
      <c r="AUJ24" s="19" t="s">
        <v>3</v>
      </c>
      <c r="AUK24">
        <f>SUMIF(AUC5:AUC71,"B00PJRBUEY",AUE5:AUE71)</f>
        <v>23</v>
      </c>
      <c r="AUU24" s="186"/>
      <c r="AUV24" s="19" t="s">
        <v>3</v>
      </c>
      <c r="AUW24">
        <f>SUMIF(AUO5:AUO71,"B00PJRBUEY",AUQ5:AUQ71)</f>
        <v>26</v>
      </c>
      <c r="AVG24" s="186"/>
      <c r="AVH24" s="19" t="s">
        <v>3</v>
      </c>
      <c r="AVI24">
        <f>SUMIF(AVA5:AVA71,"B00PJRBUEY",AVC5:AVC71)</f>
        <v>29</v>
      </c>
      <c r="AVS24" s="186"/>
      <c r="AVT24" s="19" t="s">
        <v>3</v>
      </c>
      <c r="AVU24">
        <f>SUMIF(AVM5:AVM71,"B00PJRBUEY",AVO5:AVO71)</f>
        <v>36</v>
      </c>
      <c r="AWE24" s="186"/>
      <c r="AWF24" s="19" t="s">
        <v>3</v>
      </c>
      <c r="AWG24">
        <f>SUMIF(AVY5:AVY71,"B00PJRBUEY",AWA5:AWA71)</f>
        <v>28</v>
      </c>
      <c r="AWQ24" s="186"/>
      <c r="AWR24" s="19" t="s">
        <v>3</v>
      </c>
      <c r="AWS24">
        <f>SUMIF(AWK5:AWK71,"B00PJRBUEY",AWM5:AWM71)</f>
        <v>24</v>
      </c>
      <c r="AXC24" s="186"/>
      <c r="AXD24" s="19" t="s">
        <v>3</v>
      </c>
      <c r="AXE24">
        <f>SUMIF(AWW5:AWW71,"B00PJRBUEY",AWY5:AWY71)</f>
        <v>39</v>
      </c>
      <c r="AXO24" s="186"/>
      <c r="AXP24" s="19" t="s">
        <v>3</v>
      </c>
      <c r="AXQ24">
        <f>SUMIF(AXI5:AXI71,"B00PJRBUEY",AXK5:AXK71)</f>
        <v>13</v>
      </c>
      <c r="AYA24" s="186"/>
      <c r="AYB24" s="19" t="s">
        <v>3</v>
      </c>
      <c r="AYC24">
        <f>SUMIF(AXU5:AXU71,"B00PJRBUEY",AXW5:AXW71)</f>
        <v>30</v>
      </c>
      <c r="AYM24" s="186"/>
      <c r="AYN24" s="19" t="s">
        <v>3</v>
      </c>
      <c r="AYO24">
        <f>SUMIF(AYG5:AYG71,"B00PJRBUEY",AYI5:AYI71)</f>
        <v>39</v>
      </c>
      <c r="AYY24" s="186"/>
      <c r="AYZ24" s="19" t="s">
        <v>3</v>
      </c>
      <c r="AZA24">
        <f>SUMIF(AYS5:AYS71,"B00PJRBUEY",AYU5:AYU71)</f>
        <v>35</v>
      </c>
      <c r="AZK24" s="186"/>
      <c r="AZL24" s="19" t="s">
        <v>3</v>
      </c>
      <c r="AZM24">
        <f>SUMIF(AZE5:AZE71,"B00PJRBUEY",AZG5:AZG71)</f>
        <v>20</v>
      </c>
      <c r="AZW24" s="186"/>
      <c r="AZX24" s="19" t="s">
        <v>3</v>
      </c>
      <c r="AZY24">
        <f>SUMIF(AZQ5:AZQ71,"B00PJRBUEY",AZS5:AZS71)</f>
        <v>31</v>
      </c>
      <c r="BAI24" s="186"/>
      <c r="BAJ24" s="19" t="s">
        <v>3</v>
      </c>
      <c r="BAK24">
        <f>SUMIF(BAC5:BAC71,"B00PJRBUEY",BAE5:BAE71)</f>
        <v>25</v>
      </c>
      <c r="BAU24" s="186"/>
      <c r="BAV24" s="19" t="s">
        <v>3</v>
      </c>
      <c r="BAW24">
        <f>SUMIF(BAO5:BAO71,"B00PJRBUEY",BAQ5:BAQ71)</f>
        <v>27</v>
      </c>
      <c r="BBG24" s="186"/>
      <c r="BBH24" s="19" t="s">
        <v>3</v>
      </c>
      <c r="BBI24">
        <f>SUMIF(BBA5:BBA71,"B00PJRBUEY",BBC5:BBC71)</f>
        <v>26</v>
      </c>
      <c r="BBS24" s="186"/>
      <c r="BBT24" s="19" t="s">
        <v>3</v>
      </c>
      <c r="BBU24">
        <f>SUMIF(BBM5:BBM71,"B00PJRBUEY",BBO5:BBO71)</f>
        <v>45</v>
      </c>
      <c r="BCE24" s="186"/>
      <c r="BCF24" s="19" t="s">
        <v>3</v>
      </c>
      <c r="BCG24">
        <f>SUMIF(BBY5:BBY71,"B00PJRBUEY",BCA5:BCA71)</f>
        <v>27</v>
      </c>
      <c r="BCQ24" s="186"/>
      <c r="BCR24" s="19" t="s">
        <v>3</v>
      </c>
      <c r="BCS24">
        <f>SUMIF(BCK5:BCK71,"B00PJRBUEY",BCM5:BCM71)</f>
        <v>27</v>
      </c>
      <c r="BDC24" s="186"/>
      <c r="BDD24" s="19" t="s">
        <v>3</v>
      </c>
      <c r="BDE24">
        <f>SUMIF(BCW5:BCW71,"B00PJRBUEY",BCY5:BCY71)</f>
        <v>43</v>
      </c>
      <c r="BDO24" s="186"/>
      <c r="BDP24" s="19" t="s">
        <v>3</v>
      </c>
      <c r="BDQ24">
        <f>SUMIF(BDI5:BDI71,"B00PJRBUEY",BDK5:BDK71)</f>
        <v>32</v>
      </c>
      <c r="BEA24" s="186"/>
      <c r="BEB24" s="19" t="s">
        <v>3</v>
      </c>
      <c r="BEC24">
        <f>SUMIF(BDU5:BDU71,"B00PJRBUEY",BDW5:BDW71)</f>
        <v>33</v>
      </c>
      <c r="BEM24" s="186"/>
      <c r="BEN24" s="19" t="s">
        <v>3</v>
      </c>
      <c r="BEO24">
        <f>SUMIF(BEG5:BEG71,"B00PJRBUEY",BEI5:BEI71)</f>
        <v>37</v>
      </c>
      <c r="BEY24" s="186"/>
      <c r="BEZ24" s="19" t="s">
        <v>3</v>
      </c>
      <c r="BFA24">
        <f>SUMIF(BES5:BES71,"B00PJRBUEY",BEU5:BEU71)</f>
        <v>29</v>
      </c>
      <c r="BFK24" s="186"/>
      <c r="BFL24" s="19" t="s">
        <v>3</v>
      </c>
      <c r="BFM24">
        <f>SUMIF(BFE5:BFE71,"B00PJRBUEY",BFG5:BFG71)</f>
        <v>35</v>
      </c>
      <c r="BFW24" s="186"/>
      <c r="BFX24" s="19" t="s">
        <v>3</v>
      </c>
      <c r="BFY24">
        <f>SUMIF(BFQ5:BFQ71,"B00PJRBUEY",BFS5:BFS71)</f>
        <v>34</v>
      </c>
      <c r="BGI24" s="186"/>
      <c r="BGJ24" s="19" t="s">
        <v>3</v>
      </c>
      <c r="BGK24">
        <f>SUMIF(BGC5:BGC71,"B00PJRBUEY",BGE5:BGE71)</f>
        <v>27</v>
      </c>
      <c r="BGU24" s="186"/>
      <c r="BGV24" s="19" t="s">
        <v>3</v>
      </c>
      <c r="BGW24">
        <f>SUMIF(BGO5:BGO71,"B00PJRBUEY",BGQ5:BGQ71)</f>
        <v>37</v>
      </c>
      <c r="BHG24" s="186"/>
      <c r="BHH24" s="19" t="s">
        <v>3</v>
      </c>
      <c r="BHI24">
        <f>SUMIF(BHA5:BHA71,"B00PJRBUEY",BHC5:BHC71)</f>
        <v>24</v>
      </c>
      <c r="BHS24" s="186"/>
      <c r="BHT24" s="19" t="s">
        <v>3</v>
      </c>
      <c r="BHU24">
        <f>SUMIF(BHM5:BHM71,"B00PJRBUEY",BHO5:BHO71)</f>
        <v>26</v>
      </c>
      <c r="BIE24" s="186"/>
      <c r="BIF24" s="19" t="s">
        <v>3</v>
      </c>
      <c r="BIG24">
        <f>SUMIF(BHY5:BHY71,"B00PJRBUEY",BIA5:BIA71)</f>
        <v>36</v>
      </c>
      <c r="BIQ24" s="186"/>
      <c r="BIR24" s="19" t="s">
        <v>3</v>
      </c>
      <c r="BIS24">
        <f>SUMIF(BIK5:BIK71,"B00PJRBUEY",BIM5:BIM71)</f>
        <v>37</v>
      </c>
      <c r="BJC24" s="186"/>
      <c r="BJD24" s="19" t="s">
        <v>3</v>
      </c>
      <c r="BJE24">
        <f>SUMIF(BIW5:BIW71,"B00PJRBUEY",BIY5:BIY71)</f>
        <v>49</v>
      </c>
      <c r="BJO24" s="186"/>
      <c r="BJP24" s="19" t="s">
        <v>3</v>
      </c>
      <c r="BJQ24">
        <f>SUMIF(BJI5:BJI71,"B00PJRBUEY",BJK5:BJK71)</f>
        <v>43</v>
      </c>
      <c r="BKA24" s="186"/>
      <c r="BKB24" s="19" t="s">
        <v>3</v>
      </c>
      <c r="BKC24">
        <f>SUMIF(BJU5:BJU71,"B00PJRBUEY",BJW5:BJW71)</f>
        <v>32</v>
      </c>
      <c r="BKM24" s="186"/>
      <c r="BKN24" s="19" t="s">
        <v>3</v>
      </c>
      <c r="BKO24">
        <f>SUMIF(BKG5:BKG71,"B00PJRBUEY",BKI5:BKI71)</f>
        <v>65</v>
      </c>
      <c r="BKY24" s="186"/>
      <c r="BKZ24" s="19" t="s">
        <v>3</v>
      </c>
      <c r="BLA24">
        <f>SUMIF(BKS5:BKS71,"B00PJRBUEY",BKU5:BKU71)</f>
        <v>62</v>
      </c>
      <c r="BLK24" s="186"/>
      <c r="BLL24" s="19" t="s">
        <v>3</v>
      </c>
      <c r="BLM24">
        <f>SUMIF(BLE5:BLE71,"B00PJRBUEY",BLG5:BLG71)</f>
        <v>65</v>
      </c>
      <c r="BLW24" s="186"/>
      <c r="BLX24" s="19" t="s">
        <v>3</v>
      </c>
      <c r="BLY24">
        <f>SUMIF(BLQ5:BLQ71,"B00PJRBUEY",BLS5:BLS71)</f>
        <v>93</v>
      </c>
      <c r="BMI24" s="186"/>
      <c r="BMJ24" s="19" t="s">
        <v>3</v>
      </c>
      <c r="BMK24">
        <f>SUMIF(BMC5:BMC71,"B00PJRBUEY",BME5:BME71)</f>
        <v>47</v>
      </c>
      <c r="BMU24" s="186"/>
      <c r="BMV24" s="19" t="s">
        <v>3</v>
      </c>
      <c r="BMW24">
        <f>SUMIF(BMO5:BMO71,"B00PJRBUEY",BMQ5:BMQ71)</f>
        <v>36</v>
      </c>
      <c r="BNG24" s="186"/>
      <c r="BNH24" s="19" t="s">
        <v>3</v>
      </c>
      <c r="BNI24">
        <f>SUMIF(BNA5:BNA71,"B00PJRBUEY",BNC5:BNC71)</f>
        <v>33</v>
      </c>
      <c r="BNS24" s="186"/>
      <c r="BNT24" s="19" t="s">
        <v>3</v>
      </c>
      <c r="BNU24">
        <f>SUMIF(BNM5:BNM71,"B00PJRBUEY",BNO5:BNO71)</f>
        <v>42</v>
      </c>
      <c r="BOE24" s="186"/>
      <c r="BOF24" s="19" t="s">
        <v>3</v>
      </c>
      <c r="BOG24">
        <f>SUMIF(BNY5:BNY71,"B00PJRBUEY",BOA5:BOA71)</f>
        <v>28</v>
      </c>
      <c r="BOQ24" s="186"/>
      <c r="BOR24" s="19" t="s">
        <v>3</v>
      </c>
      <c r="BOS24">
        <f>SUMIF(BOK5:BOK71,"B00PJRBUEY",BOM5:BOM71)</f>
        <v>36</v>
      </c>
      <c r="BPC24" s="186"/>
      <c r="BPD24" s="19" t="s">
        <v>3</v>
      </c>
      <c r="BPE24">
        <f>SUMIF(BOW5:BOW71,"B00PJRBUEY",BOY5:BOY71)</f>
        <v>40</v>
      </c>
      <c r="BPO24" s="186"/>
      <c r="BPP24" s="19" t="s">
        <v>3</v>
      </c>
      <c r="BPQ24">
        <f>SUMIF(BPI5:BPI71,"B00PJRBUEY",BPK5:BPK71)</f>
        <v>26</v>
      </c>
      <c r="BQA24" s="186"/>
      <c r="BQB24" s="19" t="s">
        <v>3</v>
      </c>
      <c r="BQC24">
        <f>SUMIF(BPU5:BPU71,"B00PJRBUEY",BPW5:BPW71)</f>
        <v>48</v>
      </c>
      <c r="BQM24" s="186"/>
      <c r="BQN24" s="19" t="s">
        <v>3</v>
      </c>
      <c r="BQO24">
        <f>SUMIF(BQG5:BQG71,"B00PJRBUEY",BQI5:BQI71)</f>
        <v>34</v>
      </c>
      <c r="BQY24" s="186"/>
      <c r="BQZ24" s="19" t="s">
        <v>3</v>
      </c>
      <c r="BRA24">
        <f>SUMIF(BQS5:BQS71,"B00PJRBUEY",BQU5:BQU71)</f>
        <v>25</v>
      </c>
      <c r="BRK24" s="186"/>
      <c r="BRL24" s="19" t="s">
        <v>3</v>
      </c>
      <c r="BRM24">
        <f>SUMIF(BRE5:BRE71,"B00PJRBUEY",BRG5:BRG71)</f>
        <v>28</v>
      </c>
      <c r="BRW24" s="186"/>
      <c r="BRX24" s="19" t="s">
        <v>3</v>
      </c>
      <c r="BRY24">
        <f>SUMIF(BRQ5:BRQ71,"B00PJRBUEY",BRS5:BRS71)</f>
        <v>37</v>
      </c>
      <c r="BSI24" s="186"/>
      <c r="BSJ24" s="19" t="s">
        <v>3</v>
      </c>
      <c r="BSK24">
        <f>SUMIF(BSC5:BSC71,"B00PJRBUEY",BSE5:BSE71)</f>
        <v>27</v>
      </c>
      <c r="BSU24" s="186"/>
      <c r="BSV24" s="19" t="s">
        <v>3</v>
      </c>
      <c r="BSW24">
        <f>SUMIF(BSO5:BSO71,"B00PJRBUEY",BSQ5:BSQ71)</f>
        <v>28</v>
      </c>
      <c r="BTG24" s="186"/>
      <c r="BTH24" s="19" t="s">
        <v>3</v>
      </c>
      <c r="BTI24">
        <f>SUMIF(BTA5:BTA71,"B00PJRBUEY",BTC5:BTC71)</f>
        <v>32</v>
      </c>
      <c r="BTS24" s="186"/>
      <c r="BTT24" s="19" t="s">
        <v>3</v>
      </c>
      <c r="BTU24">
        <f>SUMIF(BTM5:BTM71,"B00PJRBUEY",BTO5:BTO71)</f>
        <v>34</v>
      </c>
      <c r="BUE24" s="186"/>
      <c r="BUF24" s="19" t="s">
        <v>3</v>
      </c>
      <c r="BUG24">
        <f>SUMIF(BTY5:BTY71,"B00PJRBUEY",BUA5:BUA71)</f>
        <v>30</v>
      </c>
      <c r="BUQ24" s="186"/>
      <c r="BUR24" s="19" t="s">
        <v>3</v>
      </c>
      <c r="BUS24">
        <f>SUMIF(BUK5:BUK71,"B00PJRBUEY",BUM5:BUM71)</f>
        <v>31</v>
      </c>
      <c r="BVC24" s="186"/>
      <c r="BVD24" s="19" t="s">
        <v>3</v>
      </c>
      <c r="BVE24">
        <f>SUMIF(BUW5:BUW71,"B00PJRBUEY",BUY5:BUY71)</f>
        <v>26</v>
      </c>
      <c r="BVO24" s="186"/>
      <c r="BVP24" s="19" t="s">
        <v>3</v>
      </c>
      <c r="BVQ24">
        <f>SUMIF(BVI5:BVI71,"B00PJRBUEY",BVK5:BVK71)</f>
        <v>28</v>
      </c>
      <c r="BWA24" s="186"/>
      <c r="BWB24" s="19" t="s">
        <v>3</v>
      </c>
      <c r="BWC24">
        <f>SUMIF(BVU5:BVU71,"B00PJRBUEY",BVW5:BVW71)</f>
        <v>32</v>
      </c>
      <c r="BWM24" s="186"/>
      <c r="BWN24" s="19" t="s">
        <v>3</v>
      </c>
      <c r="BWO24">
        <f>SUMIF(BWG5:BWG71,"B00PJRBUEY",BWI5:BWI71)</f>
        <v>36</v>
      </c>
      <c r="BWY24" s="186"/>
      <c r="BWZ24" s="19" t="s">
        <v>3</v>
      </c>
      <c r="BXA24">
        <f>SUMIF(BWS5:BWS71,"B00PJRBUEY",BWU5:BWU71)</f>
        <v>18</v>
      </c>
      <c r="BXK24" s="186"/>
      <c r="BXL24" s="19" t="s">
        <v>3</v>
      </c>
      <c r="BXM24">
        <f>SUMIF(BXE5:BXE71,"B00PJRBUEY",BXG5:BXG71)</f>
        <v>33</v>
      </c>
      <c r="BXW24" s="186"/>
      <c r="BXX24" s="19" t="s">
        <v>3</v>
      </c>
      <c r="BXY24">
        <f>SUMIF(BXQ5:BXQ71,"B00PJRBUEY",BXS5:BXS71)</f>
        <v>14</v>
      </c>
      <c r="BYI24" s="186"/>
      <c r="BYJ24" s="19" t="s">
        <v>3</v>
      </c>
      <c r="BYK24">
        <f>SUMIF(BYC5:BYC71,"B00PJRBUEY",BYE5:BYE71)</f>
        <v>12</v>
      </c>
      <c r="BYU24" s="186"/>
      <c r="BYV24" s="19" t="s">
        <v>3</v>
      </c>
      <c r="BYW24">
        <f>SUMIF(BYO5:BYO71,"B00PJRBUEY",BYQ5:BYQ71)</f>
        <v>15</v>
      </c>
      <c r="BZG24" s="186"/>
      <c r="BZH24" s="19" t="s">
        <v>3</v>
      </c>
      <c r="BZI24">
        <f>SUMIF(BZA5:BZA71,"B00PJRBUEY",BZC5:BZC71)</f>
        <v>28</v>
      </c>
      <c r="BZS24" s="186"/>
      <c r="BZT24" s="19" t="s">
        <v>3</v>
      </c>
      <c r="BZU24">
        <f>SUMIF(BZM5:BZM71,"B00PJRBUEY",BZO5:BZO71)</f>
        <v>34</v>
      </c>
      <c r="CAE24" s="186"/>
      <c r="CAF24" s="19" t="s">
        <v>3</v>
      </c>
      <c r="CAG24">
        <f>SUMIF(BZY5:BZY71,"B00PJRBUEY",CAA5:CAA71)</f>
        <v>27</v>
      </c>
      <c r="CAQ24" s="186"/>
      <c r="CAR24" s="19" t="s">
        <v>3</v>
      </c>
      <c r="CAS24">
        <f>SUMIF(CAK5:CAK71,"B00PJRBUEY",CAM5:CAM71)</f>
        <v>37</v>
      </c>
      <c r="CBC24" s="186"/>
      <c r="CBD24" s="19" t="s">
        <v>3</v>
      </c>
      <c r="CBE24">
        <f>SUMIF(CAW5:CAW71,"B00PJRBUEY",CAY5:CAY71)</f>
        <v>39</v>
      </c>
      <c r="CBO24" s="186"/>
      <c r="CBP24" s="19" t="s">
        <v>3</v>
      </c>
      <c r="CBQ24">
        <f>SUMIF(CBI5:CBI71,"B00PJRBUEY",CBK5:CBK71)</f>
        <v>28</v>
      </c>
      <c r="CCA24" s="186"/>
      <c r="CCB24" s="19" t="s">
        <v>3</v>
      </c>
      <c r="CCC24">
        <f>SUMIF(CBU5:CBU71,"B00PJRBUEY",CBW5:CBW71)</f>
        <v>35</v>
      </c>
      <c r="CCM24" s="186"/>
      <c r="CCN24" s="19" t="s">
        <v>3</v>
      </c>
      <c r="CCO24">
        <f>SUMIF(CCG5:CCG71,"B00PJRBUEY",CCI5:CCI71)</f>
        <v>39</v>
      </c>
      <c r="CCY24" s="186"/>
      <c r="CCZ24" s="19" t="s">
        <v>3</v>
      </c>
      <c r="CDA24">
        <f>SUMIF(CCS5:CCS71,"B00PJRBUEY",CCU5:CCU71)</f>
        <v>36</v>
      </c>
      <c r="CDK24" s="186"/>
      <c r="CDL24" s="19" t="s">
        <v>3</v>
      </c>
      <c r="CDM24">
        <f>SUMIF(CDE5:CDE71,"B00PJRBUEY",CDG5:CDG71)</f>
        <v>37</v>
      </c>
      <c r="CDW24" s="186"/>
      <c r="CDX24" s="19" t="s">
        <v>3</v>
      </c>
      <c r="CDY24">
        <f>SUMIF(CDQ5:CDQ71,"B00PJRBUEY",CDS5:CDS71)</f>
        <v>27</v>
      </c>
      <c r="CEB24" s="138" t="s">
        <v>100</v>
      </c>
      <c r="CEI24" s="186"/>
      <c r="CEJ24" s="19" t="s">
        <v>3</v>
      </c>
      <c r="CEK24">
        <f>SUMIF(CEC5:CEC71,"B00PJRBUEY",CEE5:CEE71)</f>
        <v>33</v>
      </c>
      <c r="CES24" t="s">
        <v>101</v>
      </c>
      <c r="CEU24" s="186"/>
      <c r="CEV24" s="19" t="s">
        <v>3</v>
      </c>
      <c r="CEW24">
        <f>SUMIF(CEO5:CEO71,"B00PJRBUEY",CEQ5:CEQ71)</f>
        <v>37</v>
      </c>
      <c r="CFG24" s="186"/>
      <c r="CFH24" s="19" t="s">
        <v>3</v>
      </c>
      <c r="CFI24">
        <f>SUMIF(CFA5:CFA71,"B00PJRBUEY",CFC5:CFC71)</f>
        <v>33</v>
      </c>
      <c r="CFS24" s="186"/>
      <c r="CFT24" s="19" t="s">
        <v>3</v>
      </c>
      <c r="CFU24">
        <f>SUMIF(CFM5:CFM71,"B00PJRBUEY",CFO5:CFO71)</f>
        <v>38</v>
      </c>
      <c r="CGE24" s="186"/>
      <c r="CGF24" s="19" t="s">
        <v>3</v>
      </c>
      <c r="CGG24">
        <f>SUMIF(CFY5:CFY71,"B00PJRBUEY",CGA5:CGA71)</f>
        <v>17</v>
      </c>
      <c r="CGJ24" s="138" t="s">
        <v>100</v>
      </c>
      <c r="CGQ24" s="186"/>
      <c r="CGR24" s="19" t="s">
        <v>3</v>
      </c>
      <c r="CGS24">
        <f>SUMIF(CGK5:CGK71,"B00PJRBUEY",CGM5:CGM71)</f>
        <v>17</v>
      </c>
      <c r="CHC24" s="186"/>
      <c r="CHD24" s="19" t="s">
        <v>3</v>
      </c>
      <c r="CHE24">
        <f>SUMIF(CGW5:CGW71,"B00PJRBUEY",CGY5:CGY71)</f>
        <v>37</v>
      </c>
      <c r="CHO24" s="186"/>
      <c r="CHP24" s="19" t="s">
        <v>3</v>
      </c>
      <c r="CHQ24">
        <f>SUMIF(CHI5:CHI71,"B00PJRBUEY",CHK5:CHK71)</f>
        <v>17</v>
      </c>
      <c r="CIA24" s="186"/>
      <c r="CIB24" s="19" t="s">
        <v>3</v>
      </c>
      <c r="CIC24">
        <f>SUMIF(CHU5:CHU71,"B00PJRBUEY",CHW5:CHW71)</f>
        <v>33</v>
      </c>
      <c r="CIM24" s="186"/>
      <c r="CIN24" s="19" t="s">
        <v>3</v>
      </c>
      <c r="CIO24">
        <f>SUMIF(CIG5:CIG71,"B00PJRBUEY",CII5:CII71)</f>
        <v>43</v>
      </c>
      <c r="CIY24" s="186"/>
      <c r="CIZ24" s="19" t="s">
        <v>3</v>
      </c>
      <c r="CJA24">
        <f>SUMIF(CIS5:CIS71,"B00PJRBUEY",CIU5:CIU71)</f>
        <v>19</v>
      </c>
      <c r="CJK24" s="186"/>
      <c r="CJL24" s="19" t="s">
        <v>3</v>
      </c>
      <c r="CJM24">
        <f>SUMIF(CJE5:CJE71,"B00PJRBUEY",CJG5:CJG71)</f>
        <v>28</v>
      </c>
      <c r="CJP24" s="138" t="s">
        <v>100</v>
      </c>
      <c r="CJW24" s="186"/>
      <c r="CJX24" s="19" t="s">
        <v>3</v>
      </c>
      <c r="CJY24">
        <f>SUMIF(CJQ5:CJQ71,"B00PJRBUEY",CJS5:CJS71)</f>
        <v>18</v>
      </c>
      <c r="CKI24" s="186"/>
      <c r="CKJ24" s="19" t="s">
        <v>3</v>
      </c>
      <c r="CKK24">
        <f>SUMIF(CKC5:CKC71,"B00PJRBUEY",CKE5:CKE71)</f>
        <v>34</v>
      </c>
      <c r="CKU24" s="186"/>
      <c r="CKV24" s="19" t="s">
        <v>3</v>
      </c>
      <c r="CKW24">
        <f>SUMIF(CKO5:CKO71,"B00PJRBUEY",CKQ5:CKQ71)</f>
        <v>27</v>
      </c>
      <c r="CLG24" s="186"/>
      <c r="CLH24" s="19" t="s">
        <v>3</v>
      </c>
      <c r="CLI24">
        <f>SUMIF(CLA5:CLA71,"B00PJRBUEY",CLC5:CLC71)</f>
        <v>41</v>
      </c>
      <c r="CLS24" s="186"/>
      <c r="CLT24" s="19" t="s">
        <v>3</v>
      </c>
      <c r="CLU24">
        <f>SUMIF(CLM5:CLM71,"B00PJRBUEY",CLO5:CLO71)</f>
        <v>38</v>
      </c>
      <c r="CME24" s="186"/>
      <c r="CMF24" s="19" t="s">
        <v>3</v>
      </c>
      <c r="CMG24">
        <f>SUMIF(CLY5:CLY71,"B00PJRBUEY",CMA5:CMA71)</f>
        <v>28</v>
      </c>
      <c r="CMQ24" s="186"/>
      <c r="CMR24" s="19" t="s">
        <v>3</v>
      </c>
      <c r="CMS24">
        <f>SUMIF(CMK5:CMK71,"B00PJRBUEY",CMM5:CMM71)</f>
        <v>37</v>
      </c>
      <c r="CMY24" s="138" t="s">
        <v>100</v>
      </c>
      <c r="CNC24" s="186"/>
      <c r="CND24" s="19" t="s">
        <v>3</v>
      </c>
      <c r="CNE24">
        <f>SUMIF(CMW5:CMW71,"B00PJRBUEY",CMY5:CMY71)</f>
        <v>22</v>
      </c>
      <c r="CNO24" s="186"/>
      <c r="CNP24" s="19" t="s">
        <v>3</v>
      </c>
      <c r="CNQ24">
        <f>SUMIF(CNI5:CNI71,"B00PJRBUEY",CNK5:CNK71)</f>
        <v>40</v>
      </c>
      <c r="COA24" s="186"/>
      <c r="COB24" s="19" t="s">
        <v>3</v>
      </c>
      <c r="COC24">
        <f>SUMIF(CNU5:CNU71,"B00PJRBUEY",CNW5:CNW71)</f>
        <v>29</v>
      </c>
      <c r="COM24" s="186"/>
      <c r="CON24" s="19" t="s">
        <v>3</v>
      </c>
      <c r="COO24">
        <f>SUMIF(COG5:COG71,"B00PJRBUEY",COI5:COI71)</f>
        <v>44</v>
      </c>
      <c r="COY24" s="186"/>
      <c r="COZ24" s="19" t="s">
        <v>3</v>
      </c>
      <c r="CPA24">
        <f>SUMIF(COS5:COS71,"B00PJRBUEY",COU5:COU71)</f>
        <v>38</v>
      </c>
      <c r="CPK24" s="186"/>
      <c r="CPL24" s="19" t="s">
        <v>3</v>
      </c>
      <c r="CPM24">
        <f>SUMIF(CPE5:CPE71,"B00PJRBUEY",CPG5:CPG71)</f>
        <v>40</v>
      </c>
      <c r="CPW24" s="186"/>
      <c r="CPX24" s="19" t="s">
        <v>3</v>
      </c>
      <c r="CPY24">
        <f>SUMIF(CPQ5:CPQ71,"B00PJRBUEY",CPS5:CPS71)</f>
        <v>43</v>
      </c>
      <c r="CQI24" s="186"/>
      <c r="CQJ24" s="19" t="s">
        <v>3</v>
      </c>
      <c r="CQK24">
        <f>SUMIF(CQC5:CQC71,"B00PJRBUEY",CQE5:CQE71)</f>
        <v>44</v>
      </c>
      <c r="CQU24" s="186"/>
      <c r="CQV24" s="19" t="s">
        <v>3</v>
      </c>
      <c r="CQW24">
        <f>SUMIF(CQO5:CQO71,"B00PJRBUEY",CQQ5:CQQ71)</f>
        <v>39</v>
      </c>
      <c r="CRG24" s="186"/>
      <c r="CRH24" s="19" t="s">
        <v>3</v>
      </c>
      <c r="CRI24">
        <f>SUMIF(CRA5:CRA71,"B00PJRBUEY",CRC5:CRC71)</f>
        <v>33</v>
      </c>
      <c r="CRS24" s="186"/>
      <c r="CRT24" s="19" t="s">
        <v>3</v>
      </c>
      <c r="CRU24">
        <f>SUMIF(CRM5:CRM71,"B00PJRBUEY",CRO5:CRO71)</f>
        <v>34</v>
      </c>
      <c r="CSE24" s="186"/>
      <c r="CSF24" s="19" t="s">
        <v>3</v>
      </c>
      <c r="CSG24">
        <f>SUMIF(CRY5:CRY71,"B00PJRBUEY",CSA5:CSA71)</f>
        <v>40</v>
      </c>
      <c r="CSQ24" s="186"/>
      <c r="CSR24" s="19" t="s">
        <v>3</v>
      </c>
      <c r="CSS24">
        <f>SUMIF(CSK5:CSK71,"B00PJRBUEY",CSM5:CSM71)</f>
        <v>49</v>
      </c>
      <c r="CTC24" s="186"/>
      <c r="CTD24" s="19" t="s">
        <v>3</v>
      </c>
      <c r="CTE24">
        <f>SUMIF(CSW5:CSW71,"B00PJRBUEY",CSY5:CSY71)</f>
        <v>53</v>
      </c>
      <c r="CTO24" s="186"/>
      <c r="CTP24" s="19" t="s">
        <v>3</v>
      </c>
      <c r="CTQ24">
        <f>SUMIF(CTI5:CTI71,"B00PJRBUEY",CTK5:CTK71)</f>
        <v>67</v>
      </c>
      <c r="CUA24" s="186"/>
      <c r="CUB24" s="19" t="s">
        <v>3</v>
      </c>
      <c r="CUC24">
        <f>SUMIF(CTU5:CTU71,"B00PJRBUEY",CTW5:CTW71)</f>
        <v>60</v>
      </c>
      <c r="CUM24" s="186"/>
      <c r="CUN24" s="19" t="s">
        <v>3</v>
      </c>
      <c r="CUO24">
        <f>SUMIF(CUG5:CUG71,"B00PJRBUEY",CUI5:CUI71)</f>
        <v>70</v>
      </c>
      <c r="CUY24" s="186"/>
      <c r="CUZ24" s="19" t="s">
        <v>3</v>
      </c>
      <c r="CVA24">
        <f>SUMIF(CUS5:CUS71,"B00PJRBUEY",CUU5:CUU71)</f>
        <v>0</v>
      </c>
      <c r="CVK24" s="186"/>
      <c r="CVL24" s="19" t="s">
        <v>3</v>
      </c>
      <c r="CVM24">
        <f>SUMIF(CVE5:CVE71,"B00PJRBUEY",CVG5:CVG71)</f>
        <v>0</v>
      </c>
      <c r="CVW24" s="186"/>
      <c r="CVX24" s="19" t="s">
        <v>3</v>
      </c>
      <c r="CVY24">
        <f>SUMIF(CVQ5:CVQ71,"B00PJRBUEY",CVS5:CVS71)</f>
        <v>0</v>
      </c>
      <c r="CWI24" s="183"/>
      <c r="CWJ24" s="140"/>
      <c r="CWU24" s="183"/>
      <c r="CWV24" s="140"/>
      <c r="CXG24" s="183"/>
      <c r="CXH24" s="140"/>
      <c r="CXS24" s="183"/>
      <c r="CXT24" s="140"/>
      <c r="CYE24" s="183"/>
      <c r="CYF24" s="140"/>
    </row>
    <row r="25" spans="1:2684">
      <c r="G25" s="185" t="s">
        <v>102</v>
      </c>
      <c r="H25" s="17" t="s">
        <v>7</v>
      </c>
      <c r="I25">
        <f>SUMIF(A7:A72,"B074PJKVPC",B7:B72)</f>
        <v>3</v>
      </c>
      <c r="S25" s="185" t="s">
        <v>102</v>
      </c>
      <c r="T25" s="17" t="s">
        <v>7</v>
      </c>
      <c r="U25">
        <f>SUMIF(M7:M72,"B074PJKVPC",N7:N72)</f>
        <v>20</v>
      </c>
      <c r="X25" s="25"/>
      <c r="AE25" s="185" t="s">
        <v>102</v>
      </c>
      <c r="AF25" s="17" t="s">
        <v>7</v>
      </c>
      <c r="AG25">
        <f>SUMIF(Y7:Y72,"B074PJKVPC",Z7:Z72)</f>
        <v>16</v>
      </c>
      <c r="AQ25" s="185" t="s">
        <v>102</v>
      </c>
      <c r="AR25" s="17" t="s">
        <v>7</v>
      </c>
      <c r="AS25">
        <f>SUMIF(AK7:AK72,"B074PJKVPC",AL7:AL72)</f>
        <v>4</v>
      </c>
      <c r="BC25" s="185" t="s">
        <v>102</v>
      </c>
      <c r="BD25" s="17" t="s">
        <v>7</v>
      </c>
      <c r="BE25">
        <f>SUMIF(AW7:AW72,"B074PJKVPC",AX7:AX72)</f>
        <v>5</v>
      </c>
      <c r="BO25" s="185" t="s">
        <v>102</v>
      </c>
      <c r="BP25" s="17" t="s">
        <v>7</v>
      </c>
      <c r="BQ25">
        <f>SUMIF(BI7:BI72,"B074PJKVPC",BJ7:BJ72)</f>
        <v>7</v>
      </c>
      <c r="CA25" s="185" t="s">
        <v>102</v>
      </c>
      <c r="CB25" s="17" t="s">
        <v>7</v>
      </c>
      <c r="CC25">
        <f>SUMIF(BU7:BU72,"B074PJKVPC",BV7:BV72)</f>
        <v>6</v>
      </c>
      <c r="CM25" s="185" t="s">
        <v>102</v>
      </c>
      <c r="CN25" s="17" t="s">
        <v>7</v>
      </c>
      <c r="CO25">
        <f>SUMIF(CG7:CG72,"B074PJKVPC",CH7:CH72)</f>
        <v>8</v>
      </c>
      <c r="CY25" s="185" t="s">
        <v>102</v>
      </c>
      <c r="CZ25" s="17" t="s">
        <v>7</v>
      </c>
      <c r="DA25">
        <f>SUMIF(CS7:CS72,"B074PJKVPC",CT7:CT72)</f>
        <v>9</v>
      </c>
      <c r="DK25" s="185" t="s">
        <v>102</v>
      </c>
      <c r="DL25" s="17" t="s">
        <v>7</v>
      </c>
      <c r="DM25">
        <f>SUMIF(DE7:DE72,"B074PJKVPC",DF7:DF72)</f>
        <v>1</v>
      </c>
      <c r="DW25" s="185" t="s">
        <v>102</v>
      </c>
      <c r="DX25" s="17" t="s">
        <v>7</v>
      </c>
      <c r="DY25">
        <f>SUMIF(DQ7:DQ72,"B074PJKVPC",DR7:DR72)</f>
        <v>5</v>
      </c>
      <c r="EI25" s="185" t="s">
        <v>102</v>
      </c>
      <c r="EJ25" s="17" t="s">
        <v>7</v>
      </c>
      <c r="EK25">
        <f>SUMIF(EC7:EC72,"B074PJKVPC",ED7:ED72)</f>
        <v>6</v>
      </c>
      <c r="EU25" s="185" t="s">
        <v>102</v>
      </c>
      <c r="EV25" s="17" t="s">
        <v>7</v>
      </c>
      <c r="EW25">
        <f>SUMIF(EO7:EO72,"B074PJKVPC",EP7:EP72)</f>
        <v>6</v>
      </c>
      <c r="FG25" s="185" t="s">
        <v>102</v>
      </c>
      <c r="FH25" s="17" t="s">
        <v>7</v>
      </c>
      <c r="FI25">
        <f>SUMIF(FA7:FA72,"B074PJKVPC",FB7:FB72)</f>
        <v>3</v>
      </c>
      <c r="FS25" s="185" t="s">
        <v>102</v>
      </c>
      <c r="FT25" s="17" t="s">
        <v>7</v>
      </c>
      <c r="FU25">
        <f>SUMIF(FM7:FM72,"B074PJKVPC",FN7:FN72)</f>
        <v>13</v>
      </c>
      <c r="GE25" s="185" t="s">
        <v>102</v>
      </c>
      <c r="GF25" s="17" t="s">
        <v>7</v>
      </c>
      <c r="GG25">
        <f>SUMIF(FY7:FY72,"B074PJKVPC",FZ7:FZ72)</f>
        <v>6</v>
      </c>
      <c r="GQ25" s="185" t="s">
        <v>102</v>
      </c>
      <c r="GR25" s="17" t="s">
        <v>7</v>
      </c>
      <c r="GS25">
        <f>SUMIF(GK7:GK72,"B074PJKVPC",GL7:GL72)</f>
        <v>8</v>
      </c>
      <c r="HC25" s="185" t="s">
        <v>102</v>
      </c>
      <c r="HD25" s="17" t="s">
        <v>7</v>
      </c>
      <c r="HE25">
        <f>SUMIF(GW7:GW72,"B074PJKVPC",GX7:GX72)</f>
        <v>2</v>
      </c>
      <c r="HO25" s="185" t="s">
        <v>102</v>
      </c>
      <c r="HP25" s="17" t="s">
        <v>7</v>
      </c>
      <c r="HQ25">
        <f>SUMIF(HI7:HI72,"B074PJKVPC",HJ7:HJ72)</f>
        <v>4</v>
      </c>
      <c r="IA25" s="185" t="s">
        <v>102</v>
      </c>
      <c r="IB25" s="17" t="s">
        <v>7</v>
      </c>
      <c r="IC25">
        <f>SUMIF(HU7:HU72,"B074PJKVPC",HV7:HV72)</f>
        <v>2</v>
      </c>
      <c r="IM25" s="185" t="s">
        <v>102</v>
      </c>
      <c r="IN25" s="17" t="s">
        <v>7</v>
      </c>
      <c r="IO25">
        <f>SUMIF(IG7:IG72,"B074PJKVPC",IH7:IH72)</f>
        <v>5</v>
      </c>
      <c r="IY25" s="185" t="s">
        <v>102</v>
      </c>
      <c r="IZ25" s="17" t="s">
        <v>7</v>
      </c>
      <c r="JA25">
        <f>SUMIF(IS7:IS72,"B074PJKVPC",IT7:IT72)</f>
        <v>8</v>
      </c>
      <c r="JK25" s="185" t="s">
        <v>102</v>
      </c>
      <c r="JL25" s="17" t="s">
        <v>7</v>
      </c>
      <c r="JM25">
        <f>SUMIF(JE7:JE72,"B074PJKVPC",JF7:JF72)</f>
        <v>2</v>
      </c>
      <c r="JW25" s="185" t="s">
        <v>102</v>
      </c>
      <c r="JX25" s="17" t="s">
        <v>7</v>
      </c>
      <c r="JY25">
        <f>SUMIF(JQ7:JQ72,"B074PJKVPC",JR7:JR72)</f>
        <v>7</v>
      </c>
      <c r="KI25" s="185" t="s">
        <v>102</v>
      </c>
      <c r="KJ25" s="17" t="s">
        <v>7</v>
      </c>
      <c r="KK25">
        <f>SUMIF(KC7:KC72,"B074PJKVPC",KD7:KD72)</f>
        <v>10</v>
      </c>
      <c r="KU25" s="185" t="s">
        <v>102</v>
      </c>
      <c r="KV25" s="17" t="s">
        <v>7</v>
      </c>
      <c r="KW25">
        <f>SUMIF(KO7:KO72,"B074PJKVPC",KP7:KP72)</f>
        <v>3</v>
      </c>
      <c r="LG25" s="185" t="s">
        <v>102</v>
      </c>
      <c r="LH25" s="17" t="s">
        <v>7</v>
      </c>
      <c r="LI25">
        <f>SUMIF(LA7:LA72,"B074PJKVPC",LB7:LB72)</f>
        <v>9</v>
      </c>
      <c r="LS25" s="185" t="s">
        <v>102</v>
      </c>
      <c r="LT25" s="17" t="s">
        <v>7</v>
      </c>
      <c r="LU25">
        <f>SUMIF(LM7:LM72,"B074PJKVPC",LN7:LN72)</f>
        <v>8</v>
      </c>
      <c r="ME25" s="185" t="s">
        <v>102</v>
      </c>
      <c r="MF25" s="17" t="s">
        <v>7</v>
      </c>
      <c r="MG25">
        <f>SUMIF(LY7:LY72,"B074PJKVPC",LZ7:LZ72)</f>
        <v>6</v>
      </c>
      <c r="MQ25" s="185" t="s">
        <v>102</v>
      </c>
      <c r="MR25" s="17" t="s">
        <v>7</v>
      </c>
      <c r="MS25">
        <f>SUMIF(MK7:MK72,"B074PJKVPC",ML7:ML72)</f>
        <v>4</v>
      </c>
      <c r="NC25" s="185" t="s">
        <v>102</v>
      </c>
      <c r="ND25" s="17" t="s">
        <v>7</v>
      </c>
      <c r="NE25">
        <f>SUMIF(MW7:MW72,"B074PJKVPC",MX7:MX72)</f>
        <v>6</v>
      </c>
      <c r="NO25" s="185" t="s">
        <v>102</v>
      </c>
      <c r="NP25" s="17" t="s">
        <v>7</v>
      </c>
      <c r="NQ25">
        <f>SUMIF(NI7:NI72,"B074PJKVPC",NJ7:NJ72)</f>
        <v>12</v>
      </c>
      <c r="OA25" s="185" t="s">
        <v>102</v>
      </c>
      <c r="OB25" s="17" t="s">
        <v>7</v>
      </c>
      <c r="OC25">
        <f>SUMIF(NU7:NU72,"B074PJKVPC",NV7:NV72)</f>
        <v>7</v>
      </c>
      <c r="OM25" s="185" t="s">
        <v>102</v>
      </c>
      <c r="ON25" s="17" t="s">
        <v>7</v>
      </c>
      <c r="OO25">
        <f>SUMIF(OG7:OG72,"B074PJKVPC",OH7:OH72)</f>
        <v>4</v>
      </c>
      <c r="OY25" s="185" t="s">
        <v>102</v>
      </c>
      <c r="OZ25" s="17" t="s">
        <v>7</v>
      </c>
      <c r="PA25">
        <f>SUMIF(OS7:OS72,"B074PJKVPC",OT7:OT72)</f>
        <v>5</v>
      </c>
      <c r="PK25" s="185" t="s">
        <v>102</v>
      </c>
      <c r="PL25" s="17" t="s">
        <v>7</v>
      </c>
      <c r="PM25">
        <f>SUMIF(PE7:PE72,"B074PJKVPC",PF7:PF72)</f>
        <v>3</v>
      </c>
      <c r="PW25" s="185" t="s">
        <v>102</v>
      </c>
      <c r="PX25" s="17" t="s">
        <v>7</v>
      </c>
      <c r="PY25">
        <f>SUMIF(PQ7:PQ72,"B074PJKVPC",PR7:PR72)</f>
        <v>2</v>
      </c>
      <c r="QI25" s="185" t="s">
        <v>102</v>
      </c>
      <c r="QJ25" s="17" t="s">
        <v>7</v>
      </c>
      <c r="QK25">
        <f>SUMIF(QC7:QC72,"B074PJKVPC",QD7:QD72)</f>
        <v>7</v>
      </c>
      <c r="QU25" s="185" t="s">
        <v>102</v>
      </c>
      <c r="QV25" s="17" t="s">
        <v>7</v>
      </c>
      <c r="QW25">
        <f>SUMIF(QO7:QO72,"B074PJKVPC",QP7:QP72)</f>
        <v>4</v>
      </c>
      <c r="RG25" s="185" t="s">
        <v>102</v>
      </c>
      <c r="RH25" s="17" t="s">
        <v>7</v>
      </c>
      <c r="RI25">
        <f>SUMIF(RA7:RA72,"B074PJKVPC",RB7:RB72)</f>
        <v>2</v>
      </c>
      <c r="RS25" s="185" t="s">
        <v>102</v>
      </c>
      <c r="RT25" s="17" t="s">
        <v>7</v>
      </c>
      <c r="RU25">
        <f>SUMIF(RM7:RM72,"B074PJKVPC",RN7:RN72)</f>
        <v>3</v>
      </c>
      <c r="SE25" s="185" t="s">
        <v>102</v>
      </c>
      <c r="SF25" s="17" t="s">
        <v>7</v>
      </c>
      <c r="SG25">
        <f>SUMIF(RY7:RY72,"B074PJKVPC",RZ7:RZ72)</f>
        <v>6</v>
      </c>
      <c r="SQ25" s="185" t="s">
        <v>102</v>
      </c>
      <c r="SR25" s="17" t="s">
        <v>7</v>
      </c>
      <c r="SS25">
        <f>SUMIF(SK7:SK72,"B074PJKVPC",SL7:SL72)</f>
        <v>7</v>
      </c>
      <c r="TC25" s="185" t="s">
        <v>102</v>
      </c>
      <c r="TD25" s="17" t="s">
        <v>7</v>
      </c>
      <c r="TE25">
        <f>SUMIF(SW7:SW72,"B074PJKVPC",SX7:SX72)</f>
        <v>2</v>
      </c>
      <c r="TO25" s="185" t="s">
        <v>102</v>
      </c>
      <c r="TP25" s="17" t="s">
        <v>7</v>
      </c>
      <c r="TQ25">
        <f>SUMIF(TI7:TI72,"B074PJKVPC",TJ7:TJ72)</f>
        <v>5</v>
      </c>
      <c r="UA25" s="185" t="s">
        <v>102</v>
      </c>
      <c r="UB25" s="17" t="s">
        <v>7</v>
      </c>
      <c r="UC25">
        <f>SUMIF(TU7:TU72,"B074PJKVPC",TV7:TV72)</f>
        <v>7</v>
      </c>
      <c r="UM25" s="185" t="s">
        <v>102</v>
      </c>
      <c r="UN25" s="17" t="s">
        <v>7</v>
      </c>
      <c r="UO25">
        <f>SUMIF(UG7:UG72,"B074PJKVPC",UH7:UH72)</f>
        <v>4</v>
      </c>
      <c r="UY25" s="185" t="s">
        <v>102</v>
      </c>
      <c r="UZ25" s="17" t="s">
        <v>7</v>
      </c>
      <c r="VA25">
        <f>SUMIF(US7:US72,"B074PJKVPC",UT7:UT72)</f>
        <v>5</v>
      </c>
      <c r="VK25" s="185" t="s">
        <v>102</v>
      </c>
      <c r="VL25" s="17" t="s">
        <v>7</v>
      </c>
      <c r="VM25">
        <f>SUMIF(VE7:VE72,"B074PJKVPC",VF7:VF72)</f>
        <v>4</v>
      </c>
      <c r="VW25" s="185" t="s">
        <v>102</v>
      </c>
      <c r="VX25" s="17" t="s">
        <v>7</v>
      </c>
      <c r="VY25">
        <f>SUMIF(VQ7:VQ72,"B074PJKVPC",VR7:VR72)</f>
        <v>3</v>
      </c>
      <c r="WI25" s="185" t="s">
        <v>102</v>
      </c>
      <c r="WJ25" s="17" t="s">
        <v>7</v>
      </c>
      <c r="WK25">
        <f>SUMIF(WC7:WC72,"B074PJKVPC",WD7:WD72)</f>
        <v>4</v>
      </c>
      <c r="WU25" s="185" t="s">
        <v>102</v>
      </c>
      <c r="WV25" s="17" t="s">
        <v>7</v>
      </c>
      <c r="WW25">
        <f>SUMIF(WO7:WO72,"B074PJKVPC",WP7:WP72)</f>
        <v>4</v>
      </c>
      <c r="XG25" s="185" t="s">
        <v>102</v>
      </c>
      <c r="XH25" s="17" t="s">
        <v>7</v>
      </c>
      <c r="XI25">
        <f>SUMIF(XA7:XA72,"B074PJKVPC",XB7:XB72)</f>
        <v>4</v>
      </c>
      <c r="XS25" s="185" t="s">
        <v>102</v>
      </c>
      <c r="XT25" s="17" t="s">
        <v>7</v>
      </c>
      <c r="XU25">
        <f>SUMIF(XM7:XM72,"B074PJKVPC",XN7:XN72)</f>
        <v>2</v>
      </c>
      <c r="YE25" s="185" t="s">
        <v>102</v>
      </c>
      <c r="YF25" s="17" t="s">
        <v>7</v>
      </c>
      <c r="YG25">
        <f>SUMIF(XY7:XY72,"B074PJKVPC",XZ7:XZ72)</f>
        <v>6</v>
      </c>
      <c r="YQ25" s="185" t="s">
        <v>102</v>
      </c>
      <c r="YR25" s="17" t="s">
        <v>7</v>
      </c>
      <c r="YS25">
        <f>SUMIF(YK7:YK72,"B074PJKVPC",YL7:YL72)</f>
        <v>5</v>
      </c>
      <c r="ZC25" s="185" t="s">
        <v>102</v>
      </c>
      <c r="ZD25" s="17" t="s">
        <v>7</v>
      </c>
      <c r="ZE25">
        <f>SUMIF(YW7:YW72,"B074PJKVPC",YX7:YX72)</f>
        <v>5</v>
      </c>
      <c r="ZO25" s="185" t="s">
        <v>102</v>
      </c>
      <c r="ZP25" s="17" t="s">
        <v>7</v>
      </c>
      <c r="ZQ25">
        <f>SUMIF(ZI7:ZI72,"B074PJKVPC",ZJ7:ZJ72)</f>
        <v>10</v>
      </c>
      <c r="AAA25" s="185" t="s">
        <v>102</v>
      </c>
      <c r="AAB25" s="17" t="s">
        <v>7</v>
      </c>
      <c r="AAC25">
        <f>SUMIF(ZU7:ZU72,"B074PJKVPC",ZV7:ZV72)</f>
        <v>2</v>
      </c>
      <c r="AAM25" s="185" t="s">
        <v>102</v>
      </c>
      <c r="AAN25" s="17" t="s">
        <v>7</v>
      </c>
      <c r="AAO25">
        <f>SUMIF(AAG7:AAG72,"B074PJKVPC",AAH7:AAH72)</f>
        <v>3</v>
      </c>
      <c r="AAY25" s="185" t="s">
        <v>102</v>
      </c>
      <c r="AAZ25" s="17" t="s">
        <v>7</v>
      </c>
      <c r="ABA25">
        <f>SUMIF(AAS7:AAS72,"B074PJKVPC",AAT7:AAT72)</f>
        <v>2</v>
      </c>
      <c r="ABK25" s="185" t="s">
        <v>102</v>
      </c>
      <c r="ABL25" s="17" t="s">
        <v>7</v>
      </c>
      <c r="ABM25">
        <f>SUMIF(ABE7:ABE72,"B074PJKVPC",ABF7:ABF72)</f>
        <v>4</v>
      </c>
      <c r="ABW25" s="185" t="s">
        <v>102</v>
      </c>
      <c r="ABX25" s="17" t="s">
        <v>7</v>
      </c>
      <c r="ABY25">
        <f>SUMIF(ABQ7:ABQ72,"B074PJKVPC",ABR7:ABR72)</f>
        <v>8</v>
      </c>
      <c r="ACI25" s="185" t="s">
        <v>102</v>
      </c>
      <c r="ACJ25" s="17" t="s">
        <v>7</v>
      </c>
      <c r="ACK25">
        <f>SUMIF(ACC7:ACC72,"B074PJKVPC",ACD7:ACD72)</f>
        <v>8</v>
      </c>
      <c r="ACU25" s="185" t="s">
        <v>102</v>
      </c>
      <c r="ACV25" s="17" t="s">
        <v>7</v>
      </c>
      <c r="ACW25">
        <f>SUMIF(ACO7:ACO72,"B074PJKVPC",ACP7:ACP72)</f>
        <v>6</v>
      </c>
      <c r="ADG25" s="185" t="s">
        <v>102</v>
      </c>
      <c r="ADH25" s="17" t="s">
        <v>7</v>
      </c>
      <c r="ADI25">
        <f>SUMIF(ADA7:ADA72,"B074PJKVPC",ADB7:ADB72)</f>
        <v>13</v>
      </c>
      <c r="ADS25" s="185" t="s">
        <v>102</v>
      </c>
      <c r="ADT25" s="17" t="s">
        <v>7</v>
      </c>
      <c r="ADU25">
        <f>SUMIF(ADM7:ADM72,"B074PJKVPC",ADN7:ADN72)</f>
        <v>17</v>
      </c>
      <c r="AEE25" s="185" t="s">
        <v>102</v>
      </c>
      <c r="AEF25" s="17" t="s">
        <v>7</v>
      </c>
      <c r="AEG25">
        <f>SUMIF(ADY7:ADY72,"B074PJKVPC",ADZ7:ADZ72)</f>
        <v>25</v>
      </c>
      <c r="AEQ25" s="185" t="s">
        <v>102</v>
      </c>
      <c r="AER25" s="17" t="s">
        <v>7</v>
      </c>
      <c r="AES25">
        <f>SUMIF(AEK7:AEK72,"B074PJKVPC",AEL7:AEL72)</f>
        <v>16</v>
      </c>
      <c r="AFC25" s="185" t="s">
        <v>102</v>
      </c>
      <c r="AFD25" s="17" t="s">
        <v>7</v>
      </c>
      <c r="AFE25">
        <f>SUMIF(AEW7:AEW72,"B074PJKVPC",AEX7:AEX72)</f>
        <v>29</v>
      </c>
      <c r="AFO25" s="185" t="s">
        <v>102</v>
      </c>
      <c r="AFP25" s="17" t="s">
        <v>7</v>
      </c>
      <c r="AFQ25">
        <f>SUMIF(AFI7:AFI72,"B074PJKVPC",AFJ7:AFJ72)</f>
        <v>11</v>
      </c>
      <c r="AGA25" s="185" t="s">
        <v>102</v>
      </c>
      <c r="AGB25" s="17" t="s">
        <v>7</v>
      </c>
      <c r="AGC25">
        <f>SUMIF(AFU7:AFU72,"B074PJKVPC",AFV7:AFV72)</f>
        <v>21</v>
      </c>
      <c r="AGM25" s="185" t="s">
        <v>102</v>
      </c>
      <c r="AGN25" s="17" t="s">
        <v>7</v>
      </c>
      <c r="AGO25">
        <f>SUMIF(AGG7:AGG72,"B074PJKVPC",AGH7:AGH72)</f>
        <v>21</v>
      </c>
      <c r="AGY25" s="185" t="s">
        <v>102</v>
      </c>
      <c r="AGZ25" s="17" t="s">
        <v>7</v>
      </c>
      <c r="AHA25">
        <f>SUMIF(AGS7:AGS72,"B074PJKVPC",AGT7:AGT72)</f>
        <v>23</v>
      </c>
      <c r="AHK25" s="185" t="s">
        <v>102</v>
      </c>
      <c r="AHL25" s="17" t="s">
        <v>7</v>
      </c>
      <c r="AHM25">
        <f>SUMIF(AHE7:AHE72,"B074PJKVPC",AHF7:AHF72)</f>
        <v>17</v>
      </c>
      <c r="AHW25" s="185" t="s">
        <v>102</v>
      </c>
      <c r="AHX25" s="17" t="s">
        <v>7</v>
      </c>
      <c r="AHY25">
        <f>SUMIF(AHQ7:AHQ72,"B074PJKVPC",AHR7:AHR72)</f>
        <v>20</v>
      </c>
      <c r="AII25" s="185" t="s">
        <v>102</v>
      </c>
      <c r="AIJ25" s="17" t="s">
        <v>7</v>
      </c>
      <c r="AIK25">
        <f>SUMIF(AIC7:AIC72,"B074PJKVPC",AID7:AID72)</f>
        <v>18</v>
      </c>
      <c r="AIU25" s="185" t="s">
        <v>102</v>
      </c>
      <c r="AIV25" s="17" t="s">
        <v>7</v>
      </c>
      <c r="AIW25">
        <f>SUMIF(AIO7:AIO72,"B074PJKVPC",AIP7:AIP72)</f>
        <v>11</v>
      </c>
      <c r="AJG25" s="185" t="s">
        <v>102</v>
      </c>
      <c r="AJH25" s="17" t="s">
        <v>7</v>
      </c>
      <c r="AJI25">
        <f>SUMIF(AJA7:AJA72,"B074PJKVPC",AJB7:AJB72)</f>
        <v>13</v>
      </c>
      <c r="AJS25" s="185" t="s">
        <v>102</v>
      </c>
      <c r="AJT25" s="17" t="s">
        <v>7</v>
      </c>
      <c r="AJU25">
        <f>SUMIF(AJM7:AJM72,"B074PJKVPC",AJN7:AJN72)</f>
        <v>9</v>
      </c>
      <c r="AKE25" s="185" t="s">
        <v>102</v>
      </c>
      <c r="AKF25" s="17" t="s">
        <v>7</v>
      </c>
      <c r="AKG25">
        <f>SUMIF(AJY7:AJY72,"B074PJKVPC",AJZ7:AJZ72)</f>
        <v>18</v>
      </c>
      <c r="AKQ25" s="185" t="s">
        <v>102</v>
      </c>
      <c r="AKR25" s="17" t="s">
        <v>7</v>
      </c>
      <c r="AKS25">
        <f>SUMIF(AKK7:AKK72,"B074PJKVPC",AKL7:AKL72)</f>
        <v>9</v>
      </c>
      <c r="ALC25" s="185" t="s">
        <v>102</v>
      </c>
      <c r="ALD25" s="17" t="s">
        <v>7</v>
      </c>
      <c r="ALE25">
        <f>SUMIF(AKW7:AKW72,"B074PJKVPC",AKX7:AKX72)</f>
        <v>12</v>
      </c>
      <c r="ALO25" s="185" t="s">
        <v>102</v>
      </c>
      <c r="ALP25" s="17" t="s">
        <v>7</v>
      </c>
      <c r="ALQ25">
        <f>SUMIF(ALI7:ALI72,"B074PJKVPC",ALJ7:ALJ72)</f>
        <v>10</v>
      </c>
      <c r="AMA25" s="185" t="s">
        <v>102</v>
      </c>
      <c r="AMB25" s="17" t="s">
        <v>7</v>
      </c>
      <c r="AMC25">
        <f>SUMIF(ALU7:ALU72,"B074PJKVPC",ALV7:ALV72)</f>
        <v>6</v>
      </c>
      <c r="AMM25" s="185" t="s">
        <v>102</v>
      </c>
      <c r="AMN25" s="17" t="s">
        <v>7</v>
      </c>
      <c r="AMO25">
        <f>SUMIF(AMG7:AMG72,"B074PJKVPC",AMH7:AMH72)</f>
        <v>10</v>
      </c>
      <c r="AMY25" s="185" t="s">
        <v>102</v>
      </c>
      <c r="AMZ25" s="17" t="s">
        <v>7</v>
      </c>
      <c r="ANA25">
        <f>SUMIF(AMS7:AMS72,"B074PJKVPC",AMT7:AMT72)</f>
        <v>9</v>
      </c>
      <c r="ANK25" s="185" t="s">
        <v>102</v>
      </c>
      <c r="ANL25" s="17" t="s">
        <v>7</v>
      </c>
      <c r="ANM25">
        <f>SUMIF(ANE7:ANE72,"B074PJKVPC",ANF7:ANF72)</f>
        <v>7</v>
      </c>
      <c r="ANW25" s="185" t="s">
        <v>102</v>
      </c>
      <c r="ANX25" s="17" t="s">
        <v>7</v>
      </c>
      <c r="ANY25">
        <f>SUMIF(ANQ7:ANQ72,"B074PJKVPC",ANR7:ANR72)</f>
        <v>6</v>
      </c>
      <c r="AOI25" s="185" t="s">
        <v>102</v>
      </c>
      <c r="AOJ25" s="17" t="s">
        <v>7</v>
      </c>
      <c r="AOK25">
        <f>SUMIF(AOC7:AOC72,"B074PJKVPC",AOD7:AOD72)</f>
        <v>9</v>
      </c>
      <c r="AOU25" s="185" t="s">
        <v>102</v>
      </c>
      <c r="AOV25" s="17" t="s">
        <v>7</v>
      </c>
      <c r="AOW25">
        <f>SUMIF(AOO7:AOO72,"B074PJKVPC",AOP7:AOP72)</f>
        <v>8</v>
      </c>
      <c r="APG25" s="185" t="s">
        <v>102</v>
      </c>
      <c r="APH25" s="17" t="s">
        <v>7</v>
      </c>
      <c r="API25">
        <f>SUMIF(APA7:APA72,"B074PJKVPC",APB7:APB72)</f>
        <v>2</v>
      </c>
      <c r="APS25" s="185" t="s">
        <v>102</v>
      </c>
      <c r="APT25" s="17" t="s">
        <v>7</v>
      </c>
      <c r="APU25">
        <f>SUMIF(APM7:APM72,"B074PJKVPC",APN7:APN72)</f>
        <v>9</v>
      </c>
      <c r="AQE25" s="185" t="s">
        <v>102</v>
      </c>
      <c r="AQF25" s="17" t="s">
        <v>7</v>
      </c>
      <c r="AQG25">
        <f>SUMIF(APY7:APY72,"B074PJKVPC",APZ7:APZ72)</f>
        <v>9</v>
      </c>
      <c r="AQQ25" s="185" t="s">
        <v>102</v>
      </c>
      <c r="AQR25" s="17" t="s">
        <v>7</v>
      </c>
      <c r="AQS25">
        <f>SUMIF(AQK7:AQK72,"B074PJKVPC",AQL7:AQL72)</f>
        <v>3</v>
      </c>
      <c r="ARC25" s="185" t="s">
        <v>102</v>
      </c>
      <c r="ARD25" s="17" t="s">
        <v>7</v>
      </c>
      <c r="ARE25">
        <f>SUMIF(AQW7:AQW72,"B074PJKVPC",AQX7:AQX72)</f>
        <v>7</v>
      </c>
      <c r="ARO25" s="185" t="s">
        <v>102</v>
      </c>
      <c r="ARP25" s="17" t="s">
        <v>7</v>
      </c>
      <c r="ARQ25">
        <f>SUMIF(ARI7:ARI72,"B074PJKVPC",ARJ7:ARJ72)</f>
        <v>11</v>
      </c>
      <c r="ASA25" s="185" t="s">
        <v>102</v>
      </c>
      <c r="ASB25" s="17" t="s">
        <v>7</v>
      </c>
      <c r="ASC25">
        <f>SUMIF(ARU7:ARU72,"B074PJKVPC",ARV7:ARV72)</f>
        <v>6</v>
      </c>
      <c r="ASM25" s="185" t="s">
        <v>102</v>
      </c>
      <c r="ASN25" s="17" t="s">
        <v>7</v>
      </c>
      <c r="ASO25">
        <f>SUMIF(ASG7:ASG72,"B074PJKVPC",ASH7:ASH72)</f>
        <v>8</v>
      </c>
      <c r="ASY25" s="185" t="s">
        <v>102</v>
      </c>
      <c r="ASZ25" s="17" t="s">
        <v>7</v>
      </c>
      <c r="ATA25">
        <f>SUMIF(ASS7:ASS72,"B074PJKVPC",AST7:AST72)</f>
        <v>9</v>
      </c>
      <c r="ATK25" s="185" t="s">
        <v>102</v>
      </c>
      <c r="ATL25" s="17" t="s">
        <v>7</v>
      </c>
      <c r="ATM25">
        <f>SUMIF(ATE7:ATE72,"B074PJKVPC",ATF7:ATF72)</f>
        <v>4</v>
      </c>
      <c r="ATW25" s="185" t="s">
        <v>102</v>
      </c>
      <c r="ATX25" s="17" t="s">
        <v>7</v>
      </c>
      <c r="ATY25">
        <f>SUMIF(ATQ7:ATQ72,"B074PJKVPC",ATR7:ATR72)</f>
        <v>8</v>
      </c>
      <c r="AUI25" s="185" t="s">
        <v>102</v>
      </c>
      <c r="AUJ25" s="17" t="s">
        <v>7</v>
      </c>
      <c r="AUK25">
        <f>SUMIF(AUC7:AUC72,"B074PJKVPC",AUD7:AUD72)</f>
        <v>3</v>
      </c>
      <c r="AUU25" s="185" t="s">
        <v>102</v>
      </c>
      <c r="AUV25" s="17" t="s">
        <v>7</v>
      </c>
      <c r="AUW25">
        <f>SUMIF(AUO7:AUO72,"B074PJKVPC",AUP7:AUP72)</f>
        <v>4</v>
      </c>
      <c r="AVG25" s="185" t="s">
        <v>102</v>
      </c>
      <c r="AVH25" s="17" t="s">
        <v>7</v>
      </c>
      <c r="AVI25">
        <f>SUMIF(AVA7:AVA72,"B074PJKVPC",AVB7:AVB72)</f>
        <v>4</v>
      </c>
      <c r="AVS25" s="185" t="s">
        <v>102</v>
      </c>
      <c r="AVT25" s="17" t="s">
        <v>7</v>
      </c>
      <c r="AVU25">
        <f>SUMIF(AVM7:AVM72,"B074PJKVPC",AVN7:AVN72)</f>
        <v>6</v>
      </c>
      <c r="AWE25" s="185" t="s">
        <v>102</v>
      </c>
      <c r="AWF25" s="17" t="s">
        <v>7</v>
      </c>
      <c r="AWG25">
        <f>SUMIF(AVY7:AVY72,"B074PJKVPC",AVZ7:AVZ72)</f>
        <v>2</v>
      </c>
      <c r="AWQ25" s="185" t="s">
        <v>102</v>
      </c>
      <c r="AWR25" s="17" t="s">
        <v>7</v>
      </c>
      <c r="AWS25">
        <f>SUMIF(AWK7:AWK72,"B074PJKVPC",AWL7:AWL72)</f>
        <v>3</v>
      </c>
      <c r="AXC25" s="185" t="s">
        <v>102</v>
      </c>
      <c r="AXD25" s="17" t="s">
        <v>7</v>
      </c>
      <c r="AXE25">
        <f>SUMIF(AWW7:AWW72,"B074PJKVPC",AWX7:AWX72)</f>
        <v>3</v>
      </c>
      <c r="AXO25" s="185" t="s">
        <v>102</v>
      </c>
      <c r="AXP25" s="17" t="s">
        <v>7</v>
      </c>
      <c r="AXQ25">
        <f>SUMIF(AXI7:AXI72,"B074PJKVPC",AXJ7:AXJ72)</f>
        <v>5</v>
      </c>
      <c r="AYA25" s="185" t="s">
        <v>102</v>
      </c>
      <c r="AYB25" s="17" t="s">
        <v>7</v>
      </c>
      <c r="AYC25">
        <f>SUMIF(AXU7:AXU72,"B074PJKVPC",AXV7:AXV72)</f>
        <v>4</v>
      </c>
      <c r="AYM25" s="185" t="s">
        <v>102</v>
      </c>
      <c r="AYN25" s="17" t="s">
        <v>7</v>
      </c>
      <c r="AYO25">
        <f>SUMIF(AYG7:AYG72,"B074PJKVPC",AYH7:AYH72)</f>
        <v>9</v>
      </c>
      <c r="AYY25" s="185" t="s">
        <v>102</v>
      </c>
      <c r="AYZ25" s="17" t="s">
        <v>7</v>
      </c>
      <c r="AZA25">
        <f>SUMIF(AYS7:AYS72,"B074PJKVPC",AYT7:AYT72)</f>
        <v>1</v>
      </c>
      <c r="AZK25" s="185" t="s">
        <v>102</v>
      </c>
      <c r="AZL25" s="17" t="s">
        <v>7</v>
      </c>
      <c r="AZM25">
        <f>SUMIF(AZE7:AZE72,"B074PJKVPC",AZF7:AZF72)</f>
        <v>7</v>
      </c>
      <c r="AZW25" s="185" t="s">
        <v>102</v>
      </c>
      <c r="AZX25" s="17" t="s">
        <v>7</v>
      </c>
      <c r="AZY25">
        <f>SUMIF(AZQ7:AZQ72,"B074PJKVPC",AZR7:AZR72)</f>
        <v>4</v>
      </c>
      <c r="BAI25" s="185" t="s">
        <v>102</v>
      </c>
      <c r="BAJ25" s="17" t="s">
        <v>7</v>
      </c>
      <c r="BAK25">
        <f>SUMIF(BAC7:BAC72,"B074PJKVPC",BAD7:BAD72)</f>
        <v>5</v>
      </c>
      <c r="BAU25" s="185" t="s">
        <v>102</v>
      </c>
      <c r="BAV25" s="17" t="s">
        <v>7</v>
      </c>
      <c r="BAW25">
        <f>SUMIF(BAO7:BAO72,"B074PJKVPC",BAP7:BAP72)</f>
        <v>5</v>
      </c>
      <c r="BBG25" s="185" t="s">
        <v>102</v>
      </c>
      <c r="BBH25" s="17" t="s">
        <v>7</v>
      </c>
      <c r="BBI25">
        <f>SUMIF(BBA7:BBA72,"B074PJKVPC",BBB7:BBB72)</f>
        <v>3</v>
      </c>
      <c r="BBS25" s="185" t="s">
        <v>102</v>
      </c>
      <c r="BBT25" s="17" t="s">
        <v>7</v>
      </c>
      <c r="BBU25">
        <f>SUMIF(BBM7:BBM72,"B074PJKVPC",BBN7:BBN72)</f>
        <v>7</v>
      </c>
      <c r="BCE25" s="185" t="s">
        <v>102</v>
      </c>
      <c r="BCF25" s="17" t="s">
        <v>7</v>
      </c>
      <c r="BCG25">
        <f>SUMIF(BBY7:BBY72,"B074PJKVPC",BBZ7:BBZ72)</f>
        <v>5</v>
      </c>
      <c r="BCQ25" s="185" t="s">
        <v>102</v>
      </c>
      <c r="BCR25" s="17" t="s">
        <v>7</v>
      </c>
      <c r="BCS25">
        <f>SUMIF(BCK7:BCK72,"B074PJKVPC",BCL7:BCL72)</f>
        <v>4</v>
      </c>
      <c r="BDC25" s="185" t="s">
        <v>102</v>
      </c>
      <c r="BDD25" s="17" t="s">
        <v>7</v>
      </c>
      <c r="BDE25">
        <f>SUMIF(BCW7:BCW72,"B074PJKVPC",BCX7:BCX72)</f>
        <v>4</v>
      </c>
      <c r="BDO25" s="185" t="s">
        <v>102</v>
      </c>
      <c r="BDP25" s="17" t="s">
        <v>7</v>
      </c>
      <c r="BDQ25">
        <f>SUMIF(BDI7:BDI72,"B074PJKVPC",BDJ7:BDJ72)</f>
        <v>4</v>
      </c>
      <c r="BEA25" s="185" t="s">
        <v>102</v>
      </c>
      <c r="BEB25" s="17" t="s">
        <v>7</v>
      </c>
      <c r="BEC25">
        <f>SUMIF(BDU7:BDU72,"B074PJKVPC",BDV7:BDV72)</f>
        <v>3</v>
      </c>
      <c r="BEM25" s="185" t="s">
        <v>102</v>
      </c>
      <c r="BEN25" s="17" t="s">
        <v>7</v>
      </c>
      <c r="BEO25">
        <f>SUMIF(BEG7:BEG72,"B074PJKVPC",BEH7:BEH72)</f>
        <v>3</v>
      </c>
      <c r="BEY25" s="185" t="s">
        <v>102</v>
      </c>
      <c r="BEZ25" s="17" t="s">
        <v>7</v>
      </c>
      <c r="BFA25">
        <f>SUMIF(BES7:BES72,"B074PJKVPC",BET7:BET72)</f>
        <v>7</v>
      </c>
      <c r="BFK25" s="185" t="s">
        <v>102</v>
      </c>
      <c r="BFL25" s="17" t="s">
        <v>7</v>
      </c>
      <c r="BFM25">
        <f>SUMIF(BFE7:BFE72,"B074PJKVPC",BFF7:BFF72)</f>
        <v>3</v>
      </c>
      <c r="BFW25" s="185" t="s">
        <v>102</v>
      </c>
      <c r="BFX25" s="17" t="s">
        <v>7</v>
      </c>
      <c r="BFY25">
        <f>SUMIF(BFQ7:BFQ72,"B074PJKVPC",BFR7:BFR72)</f>
        <v>6</v>
      </c>
      <c r="BGI25" s="185" t="s">
        <v>102</v>
      </c>
      <c r="BGJ25" s="17" t="s">
        <v>7</v>
      </c>
      <c r="BGK25">
        <f>SUMIF(BGC7:BGC72,"B074PJKVPC",BGD7:BGD72)</f>
        <v>1</v>
      </c>
      <c r="BGU25" s="185" t="s">
        <v>102</v>
      </c>
      <c r="BGV25" s="17" t="s">
        <v>7</v>
      </c>
      <c r="BGW25">
        <f>SUMIF(BGO7:BGO72,"B074PJKVPC",BGP7:BGP72)</f>
        <v>4</v>
      </c>
      <c r="BHG25" s="185" t="s">
        <v>102</v>
      </c>
      <c r="BHH25" s="17" t="s">
        <v>7</v>
      </c>
      <c r="BHI25">
        <f>SUMIF(BHA7:BHA72,"B074PJKVPC",BHB7:BHB72)</f>
        <v>3</v>
      </c>
      <c r="BHS25" s="185" t="s">
        <v>102</v>
      </c>
      <c r="BHT25" s="17" t="s">
        <v>7</v>
      </c>
      <c r="BHU25">
        <f>SUMIF(BHM7:BHM72,"B074PJKVPC",BHN7:BHN72)</f>
        <v>4</v>
      </c>
      <c r="BIE25" s="185" t="s">
        <v>102</v>
      </c>
      <c r="BIF25" s="17" t="s">
        <v>7</v>
      </c>
      <c r="BIG25">
        <f>SUMIF(BHY7:BHY72,"B074PJKVPC",BHZ7:BHZ72)</f>
        <v>8</v>
      </c>
      <c r="BIQ25" s="185" t="s">
        <v>102</v>
      </c>
      <c r="BIR25" s="17" t="s">
        <v>7</v>
      </c>
      <c r="BIS25">
        <f>SUMIF(BIK7:BIK72,"B074PJKVPC",BIL7:BIL72)</f>
        <v>47</v>
      </c>
      <c r="BJC25" s="185" t="s">
        <v>102</v>
      </c>
      <c r="BJD25" s="17" t="s">
        <v>7</v>
      </c>
      <c r="BJE25">
        <f>SUMIF(BIW7:BIW72,"B074PJKVPC",BIX7:BIX72)</f>
        <v>132</v>
      </c>
      <c r="BJO25" s="185" t="s">
        <v>102</v>
      </c>
      <c r="BJP25" s="17" t="s">
        <v>7</v>
      </c>
      <c r="BJQ25">
        <f>SUMIF(BJI7:BJI72,"B074PJKVPC",BJJ7:BJJ72)</f>
        <v>9</v>
      </c>
      <c r="BKA25" s="185" t="s">
        <v>102</v>
      </c>
      <c r="BKB25" s="17" t="s">
        <v>7</v>
      </c>
      <c r="BKC25">
        <f>SUMIF(BJU7:BJU72,"B074PJKVPC",BJV7:BJV72)</f>
        <v>6</v>
      </c>
      <c r="BKM25" s="185" t="s">
        <v>102</v>
      </c>
      <c r="BKN25" s="17" t="s">
        <v>7</v>
      </c>
      <c r="BKO25">
        <f>SUMIF(BKG7:BKG72,"B074PJKVPC",BKH7:BKH72)</f>
        <v>12</v>
      </c>
      <c r="BKY25" s="185" t="s">
        <v>102</v>
      </c>
      <c r="BKZ25" s="17" t="s">
        <v>7</v>
      </c>
      <c r="BLA25">
        <f>SUMIF(BKS7:BKS72,"B074PJKVPC",BKT7:BKT72)</f>
        <v>8</v>
      </c>
      <c r="BLK25" s="185" t="s">
        <v>102</v>
      </c>
      <c r="BLL25" s="17" t="s">
        <v>7</v>
      </c>
      <c r="BLM25">
        <f>SUMIF(BLE7:BLE72,"B074PJKVPC",BLF7:BLF72)</f>
        <v>14</v>
      </c>
      <c r="BLW25" s="185" t="s">
        <v>102</v>
      </c>
      <c r="BLX25" s="17" t="s">
        <v>7</v>
      </c>
      <c r="BLY25">
        <f>SUMIF(BLQ7:BLQ72,"B074PJKVPC",BLR7:BLR72)</f>
        <v>16</v>
      </c>
      <c r="BMI25" s="185" t="s">
        <v>102</v>
      </c>
      <c r="BMJ25" s="17" t="s">
        <v>7</v>
      </c>
      <c r="BMK25">
        <f>SUMIF(BMC7:BMC72,"B074PJKVPC",BMD7:BMD72)</f>
        <v>6</v>
      </c>
      <c r="BMU25" s="185" t="s">
        <v>102</v>
      </c>
      <c r="BMV25" s="17" t="s">
        <v>7</v>
      </c>
      <c r="BMW25">
        <f>SUMIF(BMO7:BMO72,"B074PJKVPC",BMP7:BMP72)</f>
        <v>6</v>
      </c>
      <c r="BNG25" s="185" t="s">
        <v>102</v>
      </c>
      <c r="BNH25" s="17" t="s">
        <v>7</v>
      </c>
      <c r="BNI25">
        <f>SUMIF(BNA7:BNA72,"B074PJKVPC",BNB7:BNB72)</f>
        <v>6</v>
      </c>
      <c r="BNS25" s="185" t="s">
        <v>102</v>
      </c>
      <c r="BNT25" s="17" t="s">
        <v>7</v>
      </c>
      <c r="BNU25">
        <f>SUMIF(BNM7:BNM72,"B074PJKVPC",BNN7:BNN72)</f>
        <v>5</v>
      </c>
      <c r="BOE25" s="185" t="s">
        <v>102</v>
      </c>
      <c r="BOF25" s="17" t="s">
        <v>7</v>
      </c>
      <c r="BOG25">
        <f>SUMIF(BNY7:BNY72,"B074PJKVPC",BNZ7:BNZ72)</f>
        <v>7</v>
      </c>
      <c r="BOQ25" s="185" t="s">
        <v>102</v>
      </c>
      <c r="BOR25" s="17" t="s">
        <v>7</v>
      </c>
      <c r="BOS25">
        <f>SUMIF(BOK7:BOK72,"B074PJKVPC",BOL7:BOL72)</f>
        <v>6</v>
      </c>
      <c r="BPC25" s="185" t="s">
        <v>102</v>
      </c>
      <c r="BPD25" s="17" t="s">
        <v>7</v>
      </c>
      <c r="BPE25">
        <f>SUMIF(BOW7:BOW72,"B074PJKVPC",BOX7:BOX72)</f>
        <v>2</v>
      </c>
      <c r="BPO25" s="185" t="s">
        <v>102</v>
      </c>
      <c r="BPP25" s="17" t="s">
        <v>7</v>
      </c>
      <c r="BPQ25">
        <f>SUMIF(BPI7:BPI72,"B074PJKVPC",BPJ7:BPJ72)</f>
        <v>7</v>
      </c>
      <c r="BQA25" s="185" t="s">
        <v>102</v>
      </c>
      <c r="BQB25" s="17" t="s">
        <v>7</v>
      </c>
      <c r="BQC25">
        <f>SUMIF(BPU7:BPU72,"B074PJKVPC",BPV7:BPV72)</f>
        <v>7</v>
      </c>
      <c r="BQM25" s="185" t="s">
        <v>102</v>
      </c>
      <c r="BQN25" s="17" t="s">
        <v>7</v>
      </c>
      <c r="BQO25">
        <f>SUMIF(BQG7:BQG72,"B074PJKVPC",BQH7:BQH72)</f>
        <v>6</v>
      </c>
      <c r="BQY25" s="185" t="s">
        <v>102</v>
      </c>
      <c r="BQZ25" s="17" t="s">
        <v>7</v>
      </c>
      <c r="BRA25">
        <f>SUMIF(BQS7:BQS72,"B074PJKVPC",BQT7:BQT72)</f>
        <v>2</v>
      </c>
      <c r="BRK25" s="185" t="s">
        <v>102</v>
      </c>
      <c r="BRL25" s="17" t="s">
        <v>7</v>
      </c>
      <c r="BRM25">
        <f>SUMIF(BRE7:BRE72,"B074PJKVPC",BRF7:BRF72)</f>
        <v>5</v>
      </c>
      <c r="BRW25" s="185" t="s">
        <v>102</v>
      </c>
      <c r="BRX25" s="17" t="s">
        <v>7</v>
      </c>
      <c r="BRY25">
        <f>SUMIF(BRQ7:BRQ72,"B074PJKVPC",BRR7:BRR72)</f>
        <v>3</v>
      </c>
      <c r="BSI25" s="185" t="s">
        <v>102</v>
      </c>
      <c r="BSJ25" s="17" t="s">
        <v>7</v>
      </c>
      <c r="BSK25">
        <f>SUMIF(BSC7:BSC72,"B074PJKVPC",BSD7:BSD72)</f>
        <v>4</v>
      </c>
      <c r="BSU25" s="185" t="s">
        <v>102</v>
      </c>
      <c r="BSV25" s="17" t="s">
        <v>7</v>
      </c>
      <c r="BSW25">
        <f>SUMIF(BSO7:BSO72,"B074PJKVPC",BSP7:BSP72)</f>
        <v>5</v>
      </c>
      <c r="BTG25" s="185" t="s">
        <v>102</v>
      </c>
      <c r="BTH25" s="17" t="s">
        <v>7</v>
      </c>
      <c r="BTI25">
        <f>SUMIF(BTA7:BTA72,"B074PJKVPC",BTB7:BTB72)</f>
        <v>5</v>
      </c>
      <c r="BTS25" s="185" t="s">
        <v>102</v>
      </c>
      <c r="BTT25" s="17" t="s">
        <v>7</v>
      </c>
      <c r="BTU25">
        <f>SUMIF(BTM7:BTM72,"B074PJKVPC",BTN7:BTN72)</f>
        <v>4</v>
      </c>
      <c r="BUE25" s="185" t="s">
        <v>102</v>
      </c>
      <c r="BUF25" s="17" t="s">
        <v>7</v>
      </c>
      <c r="BUG25">
        <f>SUMIF(BTY7:BTY72,"B074PJKVPC",BTZ7:BTZ72)</f>
        <v>6</v>
      </c>
      <c r="BUQ25" s="185" t="s">
        <v>102</v>
      </c>
      <c r="BUR25" s="17" t="s">
        <v>7</v>
      </c>
      <c r="BUS25">
        <f>SUMIF(BUK7:BUK72,"B074PJKVPC",BUL7:BUL72)</f>
        <v>8</v>
      </c>
      <c r="BVC25" s="185" t="s">
        <v>102</v>
      </c>
      <c r="BVD25" s="17" t="s">
        <v>7</v>
      </c>
      <c r="BVE25">
        <f>SUMIF(BUW7:BUW72,"B074PJKVPC",BUX7:BUX72)</f>
        <v>6</v>
      </c>
      <c r="BVO25" s="185" t="s">
        <v>102</v>
      </c>
      <c r="BVP25" s="17" t="s">
        <v>7</v>
      </c>
      <c r="BVQ25">
        <f>SUMIF(BVI7:BVI72,"B074PJKVPC",BVJ7:BVJ72)</f>
        <v>5</v>
      </c>
      <c r="BWA25" s="185" t="s">
        <v>102</v>
      </c>
      <c r="BWB25" s="17" t="s">
        <v>7</v>
      </c>
      <c r="BWC25">
        <f>SUMIF(BVU7:BVU72,"B074PJKVPC",BVV7:BVV72)</f>
        <v>3</v>
      </c>
      <c r="BWM25" s="185" t="s">
        <v>102</v>
      </c>
      <c r="BWN25" s="17" t="s">
        <v>7</v>
      </c>
      <c r="BWO25">
        <f>SUMIF(BWG7:BWG72,"B074PJKVPC",BWH7:BWH72)</f>
        <v>5</v>
      </c>
      <c r="BWY25" s="185" t="s">
        <v>102</v>
      </c>
      <c r="BWZ25" s="17" t="s">
        <v>7</v>
      </c>
      <c r="BXA25">
        <f>SUMIF(BWS7:BWS72,"B074PJKVPC",BWT7:BWT72)</f>
        <v>9</v>
      </c>
      <c r="BXK25" s="185" t="s">
        <v>102</v>
      </c>
      <c r="BXL25" s="17" t="s">
        <v>7</v>
      </c>
      <c r="BXM25">
        <f>SUMIF(BXE7:BXE72,"B074PJKVPC",BXF7:BXF72)</f>
        <v>5</v>
      </c>
      <c r="BXW25" s="185" t="s">
        <v>102</v>
      </c>
      <c r="BXX25" s="17" t="s">
        <v>7</v>
      </c>
      <c r="BXY25">
        <f>SUMIF(BXQ7:BXQ72,"B074PJKVPC",BXR7:BXR72)</f>
        <v>4</v>
      </c>
      <c r="BYI25" s="185" t="s">
        <v>102</v>
      </c>
      <c r="BYJ25" s="17" t="s">
        <v>7</v>
      </c>
      <c r="BYK25">
        <f>SUMIF(BYC7:BYC72,"B074PJKVPC",BYD7:BYD72)</f>
        <v>1</v>
      </c>
      <c r="BYU25" s="185" t="s">
        <v>102</v>
      </c>
      <c r="BYV25" s="17" t="s">
        <v>7</v>
      </c>
      <c r="BYW25">
        <f>SUMIF(BYO7:BYO72,"B074PJKVPC",BYP7:BYP72)</f>
        <v>3</v>
      </c>
      <c r="BZG25" s="185" t="s">
        <v>102</v>
      </c>
      <c r="BZH25" s="17" t="s">
        <v>7</v>
      </c>
      <c r="BZI25">
        <f>SUMIF(BZA7:BZA72,"B074PJKVPC",BZB7:BZB72)</f>
        <v>2</v>
      </c>
      <c r="BZS25" s="185" t="s">
        <v>102</v>
      </c>
      <c r="BZT25" s="17" t="s">
        <v>7</v>
      </c>
      <c r="BZU25">
        <f>SUMIF(BZM7:BZM72,"B074PJKVPC",BZN7:BZN72)</f>
        <v>1</v>
      </c>
      <c r="CAE25" s="185" t="s">
        <v>102</v>
      </c>
      <c r="CAF25" s="17" t="s">
        <v>7</v>
      </c>
      <c r="CAG25">
        <f>SUMIF(BZY7:BZY72,"B074PJKVPC",BZZ7:BZZ72)</f>
        <v>5</v>
      </c>
      <c r="CAQ25" s="185" t="s">
        <v>102</v>
      </c>
      <c r="CAR25" s="17" t="s">
        <v>7</v>
      </c>
      <c r="CAS25">
        <f>SUMIF(CAK7:CAK72,"B074PJKVPC",CAL7:CAL72)</f>
        <v>3</v>
      </c>
      <c r="CBC25" s="185" t="s">
        <v>102</v>
      </c>
      <c r="CBD25" s="17" t="s">
        <v>7</v>
      </c>
      <c r="CBE25">
        <f>SUMIF(CAW7:CAW72,"B074PJKVPC",CAX7:CAX72)</f>
        <v>3</v>
      </c>
      <c r="CBO25" s="185" t="s">
        <v>102</v>
      </c>
      <c r="CBP25" s="17" t="s">
        <v>7</v>
      </c>
      <c r="CBQ25">
        <f>SUMIF(CBI7:CBI72,"B074PJKVPC",CBJ7:CBJ72)</f>
        <v>4</v>
      </c>
      <c r="CCA25" s="185" t="s">
        <v>102</v>
      </c>
      <c r="CCB25" s="17" t="s">
        <v>7</v>
      </c>
      <c r="CCC25">
        <f>SUMIF(CBU7:CBU72,"B074PJKVPC",CBV7:CBV72)</f>
        <v>8</v>
      </c>
      <c r="CCM25" s="185" t="s">
        <v>102</v>
      </c>
      <c r="CCN25" s="17" t="s">
        <v>7</v>
      </c>
      <c r="CCO25">
        <f>SUMIF(CCG7:CCG72,"B074PJKVPC",CCH7:CCH72)</f>
        <v>5</v>
      </c>
      <c r="CCY25" s="185" t="s">
        <v>102</v>
      </c>
      <c r="CCZ25" s="17" t="s">
        <v>7</v>
      </c>
      <c r="CDA25">
        <f>SUMIF(CCS7:CCS72,"B074PJKVPC",CCT7:CCT72)</f>
        <v>9</v>
      </c>
      <c r="CDK25" s="185" t="s">
        <v>102</v>
      </c>
      <c r="CDL25" s="17" t="s">
        <v>7</v>
      </c>
      <c r="CDM25">
        <f>SUMIF(CDE7:CDE72,"B074PJKVPC",CDF7:CDF72)</f>
        <v>1</v>
      </c>
      <c r="CDW25" s="185" t="s">
        <v>102</v>
      </c>
      <c r="CDX25" s="17" t="s">
        <v>7</v>
      </c>
      <c r="CDY25">
        <f>SUMIF(CDQ7:CDQ72,"B074PJKVPC",CDR7:CDR72)</f>
        <v>3</v>
      </c>
      <c r="CEI25" s="185" t="s">
        <v>102</v>
      </c>
      <c r="CEJ25" s="17" t="s">
        <v>7</v>
      </c>
      <c r="CEK25">
        <f>SUMIF(CEC7:CEC72,"B074PJKVPC",CED7:CED72)</f>
        <v>6</v>
      </c>
      <c r="CEU25" s="185" t="s">
        <v>102</v>
      </c>
      <c r="CEV25" s="17" t="s">
        <v>7</v>
      </c>
      <c r="CEW25">
        <f>SUMIF(CEO7:CEO72,"B074PJKVPC",CEP7:CEP72)</f>
        <v>8</v>
      </c>
      <c r="CFG25" s="185" t="s">
        <v>102</v>
      </c>
      <c r="CFH25" s="17" t="s">
        <v>7</v>
      </c>
      <c r="CFI25">
        <f>SUMIF(CFA7:CFA72,"B074PJKVPC",CFB7:CFB72)</f>
        <v>10</v>
      </c>
      <c r="CFS25" s="185" t="s">
        <v>102</v>
      </c>
      <c r="CFT25" s="17" t="s">
        <v>7</v>
      </c>
      <c r="CFU25">
        <f>SUMIF(CFM7:CFM72,"B074PJKVPC",CFN7:CFN72)</f>
        <v>5</v>
      </c>
      <c r="CGE25" s="185" t="s">
        <v>102</v>
      </c>
      <c r="CGF25" s="17" t="s">
        <v>7</v>
      </c>
      <c r="CGG25">
        <f>SUMIF(CFY7:CFY72,"B074PJKVPC",CFZ7:CFZ72)</f>
        <v>2</v>
      </c>
      <c r="CGQ25" s="185" t="s">
        <v>102</v>
      </c>
      <c r="CGR25" s="17" t="s">
        <v>7</v>
      </c>
      <c r="CGS25">
        <f>SUMIF(CGK7:CGK72,"B074PJKVPC",CGL7:CGL72)</f>
        <v>1</v>
      </c>
      <c r="CHC25" s="185" t="s">
        <v>102</v>
      </c>
      <c r="CHD25" s="17" t="s">
        <v>7</v>
      </c>
      <c r="CHE25">
        <f>SUMIF(CGW7:CGW72,"B074PJKVPC",CGX7:CGX72)</f>
        <v>0</v>
      </c>
      <c r="CHO25" s="185" t="s">
        <v>102</v>
      </c>
      <c r="CHP25" s="17" t="s">
        <v>7</v>
      </c>
      <c r="CHQ25">
        <f>SUMIF(CHI7:CHI72,"B074PJKVPC",CHJ7:CHJ72)</f>
        <v>1</v>
      </c>
      <c r="CIA25" s="185" t="s">
        <v>102</v>
      </c>
      <c r="CIB25" s="17" t="s">
        <v>7</v>
      </c>
      <c r="CIC25">
        <f>SUMIF(CHU7:CHU72,"B074PJKVPC",CHV7:CHV72)</f>
        <v>4</v>
      </c>
      <c r="CIM25" s="185" t="s">
        <v>102</v>
      </c>
      <c r="CIN25" s="17" t="s">
        <v>7</v>
      </c>
      <c r="CIO25">
        <f>SUMIF(CIG7:CIG72,"B074PJKVPC",CIH7:CIH72)</f>
        <v>2</v>
      </c>
      <c r="CIY25" s="185" t="s">
        <v>102</v>
      </c>
      <c r="CIZ25" s="17" t="s">
        <v>7</v>
      </c>
      <c r="CJA25">
        <f>SUMIF(CIS7:CIS72,"B074PJKVPC",CIT7:CIT72)</f>
        <v>4</v>
      </c>
      <c r="CJK25" s="185" t="s">
        <v>102</v>
      </c>
      <c r="CJL25" s="17" t="s">
        <v>7</v>
      </c>
      <c r="CJM25">
        <f>SUMIF(CJE7:CJE72,"B074PJKVPC",CJF7:CJF72)</f>
        <v>2</v>
      </c>
      <c r="CJW25" s="185" t="s">
        <v>102</v>
      </c>
      <c r="CJX25" s="17" t="s">
        <v>7</v>
      </c>
      <c r="CJY25">
        <f>SUMIF(CJQ7:CJQ72,"B074PJKVPC",CJR7:CJR72)</f>
        <v>3</v>
      </c>
      <c r="CKI25" s="185" t="s">
        <v>102</v>
      </c>
      <c r="CKJ25" s="17" t="s">
        <v>7</v>
      </c>
      <c r="CKK25">
        <f>SUMIF(CKC7:CKC72,"B074PJKVPC",CKD7:CKD72)</f>
        <v>5</v>
      </c>
      <c r="CKU25" s="185" t="s">
        <v>102</v>
      </c>
      <c r="CKV25" s="17" t="s">
        <v>7</v>
      </c>
      <c r="CKW25">
        <f>SUMIF(CKO7:CKO72,"B074PJKVPC",CKP7:CKP72)</f>
        <v>4</v>
      </c>
      <c r="CLG25" s="185" t="s">
        <v>102</v>
      </c>
      <c r="CLH25" s="17" t="s">
        <v>7</v>
      </c>
      <c r="CLI25">
        <f>SUMIF(CLA7:CLA72,"B074PJKVPC",CLB7:CLB72)</f>
        <v>3</v>
      </c>
      <c r="CLS25" s="185" t="s">
        <v>102</v>
      </c>
      <c r="CLT25" s="17" t="s">
        <v>7</v>
      </c>
      <c r="CLU25">
        <f>SUMIF(CLM7:CLM72,"B074PJKVPC",CLN7:CLN72)</f>
        <v>3</v>
      </c>
      <c r="CME25" s="185" t="s">
        <v>102</v>
      </c>
      <c r="CMF25" s="17" t="s">
        <v>7</v>
      </c>
      <c r="CMG25">
        <f>SUMIF(CLY7:CLY72,"B074PJKVPC",CLZ7:CLZ72)</f>
        <v>0</v>
      </c>
      <c r="CMQ25" s="185" t="s">
        <v>102</v>
      </c>
      <c r="CMR25" s="17" t="s">
        <v>7</v>
      </c>
      <c r="CMS25">
        <f>SUMIF(CMK7:CMK72,"B074PJKVPC",CML7:CML72)</f>
        <v>3</v>
      </c>
      <c r="CNC25" s="185" t="s">
        <v>102</v>
      </c>
      <c r="CND25" s="17" t="s">
        <v>7</v>
      </c>
      <c r="CNE25">
        <f>SUMIF(CMW7:CMW72,"B074PJKVPC",CMX7:CMX72)</f>
        <v>2</v>
      </c>
      <c r="CNO25" s="185" t="s">
        <v>102</v>
      </c>
      <c r="CNP25" s="17" t="s">
        <v>7</v>
      </c>
      <c r="CNQ25">
        <f>SUMIF(CNI7:CNI72,"B074PJKVPC",CNJ7:CNJ72)</f>
        <v>3</v>
      </c>
      <c r="COA25" s="185" t="s">
        <v>102</v>
      </c>
      <c r="COB25" s="17" t="s">
        <v>7</v>
      </c>
      <c r="COC25">
        <f>SUMIF(CNU7:CNU72,"B074PJKVPC",CNV7:CNV72)</f>
        <v>4</v>
      </c>
      <c r="COM25" s="185" t="s">
        <v>102</v>
      </c>
      <c r="CON25" s="17" t="s">
        <v>7</v>
      </c>
      <c r="COO25">
        <f>SUMIF(COG7:COG72,"B074PJKVPC",COH7:COH72)</f>
        <v>1</v>
      </c>
      <c r="COY25" s="185" t="s">
        <v>102</v>
      </c>
      <c r="COZ25" s="17" t="s">
        <v>7</v>
      </c>
      <c r="CPA25">
        <f>SUMIF(COS7:COS72,"B074PJKVPC",COT7:COT72)</f>
        <v>2</v>
      </c>
      <c r="CPK25" s="185" t="s">
        <v>102</v>
      </c>
      <c r="CPL25" s="17" t="s">
        <v>7</v>
      </c>
      <c r="CPM25">
        <f>SUMIF(CPE7:CPE72,"B074PJKVPC",CPF7:CPF72)</f>
        <v>2</v>
      </c>
      <c r="CPW25" s="185" t="s">
        <v>102</v>
      </c>
      <c r="CPX25" s="17" t="s">
        <v>7</v>
      </c>
      <c r="CPY25">
        <f>SUMIF(CPQ7:CPQ72,"B074PJKVPC",CPR7:CPR72)</f>
        <v>1</v>
      </c>
      <c r="CQI25" s="185" t="s">
        <v>102</v>
      </c>
      <c r="CQJ25" s="17" t="s">
        <v>7</v>
      </c>
      <c r="CQK25">
        <f>SUMIF(CQC7:CQC72,"B074PJKVPC",CQD7:CQD72)</f>
        <v>5</v>
      </c>
      <c r="CQU25" s="185" t="s">
        <v>102</v>
      </c>
      <c r="CQV25" s="17" t="s">
        <v>7</v>
      </c>
      <c r="CQW25">
        <f>SUMIF(CQO7:CQO72,"B074PJKVPC",CQP7:CQP72)</f>
        <v>3</v>
      </c>
      <c r="CRG25" s="185" t="s">
        <v>102</v>
      </c>
      <c r="CRH25" s="17" t="s">
        <v>7</v>
      </c>
      <c r="CRI25">
        <f>SUMIF(CRA7:CRA72,"B074PJKVPC",CRB7:CRB72)</f>
        <v>9</v>
      </c>
      <c r="CRS25" s="185" t="s">
        <v>102</v>
      </c>
      <c r="CRT25" s="17" t="s">
        <v>7</v>
      </c>
      <c r="CRU25">
        <f>SUMIF(CRM7:CRM72,"B074PJKVPC",CRN7:CRN72)</f>
        <v>2</v>
      </c>
      <c r="CSE25" s="185" t="s">
        <v>102</v>
      </c>
      <c r="CSF25" s="17" t="s">
        <v>7</v>
      </c>
      <c r="CSG25">
        <f>SUMIF(CRY7:CRY72,"B074PJKVPC",CRZ7:CRZ72)</f>
        <v>5</v>
      </c>
      <c r="CSQ25" s="185" t="s">
        <v>102</v>
      </c>
      <c r="CSR25" s="17" t="s">
        <v>7</v>
      </c>
      <c r="CSS25">
        <f>SUMIF(CSK7:CSK72,"B074PJKVPC",CSL7:CSL72)</f>
        <v>3</v>
      </c>
      <c r="CTC25" s="185" t="s">
        <v>102</v>
      </c>
      <c r="CTD25" s="17" t="s">
        <v>7</v>
      </c>
      <c r="CTE25">
        <f>SUMIF(CSW7:CSW72,"B074PJKVPC",CSX7:CSX72)</f>
        <v>4</v>
      </c>
      <c r="CTO25" s="185" t="s">
        <v>102</v>
      </c>
      <c r="CTP25" s="17" t="s">
        <v>7</v>
      </c>
      <c r="CTQ25">
        <f>SUMIF(CTI7:CTI72,"B074PJKVPC",CTJ7:CTJ72)</f>
        <v>10</v>
      </c>
      <c r="CUA25" s="185" t="s">
        <v>102</v>
      </c>
      <c r="CUB25" s="17" t="s">
        <v>7</v>
      </c>
      <c r="CUC25">
        <f>SUMIF(CTU7:CTU72,"B074PJKVPC",CTV7:CTV72)</f>
        <v>16</v>
      </c>
      <c r="CUM25" s="185" t="s">
        <v>102</v>
      </c>
      <c r="CUN25" s="17" t="s">
        <v>7</v>
      </c>
      <c r="CUO25">
        <f>SUMIF(CUG7:CUG72,"B074PJKVPC",CUH7:CUH72)</f>
        <v>8</v>
      </c>
      <c r="CUY25" s="185" t="s">
        <v>102</v>
      </c>
      <c r="CUZ25" s="17" t="s">
        <v>7</v>
      </c>
      <c r="CVA25">
        <f>SUMIF(CUS7:CUS72,"B074PJKVPC",CUT7:CUT72)</f>
        <v>0</v>
      </c>
      <c r="CVK25" s="185" t="s">
        <v>102</v>
      </c>
      <c r="CVL25" s="17" t="s">
        <v>7</v>
      </c>
      <c r="CVM25">
        <f>SUMIF(CVE7:CVE72,"B074PJKVPC",CVF7:CVF72)</f>
        <v>0</v>
      </c>
      <c r="CVW25" s="185" t="s">
        <v>102</v>
      </c>
      <c r="CVX25" s="17" t="s">
        <v>7</v>
      </c>
      <c r="CVY25">
        <f>SUMIF(CVQ7:CVQ72,"B074PJKVPC",CVR7:CVR72)</f>
        <v>0</v>
      </c>
      <c r="CWI25" s="183"/>
      <c r="CWJ25" s="140"/>
      <c r="CWU25" s="183"/>
      <c r="CWV25" s="140"/>
      <c r="CXG25" s="183"/>
      <c r="CXH25" s="140"/>
      <c r="CXS25" s="183"/>
      <c r="CXT25" s="140"/>
      <c r="CYE25" s="183"/>
      <c r="CYF25" s="140"/>
    </row>
    <row r="26" spans="1:2684" ht="15" thickBot="1">
      <c r="G26" s="186"/>
      <c r="H26" s="19" t="s">
        <v>3</v>
      </c>
      <c r="I26">
        <f>SUMIF(A7:A73,"B074PJKVPC",C7:C73)</f>
        <v>6</v>
      </c>
      <c r="S26" s="186"/>
      <c r="T26" s="19" t="s">
        <v>3</v>
      </c>
      <c r="U26">
        <f>SUMIF(M7:M73,"B074PJKVPC",O7:O73)</f>
        <v>12</v>
      </c>
      <c r="X26" s="25"/>
      <c r="AE26" s="186"/>
      <c r="AF26" s="19" t="s">
        <v>3</v>
      </c>
      <c r="AG26">
        <f>SUMIF(Y7:Y73,"B074PJKVPC",AA7:AA73)</f>
        <v>5</v>
      </c>
      <c r="AQ26" s="186"/>
      <c r="AR26" s="19" t="s">
        <v>3</v>
      </c>
      <c r="AS26">
        <f>SUMIF(AK7:AK73,"B074PJKVPC",AM7:AM73)</f>
        <v>2</v>
      </c>
      <c r="BC26" s="186"/>
      <c r="BD26" s="19" t="s">
        <v>3</v>
      </c>
      <c r="BE26">
        <f>SUMIF(AW7:AW73,"B074PJKVPC",AY7:AY73)</f>
        <v>4</v>
      </c>
      <c r="BO26" s="186"/>
      <c r="BP26" s="19" t="s">
        <v>3</v>
      </c>
      <c r="BQ26">
        <f>SUMIF(BI7:BI73,"B074PJKVPC",BK7:BK73)</f>
        <v>1</v>
      </c>
      <c r="CA26" s="186"/>
      <c r="CB26" s="19" t="s">
        <v>3</v>
      </c>
      <c r="CC26">
        <f>SUMIF(BU7:BU73,"B074PJKVPC",BW7:BW73)</f>
        <v>2</v>
      </c>
      <c r="CM26" s="186"/>
      <c r="CN26" s="19" t="s">
        <v>3</v>
      </c>
      <c r="CO26">
        <f>SUMIF(CG7:CG73,"B074PJKVPC",CI7:CI73)</f>
        <v>2</v>
      </c>
      <c r="CY26" s="186"/>
      <c r="CZ26" s="19" t="s">
        <v>3</v>
      </c>
      <c r="DA26">
        <f>SUMIF(CS7:CS73,"B074PJKVPC",CU7:CU73)</f>
        <v>5</v>
      </c>
      <c r="DK26" s="186"/>
      <c r="DL26" s="19" t="s">
        <v>3</v>
      </c>
      <c r="DM26">
        <f>SUMIF(DE7:DE73,"B074PJKVPC",DG7:DG73)</f>
        <v>3</v>
      </c>
      <c r="DW26" s="186"/>
      <c r="DX26" s="19" t="s">
        <v>3</v>
      </c>
      <c r="DY26">
        <f>SUMIF(DQ7:DQ73,"B074PJKVPC",DS7:DS73)</f>
        <v>3</v>
      </c>
      <c r="EI26" s="186"/>
      <c r="EJ26" s="19" t="s">
        <v>3</v>
      </c>
      <c r="EK26">
        <f>SUMIF(EC7:EC73,"B074PJKVPC",EE7:EE73)</f>
        <v>1</v>
      </c>
      <c r="EU26" s="186"/>
      <c r="EV26" s="19" t="s">
        <v>3</v>
      </c>
      <c r="EW26">
        <f>SUMIF(EO7:EO73,"B074PJKVPC",EQ7:EQ73)</f>
        <v>2</v>
      </c>
      <c r="FG26" s="186"/>
      <c r="FH26" s="19" t="s">
        <v>3</v>
      </c>
      <c r="FI26">
        <f>SUMIF(FA7:FA73,"B074PJKVPC",FC7:FC73)</f>
        <v>2</v>
      </c>
      <c r="FS26" s="186"/>
      <c r="FT26" s="19" t="s">
        <v>3</v>
      </c>
      <c r="FU26">
        <f>SUMIF(FM7:FM73,"B074PJKVPC",FO7:FO73)</f>
        <v>2</v>
      </c>
      <c r="GE26" s="186"/>
      <c r="GF26" s="19" t="s">
        <v>3</v>
      </c>
      <c r="GG26">
        <f>SUMIF(FY7:FY73,"B074PJKVPC",GA7:GA73)</f>
        <v>1</v>
      </c>
      <c r="GQ26" s="186"/>
      <c r="GR26" s="19" t="s">
        <v>3</v>
      </c>
      <c r="GS26">
        <f>SUMIF(GK7:GK73,"B074PJKVPC",GM7:GM73)</f>
        <v>3</v>
      </c>
      <c r="HC26" s="186"/>
      <c r="HD26" s="19" t="s">
        <v>3</v>
      </c>
      <c r="HE26">
        <f>SUMIF(GW7:GW73,"B074PJKVPC",GY7:GY73)</f>
        <v>3</v>
      </c>
      <c r="HO26" s="186"/>
      <c r="HP26" s="19" t="s">
        <v>3</v>
      </c>
      <c r="HQ26">
        <f>SUMIF(HI7:HI73,"B074PJKVPC",HK7:HK73)</f>
        <v>3</v>
      </c>
      <c r="IA26" s="186"/>
      <c r="IB26" s="19" t="s">
        <v>3</v>
      </c>
      <c r="IC26">
        <f>SUMIF(HU7:HU73,"B074PJKVPC",HW7:HW73)</f>
        <v>4</v>
      </c>
      <c r="IM26" s="186"/>
      <c r="IN26" s="19" t="s">
        <v>3</v>
      </c>
      <c r="IO26">
        <f>SUMIF(IG7:IG73,"B074PJKVPC",II7:II73)</f>
        <v>2</v>
      </c>
      <c r="IY26" s="186"/>
      <c r="IZ26" s="19" t="s">
        <v>3</v>
      </c>
      <c r="JA26">
        <f>SUMIF(IS7:IS73,"B074PJKVPC",IU7:IU73)</f>
        <v>1</v>
      </c>
      <c r="JK26" s="186"/>
      <c r="JL26" s="19" t="s">
        <v>3</v>
      </c>
      <c r="JM26">
        <f>SUMIF(JE7:JE73,"B074PJKVPC",JG7:JG73)</f>
        <v>4</v>
      </c>
      <c r="JW26" s="186"/>
      <c r="JX26" s="19" t="s">
        <v>3</v>
      </c>
      <c r="JY26">
        <f>SUMIF(JQ7:JQ73,"B074PJKVPC",JS7:JS73)</f>
        <v>6</v>
      </c>
      <c r="KI26" s="186"/>
      <c r="KJ26" s="19" t="s">
        <v>3</v>
      </c>
      <c r="KK26">
        <f>SUMIF(KC7:KC73,"B074PJKVPC",KE7:KE73)</f>
        <v>5</v>
      </c>
      <c r="KU26" s="186"/>
      <c r="KV26" s="19" t="s">
        <v>3</v>
      </c>
      <c r="KW26">
        <f>SUMIF(KO7:KO73,"B074PJKVPC",KQ7:KQ73)</f>
        <v>1</v>
      </c>
      <c r="LG26" s="186"/>
      <c r="LH26" s="19" t="s">
        <v>3</v>
      </c>
      <c r="LI26">
        <f>SUMIF(LA7:LA73,"B074PJKVPC",LC7:LC73)</f>
        <v>4</v>
      </c>
      <c r="LS26" s="186"/>
      <c r="LT26" s="19" t="s">
        <v>3</v>
      </c>
      <c r="LU26">
        <f>SUMIF(LM7:LM73,"B074PJKVPC",LO7:LO73)</f>
        <v>5</v>
      </c>
      <c r="ME26" s="186"/>
      <c r="MF26" s="19" t="s">
        <v>3</v>
      </c>
      <c r="MG26">
        <f>SUMIF(LY7:LY73,"B074PJKVPC",MA7:MA73)</f>
        <v>6</v>
      </c>
      <c r="MQ26" s="186"/>
      <c r="MR26" s="19" t="s">
        <v>3</v>
      </c>
      <c r="MS26">
        <f>SUMIF(MK7:MK73,"B074PJKVPC",MM7:MM73)</f>
        <v>4</v>
      </c>
      <c r="NC26" s="186"/>
      <c r="ND26" s="19" t="s">
        <v>3</v>
      </c>
      <c r="NE26">
        <f>SUMIF(MW7:MW73,"B074PJKVPC",MY7:MY73)</f>
        <v>5</v>
      </c>
      <c r="NO26" s="186"/>
      <c r="NP26" s="19" t="s">
        <v>3</v>
      </c>
      <c r="NQ26">
        <f>SUMIF(NI7:NI73,"B074PJKVPC",NK7:NK73)</f>
        <v>6</v>
      </c>
      <c r="OA26" s="186"/>
      <c r="OB26" s="19" t="s">
        <v>3</v>
      </c>
      <c r="OC26">
        <f>SUMIF(NU7:NU73,"B074PJKVPC",NW7:NW73)</f>
        <v>4</v>
      </c>
      <c r="OM26" s="186"/>
      <c r="ON26" s="19" t="s">
        <v>3</v>
      </c>
      <c r="OO26">
        <f>SUMIF(OG7:OG73,"B074PJKVPC",OI7:OI73)</f>
        <v>2</v>
      </c>
      <c r="OY26" s="186"/>
      <c r="OZ26" s="19" t="s">
        <v>3</v>
      </c>
      <c r="PA26">
        <f>SUMIF(OS7:OS73,"B074PJKVPC",OU7:OU73)</f>
        <v>2</v>
      </c>
      <c r="PK26" s="186"/>
      <c r="PL26" s="19" t="s">
        <v>3</v>
      </c>
      <c r="PM26">
        <f>SUMIF(PE7:PE73,"B074PJKVPC",PG7:PG73)</f>
        <v>3</v>
      </c>
      <c r="PW26" s="186"/>
      <c r="PX26" s="19" t="s">
        <v>3</v>
      </c>
      <c r="PY26">
        <f>SUMIF(PQ7:PQ73,"B074PJKVPC",PS7:PS73)</f>
        <v>4</v>
      </c>
      <c r="QI26" s="186"/>
      <c r="QJ26" s="19" t="s">
        <v>3</v>
      </c>
      <c r="QK26">
        <f>SUMIF(QC7:QC73,"B074PJKVPC",QE7:QE73)</f>
        <v>2</v>
      </c>
      <c r="QU26" s="186"/>
      <c r="QV26" s="19" t="s">
        <v>3</v>
      </c>
      <c r="QW26">
        <f>SUMIF(QO7:QO73,"B074PJKVPC",QQ7:QQ73)</f>
        <v>4</v>
      </c>
      <c r="RG26" s="186"/>
      <c r="RH26" s="19" t="s">
        <v>3</v>
      </c>
      <c r="RI26">
        <f>SUMIF(RA7:RA73,"B074PJKVPC",RC7:RC73)</f>
        <v>2</v>
      </c>
      <c r="RS26" s="186"/>
      <c r="RT26" s="19" t="s">
        <v>3</v>
      </c>
      <c r="RU26">
        <f>SUMIF(RM7:RM73,"B074PJKVPC",RO7:RO73)</f>
        <v>2</v>
      </c>
      <c r="SE26" s="186"/>
      <c r="SF26" s="19" t="s">
        <v>3</v>
      </c>
      <c r="SG26">
        <f>SUMIF(RY7:RY73,"B074PJKVPC",SA7:SA73)</f>
        <v>2</v>
      </c>
      <c r="SQ26" s="186"/>
      <c r="SR26" s="19" t="s">
        <v>3</v>
      </c>
      <c r="SS26">
        <f>SUMIF(SK7:SK73,"B074PJKVPC",SM7:SM73)</f>
        <v>3</v>
      </c>
      <c r="TC26" s="186"/>
      <c r="TD26" s="19" t="s">
        <v>3</v>
      </c>
      <c r="TE26">
        <f>SUMIF(SW7:SW73,"B074PJKVPC",SY7:SY73)</f>
        <v>1</v>
      </c>
      <c r="TO26" s="186"/>
      <c r="TP26" s="19" t="s">
        <v>3</v>
      </c>
      <c r="TQ26">
        <f>SUMIF(TI7:TI73,"B074PJKVPC",TK7:TK73)</f>
        <v>3</v>
      </c>
      <c r="UA26" s="186"/>
      <c r="UB26" s="19" t="s">
        <v>3</v>
      </c>
      <c r="UC26">
        <f>SUMIF(TU7:TU73,"B074PJKVPC",TW7:TW73)</f>
        <v>1</v>
      </c>
      <c r="UM26" s="186"/>
      <c r="UN26" s="19" t="s">
        <v>3</v>
      </c>
      <c r="UO26">
        <f>SUMIF(UG7:UG73,"B074PJKVPC",UI7:UI73)</f>
        <v>3</v>
      </c>
      <c r="UY26" s="186"/>
      <c r="UZ26" s="19" t="s">
        <v>3</v>
      </c>
      <c r="VA26">
        <f>SUMIF(US7:US73,"B074PJKVPC",UU7:UU73)</f>
        <v>2</v>
      </c>
      <c r="VK26" s="186"/>
      <c r="VL26" s="19" t="s">
        <v>3</v>
      </c>
      <c r="VM26">
        <f>SUMIF(VE7:VE73,"B074PJKVPC",VG7:VG73)</f>
        <v>0</v>
      </c>
      <c r="VW26" s="186"/>
      <c r="VX26" s="19" t="s">
        <v>3</v>
      </c>
      <c r="VY26">
        <f>SUMIF(VQ7:VQ73,"B074PJKVPC",VS7:VS73)</f>
        <v>5</v>
      </c>
      <c r="WI26" s="186"/>
      <c r="WJ26" s="19" t="s">
        <v>3</v>
      </c>
      <c r="WK26">
        <f>SUMIF(WC7:WC73,"B074PJKVPC",WE7:WE73)</f>
        <v>2</v>
      </c>
      <c r="WU26" s="186"/>
      <c r="WV26" s="19" t="s">
        <v>3</v>
      </c>
      <c r="WW26">
        <f>SUMIF(WO7:WO73,"B074PJKVPC",WQ7:WQ73)</f>
        <v>4</v>
      </c>
      <c r="XG26" s="186"/>
      <c r="XH26" s="19" t="s">
        <v>3</v>
      </c>
      <c r="XI26">
        <f>SUMIF(XA7:XA73,"B074PJKVPC",XC7:XC73)</f>
        <v>4</v>
      </c>
      <c r="XS26" s="186"/>
      <c r="XT26" s="19" t="s">
        <v>3</v>
      </c>
      <c r="XU26">
        <f>SUMIF(XM7:XM73,"B074PJKVPC",XO7:XO73)</f>
        <v>2</v>
      </c>
      <c r="YE26" s="186"/>
      <c r="YF26" s="19" t="s">
        <v>3</v>
      </c>
      <c r="YG26">
        <f>SUMIF(XY7:XY73,"B074PJKVPC",YA7:YA73)</f>
        <v>0</v>
      </c>
      <c r="YQ26" s="186"/>
      <c r="YR26" s="19" t="s">
        <v>3</v>
      </c>
      <c r="YS26">
        <f>SUMIF(YK7:YK73,"B074PJKVPC",YM7:YM73)</f>
        <v>2</v>
      </c>
      <c r="ZC26" s="186"/>
      <c r="ZD26" s="19" t="s">
        <v>3</v>
      </c>
      <c r="ZE26">
        <f>SUMIF(YW7:YW73,"B074PJKVPC",YY7:YY73)</f>
        <v>5</v>
      </c>
      <c r="ZO26" s="186"/>
      <c r="ZP26" s="19" t="s">
        <v>3</v>
      </c>
      <c r="ZQ26">
        <f>SUMIF(ZI7:ZI73,"B074PJKVPC",ZK7:ZK73)</f>
        <v>0</v>
      </c>
      <c r="AAA26" s="186"/>
      <c r="AAB26" s="19" t="s">
        <v>3</v>
      </c>
      <c r="AAC26">
        <f>SUMIF(ZU7:ZU73,"B074PJKVPC",ZW7:ZW73)</f>
        <v>4</v>
      </c>
      <c r="AAM26" s="186"/>
      <c r="AAN26" s="19" t="s">
        <v>3</v>
      </c>
      <c r="AAO26">
        <f>SUMIF(AAG7:AAG73,"B074PJKVPC",AAI7:AAI73)</f>
        <v>6</v>
      </c>
      <c r="AAY26" s="186"/>
      <c r="AAZ26" s="19" t="s">
        <v>3</v>
      </c>
      <c r="ABA26">
        <f>SUMIF(AAS7:AAS73,"B074PJKVPC",AAU7:AAU73)</f>
        <v>4</v>
      </c>
      <c r="ABK26" s="186"/>
      <c r="ABL26" s="19" t="s">
        <v>3</v>
      </c>
      <c r="ABM26">
        <f>SUMIF(ABE7:ABE73,"B074PJKVPC",ABG7:ABG73)</f>
        <v>4</v>
      </c>
      <c r="ABW26" s="186"/>
      <c r="ABX26" s="19" t="s">
        <v>3</v>
      </c>
      <c r="ABY26">
        <f>SUMIF(ABQ7:ABQ73,"B074PJKVPC",ABS7:ABS73)</f>
        <v>3</v>
      </c>
      <c r="ACI26" s="186"/>
      <c r="ACJ26" s="19" t="s">
        <v>3</v>
      </c>
      <c r="ACK26">
        <f>SUMIF(ACC7:ACC73,"B074PJKVPC",ACE7:ACE73)</f>
        <v>4</v>
      </c>
      <c r="ACU26" s="186"/>
      <c r="ACV26" s="19" t="s">
        <v>3</v>
      </c>
      <c r="ACW26">
        <f>SUMIF(ACO7:ACO73,"B074PJKVPC",ACQ7:ACQ73)</f>
        <v>1</v>
      </c>
      <c r="ADG26" s="186"/>
      <c r="ADH26" s="19" t="s">
        <v>3</v>
      </c>
      <c r="ADI26">
        <f>SUMIF(ADA7:ADA73,"B074PJKVPC",ADC7:ADC73)</f>
        <v>2</v>
      </c>
      <c r="ADS26" s="186"/>
      <c r="ADT26" s="19" t="s">
        <v>3</v>
      </c>
      <c r="ADU26">
        <f>SUMIF(ADM7:ADM73,"B074PJKVPC",ADO7:ADO73)</f>
        <v>3</v>
      </c>
      <c r="AEE26" s="186"/>
      <c r="AEF26" s="19" t="s">
        <v>3</v>
      </c>
      <c r="AEG26">
        <f>SUMIF(ADY7:ADY73,"B074PJKVPC",AEA7:AEA73)</f>
        <v>7</v>
      </c>
      <c r="AEQ26" s="186"/>
      <c r="AER26" s="19" t="s">
        <v>3</v>
      </c>
      <c r="AES26">
        <f>SUMIF(AEK7:AEK73,"B074PJKVPC",AEM7:AEM73)</f>
        <v>10</v>
      </c>
      <c r="AFC26" s="186"/>
      <c r="AFD26" s="19" t="s">
        <v>3</v>
      </c>
      <c r="AFE26">
        <f>SUMIF(AEW7:AEW73,"B074PJKVPC",AEY7:AEY73)</f>
        <v>10</v>
      </c>
      <c r="AFO26" s="186"/>
      <c r="AFP26" s="19" t="s">
        <v>3</v>
      </c>
      <c r="AFQ26">
        <f>SUMIF(AFI7:AFI73,"B074PJKVPC",AFK7:AFK73)</f>
        <v>15</v>
      </c>
      <c r="AGA26" s="186"/>
      <c r="AGB26" s="19" t="s">
        <v>3</v>
      </c>
      <c r="AGC26">
        <f>SUMIF(AFU7:AFU73,"B074PJKVPC",AFW7:AFW73)</f>
        <v>7</v>
      </c>
      <c r="AGM26" s="186"/>
      <c r="AGN26" s="19" t="s">
        <v>3</v>
      </c>
      <c r="AGO26">
        <f>SUMIF(AGG7:AGG73,"B074PJKVPC",AGI7:AGI73)</f>
        <v>7</v>
      </c>
      <c r="AGY26" s="186"/>
      <c r="AGZ26" s="19" t="s">
        <v>3</v>
      </c>
      <c r="AHA26">
        <f>SUMIF(AGS7:AGS73,"B074PJKVPC",AGU7:AGU73)</f>
        <v>9</v>
      </c>
      <c r="AHK26" s="186"/>
      <c r="AHL26" s="19" t="s">
        <v>3</v>
      </c>
      <c r="AHM26">
        <f>SUMIF(AHE7:AHE73,"B074PJKVPC",AHG7:AHG73)</f>
        <v>8</v>
      </c>
      <c r="AHW26" s="186"/>
      <c r="AHX26" s="19" t="s">
        <v>3</v>
      </c>
      <c r="AHY26">
        <f>SUMIF(AHQ7:AHQ73,"B074PJKVPC",AHS7:AHS73)</f>
        <v>2</v>
      </c>
      <c r="AII26" s="186"/>
      <c r="AIJ26" s="19" t="s">
        <v>3</v>
      </c>
      <c r="AIK26">
        <f>SUMIF(AIC7:AIC73,"B074PJKVPC",AIE7:AIE73)</f>
        <v>13</v>
      </c>
      <c r="AIU26" s="186"/>
      <c r="AIV26" s="19" t="s">
        <v>3</v>
      </c>
      <c r="AIW26">
        <f>SUMIF(AIO7:AIO73,"B074PJKVPC",AIQ7:AIQ73)</f>
        <v>11</v>
      </c>
      <c r="AJG26" s="186"/>
      <c r="AJH26" s="19" t="s">
        <v>3</v>
      </c>
      <c r="AJI26">
        <f>SUMIF(AJA7:AJA73,"B074PJKVPC",AJC7:AJC73)</f>
        <v>4</v>
      </c>
      <c r="AJS26" s="186"/>
      <c r="AJT26" s="19" t="s">
        <v>3</v>
      </c>
      <c r="AJU26">
        <f>SUMIF(AJM7:AJM73,"B074PJKVPC",AJO7:AJO73)</f>
        <v>6</v>
      </c>
      <c r="AKE26" s="186"/>
      <c r="AKF26" s="19" t="s">
        <v>3</v>
      </c>
      <c r="AKG26">
        <f>SUMIF(AJY7:AJY73,"B074PJKVPC",AKA7:AKA73)</f>
        <v>4</v>
      </c>
      <c r="AKQ26" s="186"/>
      <c r="AKR26" s="19" t="s">
        <v>3</v>
      </c>
      <c r="AKS26">
        <f>SUMIF(AKK7:AKK73,"B074PJKVPC",AKM7:AKM73)</f>
        <v>2</v>
      </c>
      <c r="ALC26" s="186"/>
      <c r="ALD26" s="19" t="s">
        <v>3</v>
      </c>
      <c r="ALE26">
        <f>SUMIF(AKW7:AKW73,"B074PJKVPC",AKY7:AKY73)</f>
        <v>7</v>
      </c>
      <c r="ALO26" s="186"/>
      <c r="ALP26" s="19" t="s">
        <v>3</v>
      </c>
      <c r="ALQ26">
        <f>SUMIF(ALI7:ALI73,"B074PJKVPC",ALK7:ALK73)</f>
        <v>3</v>
      </c>
      <c r="AMA26" s="186"/>
      <c r="AMB26" s="19" t="s">
        <v>3</v>
      </c>
      <c r="AMC26">
        <f>SUMIF(ALU7:ALU73,"B074PJKVPC",ALW7:ALW73)</f>
        <v>6</v>
      </c>
      <c r="AMM26" s="186"/>
      <c r="AMN26" s="19" t="s">
        <v>3</v>
      </c>
      <c r="AMO26">
        <f>SUMIF(AMG7:AMG73,"B074PJKVPC",AMI7:AMI73)</f>
        <v>3</v>
      </c>
      <c r="AMY26" s="186"/>
      <c r="AMZ26" s="19" t="s">
        <v>3</v>
      </c>
      <c r="ANA26">
        <f>SUMIF(AMS7:AMS73,"B074PJKVPC",AMU7:AMU73)</f>
        <v>5</v>
      </c>
      <c r="ANK26" s="186"/>
      <c r="ANL26" s="19" t="s">
        <v>3</v>
      </c>
      <c r="ANM26">
        <f>SUMIF(ANE7:ANE73,"B074PJKVPC",ANG7:ANG73)</f>
        <v>1</v>
      </c>
      <c r="ANW26" s="186"/>
      <c r="ANX26" s="19" t="s">
        <v>3</v>
      </c>
      <c r="ANY26">
        <f>SUMIF(ANQ7:ANQ73,"B074PJKVPC",ANS7:ANS73)</f>
        <v>3</v>
      </c>
      <c r="AOI26" s="186"/>
      <c r="AOJ26" s="19" t="s">
        <v>3</v>
      </c>
      <c r="AOK26">
        <f>SUMIF(AOC7:AOC73,"B074PJKVPC",AOE7:AOE73)</f>
        <v>1</v>
      </c>
      <c r="AOU26" s="186"/>
      <c r="AOV26" s="19" t="s">
        <v>3</v>
      </c>
      <c r="AOW26">
        <f>SUMIF(AOO7:AOO73,"B074PJKVPC",AOQ7:AOQ73)</f>
        <v>1</v>
      </c>
      <c r="APG26" s="186"/>
      <c r="APH26" s="19" t="s">
        <v>3</v>
      </c>
      <c r="API26">
        <f>SUMIF(APA7:APA73,"B074PJKVPC",APC7:APC73)</f>
        <v>4</v>
      </c>
      <c r="APS26" s="186"/>
      <c r="APT26" s="19" t="s">
        <v>3</v>
      </c>
      <c r="APU26">
        <f>SUMIF(APM7:APM73,"B074PJKVPC",APO7:APO73)</f>
        <v>6</v>
      </c>
      <c r="AQE26" s="186"/>
      <c r="AQF26" s="19" t="s">
        <v>3</v>
      </c>
      <c r="AQG26">
        <f>SUMIF(APY7:APY73,"B074PJKVPC",AQA7:AQA73)</f>
        <v>6</v>
      </c>
      <c r="AQQ26" s="186"/>
      <c r="AQR26" s="19" t="s">
        <v>3</v>
      </c>
      <c r="AQS26">
        <f>SUMIF(AQK7:AQK73,"B074PJKVPC",AQM7:AQM73)</f>
        <v>4</v>
      </c>
      <c r="ARC26" s="186"/>
      <c r="ARD26" s="19" t="s">
        <v>3</v>
      </c>
      <c r="ARE26">
        <f>SUMIF(AQW7:AQW73,"B074PJKVPC",AQY7:AQY73)</f>
        <v>4</v>
      </c>
      <c r="ARO26" s="186"/>
      <c r="ARP26" s="19" t="s">
        <v>3</v>
      </c>
      <c r="ARQ26">
        <f>SUMIF(ARI7:ARI73,"B074PJKVPC",ARK7:ARK73)</f>
        <v>9</v>
      </c>
      <c r="ASA26" s="186"/>
      <c r="ASB26" s="19" t="s">
        <v>3</v>
      </c>
      <c r="ASC26">
        <f>SUMIF(ARU7:ARU73,"B074PJKVPC",ARW7:ARW73)</f>
        <v>2</v>
      </c>
      <c r="ASM26" s="186"/>
      <c r="ASN26" s="19" t="s">
        <v>3</v>
      </c>
      <c r="ASO26">
        <f>SUMIF(ASG7:ASG73,"B074PJKVPC",ASI7:ASI73)</f>
        <v>3</v>
      </c>
      <c r="ASY26" s="186"/>
      <c r="ASZ26" s="19" t="s">
        <v>3</v>
      </c>
      <c r="ATA26">
        <f>SUMIF(ASS7:ASS73,"B074PJKVPC",ASU7:ASU73)</f>
        <v>3</v>
      </c>
      <c r="ATK26" s="186"/>
      <c r="ATL26" s="19" t="s">
        <v>3</v>
      </c>
      <c r="ATM26">
        <f>SUMIF(ATE7:ATE73,"B074PJKVPC",ATG7:ATG73)</f>
        <v>8</v>
      </c>
      <c r="ATW26" s="186"/>
      <c r="ATX26" s="19" t="s">
        <v>3</v>
      </c>
      <c r="ATY26">
        <f>SUMIF(ATQ7:ATQ73,"B074PJKVPC",ATS7:ATS73)</f>
        <v>4</v>
      </c>
      <c r="AUI26" s="186"/>
      <c r="AUJ26" s="19" t="s">
        <v>3</v>
      </c>
      <c r="AUK26">
        <f>SUMIF(AUC7:AUC73,"B074PJKVPC",AUE7:AUE73)</f>
        <v>2</v>
      </c>
      <c r="AUU26" s="186"/>
      <c r="AUV26" s="19" t="s">
        <v>3</v>
      </c>
      <c r="AUW26">
        <f>SUMIF(AUO7:AUO73,"B074PJKVPC",AUQ7:AUQ73)</f>
        <v>6</v>
      </c>
      <c r="AVG26" s="186"/>
      <c r="AVH26" s="19" t="s">
        <v>3</v>
      </c>
      <c r="AVI26">
        <f>SUMIF(AVA7:AVA73,"B074PJKVPC",AVC7:AVC73)</f>
        <v>4</v>
      </c>
      <c r="AVS26" s="186"/>
      <c r="AVT26" s="19" t="s">
        <v>3</v>
      </c>
      <c r="AVU26">
        <f>SUMIF(AVM7:AVM73,"B074PJKVPC",AVO7:AVO73)</f>
        <v>3</v>
      </c>
      <c r="AWE26" s="186"/>
      <c r="AWF26" s="19" t="s">
        <v>3</v>
      </c>
      <c r="AWG26">
        <f>SUMIF(AVY7:AVY73,"B074PJKVPC",AWA7:AWA73)</f>
        <v>1</v>
      </c>
      <c r="AWQ26" s="186"/>
      <c r="AWR26" s="19" t="s">
        <v>3</v>
      </c>
      <c r="AWS26">
        <f>SUMIF(AWK7:AWK73,"B074PJKVPC",AWM7:AWM73)</f>
        <v>3</v>
      </c>
      <c r="AXC26" s="186"/>
      <c r="AXD26" s="19" t="s">
        <v>3</v>
      </c>
      <c r="AXE26">
        <f>SUMIF(AWW7:AWW73,"B074PJKVPC",AWY7:AWY73)</f>
        <v>2</v>
      </c>
      <c r="AXO26" s="186"/>
      <c r="AXP26" s="19" t="s">
        <v>3</v>
      </c>
      <c r="AXQ26">
        <f>SUMIF(AXI7:AXI73,"B074PJKVPC",AXK7:AXK73)</f>
        <v>1</v>
      </c>
      <c r="AYA26" s="186"/>
      <c r="AYB26" s="19" t="s">
        <v>3</v>
      </c>
      <c r="AYC26">
        <f>SUMIF(AXU7:AXU73,"B074PJKVPC",AXW7:AXW73)</f>
        <v>1</v>
      </c>
      <c r="AYM26" s="186"/>
      <c r="AYN26" s="19" t="s">
        <v>3</v>
      </c>
      <c r="AYO26">
        <f>SUMIF(AYG7:AYG73,"B074PJKVPC",AYI7:AYI73)</f>
        <v>4</v>
      </c>
      <c r="AYY26" s="186"/>
      <c r="AYZ26" s="19" t="s">
        <v>3</v>
      </c>
      <c r="AZA26">
        <f>SUMIF(AYS7:AYS73,"B074PJKVPC",AYU7:AYU73)</f>
        <v>2</v>
      </c>
      <c r="AZK26" s="186"/>
      <c r="AZL26" s="19" t="s">
        <v>3</v>
      </c>
      <c r="AZM26">
        <f>SUMIF(AZE7:AZE73,"B074PJKVPC",AZG7:AZG73)</f>
        <v>4</v>
      </c>
      <c r="AZW26" s="186"/>
      <c r="AZX26" s="19" t="s">
        <v>3</v>
      </c>
      <c r="AZY26">
        <f>SUMIF(AZQ7:AZQ73,"B074PJKVPC",AZS7:AZS73)</f>
        <v>5</v>
      </c>
      <c r="BAI26" s="186"/>
      <c r="BAJ26" s="19" t="s">
        <v>3</v>
      </c>
      <c r="BAK26">
        <f>SUMIF(BAC7:BAC73,"B074PJKVPC",BAE7:BAE73)</f>
        <v>2</v>
      </c>
      <c r="BAU26" s="186"/>
      <c r="BAV26" s="19" t="s">
        <v>3</v>
      </c>
      <c r="BAW26">
        <f>SUMIF(BAO7:BAO73,"B074PJKVPC",BAQ7:BAQ73)</f>
        <v>1</v>
      </c>
      <c r="BBG26" s="186"/>
      <c r="BBH26" s="19" t="s">
        <v>3</v>
      </c>
      <c r="BBI26">
        <f>SUMIF(BBA7:BBA73,"B074PJKVPC",BBC7:BBC73)</f>
        <v>2</v>
      </c>
      <c r="BBS26" s="186"/>
      <c r="BBT26" s="19" t="s">
        <v>3</v>
      </c>
      <c r="BBU26">
        <f>SUMIF(BBM7:BBM73,"B074PJKVPC",BBO7:BBO73)</f>
        <v>4</v>
      </c>
      <c r="BCE26" s="186"/>
      <c r="BCF26" s="19" t="s">
        <v>3</v>
      </c>
      <c r="BCG26">
        <f>SUMIF(BBY7:BBY73,"B074PJKVPC",BCA7:BCA73)</f>
        <v>5</v>
      </c>
      <c r="BCQ26" s="186"/>
      <c r="BCR26" s="19" t="s">
        <v>3</v>
      </c>
      <c r="BCS26">
        <f>SUMIF(BCK7:BCK73,"B074PJKVPC",BCM7:BCM73)</f>
        <v>2</v>
      </c>
      <c r="BDC26" s="186"/>
      <c r="BDD26" s="19" t="s">
        <v>3</v>
      </c>
      <c r="BDE26">
        <f>SUMIF(BCW7:BCW73,"B074PJKVPC",BCY7:BCY73)</f>
        <v>7</v>
      </c>
      <c r="BDO26" s="186"/>
      <c r="BDP26" s="19" t="s">
        <v>3</v>
      </c>
      <c r="BDQ26">
        <f>SUMIF(BDI7:BDI73,"B074PJKVPC",BDK7:BDK73)</f>
        <v>2</v>
      </c>
      <c r="BEA26" s="186"/>
      <c r="BEB26" s="19" t="s">
        <v>3</v>
      </c>
      <c r="BEC26">
        <f>SUMIF(BDU7:BDU73,"B074PJKVPC",BDW7:BDW73)</f>
        <v>3</v>
      </c>
      <c r="BEM26" s="186"/>
      <c r="BEN26" s="19" t="s">
        <v>3</v>
      </c>
      <c r="BEO26">
        <f>SUMIF(BEG7:BEG73,"B074PJKVPC",BEI7:BEI73)</f>
        <v>3</v>
      </c>
      <c r="BEY26" s="186"/>
      <c r="BEZ26" s="19" t="s">
        <v>3</v>
      </c>
      <c r="BFA26">
        <f>SUMIF(BES7:BES73,"B074PJKVPC",BEU7:BEU73)</f>
        <v>5</v>
      </c>
      <c r="BFK26" s="186"/>
      <c r="BFL26" s="19" t="s">
        <v>3</v>
      </c>
      <c r="BFM26">
        <f>SUMIF(BFE7:BFE73,"B074PJKVPC",BFG7:BFG73)</f>
        <v>3</v>
      </c>
      <c r="BFW26" s="186"/>
      <c r="BFX26" s="19" t="s">
        <v>3</v>
      </c>
      <c r="BFY26">
        <f>SUMIF(BFQ7:BFQ73,"B074PJKVPC",BFS7:BFS73)</f>
        <v>3</v>
      </c>
      <c r="BGI26" s="186"/>
      <c r="BGJ26" s="19" t="s">
        <v>3</v>
      </c>
      <c r="BGK26">
        <f>SUMIF(BGC7:BGC73,"B074PJKVPC",BGE7:BGE73)</f>
        <v>5</v>
      </c>
      <c r="BGU26" s="186"/>
      <c r="BGV26" s="19" t="s">
        <v>3</v>
      </c>
      <c r="BGW26">
        <f>SUMIF(BGO7:BGO73,"B074PJKVPC",BGQ7:BGQ73)</f>
        <v>1</v>
      </c>
      <c r="BHG26" s="186"/>
      <c r="BHH26" s="19" t="s">
        <v>3</v>
      </c>
      <c r="BHI26">
        <f>SUMIF(BHA7:BHA73,"B074PJKVPC",BHC7:BHC73)</f>
        <v>3</v>
      </c>
      <c r="BHS26" s="186"/>
      <c r="BHT26" s="19" t="s">
        <v>3</v>
      </c>
      <c r="BHU26">
        <f>SUMIF(BHM7:BHM73,"B074PJKVPC",BHO7:BHO73)</f>
        <v>1</v>
      </c>
      <c r="BIE26" s="186"/>
      <c r="BIF26" s="19" t="s">
        <v>3</v>
      </c>
      <c r="BIG26">
        <f>SUMIF(BHY7:BHY73,"B074PJKVPC",BIA7:BIA73)</f>
        <v>7</v>
      </c>
      <c r="BIQ26" s="186"/>
      <c r="BIR26" s="19" t="s">
        <v>3</v>
      </c>
      <c r="BIS26">
        <f>SUMIF(BIK7:BIK73,"B074PJKVPC",BIM7:BIM73)</f>
        <v>26</v>
      </c>
      <c r="BJC26" s="186"/>
      <c r="BJD26" s="19" t="s">
        <v>3</v>
      </c>
      <c r="BJE26">
        <f>SUMIF(BIW7:BIW73,"B074PJKVPC",BIY7:BIY73)</f>
        <v>47</v>
      </c>
      <c r="BJO26" s="186"/>
      <c r="BJP26" s="19" t="s">
        <v>3</v>
      </c>
      <c r="BJQ26">
        <f>SUMIF(BJI7:BJI73,"B074PJKVPC",BJK7:BJK73)</f>
        <v>3</v>
      </c>
      <c r="BKA26" s="186"/>
      <c r="BKB26" s="19" t="s">
        <v>3</v>
      </c>
      <c r="BKC26">
        <f>SUMIF(BJU7:BJU73,"B074PJKVPC",BJW7:BJW73)</f>
        <v>4</v>
      </c>
      <c r="BKM26" s="186"/>
      <c r="BKN26" s="19" t="s">
        <v>3</v>
      </c>
      <c r="BKO26">
        <f>SUMIF(BKG7:BKG73,"B074PJKVPC",BKI7:BKI73)</f>
        <v>9</v>
      </c>
      <c r="BKY26" s="186"/>
      <c r="BKZ26" s="19" t="s">
        <v>3</v>
      </c>
      <c r="BLA26">
        <f>SUMIF(BKS7:BKS73,"B074PJKVPC",BKU7:BKU73)</f>
        <v>6</v>
      </c>
      <c r="BLK26" s="186"/>
      <c r="BLL26" s="19" t="s">
        <v>3</v>
      </c>
      <c r="BLM26">
        <f>SUMIF(BLE7:BLE73,"B074PJKVPC",BLG7:BLG73)</f>
        <v>7</v>
      </c>
      <c r="BLW26" s="186"/>
      <c r="BLX26" s="19" t="s">
        <v>3</v>
      </c>
      <c r="BLY26">
        <f>SUMIF(BLQ7:BLQ73,"B074PJKVPC",BLS7:BLS73)</f>
        <v>4</v>
      </c>
      <c r="BMI26" s="186"/>
      <c r="BMJ26" s="19" t="s">
        <v>3</v>
      </c>
      <c r="BMK26">
        <f>SUMIF(BMC7:BMC73,"B074PJKVPC",BME7:BME73)</f>
        <v>2</v>
      </c>
      <c r="BMU26" s="186"/>
      <c r="BMV26" s="19" t="s">
        <v>3</v>
      </c>
      <c r="BMW26">
        <f>SUMIF(BMO7:BMO73,"B074PJKVPC",BMQ7:BMQ73)</f>
        <v>3</v>
      </c>
      <c r="BNG26" s="186"/>
      <c r="BNH26" s="19" t="s">
        <v>3</v>
      </c>
      <c r="BNI26">
        <f>SUMIF(BNA7:BNA73,"B074PJKVPC",BNC7:BNC73)</f>
        <v>2</v>
      </c>
      <c r="BNS26" s="186"/>
      <c r="BNT26" s="19" t="s">
        <v>3</v>
      </c>
      <c r="BNU26">
        <f>SUMIF(BNM7:BNM73,"B074PJKVPC",BNO7:BNO73)</f>
        <v>4</v>
      </c>
      <c r="BOE26" s="186"/>
      <c r="BOF26" s="19" t="s">
        <v>3</v>
      </c>
      <c r="BOG26">
        <f>SUMIF(BNY7:BNY73,"B074PJKVPC",BOA7:BOA73)</f>
        <v>5</v>
      </c>
      <c r="BOQ26" s="186"/>
      <c r="BOR26" s="19" t="s">
        <v>3</v>
      </c>
      <c r="BOS26">
        <f>SUMIF(BOK7:BOK73,"B074PJKVPC",BOM7:BOM73)</f>
        <v>2</v>
      </c>
      <c r="BPC26" s="186"/>
      <c r="BPD26" s="19" t="s">
        <v>3</v>
      </c>
      <c r="BPE26">
        <f>SUMIF(BOW7:BOW73,"B074PJKVPC",BOY7:BOY73)</f>
        <v>3</v>
      </c>
      <c r="BPO26" s="186"/>
      <c r="BPP26" s="19" t="s">
        <v>3</v>
      </c>
      <c r="BPQ26">
        <f>SUMIF(BPI7:BPI73,"B074PJKVPC",BPK7:BPK73)</f>
        <v>1</v>
      </c>
      <c r="BQA26" s="186"/>
      <c r="BQB26" s="19" t="s">
        <v>3</v>
      </c>
      <c r="BQC26">
        <f>SUMIF(BPU7:BPU73,"B074PJKVPC",BPW7:BPW73)</f>
        <v>6</v>
      </c>
      <c r="BQM26" s="186"/>
      <c r="BQN26" s="19" t="s">
        <v>3</v>
      </c>
      <c r="BQO26">
        <f>SUMIF(BQG7:BQG73,"B074PJKVPC",BQI7:BQI73)</f>
        <v>4</v>
      </c>
      <c r="BQY26" s="186"/>
      <c r="BQZ26" s="19" t="s">
        <v>3</v>
      </c>
      <c r="BRA26">
        <f>SUMIF(BQS7:BQS73,"B074PJKVPC",BQU7:BQU73)</f>
        <v>2</v>
      </c>
      <c r="BRK26" s="186"/>
      <c r="BRL26" s="19" t="s">
        <v>3</v>
      </c>
      <c r="BRM26">
        <f>SUMIF(BRE7:BRE73,"B074PJKVPC",BRG7:BRG73)</f>
        <v>2</v>
      </c>
      <c r="BRW26" s="186"/>
      <c r="BRX26" s="19" t="s">
        <v>3</v>
      </c>
      <c r="BRY26">
        <f>SUMIF(BRQ7:BRQ73,"B074PJKVPC",BRS7:BRS73)</f>
        <v>5</v>
      </c>
      <c r="BSI26" s="186"/>
      <c r="BSJ26" s="19" t="s">
        <v>3</v>
      </c>
      <c r="BSK26">
        <f>SUMIF(BSC7:BSC73,"B074PJKVPC",BSE7:BSE73)</f>
        <v>4</v>
      </c>
      <c r="BSU26" s="186"/>
      <c r="BSV26" s="19" t="s">
        <v>3</v>
      </c>
      <c r="BSW26">
        <f>SUMIF(BSO7:BSO73,"B074PJKVPC",BSQ7:BSQ73)</f>
        <v>2</v>
      </c>
      <c r="BTG26" s="186"/>
      <c r="BTH26" s="19" t="s">
        <v>3</v>
      </c>
      <c r="BTI26">
        <f>SUMIF(BTA7:BTA73,"B074PJKVPC",BTC7:BTC73)</f>
        <v>2</v>
      </c>
      <c r="BTS26" s="186"/>
      <c r="BTT26" s="19" t="s">
        <v>3</v>
      </c>
      <c r="BTU26">
        <f>SUMIF(BTM7:BTM73,"B074PJKVPC",BTO7:BTO73)</f>
        <v>3</v>
      </c>
      <c r="BUE26" s="186"/>
      <c r="BUF26" s="19" t="s">
        <v>3</v>
      </c>
      <c r="BUG26">
        <f>SUMIF(BTY7:BTY73,"B074PJKVPC",BUA7:BUA73)</f>
        <v>2</v>
      </c>
      <c r="BUQ26" s="186"/>
      <c r="BUR26" s="19" t="s">
        <v>3</v>
      </c>
      <c r="BUS26">
        <f>SUMIF(BUK7:BUK73,"B074PJKVPC",BUM7:BUM73)</f>
        <v>2</v>
      </c>
      <c r="BVC26" s="186"/>
      <c r="BVD26" s="19" t="s">
        <v>3</v>
      </c>
      <c r="BVE26">
        <f>SUMIF(BUW7:BUW73,"B074PJKVPC",BUY7:BUY73)</f>
        <v>1</v>
      </c>
      <c r="BVO26" s="186"/>
      <c r="BVP26" s="19" t="s">
        <v>3</v>
      </c>
      <c r="BVQ26">
        <f>SUMIF(BVI7:BVI73,"B074PJKVPC",BVK7:BVK73)</f>
        <v>0</v>
      </c>
      <c r="BWA26" s="186"/>
      <c r="BWB26" s="19" t="s">
        <v>3</v>
      </c>
      <c r="BWC26">
        <f>SUMIF(BVU7:BVU73,"B074PJKVPC",BVW7:BVW73)</f>
        <v>2</v>
      </c>
      <c r="BWM26" s="186"/>
      <c r="BWN26" s="19" t="s">
        <v>3</v>
      </c>
      <c r="BWO26">
        <f>SUMIF(BWG7:BWG73,"B074PJKVPC",BWI7:BWI73)</f>
        <v>5</v>
      </c>
      <c r="BWY26" s="186"/>
      <c r="BWZ26" s="19" t="s">
        <v>3</v>
      </c>
      <c r="BXA26">
        <f>SUMIF(BWS7:BWS73,"B074PJKVPC",BWU7:BWU73)</f>
        <v>3</v>
      </c>
      <c r="BXK26" s="186"/>
      <c r="BXL26" s="19" t="s">
        <v>3</v>
      </c>
      <c r="BXM26">
        <f>SUMIF(BXE7:BXE73,"B074PJKVPC",BXG7:BXG73)</f>
        <v>1</v>
      </c>
      <c r="BXW26" s="186"/>
      <c r="BXX26" s="19" t="s">
        <v>3</v>
      </c>
      <c r="BXY26">
        <f>SUMIF(BXQ7:BXQ73,"B074PJKVPC",BXS7:BXS73)</f>
        <v>1</v>
      </c>
      <c r="BYI26" s="186"/>
      <c r="BYJ26" s="19" t="s">
        <v>3</v>
      </c>
      <c r="BYK26">
        <f>SUMIF(BYC7:BYC73,"B074PJKVPC",BYE7:BYE73)</f>
        <v>2</v>
      </c>
      <c r="BYU26" s="186"/>
      <c r="BYV26" s="19" t="s">
        <v>3</v>
      </c>
      <c r="BYW26">
        <f>SUMIF(BYO7:BYO73,"B074PJKVPC",BYQ7:BYQ73)</f>
        <v>1</v>
      </c>
      <c r="BZG26" s="186"/>
      <c r="BZH26" s="19" t="s">
        <v>3</v>
      </c>
      <c r="BZI26">
        <f>SUMIF(BZA7:BZA73,"B074PJKVPC",BZC7:BZC73)</f>
        <v>1</v>
      </c>
      <c r="BZS26" s="186"/>
      <c r="BZT26" s="19" t="s">
        <v>3</v>
      </c>
      <c r="BZU26">
        <f>SUMIF(BZM7:BZM73,"B074PJKVPC",BZO7:BZO73)</f>
        <v>1</v>
      </c>
      <c r="CAE26" s="186"/>
      <c r="CAF26" s="19" t="s">
        <v>3</v>
      </c>
      <c r="CAG26">
        <f>SUMIF(BZY7:BZY73,"B074PJKVPC",CAA7:CAA73)</f>
        <v>4</v>
      </c>
      <c r="CAQ26" s="186"/>
      <c r="CAR26" s="19" t="s">
        <v>3</v>
      </c>
      <c r="CAS26">
        <f>SUMIF(CAK7:CAK73,"B074PJKVPC",CAM7:CAM73)</f>
        <v>1</v>
      </c>
      <c r="CBC26" s="186"/>
      <c r="CBD26" s="19" t="s">
        <v>3</v>
      </c>
      <c r="CBE26">
        <f>SUMIF(CAW7:CAW73,"B074PJKVPC",CAY7:CAY73)</f>
        <v>1</v>
      </c>
      <c r="CBO26" s="186"/>
      <c r="CBP26" s="19" t="s">
        <v>3</v>
      </c>
      <c r="CBQ26">
        <f>SUMIF(CBI7:CBI73,"B074PJKVPC",CBK7:CBK73)</f>
        <v>2</v>
      </c>
      <c r="CCA26" s="186"/>
      <c r="CCB26" s="19" t="s">
        <v>3</v>
      </c>
      <c r="CCC26">
        <f>SUMIF(CBU7:CBU73,"B074PJKVPC",CBW7:CBW73)</f>
        <v>8</v>
      </c>
      <c r="CCM26" s="186"/>
      <c r="CCN26" s="19" t="s">
        <v>3</v>
      </c>
      <c r="CCO26">
        <f>SUMIF(CCG7:CCG73,"B074PJKVPC",CCI7:CCI73)</f>
        <v>0</v>
      </c>
      <c r="CCY26" s="186"/>
      <c r="CCZ26" s="19" t="s">
        <v>3</v>
      </c>
      <c r="CDA26">
        <f>SUMIF(CCS7:CCS73,"B074PJKVPC",CCU7:CCU73)</f>
        <v>4</v>
      </c>
      <c r="CDK26" s="186"/>
      <c r="CDL26" s="19" t="s">
        <v>3</v>
      </c>
      <c r="CDM26">
        <f>SUMIF(CDE7:CDE73,"B074PJKVPC",CDG7:CDG73)</f>
        <v>2</v>
      </c>
      <c r="CDW26" s="186"/>
      <c r="CDX26" s="19" t="s">
        <v>3</v>
      </c>
      <c r="CDY26">
        <f>SUMIF(CDQ7:CDQ73,"B074PJKVPC",CDS7:CDS73)</f>
        <v>4</v>
      </c>
      <c r="CEI26" s="186"/>
      <c r="CEJ26" s="19" t="s">
        <v>3</v>
      </c>
      <c r="CEK26">
        <f>SUMIF(CEC7:CEC73,"B074PJKVPC",CEE7:CEE73)</f>
        <v>0</v>
      </c>
      <c r="CEU26" s="186"/>
      <c r="CEV26" s="19" t="s">
        <v>3</v>
      </c>
      <c r="CEW26">
        <f>SUMIF(CEO7:CEO73,"B074PJKVPC",CEQ7:CEQ73)</f>
        <v>6</v>
      </c>
      <c r="CFG26" s="186"/>
      <c r="CFH26" s="19" t="s">
        <v>3</v>
      </c>
      <c r="CFI26">
        <f>SUMIF(CFA7:CFA73,"B074PJKVPC",CFC7:CFC73)</f>
        <v>3</v>
      </c>
      <c r="CFS26" s="186"/>
      <c r="CFT26" s="19" t="s">
        <v>3</v>
      </c>
      <c r="CFU26">
        <f>SUMIF(CFM7:CFM73,"B074PJKVPC",CFO7:CFO73)</f>
        <v>6</v>
      </c>
      <c r="CGE26" s="186"/>
      <c r="CGF26" s="19" t="s">
        <v>3</v>
      </c>
      <c r="CGG26">
        <f>SUMIF(CFY7:CFY73,"B074PJKVPC",CGA7:CGA73)</f>
        <v>2</v>
      </c>
      <c r="CGQ26" s="186"/>
      <c r="CGR26" s="19" t="s">
        <v>3</v>
      </c>
      <c r="CGS26">
        <f>SUMIF(CGK7:CGK73,"B074PJKVPC",CGM7:CGM73)</f>
        <v>0</v>
      </c>
      <c r="CHC26" s="186"/>
      <c r="CHD26" s="19" t="s">
        <v>3</v>
      </c>
      <c r="CHE26">
        <f>SUMIF(CGW7:CGW73,"B074PJKVPC",CGY7:CGY73)</f>
        <v>2</v>
      </c>
      <c r="CHO26" s="186"/>
      <c r="CHP26" s="19" t="s">
        <v>3</v>
      </c>
      <c r="CHQ26">
        <f>SUMIF(CHI7:CHI73,"B074PJKVPC",CHK7:CHK73)</f>
        <v>1</v>
      </c>
      <c r="CIA26" s="186"/>
      <c r="CIB26" s="19" t="s">
        <v>3</v>
      </c>
      <c r="CIC26">
        <f>SUMIF(CHU7:CHU73,"B074PJKVPC",CHW7:CHW73)</f>
        <v>4</v>
      </c>
      <c r="CIM26" s="186"/>
      <c r="CIN26" s="19" t="s">
        <v>3</v>
      </c>
      <c r="CIO26">
        <f>SUMIF(CIG7:CIG73,"B074PJKVPC",CII7:CII73)</f>
        <v>5</v>
      </c>
      <c r="CIY26" s="186"/>
      <c r="CIZ26" s="19" t="s">
        <v>3</v>
      </c>
      <c r="CJA26">
        <f>SUMIF(CIS7:CIS73,"B074PJKVPC",CIU7:CIU73)</f>
        <v>2</v>
      </c>
      <c r="CJK26" s="186"/>
      <c r="CJL26" s="19" t="s">
        <v>3</v>
      </c>
      <c r="CJM26">
        <f>SUMIF(CJE7:CJE73,"B074PJKVPC",CJG7:CJG73)</f>
        <v>3</v>
      </c>
      <c r="CJW26" s="186"/>
      <c r="CJX26" s="19" t="s">
        <v>3</v>
      </c>
      <c r="CJY26">
        <f>SUMIF(CJQ7:CJQ73,"B074PJKVPC",CJS7:CJS73)</f>
        <v>2</v>
      </c>
      <c r="CKI26" s="186"/>
      <c r="CKJ26" s="19" t="s">
        <v>3</v>
      </c>
      <c r="CKK26">
        <f>SUMIF(CKC7:CKC73,"B074PJKVPC",CKE7:CKE73)</f>
        <v>1</v>
      </c>
      <c r="CKU26" s="186"/>
      <c r="CKV26" s="19" t="s">
        <v>3</v>
      </c>
      <c r="CKW26">
        <f>SUMIF(CKO7:CKO73,"B074PJKVPC",CKQ7:CKQ73)</f>
        <v>4</v>
      </c>
      <c r="CLG26" s="186"/>
      <c r="CLH26" s="19" t="s">
        <v>3</v>
      </c>
      <c r="CLI26">
        <f>SUMIF(CLA7:CLA73,"B074PJKVPC",CLC7:CLC73)</f>
        <v>3</v>
      </c>
      <c r="CLS26" s="186"/>
      <c r="CLT26" s="19" t="s">
        <v>3</v>
      </c>
      <c r="CLU26">
        <f>SUMIF(CLM7:CLM73,"B074PJKVPC",CLO7:CLO73)</f>
        <v>4</v>
      </c>
      <c r="CME26" s="186"/>
      <c r="CMF26" s="19" t="s">
        <v>3</v>
      </c>
      <c r="CMG26">
        <f>SUMIF(CLY7:CLY73,"B074PJKVPC",CMA7:CMA73)</f>
        <v>2</v>
      </c>
      <c r="CMQ26" s="186"/>
      <c r="CMR26" s="19" t="s">
        <v>3</v>
      </c>
      <c r="CMS26">
        <f>SUMIF(CMK7:CMK73,"B074PJKVPC",CMM7:CMM73)</f>
        <v>4</v>
      </c>
      <c r="CNC26" s="186"/>
      <c r="CND26" s="19" t="s">
        <v>3</v>
      </c>
      <c r="CNE26">
        <f>SUMIF(CMW7:CMW73,"B074PJKVPC",CMY7:CMY73)</f>
        <v>3</v>
      </c>
      <c r="CNO26" s="186"/>
      <c r="CNP26" s="19" t="s">
        <v>3</v>
      </c>
      <c r="CNQ26">
        <f>SUMIF(CNI7:CNI73,"B074PJKVPC",CNK7:CNK73)</f>
        <v>5</v>
      </c>
      <c r="COA26" s="186"/>
      <c r="COB26" s="19" t="s">
        <v>3</v>
      </c>
      <c r="COC26">
        <f>SUMIF(CNU7:CNU73,"B074PJKVPC",CNW7:CNW73)</f>
        <v>3</v>
      </c>
      <c r="COM26" s="186"/>
      <c r="CON26" s="19" t="s">
        <v>3</v>
      </c>
      <c r="COO26">
        <f>SUMIF(COG7:COG73,"B074PJKVPC",COI7:COI73)</f>
        <v>4</v>
      </c>
      <c r="COY26" s="186"/>
      <c r="COZ26" s="19" t="s">
        <v>3</v>
      </c>
      <c r="CPA26">
        <f>SUMIF(COS7:COS73,"B074PJKVPC",COU7:COU73)</f>
        <v>3</v>
      </c>
      <c r="CPK26" s="186"/>
      <c r="CPL26" s="19" t="s">
        <v>3</v>
      </c>
      <c r="CPM26">
        <f>SUMIF(CPE7:CPE73,"B074PJKVPC",CPG7:CPG73)</f>
        <v>1</v>
      </c>
      <c r="CPW26" s="186"/>
      <c r="CPX26" s="19" t="s">
        <v>3</v>
      </c>
      <c r="CPY26">
        <f>SUMIF(CPQ7:CPQ73,"B074PJKVPC",CPS7:CPS73)</f>
        <v>1</v>
      </c>
      <c r="CQI26" s="186"/>
      <c r="CQJ26" s="19" t="s">
        <v>3</v>
      </c>
      <c r="CQK26">
        <f>SUMIF(CQC7:CQC73,"B074PJKVPC",CQE7:CQE73)</f>
        <v>2</v>
      </c>
      <c r="CQU26" s="186"/>
      <c r="CQV26" s="19" t="s">
        <v>3</v>
      </c>
      <c r="CQW26">
        <f>SUMIF(CQO7:CQO73,"B074PJKVPC",CQQ7:CQQ73)</f>
        <v>3</v>
      </c>
      <c r="CRG26" s="186"/>
      <c r="CRH26" s="19" t="s">
        <v>3</v>
      </c>
      <c r="CRI26">
        <f>SUMIF(CRA7:CRA73,"B074PJKVPC",CRC7:CRC73)</f>
        <v>3</v>
      </c>
      <c r="CRS26" s="186"/>
      <c r="CRT26" s="19" t="s">
        <v>3</v>
      </c>
      <c r="CRU26">
        <f>SUMIF(CRM7:CRM73,"B074PJKVPC",CRO7:CRO73)</f>
        <v>1</v>
      </c>
      <c r="CSE26" s="186"/>
      <c r="CSF26" s="19" t="s">
        <v>3</v>
      </c>
      <c r="CSG26">
        <f>SUMIF(CRY7:CRY73,"B074PJKVPC",CSA7:CSA73)</f>
        <v>3</v>
      </c>
      <c r="CSQ26" s="186"/>
      <c r="CSR26" s="19" t="s">
        <v>3</v>
      </c>
      <c r="CSS26">
        <f>SUMIF(CSK7:CSK73,"B074PJKVPC",CSM7:CSM73)</f>
        <v>4</v>
      </c>
      <c r="CTC26" s="186"/>
      <c r="CTD26" s="19" t="s">
        <v>3</v>
      </c>
      <c r="CTE26">
        <f>SUMIF(CSW7:CSW73,"B074PJKVPC",CSY7:CSY73)</f>
        <v>2</v>
      </c>
      <c r="CTO26" s="186"/>
      <c r="CTP26" s="19" t="s">
        <v>3</v>
      </c>
      <c r="CTQ26">
        <f>SUMIF(CTI7:CTI73,"B074PJKVPC",CTK7:CTK73)</f>
        <v>5</v>
      </c>
      <c r="CUA26" s="186"/>
      <c r="CUB26" s="19" t="s">
        <v>3</v>
      </c>
      <c r="CUC26">
        <f>SUMIF(CTU7:CTU73,"B074PJKVPC",CTW7:CTW73)</f>
        <v>9</v>
      </c>
      <c r="CUM26" s="186"/>
      <c r="CUN26" s="19" t="s">
        <v>3</v>
      </c>
      <c r="CUO26">
        <f>SUMIF(CUG7:CUG73,"B074PJKVPC",CUI7:CUI73)</f>
        <v>9</v>
      </c>
      <c r="CUY26" s="186"/>
      <c r="CUZ26" s="19" t="s">
        <v>3</v>
      </c>
      <c r="CVA26">
        <f>SUMIF(CUS7:CUS73,"B074PJKVPC",CUU7:CUU73)</f>
        <v>0</v>
      </c>
      <c r="CVK26" s="186"/>
      <c r="CVL26" s="19" t="s">
        <v>3</v>
      </c>
      <c r="CVM26">
        <f>SUMIF(CVE7:CVE73,"B074PJKVPC",CVG7:CVG73)</f>
        <v>0</v>
      </c>
      <c r="CVW26" s="186"/>
      <c r="CVX26" s="19" t="s">
        <v>3</v>
      </c>
      <c r="CVY26">
        <f>SUMIF(CVQ7:CVQ73,"B074PJKVPC",CVS7:CVS73)</f>
        <v>0</v>
      </c>
      <c r="CWI26" s="183"/>
      <c r="CWJ26" s="140"/>
      <c r="CWU26" s="183"/>
      <c r="CWV26" s="140"/>
      <c r="CXG26" s="183"/>
      <c r="CXH26" s="140"/>
      <c r="CXS26" s="183"/>
      <c r="CXT26" s="140"/>
      <c r="CYE26" s="183"/>
      <c r="CYF26" s="140"/>
    </row>
    <row r="27" spans="1:2684">
      <c r="G27" s="185" t="s">
        <v>24</v>
      </c>
      <c r="H27" s="17" t="s">
        <v>7</v>
      </c>
      <c r="I27">
        <f>SUMIF(A9:A74,"B01B1RD4J4",B9:B74)</f>
        <v>1</v>
      </c>
      <c r="S27" s="185" t="s">
        <v>24</v>
      </c>
      <c r="T27" s="17" t="s">
        <v>7</v>
      </c>
      <c r="U27">
        <f>SUMIF(M9:M74,"B01B1RD4J4",N9:N74)</f>
        <v>12</v>
      </c>
      <c r="X27" s="25"/>
      <c r="AE27" s="185" t="s">
        <v>24</v>
      </c>
      <c r="AF27" s="17" t="s">
        <v>7</v>
      </c>
      <c r="AG27">
        <f>SUMIF(Y9:Y74,"B01B1RD4J4",Z9:Z74)</f>
        <v>6</v>
      </c>
      <c r="AQ27" s="185" t="s">
        <v>24</v>
      </c>
      <c r="AR27" s="17" t="s">
        <v>7</v>
      </c>
      <c r="AS27">
        <f>SUMIF(AK9:AK74,"B01B1RD4J4",AL9:AL74)</f>
        <v>1</v>
      </c>
      <c r="BC27" s="185" t="s">
        <v>24</v>
      </c>
      <c r="BD27" s="17" t="s">
        <v>7</v>
      </c>
      <c r="BE27">
        <f>SUMIF(AW9:AW74,"B01B1RD4J4",AX9:AX74)</f>
        <v>1</v>
      </c>
      <c r="BO27" s="185" t="s">
        <v>24</v>
      </c>
      <c r="BP27" s="17" t="s">
        <v>7</v>
      </c>
      <c r="BQ27">
        <f>SUMIF(BI9:BI74,"B01B1RD4J4",BJ9:BJ74)</f>
        <v>2</v>
      </c>
      <c r="CA27" s="185" t="s">
        <v>24</v>
      </c>
      <c r="CB27" s="17" t="s">
        <v>7</v>
      </c>
      <c r="CC27">
        <f>SUMIF(BU9:BU74,"B01B1RD4J4",BV9:BV74)</f>
        <v>2</v>
      </c>
      <c r="CM27" s="185" t="s">
        <v>24</v>
      </c>
      <c r="CN27" s="17" t="s">
        <v>7</v>
      </c>
      <c r="CO27">
        <f>SUMIF(CG9:CG74,"B01B1RD4J4",CH9:CH74)</f>
        <v>4</v>
      </c>
      <c r="CY27" s="185" t="s">
        <v>24</v>
      </c>
      <c r="CZ27" s="17" t="s">
        <v>7</v>
      </c>
      <c r="DA27">
        <f>SUMIF(CS9:CS74,"B01B1RD4J4",CT9:CT74)</f>
        <v>2</v>
      </c>
      <c r="DK27" s="185" t="s">
        <v>24</v>
      </c>
      <c r="DL27" s="17" t="s">
        <v>7</v>
      </c>
      <c r="DM27">
        <f>SUMIF(DE9:DE74,"B01B1RD4J4",DF9:DF74)</f>
        <v>3</v>
      </c>
      <c r="DW27" s="185" t="s">
        <v>24</v>
      </c>
      <c r="DX27" s="17" t="s">
        <v>7</v>
      </c>
      <c r="DY27">
        <f>SUMIF(DQ9:DQ74,"B01B1RD4J4",DR9:DR74)</f>
        <v>4</v>
      </c>
      <c r="EI27" s="185" t="s">
        <v>24</v>
      </c>
      <c r="EJ27" s="17" t="s">
        <v>7</v>
      </c>
      <c r="EK27">
        <f>SUMIF(EC9:EC74,"B01B1RD4J4",ED9:ED74)</f>
        <v>4</v>
      </c>
      <c r="EU27" s="185" t="s">
        <v>24</v>
      </c>
      <c r="EV27" s="17" t="s">
        <v>7</v>
      </c>
      <c r="EW27">
        <f>SUMIF(EO9:EO74,"B01B1RD4J4",EP9:EP74)</f>
        <v>3</v>
      </c>
      <c r="FG27" s="185" t="s">
        <v>24</v>
      </c>
      <c r="FH27" s="17" t="s">
        <v>7</v>
      </c>
      <c r="FI27">
        <f>SUMIF(FA9:FA74,"B01B1RD4J4",FB9:FB74)</f>
        <v>3</v>
      </c>
      <c r="FS27" s="185" t="s">
        <v>24</v>
      </c>
      <c r="FT27" s="17" t="s">
        <v>7</v>
      </c>
      <c r="FU27">
        <f>SUMIF(FM9:FM74,"B01B1RD4J4",FN9:FN74)</f>
        <v>4</v>
      </c>
      <c r="GE27" s="185" t="s">
        <v>24</v>
      </c>
      <c r="GF27" s="17" t="s">
        <v>7</v>
      </c>
      <c r="GG27">
        <f>SUMIF(FY9:FY74,"B01B1RD4J4",FZ9:FZ74)</f>
        <v>4</v>
      </c>
      <c r="GQ27" s="185" t="s">
        <v>24</v>
      </c>
      <c r="GR27" s="17" t="s">
        <v>7</v>
      </c>
      <c r="GS27">
        <f>SUMIF(GK9:GK74,"B01B1RD4J4",GL9:GL74)</f>
        <v>5</v>
      </c>
      <c r="HC27" s="185" t="s">
        <v>24</v>
      </c>
      <c r="HD27" s="17" t="s">
        <v>7</v>
      </c>
      <c r="HE27">
        <f>SUMIF(GW9:GW74,"B01B1RD4J4",GX9:GX74)</f>
        <v>1</v>
      </c>
      <c r="HO27" s="185" t="s">
        <v>24</v>
      </c>
      <c r="HP27" s="17" t="s">
        <v>7</v>
      </c>
      <c r="HQ27">
        <f>SUMIF(HI9:HI74,"B01B1RD4J4",HJ9:HJ74)</f>
        <v>3</v>
      </c>
      <c r="IA27" s="185" t="s">
        <v>24</v>
      </c>
      <c r="IB27" s="17" t="s">
        <v>7</v>
      </c>
      <c r="IC27">
        <f>SUMIF(HU9:HU74,"B01B1RD4J4",HV9:HV74)</f>
        <v>7</v>
      </c>
      <c r="IM27" s="185" t="s">
        <v>24</v>
      </c>
      <c r="IN27" s="17" t="s">
        <v>7</v>
      </c>
      <c r="IO27">
        <f>SUMIF(IG9:IG74,"B01B1RD4J4",IH9:IH74)</f>
        <v>2</v>
      </c>
      <c r="IY27" s="185" t="s">
        <v>24</v>
      </c>
      <c r="IZ27" s="17" t="s">
        <v>7</v>
      </c>
      <c r="JA27">
        <f>SUMIF(IS9:IS74,"B01B1RD4J4",IT9:IT74)</f>
        <v>2</v>
      </c>
      <c r="JK27" s="185" t="s">
        <v>24</v>
      </c>
      <c r="JL27" s="17" t="s">
        <v>7</v>
      </c>
      <c r="JM27">
        <f>SUMIF(JE9:JE74,"B01B1RD4J4",JF9:JF74)</f>
        <v>0</v>
      </c>
      <c r="JW27" s="185" t="s">
        <v>24</v>
      </c>
      <c r="JX27" s="17" t="s">
        <v>7</v>
      </c>
      <c r="JY27">
        <f>SUMIF(JQ9:JQ74,"B01B1RD4J4",JR9:JR74)</f>
        <v>3</v>
      </c>
      <c r="KI27" s="185" t="s">
        <v>24</v>
      </c>
      <c r="KJ27" s="17" t="s">
        <v>7</v>
      </c>
      <c r="KK27">
        <f>SUMIF(KC9:KC74,"B01B1RD4J4",KD9:KD74)</f>
        <v>2</v>
      </c>
      <c r="KU27" s="185" t="s">
        <v>24</v>
      </c>
      <c r="KV27" s="17" t="s">
        <v>7</v>
      </c>
      <c r="KW27">
        <f>SUMIF(KO9:KO74,"B01B1RD4J4",KP9:KP74)</f>
        <v>2</v>
      </c>
      <c r="LG27" s="185" t="s">
        <v>24</v>
      </c>
      <c r="LH27" s="17" t="s">
        <v>7</v>
      </c>
      <c r="LI27">
        <f>SUMIF(LA9:LA74,"B01B1RD4J4",LB9:LB74)</f>
        <v>8</v>
      </c>
      <c r="LS27" s="185" t="s">
        <v>24</v>
      </c>
      <c r="LT27" s="17" t="s">
        <v>7</v>
      </c>
      <c r="LU27">
        <f>SUMIF(LM9:LM74,"B01B1RD4J4",LN9:LN74)</f>
        <v>5</v>
      </c>
      <c r="ME27" s="185" t="s">
        <v>24</v>
      </c>
      <c r="MF27" s="17" t="s">
        <v>7</v>
      </c>
      <c r="MG27">
        <f>SUMIF(LY9:LY74,"B01B1RD4J4",LZ9:LZ74)</f>
        <v>1</v>
      </c>
      <c r="MQ27" s="185" t="s">
        <v>24</v>
      </c>
      <c r="MR27" s="17" t="s">
        <v>7</v>
      </c>
      <c r="MS27">
        <f>SUMIF(MK9:MK74,"B01B1RD4J4",ML9:ML74)</f>
        <v>0</v>
      </c>
      <c r="NC27" s="185" t="s">
        <v>24</v>
      </c>
      <c r="ND27" s="17" t="s">
        <v>7</v>
      </c>
      <c r="NE27">
        <f>SUMIF(MW9:MW74,"B01B1RD4J4",MX9:MX74)</f>
        <v>2</v>
      </c>
      <c r="NO27" s="185" t="s">
        <v>24</v>
      </c>
      <c r="NP27" s="17" t="s">
        <v>7</v>
      </c>
      <c r="NQ27">
        <f>SUMIF(NI9:NI74,"B01B1RD4J4",NJ9:NJ74)</f>
        <v>7</v>
      </c>
      <c r="OA27" s="185" t="s">
        <v>24</v>
      </c>
      <c r="OB27" s="17" t="s">
        <v>7</v>
      </c>
      <c r="OC27">
        <f>SUMIF(NU9:NU74,"B01B1RD4J4",NV9:NV74)</f>
        <v>4</v>
      </c>
      <c r="OM27" s="185" t="s">
        <v>24</v>
      </c>
      <c r="ON27" s="17" t="s">
        <v>7</v>
      </c>
      <c r="OO27">
        <f>SUMIF(OG9:OG74,"B01B1RD4J4",OH9:OH74)</f>
        <v>4</v>
      </c>
      <c r="OY27" s="185" t="s">
        <v>24</v>
      </c>
      <c r="OZ27" s="17" t="s">
        <v>7</v>
      </c>
      <c r="PA27">
        <f>SUMIF(OS9:OS74,"B01B1RD4J4",OT9:OT74)</f>
        <v>1</v>
      </c>
      <c r="PK27" s="185" t="s">
        <v>24</v>
      </c>
      <c r="PL27" s="17" t="s">
        <v>7</v>
      </c>
      <c r="PM27">
        <f>SUMIF(PE9:PE74,"B01B1RD4J4",PF9:PF74)</f>
        <v>4</v>
      </c>
      <c r="PW27" s="185" t="s">
        <v>24</v>
      </c>
      <c r="PX27" s="17" t="s">
        <v>7</v>
      </c>
      <c r="PY27">
        <f>SUMIF(PQ9:PQ74,"B01B1RD4J4",PR9:PR74)</f>
        <v>2</v>
      </c>
      <c r="QI27" s="185" t="s">
        <v>24</v>
      </c>
      <c r="QJ27" s="17" t="s">
        <v>7</v>
      </c>
      <c r="QK27">
        <f>SUMIF(QC9:QC74,"B01B1RD4J4",QD9:QD74)</f>
        <v>4</v>
      </c>
      <c r="QU27" s="185" t="s">
        <v>24</v>
      </c>
      <c r="QV27" s="17" t="s">
        <v>7</v>
      </c>
      <c r="QW27">
        <f>SUMIF(QO9:QO74,"B01B1RD4J4",QP9:QP74)</f>
        <v>5</v>
      </c>
      <c r="RG27" s="185" t="s">
        <v>24</v>
      </c>
      <c r="RH27" s="17" t="s">
        <v>7</v>
      </c>
      <c r="RI27">
        <f>SUMIF(RA9:RA74,"B01B1RD4J4",RB9:RB74)</f>
        <v>2</v>
      </c>
      <c r="RS27" s="185" t="s">
        <v>24</v>
      </c>
      <c r="RT27" s="17" t="s">
        <v>7</v>
      </c>
      <c r="RU27">
        <f>SUMIF(RM9:RM74,"B01B1RD4J4",RN9:RN74)</f>
        <v>3</v>
      </c>
      <c r="SE27" s="185" t="s">
        <v>24</v>
      </c>
      <c r="SF27" s="17" t="s">
        <v>7</v>
      </c>
      <c r="SG27">
        <f>SUMIF(RY9:RY74,"B01B1RD4J4",RZ9:RZ74)</f>
        <v>3</v>
      </c>
      <c r="SQ27" s="185" t="s">
        <v>24</v>
      </c>
      <c r="SR27" s="17" t="s">
        <v>7</v>
      </c>
      <c r="SS27">
        <f>SUMIF(SK9:SK74,"B01B1RD4J4",SL9:SL74)</f>
        <v>3</v>
      </c>
      <c r="TC27" s="185" t="s">
        <v>24</v>
      </c>
      <c r="TD27" s="17" t="s">
        <v>7</v>
      </c>
      <c r="TE27">
        <f>SUMIF(SW9:SW74,"B01B1RD4J4",SX9:SX74)</f>
        <v>0</v>
      </c>
      <c r="TO27" s="185" t="s">
        <v>24</v>
      </c>
      <c r="TP27" s="17" t="s">
        <v>7</v>
      </c>
      <c r="TQ27">
        <f>SUMIF(TI9:TI74,"B01B1RD4J4",TJ9:TJ74)</f>
        <v>2</v>
      </c>
      <c r="UA27" s="185" t="s">
        <v>24</v>
      </c>
      <c r="UB27" s="17" t="s">
        <v>7</v>
      </c>
      <c r="UC27">
        <f>SUMIF(TU9:TU74,"B01B1RD4J4",TV9:TV74)</f>
        <v>5</v>
      </c>
      <c r="UM27" s="185" t="s">
        <v>24</v>
      </c>
      <c r="UN27" s="17" t="s">
        <v>7</v>
      </c>
      <c r="UO27">
        <f>SUMIF(UG9:UG74,"B01B1RD4J4",UH9:UH74)</f>
        <v>4</v>
      </c>
      <c r="UY27" s="185" t="s">
        <v>24</v>
      </c>
      <c r="UZ27" s="17" t="s">
        <v>7</v>
      </c>
      <c r="VA27">
        <f>SUMIF(US9:US74,"B01B1RD4J4",UT9:UT74)</f>
        <v>3</v>
      </c>
      <c r="VK27" s="185" t="s">
        <v>24</v>
      </c>
      <c r="VL27" s="17" t="s">
        <v>7</v>
      </c>
      <c r="VM27">
        <f>SUMIF(VE9:VE74,"B01B1RD4J4",VF9:VF74)</f>
        <v>6</v>
      </c>
      <c r="VW27" s="185" t="s">
        <v>24</v>
      </c>
      <c r="VX27" s="17" t="s">
        <v>7</v>
      </c>
      <c r="VY27">
        <f>SUMIF(VQ9:VQ74,"B01B1RD4J4",VR9:VR74)</f>
        <v>1</v>
      </c>
      <c r="WI27" s="185" t="s">
        <v>24</v>
      </c>
      <c r="WJ27" s="17" t="s">
        <v>7</v>
      </c>
      <c r="WK27">
        <f>SUMIF(WC9:WC74,"B01B1RD4J4",WD9:WD74)</f>
        <v>3</v>
      </c>
      <c r="WU27" s="185" t="s">
        <v>24</v>
      </c>
      <c r="WV27" s="17" t="s">
        <v>7</v>
      </c>
      <c r="WW27">
        <f>SUMIF(WO9:WO74,"B01B1RD4J4",WP9:WP74)</f>
        <v>2</v>
      </c>
      <c r="XG27" s="185" t="s">
        <v>24</v>
      </c>
      <c r="XH27" s="17" t="s">
        <v>7</v>
      </c>
      <c r="XI27">
        <f>SUMIF(XA9:XA74,"B01B1RD4J4",XB9:XB74)</f>
        <v>3</v>
      </c>
      <c r="XS27" s="185" t="s">
        <v>24</v>
      </c>
      <c r="XT27" s="17" t="s">
        <v>7</v>
      </c>
      <c r="XU27">
        <f>SUMIF(XM9:XM74,"B01B1RD4J4",XN9:XN74)</f>
        <v>2</v>
      </c>
      <c r="YE27" s="185" t="s">
        <v>24</v>
      </c>
      <c r="YF27" s="17" t="s">
        <v>7</v>
      </c>
      <c r="YG27">
        <f>SUMIF(XY9:XY74,"B01B1RD4J4",XZ9:XZ74)</f>
        <v>8</v>
      </c>
      <c r="YQ27" s="185" t="s">
        <v>24</v>
      </c>
      <c r="YR27" s="17" t="s">
        <v>7</v>
      </c>
      <c r="YS27">
        <f>SUMIF(YK9:YK74,"B01B1RD4J4",YL9:YL74)</f>
        <v>3</v>
      </c>
      <c r="ZC27" s="185" t="s">
        <v>24</v>
      </c>
      <c r="ZD27" s="17" t="s">
        <v>7</v>
      </c>
      <c r="ZE27">
        <f>SUMIF(YW9:YW74,"B01B1RD4J4",YX9:YX74)</f>
        <v>4</v>
      </c>
      <c r="ZO27" s="185" t="s">
        <v>24</v>
      </c>
      <c r="ZP27" s="17" t="s">
        <v>7</v>
      </c>
      <c r="ZQ27">
        <f>SUMIF(ZI9:ZI74,"B01B1RD4J4",ZJ9:ZJ74)</f>
        <v>9</v>
      </c>
      <c r="AAA27" s="185" t="s">
        <v>24</v>
      </c>
      <c r="AAB27" s="17" t="s">
        <v>7</v>
      </c>
      <c r="AAC27">
        <f>SUMIF(ZU9:ZU74,"B01B1RD4J4",ZV9:ZV74)</f>
        <v>2</v>
      </c>
      <c r="AAM27" s="185" t="s">
        <v>24</v>
      </c>
      <c r="AAN27" s="17" t="s">
        <v>7</v>
      </c>
      <c r="AAO27">
        <f>SUMIF(AAG9:AAG74,"B01B1RD4J4",AAH9:AAH74)</f>
        <v>3</v>
      </c>
      <c r="AAY27" s="185" t="s">
        <v>24</v>
      </c>
      <c r="AAZ27" s="17" t="s">
        <v>7</v>
      </c>
      <c r="ABA27">
        <f>SUMIF(AAS9:AAS74,"B01B1RD4J4",AAT9:AAT74)</f>
        <v>1</v>
      </c>
      <c r="ABK27" s="185" t="s">
        <v>24</v>
      </c>
      <c r="ABL27" s="17" t="s">
        <v>7</v>
      </c>
      <c r="ABM27">
        <f>SUMIF(ABE9:ABE74,"B01B1RD4J4",ABF9:ABF74)</f>
        <v>4</v>
      </c>
      <c r="ABW27" s="185" t="s">
        <v>24</v>
      </c>
      <c r="ABX27" s="17" t="s">
        <v>7</v>
      </c>
      <c r="ABY27">
        <f>SUMIF(ABQ9:ABQ74,"B01B1RD4J4",ABR9:ABR74)</f>
        <v>4</v>
      </c>
      <c r="ACI27" s="185" t="s">
        <v>24</v>
      </c>
      <c r="ACJ27" s="17" t="s">
        <v>7</v>
      </c>
      <c r="ACK27">
        <f>SUMIF(ACC9:ACC74,"B01B1RD4J4",ACD9:ACD74)</f>
        <v>6</v>
      </c>
      <c r="ACU27" s="185" t="s">
        <v>24</v>
      </c>
      <c r="ACV27" s="17" t="s">
        <v>7</v>
      </c>
      <c r="ACW27">
        <f>SUMIF(ACO9:ACO74,"B01B1RD4J4",ACP9:ACP74)</f>
        <v>5</v>
      </c>
      <c r="ADG27" s="185" t="s">
        <v>24</v>
      </c>
      <c r="ADH27" s="17" t="s">
        <v>7</v>
      </c>
      <c r="ADI27">
        <f>SUMIF(ADA9:ADA74,"B01B1RD4J4",ADB9:ADB74)</f>
        <v>5</v>
      </c>
      <c r="ADS27" s="185" t="s">
        <v>24</v>
      </c>
      <c r="ADT27" s="17" t="s">
        <v>7</v>
      </c>
      <c r="ADU27">
        <f>SUMIF(ADM9:ADM74,"B01B1RD4J4",ADN9:ADN74)</f>
        <v>15</v>
      </c>
      <c r="AEE27" s="185" t="s">
        <v>24</v>
      </c>
      <c r="AEF27" s="17" t="s">
        <v>7</v>
      </c>
      <c r="AEG27">
        <f>SUMIF(ADY9:ADY74,"B01B1RD4J4",ADZ9:ADZ74)</f>
        <v>17</v>
      </c>
      <c r="AEQ27" s="185" t="s">
        <v>24</v>
      </c>
      <c r="AER27" s="17" t="s">
        <v>7</v>
      </c>
      <c r="AES27">
        <f>SUMIF(AEK9:AEK74,"B01B1RD4J4",AEL9:AEL74)</f>
        <v>18</v>
      </c>
      <c r="AFC27" s="185" t="s">
        <v>24</v>
      </c>
      <c r="AFD27" s="17" t="s">
        <v>7</v>
      </c>
      <c r="AFE27">
        <f>SUMIF(AEW9:AEW74,"B01B1RD4J4",AEX9:AEX74)</f>
        <v>17</v>
      </c>
      <c r="AFO27" s="185" t="s">
        <v>24</v>
      </c>
      <c r="AFP27" s="17" t="s">
        <v>7</v>
      </c>
      <c r="AFQ27">
        <f>SUMIF(AFI9:AFI74,"B01B1RD4J4",AFJ9:AFJ74)</f>
        <v>15</v>
      </c>
      <c r="AGA27" s="185" t="s">
        <v>24</v>
      </c>
      <c r="AGB27" s="17" t="s">
        <v>7</v>
      </c>
      <c r="AGC27">
        <f>SUMIF(AFU9:AFU74,"B01B1RD4J4",AFV9:AFV74)</f>
        <v>21</v>
      </c>
      <c r="AGM27" s="185" t="s">
        <v>24</v>
      </c>
      <c r="AGN27" s="17" t="s">
        <v>7</v>
      </c>
      <c r="AGO27">
        <f>SUMIF(AGG9:AGG74,"B01B1RD4J4",AGH9:AGH74)</f>
        <v>17</v>
      </c>
      <c r="AGY27" s="185" t="s">
        <v>24</v>
      </c>
      <c r="AGZ27" s="17" t="s">
        <v>7</v>
      </c>
      <c r="AHA27">
        <f>SUMIF(AGS9:AGS74,"B01B1RD4J4",AGT9:AGT74)</f>
        <v>18</v>
      </c>
      <c r="AHK27" s="185" t="s">
        <v>24</v>
      </c>
      <c r="AHL27" s="17" t="s">
        <v>7</v>
      </c>
      <c r="AHM27">
        <f>SUMIF(AHE9:AHE74,"B01B1RD4J4",AHF9:AHF74)</f>
        <v>16</v>
      </c>
      <c r="AHW27" s="185" t="s">
        <v>24</v>
      </c>
      <c r="AHX27" s="17" t="s">
        <v>7</v>
      </c>
      <c r="AHY27">
        <f>SUMIF(AHQ9:AHQ74,"B01B1RD4J4",AHR9:AHR74)</f>
        <v>24</v>
      </c>
      <c r="AII27" s="185" t="s">
        <v>24</v>
      </c>
      <c r="AIJ27" s="17" t="s">
        <v>7</v>
      </c>
      <c r="AIK27">
        <f>SUMIF(AIC9:AIC74,"B01B1RD4J4",AID9:AID74)</f>
        <v>18</v>
      </c>
      <c r="AIU27" s="185" t="s">
        <v>24</v>
      </c>
      <c r="AIV27" s="17" t="s">
        <v>7</v>
      </c>
      <c r="AIW27">
        <f>SUMIF(AIO9:AIO74,"B01B1RD4J4",AIP9:AIP74)</f>
        <v>18</v>
      </c>
      <c r="AJG27" s="185" t="s">
        <v>24</v>
      </c>
      <c r="AJH27" s="17" t="s">
        <v>7</v>
      </c>
      <c r="AJI27">
        <f>SUMIF(AJA9:AJA74,"B01B1RD4J4",AJB9:AJB74)</f>
        <v>15</v>
      </c>
      <c r="AJS27" s="185" t="s">
        <v>24</v>
      </c>
      <c r="AJT27" s="17" t="s">
        <v>7</v>
      </c>
      <c r="AJU27">
        <f>SUMIF(AJM9:AJM74,"B01B1RD4J4",AJN9:AJN74)</f>
        <v>9</v>
      </c>
      <c r="AKE27" s="185" t="s">
        <v>24</v>
      </c>
      <c r="AKF27" s="17" t="s">
        <v>7</v>
      </c>
      <c r="AKG27">
        <f>SUMIF(AJY9:AJY74,"B01B1RD4J4",AJZ9:AJZ74)</f>
        <v>10</v>
      </c>
      <c r="AKQ27" s="185" t="s">
        <v>24</v>
      </c>
      <c r="AKR27" s="17" t="s">
        <v>7</v>
      </c>
      <c r="AKS27">
        <f>SUMIF(AKK9:AKK74,"B01B1RD4J4",AKL9:AKL74)</f>
        <v>8</v>
      </c>
      <c r="ALC27" s="185" t="s">
        <v>24</v>
      </c>
      <c r="ALD27" s="17" t="s">
        <v>7</v>
      </c>
      <c r="ALE27">
        <f>SUMIF(AKW9:AKW74,"B01B1RD4J4",AKX9:AKX74)</f>
        <v>18</v>
      </c>
      <c r="ALO27" s="185" t="s">
        <v>24</v>
      </c>
      <c r="ALP27" s="17" t="s">
        <v>7</v>
      </c>
      <c r="ALQ27">
        <f>SUMIF(ALI9:ALI74,"B01B1RD4J4",ALJ9:ALJ74)</f>
        <v>11</v>
      </c>
      <c r="AMA27" s="185" t="s">
        <v>24</v>
      </c>
      <c r="AMB27" s="17" t="s">
        <v>7</v>
      </c>
      <c r="AMC27">
        <f>SUMIF(ALU9:ALU74,"B01B1RD4J4",ALV9:ALV74)</f>
        <v>7</v>
      </c>
      <c r="AMM27" s="185" t="s">
        <v>24</v>
      </c>
      <c r="AMN27" s="17" t="s">
        <v>7</v>
      </c>
      <c r="AMO27">
        <f>SUMIF(AMG9:AMG74,"B01B1RD4J4",AMH9:AMH74)</f>
        <v>6</v>
      </c>
      <c r="AMY27" s="185" t="s">
        <v>24</v>
      </c>
      <c r="AMZ27" s="17" t="s">
        <v>7</v>
      </c>
      <c r="ANA27">
        <f>SUMIF(AMS9:AMS74,"B01B1RD4J4",AMT9:AMT74)</f>
        <v>10</v>
      </c>
      <c r="ANK27" s="185" t="s">
        <v>24</v>
      </c>
      <c r="ANL27" s="17" t="s">
        <v>7</v>
      </c>
      <c r="ANM27">
        <f>SUMIF(ANE9:ANE74,"B01B1RD4J4",ANF9:ANF74)</f>
        <v>6</v>
      </c>
      <c r="ANW27" s="185" t="s">
        <v>24</v>
      </c>
      <c r="ANX27" s="17" t="s">
        <v>7</v>
      </c>
      <c r="ANY27">
        <f>SUMIF(ANQ9:ANQ74,"B01B1RD4J4",ANR9:ANR74)</f>
        <v>6</v>
      </c>
      <c r="AOI27" s="185" t="s">
        <v>24</v>
      </c>
      <c r="AOJ27" s="17" t="s">
        <v>7</v>
      </c>
      <c r="AOK27">
        <f>SUMIF(AOC9:AOC74,"B01B1RD4J4",AOD9:AOD74)</f>
        <v>8</v>
      </c>
      <c r="AOU27" s="185" t="s">
        <v>24</v>
      </c>
      <c r="AOV27" s="17" t="s">
        <v>7</v>
      </c>
      <c r="AOW27">
        <f>SUMIF(AOO9:AOO74,"B01B1RD4J4",AOP9:AOP74)</f>
        <v>5</v>
      </c>
      <c r="APG27" s="185" t="s">
        <v>24</v>
      </c>
      <c r="APH27" s="17" t="s">
        <v>7</v>
      </c>
      <c r="API27">
        <f>SUMIF(APA9:APA74,"B01B1RD4J4",APB9:APB74)</f>
        <v>2</v>
      </c>
      <c r="APS27" s="185" t="s">
        <v>24</v>
      </c>
      <c r="APT27" s="17" t="s">
        <v>7</v>
      </c>
      <c r="APU27">
        <f>SUMIF(APM9:APM74,"B01B1RD4J4",APN9:APN74)</f>
        <v>5</v>
      </c>
      <c r="AQE27" s="185" t="s">
        <v>24</v>
      </c>
      <c r="AQF27" s="17" t="s">
        <v>7</v>
      </c>
      <c r="AQG27">
        <f>SUMIF(APY9:APY74,"B01B1RD4J4",APZ9:APZ74)</f>
        <v>3</v>
      </c>
      <c r="AQQ27" s="185" t="s">
        <v>24</v>
      </c>
      <c r="AQR27" s="17" t="s">
        <v>7</v>
      </c>
      <c r="AQS27">
        <f>SUMIF(AQK9:AQK74,"B01B1RD4J4",AQL9:AQL74)</f>
        <v>6</v>
      </c>
      <c r="ARC27" s="185" t="s">
        <v>24</v>
      </c>
      <c r="ARD27" s="17" t="s">
        <v>7</v>
      </c>
      <c r="ARE27">
        <f>SUMIF(AQW9:AQW74,"B01B1RD4J4",AQX9:AQX74)</f>
        <v>5</v>
      </c>
      <c r="ARO27" s="185" t="s">
        <v>24</v>
      </c>
      <c r="ARP27" s="17" t="s">
        <v>7</v>
      </c>
      <c r="ARQ27">
        <f>SUMIF(ARI9:ARI74,"B01B1RD4J4",ARJ9:ARJ74)</f>
        <v>12</v>
      </c>
      <c r="ASA27" s="185" t="s">
        <v>24</v>
      </c>
      <c r="ASB27" s="17" t="s">
        <v>7</v>
      </c>
      <c r="ASC27">
        <f>SUMIF(ARU9:ARU74,"B01B1RD4J4",ARV9:ARV74)</f>
        <v>5</v>
      </c>
      <c r="ASM27" s="185" t="s">
        <v>24</v>
      </c>
      <c r="ASN27" s="17" t="s">
        <v>7</v>
      </c>
      <c r="ASO27">
        <f>SUMIF(ASG9:ASG74,"B01B1RD4J4",ASH9:ASH74)</f>
        <v>5</v>
      </c>
      <c r="ASY27" s="185" t="s">
        <v>24</v>
      </c>
      <c r="ASZ27" s="17" t="s">
        <v>7</v>
      </c>
      <c r="ATA27">
        <f>SUMIF(ASS9:ASS74,"B01B1RD4J4",AST9:AST74)</f>
        <v>8</v>
      </c>
      <c r="ATK27" s="185" t="s">
        <v>24</v>
      </c>
      <c r="ATL27" s="17" t="s">
        <v>7</v>
      </c>
      <c r="ATM27">
        <f>SUMIF(ATE9:ATE74,"B01B1RD4J4",ATF9:ATF74)</f>
        <v>3</v>
      </c>
      <c r="ATW27" s="185" t="s">
        <v>24</v>
      </c>
      <c r="ATX27" s="17" t="s">
        <v>7</v>
      </c>
      <c r="ATY27">
        <f>SUMIF(ATQ9:ATQ74,"B01B1RD4J4",ATR9:ATR74)</f>
        <v>3</v>
      </c>
      <c r="AUI27" s="185" t="s">
        <v>24</v>
      </c>
      <c r="AUJ27" s="17" t="s">
        <v>7</v>
      </c>
      <c r="AUK27">
        <f>SUMIF(AUC9:AUC74,"B01B1RD4J4",AUD9:AUD74)</f>
        <v>2</v>
      </c>
      <c r="AUU27" s="185" t="s">
        <v>24</v>
      </c>
      <c r="AUV27" s="17" t="s">
        <v>7</v>
      </c>
      <c r="AUW27">
        <f>SUMIF(AUO9:AUO74,"B01B1RD4J4",AUP9:AUP74)</f>
        <v>4</v>
      </c>
      <c r="AVG27" s="185" t="s">
        <v>24</v>
      </c>
      <c r="AVH27" s="17" t="s">
        <v>7</v>
      </c>
      <c r="AVI27">
        <f>SUMIF(AVA9:AVA74,"B01B1RD4J4",AVB9:AVB74)</f>
        <v>5</v>
      </c>
      <c r="AVS27" s="185" t="s">
        <v>24</v>
      </c>
      <c r="AVT27" s="17" t="s">
        <v>7</v>
      </c>
      <c r="AVU27">
        <f>SUMIF(AVM9:AVM74,"B01B1RD4J4",AVN9:AVN74)</f>
        <v>7</v>
      </c>
      <c r="AWE27" s="185" t="s">
        <v>24</v>
      </c>
      <c r="AWF27" s="17" t="s">
        <v>7</v>
      </c>
      <c r="AWG27">
        <f>SUMIF(AVY9:AVY74,"B01B1RD4J4",AVZ9:AVZ74)</f>
        <v>1</v>
      </c>
      <c r="AWQ27" s="185" t="s">
        <v>24</v>
      </c>
      <c r="AWR27" s="17" t="s">
        <v>7</v>
      </c>
      <c r="AWS27">
        <f>SUMIF(AWK9:AWK74,"B01B1RD4J4",AWL9:AWL74)</f>
        <v>5</v>
      </c>
      <c r="AXC27" s="185" t="s">
        <v>24</v>
      </c>
      <c r="AXD27" s="17" t="s">
        <v>7</v>
      </c>
      <c r="AXE27">
        <f>SUMIF(AWW9:AWW74,"B01B1RD4J4",AWX9:AWX74)</f>
        <v>5</v>
      </c>
      <c r="AXO27" s="185" t="s">
        <v>24</v>
      </c>
      <c r="AXP27" s="17" t="s">
        <v>7</v>
      </c>
      <c r="AXQ27">
        <f>SUMIF(AXI9:AXI74,"B01B1RD4J4",AXJ9:AXJ74)</f>
        <v>5</v>
      </c>
      <c r="AYA27" s="185" t="s">
        <v>24</v>
      </c>
      <c r="AYB27" s="17" t="s">
        <v>7</v>
      </c>
      <c r="AYC27">
        <f>SUMIF(AXU9:AXU74,"B01B1RD4J4",AXV9:AXV74)</f>
        <v>4</v>
      </c>
      <c r="AYM27" s="185" t="s">
        <v>24</v>
      </c>
      <c r="AYN27" s="17" t="s">
        <v>7</v>
      </c>
      <c r="AYO27">
        <f>SUMIF(AYG9:AYG74,"B01B1RD4J4",AYH9:AYH74)</f>
        <v>8</v>
      </c>
      <c r="AYY27" s="185" t="s">
        <v>24</v>
      </c>
      <c r="AYZ27" s="17" t="s">
        <v>7</v>
      </c>
      <c r="AZA27">
        <f>SUMIF(AYS9:AYS74,"B01B1RD4J4",AYT9:AYT74)</f>
        <v>1</v>
      </c>
      <c r="AZK27" s="185" t="s">
        <v>24</v>
      </c>
      <c r="AZL27" s="17" t="s">
        <v>7</v>
      </c>
      <c r="AZM27">
        <f>SUMIF(AZE9:AZE74,"B01B1RD4J4",AZF9:AZF74)</f>
        <v>3</v>
      </c>
      <c r="AZW27" s="185" t="s">
        <v>24</v>
      </c>
      <c r="AZX27" s="17" t="s">
        <v>7</v>
      </c>
      <c r="AZY27">
        <f>SUMIF(AZQ9:AZQ74,"B01B1RD4J4",AZR9:AZR74)</f>
        <v>4</v>
      </c>
      <c r="BAI27" s="185" t="s">
        <v>24</v>
      </c>
      <c r="BAJ27" s="17" t="s">
        <v>7</v>
      </c>
      <c r="BAK27">
        <f>SUMIF(BAC9:BAC74,"B01B1RD4J4",BAD9:BAD74)</f>
        <v>5</v>
      </c>
      <c r="BAU27" s="185" t="s">
        <v>24</v>
      </c>
      <c r="BAV27" s="17" t="s">
        <v>7</v>
      </c>
      <c r="BAW27">
        <f>SUMIF(BAO9:BAO74,"B01B1RD4J4",BAP9:BAP74)</f>
        <v>6</v>
      </c>
      <c r="BBG27" s="185" t="s">
        <v>24</v>
      </c>
      <c r="BBH27" s="17" t="s">
        <v>7</v>
      </c>
      <c r="BBI27">
        <f>SUMIF(BBA9:BBA74,"B01B1RD4J4",BBB9:BBB74)</f>
        <v>4</v>
      </c>
      <c r="BBS27" s="185" t="s">
        <v>24</v>
      </c>
      <c r="BBT27" s="17" t="s">
        <v>7</v>
      </c>
      <c r="BBU27">
        <f>SUMIF(BBM9:BBM74,"B01B1RD4J4",BBN9:BBN74)</f>
        <v>8</v>
      </c>
      <c r="BCE27" s="185" t="s">
        <v>24</v>
      </c>
      <c r="BCF27" s="17" t="s">
        <v>7</v>
      </c>
      <c r="BCG27">
        <f>SUMIF(BBY9:BBY74,"B01B1RD4J4",BBZ9:BBZ74)</f>
        <v>1</v>
      </c>
      <c r="BCQ27" s="185" t="s">
        <v>24</v>
      </c>
      <c r="BCR27" s="17" t="s">
        <v>7</v>
      </c>
      <c r="BCS27">
        <f>SUMIF(BCK9:BCK74,"B01B1RD4J4",BCL9:BCL74)</f>
        <v>3</v>
      </c>
      <c r="BDC27" s="185" t="s">
        <v>24</v>
      </c>
      <c r="BDD27" s="17" t="s">
        <v>7</v>
      </c>
      <c r="BDE27">
        <f>SUMIF(BCW9:BCW74,"B01B1RD4J4",BCX9:BCX74)</f>
        <v>4</v>
      </c>
      <c r="BDO27" s="185" t="s">
        <v>24</v>
      </c>
      <c r="BDP27" s="17" t="s">
        <v>7</v>
      </c>
      <c r="BDQ27">
        <f>SUMIF(BDI9:BDI74,"B01B1RD4J4",BDJ9:BDJ74)</f>
        <v>7</v>
      </c>
      <c r="BEA27" s="185" t="s">
        <v>24</v>
      </c>
      <c r="BEB27" s="17" t="s">
        <v>7</v>
      </c>
      <c r="BEC27">
        <f>SUMIF(BDU9:BDU74,"B01B1RD4J4",BDV9:BDV74)</f>
        <v>5</v>
      </c>
      <c r="BEM27" s="185" t="s">
        <v>24</v>
      </c>
      <c r="BEN27" s="17" t="s">
        <v>7</v>
      </c>
      <c r="BEO27">
        <f>SUMIF(BEG9:BEG74,"B01B1RD4J4",BEH9:BEH74)</f>
        <v>2</v>
      </c>
      <c r="BEY27" s="185" t="s">
        <v>24</v>
      </c>
      <c r="BEZ27" s="17" t="s">
        <v>7</v>
      </c>
      <c r="BFA27">
        <f>SUMIF(BES9:BES74,"B01B1RD4J4",BET9:BET74)</f>
        <v>9</v>
      </c>
      <c r="BFK27" s="185" t="s">
        <v>24</v>
      </c>
      <c r="BFL27" s="17" t="s">
        <v>7</v>
      </c>
      <c r="BFM27">
        <f>SUMIF(BFE9:BFE74,"B01B1RD4J4",BFF9:BFF74)</f>
        <v>4</v>
      </c>
      <c r="BFW27" s="185" t="s">
        <v>24</v>
      </c>
      <c r="BFX27" s="17" t="s">
        <v>7</v>
      </c>
      <c r="BFY27">
        <f>SUMIF(BFQ9:BFQ74,"B01B1RD4J4",BFR9:BFR74)</f>
        <v>10</v>
      </c>
      <c r="BGI27" s="185" t="s">
        <v>24</v>
      </c>
      <c r="BGJ27" s="17" t="s">
        <v>7</v>
      </c>
      <c r="BGK27">
        <f>SUMIF(BGC9:BGC74,"B01B1RD4J4",BGD9:BGD74)</f>
        <v>0</v>
      </c>
      <c r="BGU27" s="185" t="s">
        <v>24</v>
      </c>
      <c r="BGV27" s="17" t="s">
        <v>7</v>
      </c>
      <c r="BGW27">
        <f>SUMIF(BGO9:BGO74,"B01B1RD4J4",BGP9:BGP74)</f>
        <v>7</v>
      </c>
      <c r="BHG27" s="185" t="s">
        <v>24</v>
      </c>
      <c r="BHH27" s="17" t="s">
        <v>7</v>
      </c>
      <c r="BHI27">
        <f>SUMIF(BHA9:BHA74,"B01B1RD4J4",BHB9:BHB74)</f>
        <v>6</v>
      </c>
      <c r="BHS27" s="185" t="s">
        <v>24</v>
      </c>
      <c r="BHT27" s="17" t="s">
        <v>7</v>
      </c>
      <c r="BHU27">
        <f>SUMIF(BHM9:BHM74,"B01B1RD4J4",BHN9:BHN74)</f>
        <v>8</v>
      </c>
      <c r="BIE27" s="185" t="s">
        <v>24</v>
      </c>
      <c r="BIF27" s="17" t="s">
        <v>7</v>
      </c>
      <c r="BIG27">
        <f>SUMIF(BHY9:BHY74,"B01B1RD4J4",BHZ9:BHZ74)</f>
        <v>10</v>
      </c>
      <c r="BIQ27" s="185" t="s">
        <v>24</v>
      </c>
      <c r="BIR27" s="17" t="s">
        <v>7</v>
      </c>
      <c r="BIS27">
        <f>SUMIF(BIK9:BIK74,"B01B1RD4J4",BIL9:BIL74)</f>
        <v>15</v>
      </c>
      <c r="BJC27" s="185" t="s">
        <v>24</v>
      </c>
      <c r="BJD27" s="17" t="s">
        <v>7</v>
      </c>
      <c r="BJE27">
        <f>SUMIF(BIW9:BIW74,"B01B1RD4J4",BIX9:BIX74)</f>
        <v>28</v>
      </c>
      <c r="BJO27" s="185" t="s">
        <v>24</v>
      </c>
      <c r="BJP27" s="17" t="s">
        <v>7</v>
      </c>
      <c r="BJQ27">
        <f>SUMIF(BJI9:BJI74,"B01B1RD4J4",BJJ9:BJJ74)</f>
        <v>5</v>
      </c>
      <c r="BKA27" s="185" t="s">
        <v>24</v>
      </c>
      <c r="BKB27" s="17" t="s">
        <v>7</v>
      </c>
      <c r="BKC27">
        <f>SUMIF(BJU9:BJU74,"B01B1RD4J4",BJV9:BJV74)</f>
        <v>6</v>
      </c>
      <c r="BKM27" s="185" t="s">
        <v>24</v>
      </c>
      <c r="BKN27" s="17" t="s">
        <v>7</v>
      </c>
      <c r="BKO27">
        <f>SUMIF(BKG9:BKG74,"B01B1RD4J4",BKH9:BKH74)</f>
        <v>15</v>
      </c>
      <c r="BKY27" s="185" t="s">
        <v>24</v>
      </c>
      <c r="BKZ27" s="17" t="s">
        <v>7</v>
      </c>
      <c r="BLA27">
        <f>SUMIF(BKS9:BKS74,"B01B1RD4J4",BKT9:BKT74)</f>
        <v>14</v>
      </c>
      <c r="BLK27" s="185" t="s">
        <v>24</v>
      </c>
      <c r="BLL27" s="17" t="s">
        <v>7</v>
      </c>
      <c r="BLM27">
        <f>SUMIF(BLE9:BLE74,"B01B1RD4J4",BLF9:BLF74)</f>
        <v>14</v>
      </c>
      <c r="BLW27" s="185" t="s">
        <v>24</v>
      </c>
      <c r="BLX27" s="17" t="s">
        <v>7</v>
      </c>
      <c r="BLY27">
        <f>SUMIF(BLQ9:BLQ74,"B01B1RD4J4",BLR9:BLR74)</f>
        <v>13</v>
      </c>
      <c r="BMI27" s="185" t="s">
        <v>24</v>
      </c>
      <c r="BMJ27" s="17" t="s">
        <v>7</v>
      </c>
      <c r="BMK27">
        <f>SUMIF(BMC9:BMC74,"B01B1RD4J4",BMD9:BMD74)</f>
        <v>8</v>
      </c>
      <c r="BMU27" s="185" t="s">
        <v>24</v>
      </c>
      <c r="BMV27" s="17" t="s">
        <v>7</v>
      </c>
      <c r="BMW27">
        <f>SUMIF(BMO9:BMO74,"B01B1RD4J4",BMP9:BMP74)</f>
        <v>9</v>
      </c>
      <c r="BNG27" s="185" t="s">
        <v>24</v>
      </c>
      <c r="BNH27" s="17" t="s">
        <v>7</v>
      </c>
      <c r="BNI27">
        <f>SUMIF(BNA9:BNA74,"B01B1RD4J4",BNB9:BNB74)</f>
        <v>8</v>
      </c>
      <c r="BNS27" s="185" t="s">
        <v>24</v>
      </c>
      <c r="BNT27" s="17" t="s">
        <v>7</v>
      </c>
      <c r="BNU27">
        <f>SUMIF(BNM9:BNM74,"B01B1RD4J4",BNN9:BNN74)</f>
        <v>5</v>
      </c>
      <c r="BOE27" s="185" t="s">
        <v>24</v>
      </c>
      <c r="BOF27" s="17" t="s">
        <v>7</v>
      </c>
      <c r="BOG27">
        <f>SUMIF(BNY9:BNY74,"B01B1RD4J4",BNZ9:BNZ74)</f>
        <v>5</v>
      </c>
      <c r="BOQ27" s="185" t="s">
        <v>24</v>
      </c>
      <c r="BOR27" s="17" t="s">
        <v>7</v>
      </c>
      <c r="BOS27">
        <f>SUMIF(BOK9:BOK74,"B01B1RD4J4",BOL9:BOL74)</f>
        <v>8</v>
      </c>
      <c r="BPC27" s="185" t="s">
        <v>24</v>
      </c>
      <c r="BPD27" s="17" t="s">
        <v>7</v>
      </c>
      <c r="BPE27">
        <f>SUMIF(BOW9:BOW74,"B01B1RD4J4",BOX9:BOX74)</f>
        <v>6</v>
      </c>
      <c r="BPO27" s="185" t="s">
        <v>24</v>
      </c>
      <c r="BPP27" s="17" t="s">
        <v>7</v>
      </c>
      <c r="BPQ27">
        <f>SUMIF(BPI9:BPI74,"B01B1RD4J4",BPJ9:BPJ74)</f>
        <v>5</v>
      </c>
      <c r="BQA27" s="185" t="s">
        <v>24</v>
      </c>
      <c r="BQB27" s="17" t="s">
        <v>7</v>
      </c>
      <c r="BQC27">
        <f>SUMIF(BPU9:BPU74,"B01B1RD4J4",BPV9:BPV74)</f>
        <v>9</v>
      </c>
      <c r="BQM27" s="185" t="s">
        <v>24</v>
      </c>
      <c r="BQN27" s="17" t="s">
        <v>7</v>
      </c>
      <c r="BQO27">
        <f>SUMIF(BQG9:BQG74,"B01B1RD4J4",BQH9:BQH74)</f>
        <v>7</v>
      </c>
      <c r="BQY27" s="185" t="s">
        <v>24</v>
      </c>
      <c r="BQZ27" s="17" t="s">
        <v>7</v>
      </c>
      <c r="BRA27">
        <f>SUMIF(BQS9:BQS74,"B01B1RD4J4",BQT9:BQT74)</f>
        <v>0</v>
      </c>
      <c r="BRK27" s="185" t="s">
        <v>24</v>
      </c>
      <c r="BRL27" s="17" t="s">
        <v>7</v>
      </c>
      <c r="BRM27">
        <f>SUMIF(BRE9:BRE74,"B01B1RD4J4",BRF9:BRF74)</f>
        <v>4</v>
      </c>
      <c r="BRW27" s="185" t="s">
        <v>24</v>
      </c>
      <c r="BRX27" s="17" t="s">
        <v>7</v>
      </c>
      <c r="BRY27">
        <f>SUMIF(BRQ9:BRQ74,"B01B1RD4J4",BRR9:BRR74)</f>
        <v>4</v>
      </c>
      <c r="BSI27" s="185" t="s">
        <v>24</v>
      </c>
      <c r="BSJ27" s="17" t="s">
        <v>7</v>
      </c>
      <c r="BSK27">
        <f>SUMIF(BSC9:BSC74,"B01B1RD4J4",BSD9:BSD74)</f>
        <v>8</v>
      </c>
      <c r="BSU27" s="185" t="s">
        <v>24</v>
      </c>
      <c r="BSV27" s="17" t="s">
        <v>7</v>
      </c>
      <c r="BSW27">
        <f>SUMIF(BSO9:BSO74,"B01B1RD4J4",BSP9:BSP74)</f>
        <v>6</v>
      </c>
      <c r="BTG27" s="185" t="s">
        <v>24</v>
      </c>
      <c r="BTH27" s="17" t="s">
        <v>7</v>
      </c>
      <c r="BTI27">
        <f>SUMIF(BTA9:BTA74,"B01B1RD4J4",BTB9:BTB74)</f>
        <v>4</v>
      </c>
      <c r="BTS27" s="185" t="s">
        <v>24</v>
      </c>
      <c r="BTT27" s="17" t="s">
        <v>7</v>
      </c>
      <c r="BTU27">
        <f>SUMIF(BTM9:BTM74,"B01B1RD4J4",BTN9:BTN74)</f>
        <v>5</v>
      </c>
      <c r="BUE27" s="185" t="s">
        <v>24</v>
      </c>
      <c r="BUF27" s="17" t="s">
        <v>7</v>
      </c>
      <c r="BUG27">
        <f>SUMIF(BTY9:BTY74,"B01B1RD4J4",BTZ9:BTZ74)</f>
        <v>6</v>
      </c>
      <c r="BUQ27" s="185" t="s">
        <v>24</v>
      </c>
      <c r="BUR27" s="17" t="s">
        <v>7</v>
      </c>
      <c r="BUS27">
        <f>SUMIF(BUK9:BUK74,"B01B1RD4J4",BUL9:BUL74)</f>
        <v>5</v>
      </c>
      <c r="BVC27" s="185" t="s">
        <v>24</v>
      </c>
      <c r="BVD27" s="17" t="s">
        <v>7</v>
      </c>
      <c r="BVE27">
        <f>SUMIF(BUW9:BUW74,"B01B1RD4J4",BUX9:BUX74)</f>
        <v>6</v>
      </c>
      <c r="BVO27" s="185" t="s">
        <v>24</v>
      </c>
      <c r="BVP27" s="17" t="s">
        <v>7</v>
      </c>
      <c r="BVQ27">
        <f>SUMIF(BVI9:BVI74,"B01B1RD4J4",BVJ9:BVJ74)</f>
        <v>6</v>
      </c>
      <c r="BWA27" s="185" t="s">
        <v>24</v>
      </c>
      <c r="BWB27" s="17" t="s">
        <v>7</v>
      </c>
      <c r="BWC27">
        <f>SUMIF(BVU9:BVU74,"B01B1RD4J4",BVV9:BVV74)</f>
        <v>1</v>
      </c>
      <c r="BWM27" s="185" t="s">
        <v>24</v>
      </c>
      <c r="BWN27" s="17" t="s">
        <v>7</v>
      </c>
      <c r="BWO27">
        <f>SUMIF(BWG9:BWG74,"B01B1RD4J4",BWH9:BWH74)</f>
        <v>7</v>
      </c>
      <c r="BWY27" s="185" t="s">
        <v>24</v>
      </c>
      <c r="BWZ27" s="17" t="s">
        <v>7</v>
      </c>
      <c r="BXA27">
        <f>SUMIF(BWS9:BWS74,"B01B1RD4J4",BWT9:BWT74)</f>
        <v>0</v>
      </c>
      <c r="BXK27" s="185" t="s">
        <v>24</v>
      </c>
      <c r="BXL27" s="17" t="s">
        <v>7</v>
      </c>
      <c r="BXM27">
        <f>SUMIF(BXE9:BXE74,"B01B1RD4J4",BXF9:BXF74)</f>
        <v>4</v>
      </c>
      <c r="BXW27" s="185" t="s">
        <v>24</v>
      </c>
      <c r="BXX27" s="17" t="s">
        <v>7</v>
      </c>
      <c r="BXY27">
        <f>SUMIF(BXQ9:BXQ74,"B01B1RD4J4",BXR9:BXR74)</f>
        <v>5</v>
      </c>
      <c r="BYI27" s="185" t="s">
        <v>24</v>
      </c>
      <c r="BYJ27" s="17" t="s">
        <v>7</v>
      </c>
      <c r="BYK27">
        <f>SUMIF(BYC9:BYC74,"B01B1RD4J4",BYD9:BYD74)</f>
        <v>2</v>
      </c>
      <c r="BYU27" s="185" t="s">
        <v>24</v>
      </c>
      <c r="BYV27" s="17" t="s">
        <v>7</v>
      </c>
      <c r="BYW27">
        <f>SUMIF(BYO9:BYO74,"B01B1RD4J4",BYP9:BYP74)</f>
        <v>1</v>
      </c>
      <c r="BZG27" s="185" t="s">
        <v>24</v>
      </c>
      <c r="BZH27" s="17" t="s">
        <v>7</v>
      </c>
      <c r="BZI27">
        <f>SUMIF(BZA9:BZA74,"B01B1RD4J4",BZB9:BZB74)</f>
        <v>2</v>
      </c>
      <c r="BZS27" s="185" t="s">
        <v>24</v>
      </c>
      <c r="BZT27" s="17" t="s">
        <v>7</v>
      </c>
      <c r="BZU27">
        <f>SUMIF(BZM9:BZM74,"B01B1RD4J4",BZN9:BZN74)</f>
        <v>1</v>
      </c>
      <c r="CAE27" s="185" t="s">
        <v>24</v>
      </c>
      <c r="CAF27" s="17" t="s">
        <v>7</v>
      </c>
      <c r="CAG27">
        <f>SUMIF(BZY9:BZY74,"B01B1RD4J4",BZZ9:BZZ74)</f>
        <v>1</v>
      </c>
      <c r="CAQ27" s="185" t="s">
        <v>24</v>
      </c>
      <c r="CAR27" s="17" t="s">
        <v>7</v>
      </c>
      <c r="CAS27">
        <f>SUMIF(CAK9:CAK74,"B01B1RD4J4",CAL9:CAL74)</f>
        <v>1</v>
      </c>
      <c r="CBC27" s="185" t="s">
        <v>24</v>
      </c>
      <c r="CBD27" s="17" t="s">
        <v>7</v>
      </c>
      <c r="CBE27">
        <f>SUMIF(CAW9:CAW74,"B01B1RD4J4",CAX9:CAX74)</f>
        <v>0</v>
      </c>
      <c r="CBO27" s="185" t="s">
        <v>24</v>
      </c>
      <c r="CBP27" s="17" t="s">
        <v>7</v>
      </c>
      <c r="CBQ27">
        <f>SUMIF(CBI9:CBI74,"B01B1RD4J4",CBJ9:CBJ74)</f>
        <v>4</v>
      </c>
      <c r="CCA27" s="185" t="s">
        <v>24</v>
      </c>
      <c r="CCB27" s="17" t="s">
        <v>7</v>
      </c>
      <c r="CCC27">
        <f>SUMIF(CBU9:CBU74,"B01B1RD4J4",CBV9:CBV74)</f>
        <v>6</v>
      </c>
      <c r="CCM27" s="185" t="s">
        <v>24</v>
      </c>
      <c r="CCN27" s="17" t="s">
        <v>7</v>
      </c>
      <c r="CCO27">
        <f>SUMIF(CCG9:CCG74,"B01B1RD4J4",CCH9:CCH74)</f>
        <v>5</v>
      </c>
      <c r="CCY27" s="185" t="s">
        <v>24</v>
      </c>
      <c r="CCZ27" s="17" t="s">
        <v>7</v>
      </c>
      <c r="CDA27">
        <f>SUMIF(CCS9:CCS74,"B01B1RD4J4",CCT9:CCT74)</f>
        <v>11</v>
      </c>
      <c r="CDK27" s="185" t="s">
        <v>24</v>
      </c>
      <c r="CDL27" s="17" t="s">
        <v>7</v>
      </c>
      <c r="CDM27">
        <f>SUMIF(CDE9:CDE74,"B01B1RD4J4",CDF9:CDF74)</f>
        <v>5</v>
      </c>
      <c r="CDW27" s="185" t="s">
        <v>24</v>
      </c>
      <c r="CDX27" s="17" t="s">
        <v>7</v>
      </c>
      <c r="CDY27">
        <f>SUMIF(CDQ9:CDQ74,"B01B1RD4J4",CDR9:CDR74)</f>
        <v>4</v>
      </c>
      <c r="CEI27" s="185" t="s">
        <v>24</v>
      </c>
      <c r="CEJ27" s="17" t="s">
        <v>7</v>
      </c>
      <c r="CEK27">
        <f>SUMIF(CEC9:CEC74,"B01B1RD4J4",CED9:CED74)</f>
        <v>2</v>
      </c>
      <c r="CEU27" s="185" t="s">
        <v>24</v>
      </c>
      <c r="CEV27" s="17" t="s">
        <v>7</v>
      </c>
      <c r="CEW27">
        <f>SUMIF(CEO9:CEO74,"B01B1RD4J4",CEP9:CEP74)</f>
        <v>10</v>
      </c>
      <c r="CFG27" s="185" t="s">
        <v>24</v>
      </c>
      <c r="CFH27" s="17" t="s">
        <v>7</v>
      </c>
      <c r="CFI27">
        <f>SUMIF(CFA9:CFA74,"B01B1RD4J4",CFB9:CFB74)</f>
        <v>12</v>
      </c>
      <c r="CFS27" s="185" t="s">
        <v>24</v>
      </c>
      <c r="CFT27" s="17" t="s">
        <v>7</v>
      </c>
      <c r="CFU27">
        <f>SUMIF(CFM9:CFM74,"B01B1RD4J4",CFN9:CFN74)</f>
        <v>4</v>
      </c>
      <c r="CGE27" s="185" t="s">
        <v>24</v>
      </c>
      <c r="CGF27" s="17" t="s">
        <v>7</v>
      </c>
      <c r="CGG27">
        <f>SUMIF(CFY9:CFY74,"B01B1RD4J4",CFZ9:CFZ74)</f>
        <v>1</v>
      </c>
      <c r="CGQ27" s="185" t="s">
        <v>24</v>
      </c>
      <c r="CGR27" s="17" t="s">
        <v>7</v>
      </c>
      <c r="CGS27">
        <f>SUMIF(CGK9:CGK74,"B01B1RD4J4",CGL9:CGL74)</f>
        <v>0</v>
      </c>
      <c r="CHC27" s="185" t="s">
        <v>24</v>
      </c>
      <c r="CHD27" s="17" t="s">
        <v>7</v>
      </c>
      <c r="CHE27">
        <f>SUMIF(CGW9:CGW74,"B01B1RD4J4",CGX9:CGX74)</f>
        <v>0</v>
      </c>
      <c r="CHO27" s="185" t="s">
        <v>24</v>
      </c>
      <c r="CHP27" s="17" t="s">
        <v>7</v>
      </c>
      <c r="CHQ27">
        <f>SUMIF(CHI9:CHI74,"B01B1RD4J4",CHJ9:CHJ74)</f>
        <v>1</v>
      </c>
      <c r="CIA27" s="185" t="s">
        <v>24</v>
      </c>
      <c r="CIB27" s="17" t="s">
        <v>7</v>
      </c>
      <c r="CIC27">
        <f>SUMIF(CHU9:CHU74,"B01B1RD4J4",CHV9:CHV74)</f>
        <v>0</v>
      </c>
      <c r="CIM27" s="185" t="s">
        <v>24</v>
      </c>
      <c r="CIN27" s="17" t="s">
        <v>7</v>
      </c>
      <c r="CIO27">
        <f>SUMIF(CIG9:CIG74,"B01B1RD4J4",CIH9:CIH74)</f>
        <v>0</v>
      </c>
      <c r="CIY27" s="185" t="s">
        <v>24</v>
      </c>
      <c r="CIZ27" s="17" t="s">
        <v>7</v>
      </c>
      <c r="CJA27">
        <f>SUMIF(CIS9:CIS74,"B01B1RD4J4",CIT9:CIT74)</f>
        <v>4</v>
      </c>
      <c r="CJK27" s="185" t="s">
        <v>24</v>
      </c>
      <c r="CJL27" s="17" t="s">
        <v>7</v>
      </c>
      <c r="CJM27">
        <f>SUMIF(CJE9:CJE74,"B01B1RD4J4",CJF9:CJF74)</f>
        <v>1</v>
      </c>
      <c r="CJW27" s="185" t="s">
        <v>24</v>
      </c>
      <c r="CJX27" s="17" t="s">
        <v>7</v>
      </c>
      <c r="CJY27">
        <f>SUMIF(CJQ9:CJQ74,"B01B1RD4J4",CJR9:CJR74)</f>
        <v>2</v>
      </c>
      <c r="CKI27" s="185" t="s">
        <v>24</v>
      </c>
      <c r="CKJ27" s="17" t="s">
        <v>7</v>
      </c>
      <c r="CKK27">
        <f>SUMIF(CKC9:CKC74,"B01B1RD4J4",CKD9:CKD74)</f>
        <v>2</v>
      </c>
      <c r="CKU27" s="185" t="s">
        <v>24</v>
      </c>
      <c r="CKV27" s="17" t="s">
        <v>7</v>
      </c>
      <c r="CKW27">
        <f>SUMIF(CKO9:CKO74,"B01B1RD4J4",CKP9:CKP74)</f>
        <v>3</v>
      </c>
      <c r="CLG27" s="185" t="s">
        <v>24</v>
      </c>
      <c r="CLH27" s="17" t="s">
        <v>7</v>
      </c>
      <c r="CLI27">
        <f>SUMIF(CLA9:CLA74,"B01B1RD4J4",CLB9:CLB74)</f>
        <v>1</v>
      </c>
      <c r="CLS27" s="185" t="s">
        <v>24</v>
      </c>
      <c r="CLT27" s="17" t="s">
        <v>7</v>
      </c>
      <c r="CLU27">
        <f>SUMIF(CLM9:CLM74,"B01B1RD4J4",CLN9:CLN74)</f>
        <v>1</v>
      </c>
      <c r="CME27" s="185" t="s">
        <v>24</v>
      </c>
      <c r="CMF27" s="17" t="s">
        <v>7</v>
      </c>
      <c r="CMG27">
        <f>SUMIF(CLY9:CLY74,"B01B1RD4J4",CLZ9:CLZ74)</f>
        <v>0</v>
      </c>
      <c r="CMQ27" s="185" t="s">
        <v>24</v>
      </c>
      <c r="CMR27" s="17" t="s">
        <v>7</v>
      </c>
      <c r="CMS27">
        <f>SUMIF(CMK9:CMK74,"B01B1RD4J4",CML9:CML74)</f>
        <v>1</v>
      </c>
      <c r="CNC27" s="185" t="s">
        <v>24</v>
      </c>
      <c r="CND27" s="17" t="s">
        <v>7</v>
      </c>
      <c r="CNE27">
        <f>SUMIF(CMW9:CMW74,"B01B1RD4J4",CMX9:CMX74)</f>
        <v>1</v>
      </c>
      <c r="CNO27" s="185" t="s">
        <v>24</v>
      </c>
      <c r="CNP27" s="17" t="s">
        <v>7</v>
      </c>
      <c r="CNQ27">
        <f>SUMIF(CNI9:CNI74,"B01B1RD4J4",CNJ9:CNJ74)</f>
        <v>0</v>
      </c>
      <c r="COA27" s="185" t="s">
        <v>24</v>
      </c>
      <c r="COB27" s="17" t="s">
        <v>7</v>
      </c>
      <c r="COC27">
        <f>SUMIF(CNU9:CNU74,"B01B1RD4J4",CNV9:CNV74)</f>
        <v>1</v>
      </c>
      <c r="COM27" s="185" t="s">
        <v>24</v>
      </c>
      <c r="CON27" s="17" t="s">
        <v>7</v>
      </c>
      <c r="COO27">
        <f>SUMIF(COG9:COG74,"B01B1RD4J4",COH9:COH74)</f>
        <v>1</v>
      </c>
      <c r="COY27" s="185" t="s">
        <v>24</v>
      </c>
      <c r="COZ27" s="17" t="s">
        <v>7</v>
      </c>
      <c r="CPA27">
        <f>SUMIF(COS9:COS74,"B01B1RD4J4",COT9:COT74)</f>
        <v>2</v>
      </c>
      <c r="CPK27" s="185" t="s">
        <v>24</v>
      </c>
      <c r="CPL27" s="17" t="s">
        <v>7</v>
      </c>
      <c r="CPM27">
        <f>SUMIF(CPE9:CPE74,"B01B1RD4J4",CPF9:CPF74)</f>
        <v>2</v>
      </c>
      <c r="CPW27" s="185" t="s">
        <v>24</v>
      </c>
      <c r="CPX27" s="17" t="s">
        <v>7</v>
      </c>
      <c r="CPY27">
        <f>SUMIF(CPQ9:CPQ74,"B01B1RD4J4",CPR9:CPR74)</f>
        <v>0</v>
      </c>
      <c r="CQI27" s="185" t="s">
        <v>24</v>
      </c>
      <c r="CQJ27" s="17" t="s">
        <v>7</v>
      </c>
      <c r="CQK27">
        <f>SUMIF(CQC9:CQC74,"B01B1RD4J4",CQD9:CQD74)</f>
        <v>0</v>
      </c>
      <c r="CQU27" s="185" t="s">
        <v>24</v>
      </c>
      <c r="CQV27" s="17" t="s">
        <v>7</v>
      </c>
      <c r="CQW27">
        <f>SUMIF(CQO9:CQO74,"B01B1RD4J4",CQP9:CQP74)</f>
        <v>2</v>
      </c>
      <c r="CRG27" s="185" t="s">
        <v>24</v>
      </c>
      <c r="CRH27" s="17" t="s">
        <v>7</v>
      </c>
      <c r="CRI27">
        <f>SUMIF(CRA9:CRA74,"B01B1RD4J4",CRB9:CRB74)</f>
        <v>6</v>
      </c>
      <c r="CRS27" s="185" t="s">
        <v>24</v>
      </c>
      <c r="CRT27" s="17" t="s">
        <v>7</v>
      </c>
      <c r="CRU27">
        <f>SUMIF(CRM9:CRM74,"B01B1RD4J4",CRN9:CRN74)</f>
        <v>0</v>
      </c>
      <c r="CSE27" s="185" t="s">
        <v>24</v>
      </c>
      <c r="CSF27" s="17" t="s">
        <v>7</v>
      </c>
      <c r="CSG27">
        <f>SUMIF(CRY9:CRY74,"B01B1RD4J4",CRZ9:CRZ74)</f>
        <v>1</v>
      </c>
      <c r="CSQ27" s="185" t="s">
        <v>24</v>
      </c>
      <c r="CSR27" s="17" t="s">
        <v>7</v>
      </c>
      <c r="CSS27">
        <f>SUMIF(CSK9:CSK74,"B01B1RD4J4",CSL9:CSL74)</f>
        <v>3</v>
      </c>
      <c r="CTC27" s="185" t="s">
        <v>24</v>
      </c>
      <c r="CTD27" s="17" t="s">
        <v>7</v>
      </c>
      <c r="CTE27">
        <f ca="1">SUMIF(CSW3:CSW74,"B01B1RD4J4",CSX9:CSX74)</f>
        <v>0</v>
      </c>
      <c r="CTO27" s="185" t="s">
        <v>24</v>
      </c>
      <c r="CTP27" s="17" t="s">
        <v>7</v>
      </c>
      <c r="CTQ27">
        <f ca="1">SUMIF(CTI3:CTI74,"B01B1RD4J4",CTJ9:CTJ74)</f>
        <v>0</v>
      </c>
      <c r="CUA27" s="185" t="s">
        <v>24</v>
      </c>
      <c r="CUB27" s="17" t="s">
        <v>7</v>
      </c>
      <c r="CUC27">
        <f ca="1">SUMIF(CTU3:CTU74,"B01B1RD4J4",CTV9:CTV74)</f>
        <v>0</v>
      </c>
      <c r="CUM27" s="185" t="s">
        <v>24</v>
      </c>
      <c r="CUN27" s="17" t="s">
        <v>7</v>
      </c>
      <c r="CUO27">
        <f ca="1">SUMIF(CUG3:CUG74,"B01B1RD4J4",CUH9:CUH74)</f>
        <v>0</v>
      </c>
      <c r="CUY27" s="185" t="s">
        <v>24</v>
      </c>
      <c r="CUZ27" s="17" t="s">
        <v>7</v>
      </c>
      <c r="CVA27">
        <f ca="1">SUMIF(CUS3:CUS74,"B01B1RD4J4",CUT9:CUT74)</f>
        <v>0</v>
      </c>
      <c r="CVK27" s="185" t="s">
        <v>24</v>
      </c>
      <c r="CVL27" s="17" t="s">
        <v>7</v>
      </c>
      <c r="CVM27">
        <f ca="1">SUMIF(CVE3:CVE74,"B01B1RD4J4",CVF9:CVF74)</f>
        <v>0</v>
      </c>
      <c r="CVW27" s="185" t="s">
        <v>24</v>
      </c>
      <c r="CVX27" s="17" t="s">
        <v>7</v>
      </c>
      <c r="CVY27">
        <f ca="1">SUMIF(CVQ3:CVQ74,"B01B1RD4J4",CVR9:CVR74)</f>
        <v>0</v>
      </c>
      <c r="CWI27" s="183"/>
      <c r="CWJ27" s="140"/>
      <c r="CWU27" s="183"/>
      <c r="CWV27" s="140"/>
      <c r="CXG27" s="183"/>
      <c r="CXH27" s="140"/>
      <c r="CXS27" s="183"/>
      <c r="CXT27" s="140"/>
      <c r="CYE27" s="183"/>
      <c r="CYF27" s="140"/>
    </row>
    <row r="28" spans="1:2684" ht="15" thickBot="1">
      <c r="G28" s="186"/>
      <c r="H28" s="19" t="s">
        <v>3</v>
      </c>
      <c r="I28">
        <f>SUMIF(A9:A75,"B01B1RD4J4",C9:C75)</f>
        <v>2</v>
      </c>
      <c r="S28" s="186"/>
      <c r="T28" s="19" t="s">
        <v>3</v>
      </c>
      <c r="U28">
        <f>SUMIF(M9:M75,"B01B1RD4J4",O9:O75)</f>
        <v>10</v>
      </c>
      <c r="X28" s="25"/>
      <c r="AE28" s="186"/>
      <c r="AF28" s="19" t="s">
        <v>3</v>
      </c>
      <c r="AG28">
        <f>SUMIF(Y9:Y75,"B01B1RD4J4",AA9:AA75)</f>
        <v>3</v>
      </c>
      <c r="AQ28" s="186"/>
      <c r="AR28" s="19" t="s">
        <v>3</v>
      </c>
      <c r="AS28">
        <f>SUMIF(AK9:AK75,"B01B1RD4J4",AM9:AM75)</f>
        <v>0</v>
      </c>
      <c r="BC28" s="186"/>
      <c r="BD28" s="19" t="s">
        <v>3</v>
      </c>
      <c r="BE28">
        <f>SUMIF(AW9:AW75,"B01B1RD4J4",AY9:AY75)</f>
        <v>1</v>
      </c>
      <c r="BO28" s="186"/>
      <c r="BP28" s="19" t="s">
        <v>3</v>
      </c>
      <c r="BQ28">
        <f>SUMIF(BI9:BI75,"B01B1RD4J4",BK9:BK75)</f>
        <v>4</v>
      </c>
      <c r="CA28" s="186"/>
      <c r="CB28" s="19" t="s">
        <v>3</v>
      </c>
      <c r="CC28">
        <f>SUMIF(BU9:BU75,"B01B1RD4J4",BW9:BW75)</f>
        <v>1</v>
      </c>
      <c r="CM28" s="186"/>
      <c r="CN28" s="19" t="s">
        <v>3</v>
      </c>
      <c r="CO28">
        <f>SUMIF(CG9:CG75,"B01B1RD4J4",CI9:CI75)</f>
        <v>2</v>
      </c>
      <c r="CY28" s="186"/>
      <c r="CZ28" s="19" t="s">
        <v>3</v>
      </c>
      <c r="DA28">
        <f>SUMIF(CS9:CS75,"B01B1RD4J4",CU9:CU75)</f>
        <v>5</v>
      </c>
      <c r="DK28" s="186"/>
      <c r="DL28" s="19" t="s">
        <v>3</v>
      </c>
      <c r="DM28">
        <f>SUMIF(DE9:DE75,"B01B1RD4J4",DG9:DG75)</f>
        <v>5</v>
      </c>
      <c r="DW28" s="186"/>
      <c r="DX28" s="19" t="s">
        <v>3</v>
      </c>
      <c r="DY28">
        <f>SUMIF(DQ9:DQ75,"B01B1RD4J4",DS9:DS75)</f>
        <v>2</v>
      </c>
      <c r="EI28" s="186"/>
      <c r="EJ28" s="19" t="s">
        <v>3</v>
      </c>
      <c r="EK28">
        <f>SUMIF(EC9:EC75,"B01B1RD4J4",EE9:EE75)</f>
        <v>1</v>
      </c>
      <c r="EU28" s="186"/>
      <c r="EV28" s="19" t="s">
        <v>3</v>
      </c>
      <c r="EW28">
        <f>SUMIF(EO9:EO75,"B01B1RD4J4",EQ9:EQ75)</f>
        <v>1</v>
      </c>
      <c r="FG28" s="186"/>
      <c r="FH28" s="19" t="s">
        <v>3</v>
      </c>
      <c r="FI28">
        <f>SUMIF(FA9:FA75,"B01B1RD4J4",FC9:FC75)</f>
        <v>2</v>
      </c>
      <c r="FS28" s="186"/>
      <c r="FT28" s="19" t="s">
        <v>3</v>
      </c>
      <c r="FU28">
        <f>SUMIF(FM9:FM75,"B01B1RD4J4",FO9:FO75)</f>
        <v>3</v>
      </c>
      <c r="GE28" s="186"/>
      <c r="GF28" s="19" t="s">
        <v>3</v>
      </c>
      <c r="GG28">
        <f>SUMIF(FY9:FY75,"B01B1RD4J4",GA9:GA75)</f>
        <v>1</v>
      </c>
      <c r="GQ28" s="186"/>
      <c r="GR28" s="19" t="s">
        <v>3</v>
      </c>
      <c r="GS28">
        <f>SUMIF(GK9:GK75,"B01B1RD4J4",GM9:GM75)</f>
        <v>2</v>
      </c>
      <c r="HC28" s="186"/>
      <c r="HD28" s="19" t="s">
        <v>3</v>
      </c>
      <c r="HE28">
        <f>SUMIF(GW9:GW75,"B01B1RD4J4",GY9:GY75)</f>
        <v>2</v>
      </c>
      <c r="HO28" s="186"/>
      <c r="HP28" s="19" t="s">
        <v>3</v>
      </c>
      <c r="HQ28">
        <f>SUMIF(HI9:HI75,"B01B1RD4J4",HK9:HK75)</f>
        <v>4</v>
      </c>
      <c r="IA28" s="186"/>
      <c r="IB28" s="19" t="s">
        <v>3</v>
      </c>
      <c r="IC28">
        <f>SUMIF(HU9:HU75,"B01B1RD4J4",HW9:HW75)</f>
        <v>6</v>
      </c>
      <c r="IM28" s="186"/>
      <c r="IN28" s="19" t="s">
        <v>3</v>
      </c>
      <c r="IO28">
        <f>SUMIF(IG9:IG75,"B01B1RD4J4",II9:II75)</f>
        <v>4</v>
      </c>
      <c r="IY28" s="186"/>
      <c r="IZ28" s="19" t="s">
        <v>3</v>
      </c>
      <c r="JA28">
        <f>SUMIF(IS9:IS75,"B01B1RD4J4",IU9:IU75)</f>
        <v>2</v>
      </c>
      <c r="JK28" s="186"/>
      <c r="JL28" s="19" t="s">
        <v>3</v>
      </c>
      <c r="JM28">
        <f>SUMIF(JE9:JE75,"B01B1RD4J4",JG9:JG75)</f>
        <v>5</v>
      </c>
      <c r="JW28" s="186"/>
      <c r="JX28" s="19" t="s">
        <v>3</v>
      </c>
      <c r="JY28">
        <f>SUMIF(JQ9:JQ75,"B01B1RD4J4",JS9:JS75)</f>
        <v>2</v>
      </c>
      <c r="KI28" s="186"/>
      <c r="KJ28" s="19" t="s">
        <v>3</v>
      </c>
      <c r="KK28">
        <f>SUMIF(KC9:KC75,"B01B1RD4J4",KE9:KE75)</f>
        <v>4</v>
      </c>
      <c r="KU28" s="186"/>
      <c r="KV28" s="19" t="s">
        <v>3</v>
      </c>
      <c r="KW28">
        <f>SUMIF(KO9:KO75,"B01B1RD4J4",KQ9:KQ75)</f>
        <v>3</v>
      </c>
      <c r="LG28" s="186"/>
      <c r="LH28" s="19" t="s">
        <v>3</v>
      </c>
      <c r="LI28">
        <f>SUMIF(LA9:LA75,"B01B1RD4J4",LC9:LC75)</f>
        <v>7</v>
      </c>
      <c r="LS28" s="186"/>
      <c r="LT28" s="19" t="s">
        <v>3</v>
      </c>
      <c r="LU28">
        <f>SUMIF(LM9:LM75,"B01B1RD4J4",LO9:LO75)</f>
        <v>3</v>
      </c>
      <c r="ME28" s="186"/>
      <c r="MF28" s="19" t="s">
        <v>3</v>
      </c>
      <c r="MG28">
        <f>SUMIF(LY9:LY75,"B01B1RD4J4",MA9:MA75)</f>
        <v>1</v>
      </c>
      <c r="MQ28" s="186"/>
      <c r="MR28" s="19" t="s">
        <v>3</v>
      </c>
      <c r="MS28">
        <f>SUMIF(MK9:MK75,"B01B1RD4J4",MM9:MM75)</f>
        <v>1</v>
      </c>
      <c r="NC28" s="186"/>
      <c r="ND28" s="19" t="s">
        <v>3</v>
      </c>
      <c r="NE28">
        <f>SUMIF(MW9:MW75,"B01B1RD4J4",MY9:MY75)</f>
        <v>8</v>
      </c>
      <c r="NO28" s="186"/>
      <c r="NP28" s="19" t="s">
        <v>3</v>
      </c>
      <c r="NQ28">
        <f>SUMIF(NI9:NI75,"B01B1RD4J4",NK9:NK75)</f>
        <v>5</v>
      </c>
      <c r="OA28" s="186"/>
      <c r="OB28" s="19" t="s">
        <v>3</v>
      </c>
      <c r="OC28">
        <f>SUMIF(NU9:NU75,"B01B1RD4J4",NW9:NW75)</f>
        <v>6</v>
      </c>
      <c r="OM28" s="186"/>
      <c r="ON28" s="19" t="s">
        <v>3</v>
      </c>
      <c r="OO28">
        <f>SUMIF(OG9:OG75,"B01B1RD4J4",OI9:OI75)</f>
        <v>5</v>
      </c>
      <c r="OY28" s="186"/>
      <c r="OZ28" s="19" t="s">
        <v>3</v>
      </c>
      <c r="PA28">
        <f>SUMIF(OS9:OS75,"B01B1RD4J4",OU9:OU75)</f>
        <v>1</v>
      </c>
      <c r="PK28" s="186"/>
      <c r="PL28" s="19" t="s">
        <v>3</v>
      </c>
      <c r="PM28">
        <f>SUMIF(PE9:PE75,"B01B1RD4J4",PG9:PG75)</f>
        <v>2</v>
      </c>
      <c r="PW28" s="186"/>
      <c r="PX28" s="19" t="s">
        <v>3</v>
      </c>
      <c r="PY28">
        <f>SUMIF(PQ9:PQ75,"B01B1RD4J4",PS9:PS75)</f>
        <v>3</v>
      </c>
      <c r="QI28" s="186"/>
      <c r="QJ28" s="19" t="s">
        <v>3</v>
      </c>
      <c r="QK28">
        <f>SUMIF(QC9:QC75,"B01B1RD4J4",QE9:QE75)</f>
        <v>1</v>
      </c>
      <c r="QU28" s="186"/>
      <c r="QV28" s="19" t="s">
        <v>3</v>
      </c>
      <c r="QW28">
        <f>SUMIF(QO9:QO75,"B01B1RD4J4",QQ9:QQ75)</f>
        <v>5</v>
      </c>
      <c r="RG28" s="186"/>
      <c r="RH28" s="19" t="s">
        <v>3</v>
      </c>
      <c r="RI28">
        <f>SUMIF(RA9:RA75,"B01B1RD4J4",RC9:RC75)</f>
        <v>4</v>
      </c>
      <c r="RS28" s="186"/>
      <c r="RT28" s="19" t="s">
        <v>3</v>
      </c>
      <c r="RU28">
        <f>SUMIF(RM9:RM75,"B01B1RD4J4",RO9:RO75)</f>
        <v>0</v>
      </c>
      <c r="SE28" s="186"/>
      <c r="SF28" s="19" t="s">
        <v>3</v>
      </c>
      <c r="SG28">
        <f>SUMIF(RY9:RY75,"B01B1RD4J4",SA9:SA75)</f>
        <v>2</v>
      </c>
      <c r="SQ28" s="186"/>
      <c r="SR28" s="19" t="s">
        <v>3</v>
      </c>
      <c r="SS28">
        <f>SUMIF(SK9:SK75,"B01B1RD4J4",SM9:SM75)</f>
        <v>4</v>
      </c>
      <c r="TC28" s="186"/>
      <c r="TD28" s="19" t="s">
        <v>3</v>
      </c>
      <c r="TE28">
        <f>SUMIF(SW9:SW75,"B01B1RD4J4",SY9:SY75)</f>
        <v>3</v>
      </c>
      <c r="TO28" s="186"/>
      <c r="TP28" s="19" t="s">
        <v>3</v>
      </c>
      <c r="TQ28">
        <f>SUMIF(TI9:TI75,"B01B1RD4J4",TK9:TK75)</f>
        <v>2</v>
      </c>
      <c r="UA28" s="186"/>
      <c r="UB28" s="19" t="s">
        <v>3</v>
      </c>
      <c r="UC28">
        <f>SUMIF(TU9:TU75,"B01B1RD4J4",TW9:TW75)</f>
        <v>3</v>
      </c>
      <c r="UM28" s="186"/>
      <c r="UN28" s="19" t="s">
        <v>3</v>
      </c>
      <c r="UO28">
        <f>SUMIF(UG9:UG75,"B01B1RD4J4",UI9:UI75)</f>
        <v>3</v>
      </c>
      <c r="UY28" s="186"/>
      <c r="UZ28" s="19" t="s">
        <v>3</v>
      </c>
      <c r="VA28">
        <f>SUMIF(US9:US75,"B01B1RD4J4",UU9:UU75)</f>
        <v>2</v>
      </c>
      <c r="VK28" s="186"/>
      <c r="VL28" s="19" t="s">
        <v>3</v>
      </c>
      <c r="VM28">
        <f>SUMIF(VE9:VE75,"B01B1RD4J4",VG9:VG75)</f>
        <v>3</v>
      </c>
      <c r="VW28" s="186"/>
      <c r="VX28" s="19" t="s">
        <v>3</v>
      </c>
      <c r="VY28">
        <f>SUMIF(VQ9:VQ75,"B01B1RD4J4",VS9:VS75)</f>
        <v>6</v>
      </c>
      <c r="WI28" s="186"/>
      <c r="WJ28" s="19" t="s">
        <v>3</v>
      </c>
      <c r="WK28">
        <f>SUMIF(WC9:WC75,"B01B1RD4J4",WE9:WE75)</f>
        <v>3</v>
      </c>
      <c r="WU28" s="186"/>
      <c r="WV28" s="19" t="s">
        <v>3</v>
      </c>
      <c r="WW28">
        <f>SUMIF(WO9:WO75,"B01B1RD4J4",WQ9:WQ75)</f>
        <v>6</v>
      </c>
      <c r="XG28" s="186"/>
      <c r="XH28" s="19" t="s">
        <v>3</v>
      </c>
      <c r="XI28">
        <f>SUMIF(XA9:XA75,"B01B1RD4J4",XC9:XC75)</f>
        <v>1</v>
      </c>
      <c r="XS28" s="186"/>
      <c r="XT28" s="19" t="s">
        <v>3</v>
      </c>
      <c r="XU28">
        <f>SUMIF(XM9:XM75,"B01B1RD4J4",XO9:XO75)</f>
        <v>1</v>
      </c>
      <c r="YE28" s="186"/>
      <c r="YF28" s="19" t="s">
        <v>3</v>
      </c>
      <c r="YG28">
        <f>SUMIF(XY9:XY75,"B01B1RD4J4",YA9:YA75)</f>
        <v>0</v>
      </c>
      <c r="YQ28" s="186"/>
      <c r="YR28" s="19" t="s">
        <v>3</v>
      </c>
      <c r="YS28">
        <f>SUMIF(YK9:YK75,"B01B1RD4J4",YM9:YM75)</f>
        <v>1</v>
      </c>
      <c r="ZC28" s="186"/>
      <c r="ZD28" s="19" t="s">
        <v>3</v>
      </c>
      <c r="ZE28">
        <f>SUMIF(YW9:YW75,"B01B1RD4J4",YY9:YY75)</f>
        <v>5</v>
      </c>
      <c r="ZO28" s="186"/>
      <c r="ZP28" s="19" t="s">
        <v>3</v>
      </c>
      <c r="ZQ28">
        <f>SUMIF(ZI9:ZI75,"B01B1RD4J4",ZK9:ZK75)</f>
        <v>3</v>
      </c>
      <c r="AAA28" s="186"/>
      <c r="AAB28" s="19" t="s">
        <v>3</v>
      </c>
      <c r="AAC28">
        <f>SUMIF(ZU9:ZU75,"B01B1RD4J4",ZW9:ZW75)</f>
        <v>4</v>
      </c>
      <c r="AAM28" s="186"/>
      <c r="AAN28" s="19" t="s">
        <v>3</v>
      </c>
      <c r="AAO28">
        <f>SUMIF(AAG9:AAG75,"B01B1RD4J4",AAI9:AAI75)</f>
        <v>4</v>
      </c>
      <c r="AAY28" s="186"/>
      <c r="AAZ28" s="19" t="s">
        <v>3</v>
      </c>
      <c r="ABA28">
        <f>SUMIF(AAS9:AAS75,"B01B1RD4J4",AAU9:AAU75)</f>
        <v>2</v>
      </c>
      <c r="ABK28" s="186"/>
      <c r="ABL28" s="19" t="s">
        <v>3</v>
      </c>
      <c r="ABM28">
        <f>SUMIF(ABE9:ABE75,"B01B1RD4J4",ABG9:ABG75)</f>
        <v>3</v>
      </c>
      <c r="ABW28" s="186"/>
      <c r="ABX28" s="19" t="s">
        <v>3</v>
      </c>
      <c r="ABY28">
        <f>SUMIF(ABQ9:ABQ75,"B01B1RD4J4",ABS9:ABS75)</f>
        <v>3</v>
      </c>
      <c r="ACI28" s="186"/>
      <c r="ACJ28" s="19" t="s">
        <v>3</v>
      </c>
      <c r="ACK28">
        <f>SUMIF(ACC9:ACC75,"B01B1RD4J4",ACE9:ACE75)</f>
        <v>6</v>
      </c>
      <c r="ACU28" s="186"/>
      <c r="ACV28" s="19" t="s">
        <v>3</v>
      </c>
      <c r="ACW28">
        <f>SUMIF(ACO9:ACO75,"B01B1RD4J4",ACQ9:ACQ75)</f>
        <v>3</v>
      </c>
      <c r="ADG28" s="186"/>
      <c r="ADH28" s="19" t="s">
        <v>3</v>
      </c>
      <c r="ADI28">
        <f>SUMIF(ADA9:ADA75,"B01B1RD4J4",ADC9:ADC75)</f>
        <v>4</v>
      </c>
      <c r="ADS28" s="186"/>
      <c r="ADT28" s="19" t="s">
        <v>3</v>
      </c>
      <c r="ADU28">
        <f>SUMIF(ADM9:ADM75,"B01B1RD4J4",ADO9:ADO75)</f>
        <v>9</v>
      </c>
      <c r="AEE28" s="186"/>
      <c r="AEF28" s="19" t="s">
        <v>3</v>
      </c>
      <c r="AEG28">
        <f>SUMIF(ADY9:ADY75,"B01B1RD4J4",AEA9:AEA75)</f>
        <v>4</v>
      </c>
      <c r="AEQ28" s="186"/>
      <c r="AER28" s="19" t="s">
        <v>3</v>
      </c>
      <c r="AES28">
        <f>SUMIF(AEK9:AEK75,"B01B1RD4J4",AEM9:AEM75)</f>
        <v>5</v>
      </c>
      <c r="AFC28" s="186"/>
      <c r="AFD28" s="19" t="s">
        <v>3</v>
      </c>
      <c r="AFE28">
        <f>SUMIF(AEW9:AEW75,"B01B1RD4J4",AEY9:AEY75)</f>
        <v>8</v>
      </c>
      <c r="AFO28" s="186"/>
      <c r="AFP28" s="19" t="s">
        <v>3</v>
      </c>
      <c r="AFQ28">
        <f>SUMIF(AFI9:AFI75,"B01B1RD4J4",AFK9:AFK75)</f>
        <v>13</v>
      </c>
      <c r="AGA28" s="186"/>
      <c r="AGB28" s="19" t="s">
        <v>3</v>
      </c>
      <c r="AGC28">
        <f>SUMIF(AFU9:AFU75,"B01B1RD4J4",AFW9:AFW75)</f>
        <v>8</v>
      </c>
      <c r="AGM28" s="186"/>
      <c r="AGN28" s="19" t="s">
        <v>3</v>
      </c>
      <c r="AGO28">
        <f>SUMIF(AGG9:AGG75,"B01B1RD4J4",AGI9:AGI75)</f>
        <v>7</v>
      </c>
      <c r="AGY28" s="186"/>
      <c r="AGZ28" s="19" t="s">
        <v>3</v>
      </c>
      <c r="AHA28">
        <f>SUMIF(AGS9:AGS75,"B01B1RD4J4",AGU9:AGU75)</f>
        <v>6</v>
      </c>
      <c r="AHK28" s="186"/>
      <c r="AHL28" s="19" t="s">
        <v>3</v>
      </c>
      <c r="AHM28">
        <f>SUMIF(AHE9:AHE75,"B01B1RD4J4",AHG9:AHG75)</f>
        <v>9</v>
      </c>
      <c r="AHW28" s="186"/>
      <c r="AHX28" s="19" t="s">
        <v>3</v>
      </c>
      <c r="AHY28">
        <f>SUMIF(AHQ9:AHQ75,"B01B1RD4J4",AHS9:AHS75)</f>
        <v>6</v>
      </c>
      <c r="AII28" s="186"/>
      <c r="AIJ28" s="19" t="s">
        <v>3</v>
      </c>
      <c r="AIK28">
        <f>SUMIF(AIC9:AIC75,"B01B1RD4J4",AIE9:AIE75)</f>
        <v>16</v>
      </c>
      <c r="AIU28" s="186"/>
      <c r="AIV28" s="19" t="s">
        <v>3</v>
      </c>
      <c r="AIW28">
        <f>SUMIF(AIO9:AIO75,"B01B1RD4J4",AIQ9:AIQ75)</f>
        <v>11</v>
      </c>
      <c r="AJG28" s="186"/>
      <c r="AJH28" s="19" t="s">
        <v>3</v>
      </c>
      <c r="AJI28">
        <f>SUMIF(AJA9:AJA75,"B01B1RD4J4",AJC9:AJC75)</f>
        <v>6</v>
      </c>
      <c r="AJS28" s="186"/>
      <c r="AJT28" s="19" t="s">
        <v>3</v>
      </c>
      <c r="AJU28">
        <f>SUMIF(AJM9:AJM75,"B01B1RD4J4",AJO9:AJO75)</f>
        <v>4</v>
      </c>
      <c r="AKE28" s="186"/>
      <c r="AKF28" s="19" t="s">
        <v>3</v>
      </c>
      <c r="AKG28">
        <f>SUMIF(AJY9:AJY75,"B01B1RD4J4",AKA9:AKA75)</f>
        <v>3</v>
      </c>
      <c r="AKQ28" s="186"/>
      <c r="AKR28" s="19" t="s">
        <v>3</v>
      </c>
      <c r="AKS28">
        <f>SUMIF(AKK9:AKK75,"B01B1RD4J4",AKM9:AKM75)</f>
        <v>2</v>
      </c>
      <c r="ALC28" s="186"/>
      <c r="ALD28" s="19" t="s">
        <v>3</v>
      </c>
      <c r="ALE28">
        <f>SUMIF(AKW9:AKW75,"B01B1RD4J4",AKY9:AKY75)</f>
        <v>5</v>
      </c>
      <c r="ALO28" s="186"/>
      <c r="ALP28" s="19" t="s">
        <v>3</v>
      </c>
      <c r="ALQ28">
        <f>SUMIF(ALI9:ALI75,"B01B1RD4J4",ALK9:ALK75)</f>
        <v>6</v>
      </c>
      <c r="AMA28" s="186"/>
      <c r="AMB28" s="19" t="s">
        <v>3</v>
      </c>
      <c r="AMC28">
        <f>SUMIF(ALU9:ALU75,"B01B1RD4J4",ALW9:ALW75)</f>
        <v>6</v>
      </c>
      <c r="AMM28" s="186"/>
      <c r="AMN28" s="19" t="s">
        <v>3</v>
      </c>
      <c r="AMO28">
        <f>SUMIF(AMG9:AMG75,"B01B1RD4J4",AMI9:AMI75)</f>
        <v>2</v>
      </c>
      <c r="AMY28" s="186"/>
      <c r="AMZ28" s="19" t="s">
        <v>3</v>
      </c>
      <c r="ANA28">
        <f>SUMIF(AMS9:AMS75,"B01B1RD4J4",AMU9:AMU75)</f>
        <v>5</v>
      </c>
      <c r="ANK28" s="186"/>
      <c r="ANL28" s="19" t="s">
        <v>3</v>
      </c>
      <c r="ANM28">
        <f>SUMIF(ANE9:ANE75,"B01B1RD4J4",ANG9:ANG75)</f>
        <v>3</v>
      </c>
      <c r="ANW28" s="186"/>
      <c r="ANX28" s="19" t="s">
        <v>3</v>
      </c>
      <c r="ANY28">
        <f>SUMIF(ANQ9:ANQ75,"B01B1RD4J4",ANS9:ANS75)</f>
        <v>5</v>
      </c>
      <c r="AOI28" s="186"/>
      <c r="AOJ28" s="19" t="s">
        <v>3</v>
      </c>
      <c r="AOK28">
        <f>SUMIF(AOC9:AOC75,"B01B1RD4J4",AOE9:AOE75)</f>
        <v>0</v>
      </c>
      <c r="AOU28" s="186"/>
      <c r="AOV28" s="19" t="s">
        <v>3</v>
      </c>
      <c r="AOW28">
        <f>SUMIF(AOO9:AOO75,"B01B1RD4J4",AOQ9:AOQ75)</f>
        <v>3</v>
      </c>
      <c r="APG28" s="186"/>
      <c r="APH28" s="19" t="s">
        <v>3</v>
      </c>
      <c r="API28">
        <f>SUMIF(APA9:APA75,"B01B1RD4J4",APC9:APC75)</f>
        <v>0</v>
      </c>
      <c r="APS28" s="186"/>
      <c r="APT28" s="19" t="s">
        <v>3</v>
      </c>
      <c r="APU28">
        <f>SUMIF(APM9:APM75,"B01B1RD4J4",APO9:APO75)</f>
        <v>5</v>
      </c>
      <c r="AQE28" s="186"/>
      <c r="AQF28" s="19" t="s">
        <v>3</v>
      </c>
      <c r="AQG28">
        <f>SUMIF(APY9:APY75,"B01B1RD4J4",AQA9:AQA75)</f>
        <v>2</v>
      </c>
      <c r="AQQ28" s="186"/>
      <c r="AQR28" s="19" t="s">
        <v>3</v>
      </c>
      <c r="AQS28">
        <f>SUMIF(AQK9:AQK75,"B01B1RD4J4",AQM9:AQM75)</f>
        <v>8</v>
      </c>
      <c r="ARC28" s="186"/>
      <c r="ARD28" s="19" t="s">
        <v>3</v>
      </c>
      <c r="ARE28">
        <f>SUMIF(AQW9:AQW75,"B01B1RD4J4",AQY9:AQY75)</f>
        <v>2</v>
      </c>
      <c r="ARO28" s="186"/>
      <c r="ARP28" s="19" t="s">
        <v>3</v>
      </c>
      <c r="ARQ28">
        <f>SUMIF(ARI9:ARI75,"B01B1RD4J4",ARK9:ARK75)</f>
        <v>16</v>
      </c>
      <c r="ASA28" s="186"/>
      <c r="ASB28" s="19" t="s">
        <v>3</v>
      </c>
      <c r="ASC28">
        <f>SUMIF(ARU9:ARU75,"B01B1RD4J4",ARW9:ARW75)</f>
        <v>2</v>
      </c>
      <c r="ASM28" s="186"/>
      <c r="ASN28" s="19" t="s">
        <v>3</v>
      </c>
      <c r="ASO28">
        <f>SUMIF(ASG9:ASG75,"B01B1RD4J4",ASI9:ASI75)</f>
        <v>5</v>
      </c>
      <c r="ASY28" s="186"/>
      <c r="ASZ28" s="19" t="s">
        <v>3</v>
      </c>
      <c r="ATA28">
        <f>SUMIF(ASS9:ASS75,"B01B1RD4J4",ASU9:ASU75)</f>
        <v>3</v>
      </c>
      <c r="ATK28" s="186"/>
      <c r="ATL28" s="19" t="s">
        <v>3</v>
      </c>
      <c r="ATM28">
        <f>SUMIF(ATE9:ATE75,"B01B1RD4J4",ATG9:ATG75)</f>
        <v>6</v>
      </c>
      <c r="ATW28" s="186"/>
      <c r="ATX28" s="19" t="s">
        <v>3</v>
      </c>
      <c r="ATY28">
        <f>SUMIF(ATQ9:ATQ75,"B01B1RD4J4",ATS9:ATS75)</f>
        <v>2</v>
      </c>
      <c r="AUI28" s="186"/>
      <c r="AUJ28" s="19" t="s">
        <v>3</v>
      </c>
      <c r="AUK28">
        <f>SUMIF(AUC9:AUC75,"B01B1RD4J4",AUE9:AUE75)</f>
        <v>2</v>
      </c>
      <c r="AUU28" s="186"/>
      <c r="AUV28" s="19" t="s">
        <v>3</v>
      </c>
      <c r="AUW28">
        <f>SUMIF(AUO9:AUO75,"B01B1RD4J4",AUQ9:AUQ75)</f>
        <v>7</v>
      </c>
      <c r="AVG28" s="186"/>
      <c r="AVH28" s="19" t="s">
        <v>3</v>
      </c>
      <c r="AVI28">
        <f>SUMIF(AVA9:AVA75,"B01B1RD4J4",AVC9:AVC75)</f>
        <v>3</v>
      </c>
      <c r="AVS28" s="186"/>
      <c r="AVT28" s="19" t="s">
        <v>3</v>
      </c>
      <c r="AVU28">
        <f>SUMIF(AVM9:AVM75,"B01B1RD4J4",AVO9:AVO75)</f>
        <v>4</v>
      </c>
      <c r="AWE28" s="186"/>
      <c r="AWF28" s="19" t="s">
        <v>3</v>
      </c>
      <c r="AWG28">
        <f>SUMIF(AVY9:AVY75,"B01B1RD4J4",AWA9:AWA75)</f>
        <v>3</v>
      </c>
      <c r="AWQ28" s="186"/>
      <c r="AWR28" s="19" t="s">
        <v>3</v>
      </c>
      <c r="AWS28">
        <f>SUMIF(AWK9:AWK75,"B01B1RD4J4",AWM9:AWM75)</f>
        <v>1</v>
      </c>
      <c r="AXC28" s="186"/>
      <c r="AXD28" s="19" t="s">
        <v>3</v>
      </c>
      <c r="AXE28">
        <f>SUMIF(AWW9:AWW75,"B01B1RD4J4",AWY9:AWY75)</f>
        <v>4</v>
      </c>
      <c r="AXO28" s="186"/>
      <c r="AXP28" s="19" t="s">
        <v>3</v>
      </c>
      <c r="AXQ28">
        <f>SUMIF(AXI9:AXI75,"B01B1RD4J4",AXK9:AXK75)</f>
        <v>3</v>
      </c>
      <c r="AYA28" s="186"/>
      <c r="AYB28" s="19" t="s">
        <v>3</v>
      </c>
      <c r="AYC28">
        <f>SUMIF(AXU9:AXU75,"B01B1RD4J4",AXW9:AXW75)</f>
        <v>2</v>
      </c>
      <c r="AYM28" s="186"/>
      <c r="AYN28" s="19" t="s">
        <v>3</v>
      </c>
      <c r="AYO28">
        <f>SUMIF(AYG9:AYG75,"B01B1RD4J4",AYI9:AYI75)</f>
        <v>4</v>
      </c>
      <c r="AYY28" s="186"/>
      <c r="AYZ28" s="19" t="s">
        <v>3</v>
      </c>
      <c r="AZA28">
        <f>SUMIF(AYS9:AYS75,"B01B1RD4J4",AYU9:AYU75)</f>
        <v>4</v>
      </c>
      <c r="AZK28" s="186"/>
      <c r="AZL28" s="19" t="s">
        <v>3</v>
      </c>
      <c r="AZM28">
        <f>SUMIF(AZE9:AZE75,"B01B1RD4J4",AZG9:AZG75)</f>
        <v>3</v>
      </c>
      <c r="AZW28" s="186"/>
      <c r="AZX28" s="19" t="s">
        <v>3</v>
      </c>
      <c r="AZY28">
        <f>SUMIF(AZQ9:AZQ75,"B01B1RD4J4",AZS9:AZS75)</f>
        <v>2</v>
      </c>
      <c r="BAI28" s="186"/>
      <c r="BAJ28" s="19" t="s">
        <v>3</v>
      </c>
      <c r="BAK28">
        <f>SUMIF(BAC9:BAC75,"B01B1RD4J4",BAE9:BAE75)</f>
        <v>0</v>
      </c>
      <c r="BAU28" s="186"/>
      <c r="BAV28" s="19" t="s">
        <v>3</v>
      </c>
      <c r="BAW28">
        <f>SUMIF(BAO9:BAO75,"B01B1RD4J4",BAQ9:BAQ75)</f>
        <v>5</v>
      </c>
      <c r="BBG28" s="186"/>
      <c r="BBH28" s="19" t="s">
        <v>3</v>
      </c>
      <c r="BBI28">
        <f>SUMIF(BBA9:BBA75,"B01B1RD4J4",BBC9:BBC75)</f>
        <v>3</v>
      </c>
      <c r="BBS28" s="186"/>
      <c r="BBT28" s="19" t="s">
        <v>3</v>
      </c>
      <c r="BBU28">
        <f>SUMIF(BBM9:BBM75,"B01B1RD4J4",BBO9:BBO75)</f>
        <v>4</v>
      </c>
      <c r="BCE28" s="186"/>
      <c r="BCF28" s="19" t="s">
        <v>3</v>
      </c>
      <c r="BCG28">
        <f>SUMIF(BBY9:BBY75,"B01B1RD4J4",BCA9:BCA75)</f>
        <v>4</v>
      </c>
      <c r="BCQ28" s="186"/>
      <c r="BCR28" s="19" t="s">
        <v>3</v>
      </c>
      <c r="BCS28">
        <f>SUMIF(BCK9:BCK75,"B01B1RD4J4",BCM9:BCM75)</f>
        <v>4</v>
      </c>
      <c r="BDC28" s="186"/>
      <c r="BDD28" s="19" t="s">
        <v>3</v>
      </c>
      <c r="BDE28">
        <f>SUMIF(BCW9:BCW75,"B01B1RD4J4",BCY9:BCY75)</f>
        <v>7</v>
      </c>
      <c r="BDO28" s="186"/>
      <c r="BDP28" s="19" t="s">
        <v>3</v>
      </c>
      <c r="BDQ28">
        <f>SUMIF(BDI9:BDI75,"B01B1RD4J4",BDK9:BDK75)</f>
        <v>8</v>
      </c>
      <c r="BEA28" s="186"/>
      <c r="BEB28" s="19" t="s">
        <v>3</v>
      </c>
      <c r="BEC28">
        <f>SUMIF(BDU9:BDU75,"B01B1RD4J4",BDW9:BDW75)</f>
        <v>8</v>
      </c>
      <c r="BEM28" s="186"/>
      <c r="BEN28" s="19" t="s">
        <v>3</v>
      </c>
      <c r="BEO28">
        <f>SUMIF(BEG9:BEG75,"B01B1RD4J4",BEI9:BEI75)</f>
        <v>10</v>
      </c>
      <c r="BEY28" s="186"/>
      <c r="BEZ28" s="19" t="s">
        <v>3</v>
      </c>
      <c r="BFA28">
        <f>SUMIF(BES9:BES75,"B01B1RD4J4",BEU9:BEU75)</f>
        <v>11</v>
      </c>
      <c r="BFK28" s="186"/>
      <c r="BFL28" s="19" t="s">
        <v>3</v>
      </c>
      <c r="BFM28">
        <f>SUMIF(BFE9:BFE75,"B01B1RD4J4",BFG9:BFG75)</f>
        <v>9</v>
      </c>
      <c r="BFW28" s="186"/>
      <c r="BFX28" s="19" t="s">
        <v>3</v>
      </c>
      <c r="BFY28">
        <f>SUMIF(BFQ9:BFQ75,"B01B1RD4J4",BFS9:BFS75)</f>
        <v>11</v>
      </c>
      <c r="BGI28" s="186"/>
      <c r="BGJ28" s="19" t="s">
        <v>3</v>
      </c>
      <c r="BGK28">
        <f>SUMIF(BGC9:BGC75,"B01B1RD4J4",BGE9:BGE75)</f>
        <v>0</v>
      </c>
      <c r="BGU28" s="186"/>
      <c r="BGV28" s="19" t="s">
        <v>3</v>
      </c>
      <c r="BGW28">
        <f>SUMIF(BGO9:BGO75,"B01B1RD4J4",BGQ9:BGQ75)</f>
        <v>9</v>
      </c>
      <c r="BHG28" s="186"/>
      <c r="BHH28" s="19" t="s">
        <v>3</v>
      </c>
      <c r="BHI28">
        <f>SUMIF(BHA9:BHA75,"B01B1RD4J4",BHC9:BHC75)</f>
        <v>7</v>
      </c>
      <c r="BHS28" s="186"/>
      <c r="BHT28" s="19" t="s">
        <v>3</v>
      </c>
      <c r="BHU28">
        <f>SUMIF(BHM9:BHM75,"B01B1RD4J4",BHO9:BHO75)</f>
        <v>9</v>
      </c>
      <c r="BIE28" s="186"/>
      <c r="BIF28" s="19" t="s">
        <v>3</v>
      </c>
      <c r="BIG28">
        <f>SUMIF(BHY9:BHY75,"B01B1RD4J4",BIA9:BIA75)</f>
        <v>7</v>
      </c>
      <c r="BIQ28" s="186"/>
      <c r="BIR28" s="19" t="s">
        <v>3</v>
      </c>
      <c r="BIS28">
        <f>SUMIF(BIK9:BIK75,"B01B1RD4J4",BIM9:BIM75)</f>
        <v>7</v>
      </c>
      <c r="BJC28" s="186"/>
      <c r="BJD28" s="19" t="s">
        <v>3</v>
      </c>
      <c r="BJE28">
        <f>SUMIF(BIW9:BIW75,"B01B1RD4J4",BIY9:BIY75)</f>
        <v>13</v>
      </c>
      <c r="BJO28" s="186"/>
      <c r="BJP28" s="19" t="s">
        <v>3</v>
      </c>
      <c r="BJQ28">
        <f>SUMIF(BJI9:BJI75,"B01B1RD4J4",BJK9:BJK75)</f>
        <v>10</v>
      </c>
      <c r="BKA28" s="186"/>
      <c r="BKB28" s="19" t="s">
        <v>3</v>
      </c>
      <c r="BKC28">
        <f>SUMIF(BJU9:BJU75,"B01B1RD4J4",BJW9:BJW75)</f>
        <v>7</v>
      </c>
      <c r="BKM28" s="186"/>
      <c r="BKN28" s="19" t="s">
        <v>3</v>
      </c>
      <c r="BKO28">
        <f>SUMIF(BKG9:BKG75,"B01B1RD4J4",BKI9:BKI75)</f>
        <v>10</v>
      </c>
      <c r="BKY28" s="186"/>
      <c r="BKZ28" s="19" t="s">
        <v>3</v>
      </c>
      <c r="BLA28">
        <f>SUMIF(BKS9:BKS75,"B01B1RD4J4",BKU9:BKU75)</f>
        <v>11</v>
      </c>
      <c r="BLK28" s="186"/>
      <c r="BLL28" s="19" t="s">
        <v>3</v>
      </c>
      <c r="BLM28">
        <f>SUMIF(BLE9:BLE75,"B01B1RD4J4",BLG9:BLG75)</f>
        <v>12</v>
      </c>
      <c r="BLW28" s="186"/>
      <c r="BLX28" s="19" t="s">
        <v>3</v>
      </c>
      <c r="BLY28">
        <f>SUMIF(BLQ9:BLQ75,"B01B1RD4J4",BLS9:BLS75)</f>
        <v>7</v>
      </c>
      <c r="BMI28" s="186"/>
      <c r="BMJ28" s="19" t="s">
        <v>3</v>
      </c>
      <c r="BMK28">
        <f>SUMIF(BMC9:BMC75,"B01B1RD4J4",BME9:BME75)</f>
        <v>6</v>
      </c>
      <c r="BMU28" s="186"/>
      <c r="BMV28" s="19" t="s">
        <v>3</v>
      </c>
      <c r="BMW28">
        <f>SUMIF(BMO9:BMO75,"B01B1RD4J4",BMQ9:BMQ75)</f>
        <v>9</v>
      </c>
      <c r="BNG28" s="186"/>
      <c r="BNH28" s="19" t="s">
        <v>3</v>
      </c>
      <c r="BNI28">
        <f>SUMIF(BNA9:BNA75,"B01B1RD4J4",BNC9:BNC75)</f>
        <v>7</v>
      </c>
      <c r="BNS28" s="186"/>
      <c r="BNT28" s="19" t="s">
        <v>3</v>
      </c>
      <c r="BNU28">
        <f>SUMIF(BNM9:BNM75,"B01B1RD4J4",BNO9:BNO75)</f>
        <v>5</v>
      </c>
      <c r="BOE28" s="186"/>
      <c r="BOF28" s="19" t="s">
        <v>3</v>
      </c>
      <c r="BOG28">
        <f>SUMIF(BNY9:BNY75,"B01B1RD4J4",BOA9:BOA75)</f>
        <v>9</v>
      </c>
      <c r="BOQ28" s="186"/>
      <c r="BOR28" s="19" t="s">
        <v>3</v>
      </c>
      <c r="BOS28">
        <f>SUMIF(BOK9:BOK75,"B01B1RD4J4",BOM9:BOM75)</f>
        <v>7</v>
      </c>
      <c r="BPC28" s="186"/>
      <c r="BPD28" s="19" t="s">
        <v>3</v>
      </c>
      <c r="BPE28">
        <f>SUMIF(BOW9:BOW75,"B01B1RD4J4",BOY9:BOY75)</f>
        <v>5</v>
      </c>
      <c r="BPO28" s="186"/>
      <c r="BPP28" s="19" t="s">
        <v>3</v>
      </c>
      <c r="BPQ28">
        <f>SUMIF(BPI9:BPI75,"B01B1RD4J4",BPK9:BPK75)</f>
        <v>6</v>
      </c>
      <c r="BQA28" s="186"/>
      <c r="BQB28" s="19" t="s">
        <v>3</v>
      </c>
      <c r="BQC28">
        <f>SUMIF(BPU9:BPU75,"B01B1RD4J4",BPW9:BPW75)</f>
        <v>10</v>
      </c>
      <c r="BQM28" s="186"/>
      <c r="BQN28" s="19" t="s">
        <v>3</v>
      </c>
      <c r="BQO28">
        <f>SUMIF(BQG9:BQG75,"B01B1RD4J4",BQI9:BQI75)</f>
        <v>8</v>
      </c>
      <c r="BQY28" s="186"/>
      <c r="BQZ28" s="19" t="s">
        <v>3</v>
      </c>
      <c r="BRA28">
        <f>SUMIF(BQS9:BQS75,"B01B1RD4J4",BQU9:BQU75)</f>
        <v>0</v>
      </c>
      <c r="BRK28" s="186"/>
      <c r="BRL28" s="19" t="s">
        <v>3</v>
      </c>
      <c r="BRM28">
        <f>SUMIF(BRE9:BRE75,"B01B1RD4J4",BRG9:BRG75)</f>
        <v>10</v>
      </c>
      <c r="BRW28" s="186"/>
      <c r="BRX28" s="19" t="s">
        <v>3</v>
      </c>
      <c r="BRY28">
        <f>SUMIF(BRQ9:BRQ75,"B01B1RD4J4",BRS9:BRS75)</f>
        <v>8</v>
      </c>
      <c r="BSI28" s="186"/>
      <c r="BSJ28" s="19" t="s">
        <v>3</v>
      </c>
      <c r="BSK28">
        <f>SUMIF(BSC9:BSC75,"B01B1RD4J4",BSE9:BSE75)</f>
        <v>9</v>
      </c>
      <c r="BSU28" s="186"/>
      <c r="BSV28" s="19" t="s">
        <v>3</v>
      </c>
      <c r="BSW28">
        <f>SUMIF(BSO9:BSO75,"B01B1RD4J4",BSQ9:BSQ75)</f>
        <v>5</v>
      </c>
      <c r="BTG28" s="186"/>
      <c r="BTH28" s="19" t="s">
        <v>3</v>
      </c>
      <c r="BTI28">
        <f>SUMIF(BTA9:BTA75,"B01B1RD4J4",BTC9:BTC75)</f>
        <v>6</v>
      </c>
      <c r="BTS28" s="186"/>
      <c r="BTT28" s="19" t="s">
        <v>3</v>
      </c>
      <c r="BTU28">
        <f>SUMIF(BTM9:BTM75,"B01B1RD4J4",BTO9:BTO75)</f>
        <v>8</v>
      </c>
      <c r="BUE28" s="186"/>
      <c r="BUF28" s="19" t="s">
        <v>3</v>
      </c>
      <c r="BUG28">
        <f>SUMIF(BTY9:BTY75,"B01B1RD4J4",BUA9:BUA75)</f>
        <v>5</v>
      </c>
      <c r="BUQ28" s="186"/>
      <c r="BUR28" s="19" t="s">
        <v>3</v>
      </c>
      <c r="BUS28">
        <f>SUMIF(BUK9:BUK75,"B01B1RD4J4",BUM9:BUM75)</f>
        <v>4</v>
      </c>
      <c r="BVC28" s="186"/>
      <c r="BVD28" s="19" t="s">
        <v>3</v>
      </c>
      <c r="BVE28">
        <f>SUMIF(BUW9:BUW75,"B01B1RD4J4",BUY9:BUY75)</f>
        <v>8</v>
      </c>
      <c r="BVO28" s="186"/>
      <c r="BVP28" s="19" t="s">
        <v>3</v>
      </c>
      <c r="BVQ28">
        <f>SUMIF(BVI9:BVI75,"B01B1RD4J4",BVK9:BVK75)</f>
        <v>8</v>
      </c>
      <c r="BWA28" s="186"/>
      <c r="BWB28" s="19" t="s">
        <v>3</v>
      </c>
      <c r="BWC28">
        <f>SUMIF(BVU9:BVU75,"B01B1RD4J4",BVW9:BVW75)</f>
        <v>9</v>
      </c>
      <c r="BWM28" s="186"/>
      <c r="BWN28" s="19" t="s">
        <v>3</v>
      </c>
      <c r="BWO28">
        <f>SUMIF(BWG9:BWG75,"B01B1RD4J4",BWI9:BWI75)</f>
        <v>4</v>
      </c>
      <c r="BWY28" s="186"/>
      <c r="BWZ28" s="19" t="s">
        <v>3</v>
      </c>
      <c r="BXA28">
        <f>SUMIF(BWS9:BWS75,"B01B1RD4J4",BWU9:BWU75)</f>
        <v>0</v>
      </c>
      <c r="BXK28" s="186"/>
      <c r="BXL28" s="19" t="s">
        <v>3</v>
      </c>
      <c r="BXM28">
        <f>SUMIF(BXE9:BXE75,"B01B1RD4J4",BXG9:BXG75)</f>
        <v>5</v>
      </c>
      <c r="BXW28" s="186"/>
      <c r="BXX28" s="19" t="s">
        <v>3</v>
      </c>
      <c r="BXY28">
        <f>SUMIF(BXQ9:BXQ75,"B01B1RD4J4",BXS9:BXS75)</f>
        <v>2</v>
      </c>
      <c r="BYI28" s="186"/>
      <c r="BYJ28" s="19" t="s">
        <v>3</v>
      </c>
      <c r="BYK28">
        <f>SUMIF(BYC9:BYC75,"B01B1RD4J4",BYE9:BYE75)</f>
        <v>2</v>
      </c>
      <c r="BYU28" s="186"/>
      <c r="BYV28" s="19" t="s">
        <v>3</v>
      </c>
      <c r="BYW28">
        <f>SUMIF(BYO9:BYO75,"B01B1RD4J4",BYQ9:BYQ75)</f>
        <v>1</v>
      </c>
      <c r="BZG28" s="186"/>
      <c r="BZH28" s="19" t="s">
        <v>3</v>
      </c>
      <c r="BZI28">
        <f>SUMIF(BZA9:BZA75,"B01B1RD4J4",BZC9:BZC75)</f>
        <v>2</v>
      </c>
      <c r="BZS28" s="186"/>
      <c r="BZT28" s="19" t="s">
        <v>3</v>
      </c>
      <c r="BZU28">
        <f>SUMIF(BZM9:BZM75,"B01B1RD4J4",BZO9:BZO75)</f>
        <v>2</v>
      </c>
      <c r="CAE28" s="186"/>
      <c r="CAF28" s="19" t="s">
        <v>3</v>
      </c>
      <c r="CAG28">
        <f>SUMIF(BZY9:BZY75,"B01B1RD4J4",CAA9:CAA75)</f>
        <v>1</v>
      </c>
      <c r="CAQ28" s="186"/>
      <c r="CAR28" s="19" t="s">
        <v>3</v>
      </c>
      <c r="CAS28">
        <f>SUMIF(CAK9:CAK75,"B01B1RD4J4",CAM9:CAM75)</f>
        <v>3</v>
      </c>
      <c r="CBC28" s="186"/>
      <c r="CBD28" s="19" t="s">
        <v>3</v>
      </c>
      <c r="CBE28">
        <f>SUMIF(CAW9:CAW75,"B01B1RD4J4",CAY9:CAY75)</f>
        <v>0</v>
      </c>
      <c r="CBO28" s="186"/>
      <c r="CBP28" s="19" t="s">
        <v>3</v>
      </c>
      <c r="CBQ28">
        <f>SUMIF(CBI9:CBI75,"B01B1RD4J4",CBK9:CBK75)</f>
        <v>4</v>
      </c>
      <c r="CCA28" s="186"/>
      <c r="CCB28" s="19" t="s">
        <v>3</v>
      </c>
      <c r="CCC28">
        <f>SUMIF(CBU9:CBU75,"B01B1RD4J4",CBW9:CBW75)</f>
        <v>2</v>
      </c>
      <c r="CCM28" s="186"/>
      <c r="CCN28" s="19" t="s">
        <v>3</v>
      </c>
      <c r="CCO28">
        <f>SUMIF(CCG9:CCG75,"B01B1RD4J4",CCI9:CCI75)</f>
        <v>2</v>
      </c>
      <c r="CCY28" s="186"/>
      <c r="CCZ28" s="19" t="s">
        <v>3</v>
      </c>
      <c r="CDA28">
        <f>SUMIF(CCS9:CCS75,"B01B1RD4J4",CCU9:CCU75)</f>
        <v>6</v>
      </c>
      <c r="CDK28" s="186"/>
      <c r="CDL28" s="19" t="s">
        <v>3</v>
      </c>
      <c r="CDM28">
        <f>SUMIF(CDE9:CDE75,"B01B1RD4J4",CDG9:CDG75)</f>
        <v>1</v>
      </c>
      <c r="CDW28" s="186"/>
      <c r="CDX28" s="19" t="s">
        <v>3</v>
      </c>
      <c r="CDY28">
        <f>SUMIF(CDQ9:CDQ75,"B01B1RD4J4",CDS9:CDS75)</f>
        <v>3</v>
      </c>
      <c r="CEI28" s="186"/>
      <c r="CEJ28" s="19" t="s">
        <v>3</v>
      </c>
      <c r="CEK28">
        <f>SUMIF(CEC9:CEC75,"B01B1RD4J4",CEE9:CEE75)</f>
        <v>4</v>
      </c>
      <c r="CEU28" s="186"/>
      <c r="CEV28" s="19" t="s">
        <v>3</v>
      </c>
      <c r="CEW28">
        <f>SUMIF(CEO9:CEO75,"B01B1RD4J4",CEQ9:CEQ75)</f>
        <v>4</v>
      </c>
      <c r="CFG28" s="186"/>
      <c r="CFH28" s="19" t="s">
        <v>3</v>
      </c>
      <c r="CFI28">
        <f>SUMIF(CFA9:CFA75,"B01B1RD4J4",CFC9:CFC75)</f>
        <v>4</v>
      </c>
      <c r="CFS28" s="186"/>
      <c r="CFT28" s="19" t="s">
        <v>3</v>
      </c>
      <c r="CFU28">
        <f>SUMIF(CFM9:CFM75,"B01B1RD4J4",CFO9:CFO75)</f>
        <v>3</v>
      </c>
      <c r="CGE28" s="186"/>
      <c r="CGF28" s="19" t="s">
        <v>3</v>
      </c>
      <c r="CGG28">
        <f>SUMIF(CFY9:CFY75,"B01B1RD4J4",CGA9:CGA75)</f>
        <v>1</v>
      </c>
      <c r="CGQ28" s="186"/>
      <c r="CGR28" s="19" t="s">
        <v>3</v>
      </c>
      <c r="CGS28">
        <f>SUMIF(CGK9:CGK75,"B01B1RD4J4",CGM9:CGM75)</f>
        <v>3</v>
      </c>
      <c r="CHC28" s="186"/>
      <c r="CHD28" s="19" t="s">
        <v>3</v>
      </c>
      <c r="CHE28">
        <f>SUMIF(CGW9:CGW75,"B01B1RD4J4",CGY9:CGY75)</f>
        <v>2</v>
      </c>
      <c r="CHO28" s="186"/>
      <c r="CHP28" s="19" t="s">
        <v>3</v>
      </c>
      <c r="CHQ28">
        <f>SUMIF(CHI9:CHI75,"B01B1RD4J4",CHK9:CHK75)</f>
        <v>1</v>
      </c>
      <c r="CIA28" s="186"/>
      <c r="CIB28" s="19" t="s">
        <v>3</v>
      </c>
      <c r="CIC28">
        <f>SUMIF(CHU9:CHU75,"B01B1RD4J4",CHW9:CHW75)</f>
        <v>4</v>
      </c>
      <c r="CIM28" s="186"/>
      <c r="CIN28" s="19" t="s">
        <v>3</v>
      </c>
      <c r="CIO28">
        <f>SUMIF(CIG9:CIG75,"B01B1RD4J4",CII9:CII75)</f>
        <v>2</v>
      </c>
      <c r="CIY28" s="186"/>
      <c r="CIZ28" s="19" t="s">
        <v>3</v>
      </c>
      <c r="CJA28">
        <f>SUMIF(CIS9:CIS75,"B01B1RD4J4",CIU9:CIU75)</f>
        <v>2</v>
      </c>
      <c r="CJK28" s="186"/>
      <c r="CJL28" s="19" t="s">
        <v>3</v>
      </c>
      <c r="CJM28">
        <f>SUMIF(CJE9:CJE75,"B01B1RD4J4",CJG9:CJG75)</f>
        <v>3</v>
      </c>
      <c r="CJW28" s="186"/>
      <c r="CJX28" s="19" t="s">
        <v>3</v>
      </c>
      <c r="CJY28">
        <f>SUMIF(CJQ9:CJQ75,"B01B1RD4J4",CJS9:CJS75)</f>
        <v>4</v>
      </c>
      <c r="CKI28" s="186"/>
      <c r="CKJ28" s="19" t="s">
        <v>3</v>
      </c>
      <c r="CKK28">
        <f>SUMIF(CKC9:CKC75,"B01B1RD4J4",CKE9:CKE75)</f>
        <v>1</v>
      </c>
      <c r="CKU28" s="186"/>
      <c r="CKV28" s="19" t="s">
        <v>3</v>
      </c>
      <c r="CKW28">
        <f>SUMIF(CKO9:CKO75,"B01B1RD4J4",CKQ9:CKQ75)</f>
        <v>1</v>
      </c>
      <c r="CLG28" s="186"/>
      <c r="CLH28" s="19" t="s">
        <v>3</v>
      </c>
      <c r="CLI28">
        <f>SUMIF(CLA9:CLA75,"B01B1RD4J4",CLC9:CLC75)</f>
        <v>4</v>
      </c>
      <c r="CLS28" s="186"/>
      <c r="CLT28" s="19" t="s">
        <v>3</v>
      </c>
      <c r="CLU28">
        <f>SUMIF(CLM9:CLM75,"B01B1RD4J4",CLO9:CLO75)</f>
        <v>3</v>
      </c>
      <c r="CME28" s="186"/>
      <c r="CMF28" s="19" t="s">
        <v>3</v>
      </c>
      <c r="CMG28">
        <f>SUMIF(CLY9:CLY75,"B01B1RD4J4",CMA9:CMA75)</f>
        <v>2</v>
      </c>
      <c r="CMQ28" s="186"/>
      <c r="CMR28" s="19" t="s">
        <v>3</v>
      </c>
      <c r="CMS28">
        <f>SUMIF(CMK9:CMK75,"B01B1RD4J4",CMM9:CMM75)</f>
        <v>1</v>
      </c>
      <c r="CNC28" s="186"/>
      <c r="CND28" s="19" t="s">
        <v>3</v>
      </c>
      <c r="CNE28">
        <f>SUMIF(CMW9:CMW75,"B01B1RD4J4",CMY9:CMY75)</f>
        <v>1</v>
      </c>
      <c r="CNO28" s="186"/>
      <c r="CNP28" s="19" t="s">
        <v>3</v>
      </c>
      <c r="CNQ28">
        <f>SUMIF(CNI9:CNI75,"B01B1RD4J4",CNK9:CNK75)</f>
        <v>0</v>
      </c>
      <c r="COA28" s="186"/>
      <c r="COB28" s="19" t="s">
        <v>3</v>
      </c>
      <c r="COC28">
        <f>SUMIF(CNU9:CNU75,"B01B1RD4J4",CNW9:CNW75)</f>
        <v>1</v>
      </c>
      <c r="COM28" s="186"/>
      <c r="CON28" s="19" t="s">
        <v>3</v>
      </c>
      <c r="COO28">
        <f>SUMIF(COG9:COG75,"B01B1RD4J4",COI9:COI75)</f>
        <v>8</v>
      </c>
      <c r="COY28" s="186"/>
      <c r="COZ28" s="19" t="s">
        <v>3</v>
      </c>
      <c r="CPA28">
        <f>SUMIF(COS9:COS75,"B01B1RD4J4",COU9:COU75)</f>
        <v>1</v>
      </c>
      <c r="CPK28" s="186"/>
      <c r="CPL28" s="19" t="s">
        <v>3</v>
      </c>
      <c r="CPM28">
        <f>SUMIF(CPE9:CPE75,"B01B1RD4J4",CPG9:CPG75)</f>
        <v>1</v>
      </c>
      <c r="CPW28" s="186"/>
      <c r="CPX28" s="19" t="s">
        <v>3</v>
      </c>
      <c r="CPY28">
        <f>SUMIF(CPQ9:CPQ75,"B01B1RD4J4",CPS9:CPS75)</f>
        <v>2</v>
      </c>
      <c r="CQI28" s="186"/>
      <c r="CQJ28" s="19" t="s">
        <v>3</v>
      </c>
      <c r="CQK28">
        <f>SUMIF(CQC9:CQC75,"B01B1RD4J4",CQE9:CQE75)</f>
        <v>3</v>
      </c>
      <c r="CQU28" s="186"/>
      <c r="CQV28" s="19" t="s">
        <v>3</v>
      </c>
      <c r="CQW28">
        <f>SUMIF(CQO9:CQO75,"B01B1RD4J4",CQQ9:CQQ75)</f>
        <v>2</v>
      </c>
      <c r="CRG28" s="186"/>
      <c r="CRH28" s="19" t="s">
        <v>3</v>
      </c>
      <c r="CRI28">
        <f>SUMIF(CRA9:CRA75,"B01B1RD4J4",CRC9:CRC75)</f>
        <v>4</v>
      </c>
      <c r="CRS28" s="186"/>
      <c r="CRT28" s="19" t="s">
        <v>3</v>
      </c>
      <c r="CRU28">
        <f>SUMIF(CRM9:CRM75,"B01B1RD4J4",CRO9:CRO75)</f>
        <v>0</v>
      </c>
      <c r="CSE28" s="186"/>
      <c r="CSF28" s="19" t="s">
        <v>3</v>
      </c>
      <c r="CSG28">
        <f>SUMIF(CRY9:CRY75,"B01B1RD4J4",CSA9:CSA75)</f>
        <v>3</v>
      </c>
      <c r="CSQ28" s="186"/>
      <c r="CSR28" s="19" t="s">
        <v>3</v>
      </c>
      <c r="CSS28">
        <f>SUMIF(CSK9:CSK75,"B01B1RD4J4",CSM9:CSM75)</f>
        <v>1</v>
      </c>
      <c r="CTC28" s="186"/>
      <c r="CTD28" s="19" t="s">
        <v>3</v>
      </c>
      <c r="CTE28">
        <f>SUMIF(CSW9:CSW75,"B01B1RD4J4",CSY9:CSY75)</f>
        <v>1</v>
      </c>
      <c r="CTO28" s="186"/>
      <c r="CTP28" s="19" t="s">
        <v>3</v>
      </c>
      <c r="CTQ28">
        <f>SUMIF(CTI9:CTI75,"B01B1RD4J4",CTK9:CTK75)</f>
        <v>1</v>
      </c>
      <c r="CUA28" s="186"/>
      <c r="CUB28" s="19" t="s">
        <v>3</v>
      </c>
      <c r="CUC28">
        <f>SUMIF(CTU9:CTU75,"B01B1RD4J4",CTW9:CTW75)</f>
        <v>2</v>
      </c>
      <c r="CUM28" s="186"/>
      <c r="CUN28" s="19" t="s">
        <v>3</v>
      </c>
      <c r="CUO28">
        <f>SUMIF(CUG9:CUG75,"B01B1RD4J4",CUI9:CUI75)</f>
        <v>2</v>
      </c>
      <c r="CUY28" s="186"/>
      <c r="CUZ28" s="19" t="s">
        <v>3</v>
      </c>
      <c r="CVA28">
        <f>SUMIF(CUS9:CUS75,"B01B1RD4J4",CUU9:CUU75)</f>
        <v>0</v>
      </c>
      <c r="CVK28" s="186"/>
      <c r="CVL28" s="19" t="s">
        <v>3</v>
      </c>
      <c r="CVM28">
        <f>SUMIF(CVE9:CVE75,"B01B1RD4J4",CVG9:CVG75)</f>
        <v>0</v>
      </c>
      <c r="CVW28" s="186"/>
      <c r="CVX28" s="19" t="s">
        <v>3</v>
      </c>
      <c r="CVY28">
        <f>SUMIF(CVQ9:CVQ75,"B01B1RD4J4",CVS9:CVS75)</f>
        <v>0</v>
      </c>
      <c r="CWI28" s="183"/>
      <c r="CWJ28" s="140"/>
      <c r="CWU28" s="183"/>
      <c r="CWV28" s="140"/>
      <c r="CXG28" s="183"/>
      <c r="CXH28" s="140"/>
      <c r="CXS28" s="183"/>
      <c r="CXT28" s="140"/>
      <c r="CYE28" s="183"/>
      <c r="CYF28" s="140"/>
    </row>
    <row r="29" spans="1:2684">
      <c r="G29" s="185" t="s">
        <v>25</v>
      </c>
      <c r="H29" s="17" t="s">
        <v>7</v>
      </c>
      <c r="I29">
        <f>SUMIF(A11:A76,"B01CVA1618",B11:B76)</f>
        <v>4</v>
      </c>
      <c r="S29" s="185" t="s">
        <v>25</v>
      </c>
      <c r="T29" s="17" t="s">
        <v>7</v>
      </c>
      <c r="U29">
        <f>SUMIF(M11:M76,"B01CVA1618",N11:N76)</f>
        <v>25</v>
      </c>
      <c r="X29" s="25"/>
      <c r="AE29" s="185" t="s">
        <v>25</v>
      </c>
      <c r="AF29" s="17" t="s">
        <v>7</v>
      </c>
      <c r="AG29">
        <f>SUMIF(Y11:Y76,"B01CVA1618",Z11:Z76)</f>
        <v>24</v>
      </c>
      <c r="AQ29" s="185" t="s">
        <v>25</v>
      </c>
      <c r="AR29" s="17" t="s">
        <v>7</v>
      </c>
      <c r="AS29">
        <f>SUMIF(AK11:AK76,"B01CVA1618",AL11:AL76)</f>
        <v>10</v>
      </c>
      <c r="BC29" s="185" t="s">
        <v>25</v>
      </c>
      <c r="BD29" s="17" t="s">
        <v>7</v>
      </c>
      <c r="BE29">
        <f>SUMIF(AW11:AW76,"B01CVA1618",AX11:AX76)</f>
        <v>4</v>
      </c>
      <c r="BO29" s="185" t="s">
        <v>25</v>
      </c>
      <c r="BP29" s="17" t="s">
        <v>7</v>
      </c>
      <c r="BQ29">
        <f>SUMIF(BI11:BI76,"B01CVA1618",BJ11:BJ76)</f>
        <v>6</v>
      </c>
      <c r="CA29" s="185" t="s">
        <v>25</v>
      </c>
      <c r="CB29" s="17" t="s">
        <v>7</v>
      </c>
      <c r="CC29">
        <f>SUMIF(BU11:BU76,"B01CVA1618",BV11:BV76)</f>
        <v>7</v>
      </c>
      <c r="CM29" s="185" t="s">
        <v>25</v>
      </c>
      <c r="CN29" s="17" t="s">
        <v>7</v>
      </c>
      <c r="CO29">
        <f>SUMIF(CG11:CG76,"B01CVA1618",CH11:CH76)</f>
        <v>6</v>
      </c>
      <c r="CY29" s="185" t="s">
        <v>25</v>
      </c>
      <c r="CZ29" s="17" t="s">
        <v>7</v>
      </c>
      <c r="DA29">
        <f>SUMIF(CS11:CS76,"B01CVA1618",CT11:CT76)</f>
        <v>8</v>
      </c>
      <c r="DK29" s="185" t="s">
        <v>25</v>
      </c>
      <c r="DL29" s="17" t="s">
        <v>7</v>
      </c>
      <c r="DM29">
        <f>SUMIF(DE11:DE76,"B01CVA1618",DF11:DF76)</f>
        <v>4</v>
      </c>
      <c r="DW29" s="185" t="s">
        <v>25</v>
      </c>
      <c r="DX29" s="17" t="s">
        <v>7</v>
      </c>
      <c r="DY29">
        <f>SUMIF(DQ11:DQ76,"B01CVA1618",DR11:DR76)</f>
        <v>5</v>
      </c>
      <c r="EI29" s="185" t="s">
        <v>25</v>
      </c>
      <c r="EJ29" s="17" t="s">
        <v>7</v>
      </c>
      <c r="EK29">
        <f>SUMIF(EC11:EC76,"B01CVA1618",ED11:ED76)</f>
        <v>4</v>
      </c>
      <c r="EU29" s="185" t="s">
        <v>25</v>
      </c>
      <c r="EV29" s="17" t="s">
        <v>7</v>
      </c>
      <c r="EW29">
        <f>SUMIF(EO11:EO76,"B01CVA1618",EP11:EP76)</f>
        <v>7</v>
      </c>
      <c r="FG29" s="185" t="s">
        <v>25</v>
      </c>
      <c r="FH29" s="17" t="s">
        <v>7</v>
      </c>
      <c r="FI29">
        <f>SUMIF(FA11:FA76,"B01CVA1618",FB11:FB76)</f>
        <v>7</v>
      </c>
      <c r="FS29" s="185" t="s">
        <v>25</v>
      </c>
      <c r="FT29" s="17" t="s">
        <v>7</v>
      </c>
      <c r="FU29">
        <f>SUMIF(FM11:FM76,"B01CVA1618",FN11:FN76)</f>
        <v>17</v>
      </c>
      <c r="GE29" s="185" t="s">
        <v>25</v>
      </c>
      <c r="GF29" s="17" t="s">
        <v>7</v>
      </c>
      <c r="GG29">
        <f>SUMIF(FY11:FY76,"B01CVA1618",FZ11:FZ76)</f>
        <v>8</v>
      </c>
      <c r="GQ29" s="185" t="s">
        <v>25</v>
      </c>
      <c r="GR29" s="17" t="s">
        <v>7</v>
      </c>
      <c r="GS29">
        <f>SUMIF(GK11:GK76,"B01CVA1618",GL11:GL76)</f>
        <v>8</v>
      </c>
      <c r="HC29" s="185" t="s">
        <v>25</v>
      </c>
      <c r="HD29" s="17" t="s">
        <v>7</v>
      </c>
      <c r="HE29">
        <f>SUMIF(GW11:GW76,"B01CVA1618",GX11:GX76)</f>
        <v>5</v>
      </c>
      <c r="HO29" s="185" t="s">
        <v>25</v>
      </c>
      <c r="HP29" s="17" t="s">
        <v>7</v>
      </c>
      <c r="HQ29">
        <f>SUMIF(HI11:HI76,"B01CVA1618",HJ11:HJ76)</f>
        <v>8</v>
      </c>
      <c r="IA29" s="185" t="s">
        <v>25</v>
      </c>
      <c r="IB29" s="17" t="s">
        <v>7</v>
      </c>
      <c r="IC29">
        <f>SUMIF(HU11:HU76,"B01CVA1618",HV11:HV76)</f>
        <v>9</v>
      </c>
      <c r="IM29" s="185" t="s">
        <v>25</v>
      </c>
      <c r="IN29" s="17" t="s">
        <v>7</v>
      </c>
      <c r="IO29">
        <f>SUMIF(IG11:IG76,"B01CVA1618",IH11:IH76)</f>
        <v>5</v>
      </c>
      <c r="IY29" s="185" t="s">
        <v>25</v>
      </c>
      <c r="IZ29" s="17" t="s">
        <v>7</v>
      </c>
      <c r="JA29">
        <f>SUMIF(IS11:IS76,"B01CVA1618",IT11:IT76)</f>
        <v>9</v>
      </c>
      <c r="JK29" s="185" t="s">
        <v>25</v>
      </c>
      <c r="JL29" s="17" t="s">
        <v>7</v>
      </c>
      <c r="JM29">
        <f>SUMIF(JE11:JE76,"B01CVA1618",JF11:JF76)</f>
        <v>8</v>
      </c>
      <c r="JW29" s="185" t="s">
        <v>25</v>
      </c>
      <c r="JX29" s="17" t="s">
        <v>7</v>
      </c>
      <c r="JY29">
        <f>SUMIF(JQ11:JQ76,"B01CVA1618",JR11:JR76)</f>
        <v>8</v>
      </c>
      <c r="KI29" s="185" t="s">
        <v>25</v>
      </c>
      <c r="KJ29" s="17" t="s">
        <v>7</v>
      </c>
      <c r="KK29">
        <f>SUMIF(KC11:KC76,"B01CVA1618",KD11:KD76)</f>
        <v>8</v>
      </c>
      <c r="KU29" s="185" t="s">
        <v>25</v>
      </c>
      <c r="KV29" s="17" t="s">
        <v>7</v>
      </c>
      <c r="KW29">
        <f>SUMIF(KO11:KO76,"B01CVA1618",KP11:KP76)</f>
        <v>3</v>
      </c>
      <c r="LG29" s="185" t="s">
        <v>25</v>
      </c>
      <c r="LH29" s="17" t="s">
        <v>7</v>
      </c>
      <c r="LI29">
        <f>SUMIF(LA11:LA76,"B01CVA1618",LB11:LB76)</f>
        <v>14</v>
      </c>
      <c r="LS29" s="185" t="s">
        <v>25</v>
      </c>
      <c r="LT29" s="17" t="s">
        <v>7</v>
      </c>
      <c r="LU29">
        <f>SUMIF(LM11:LM76,"B01CVA1618",LN11:LN76)</f>
        <v>5</v>
      </c>
      <c r="ME29" s="185" t="s">
        <v>25</v>
      </c>
      <c r="MF29" s="17" t="s">
        <v>7</v>
      </c>
      <c r="MG29">
        <f>SUMIF(LY11:LY76,"B01CVA1618",LZ11:LZ76)</f>
        <v>5</v>
      </c>
      <c r="MQ29" s="185" t="s">
        <v>25</v>
      </c>
      <c r="MR29" s="17" t="s">
        <v>7</v>
      </c>
      <c r="MS29">
        <f>SUMIF(MK11:MK76,"B01CVA1618",ML11:ML76)</f>
        <v>10</v>
      </c>
      <c r="NC29" s="185" t="s">
        <v>25</v>
      </c>
      <c r="ND29" s="17" t="s">
        <v>7</v>
      </c>
      <c r="NE29">
        <f>SUMIF(MW11:MW76,"B01CVA1618",MX11:MX76)</f>
        <v>4</v>
      </c>
      <c r="NO29" s="185" t="s">
        <v>25</v>
      </c>
      <c r="NP29" s="17" t="s">
        <v>7</v>
      </c>
      <c r="NQ29">
        <f>SUMIF(NI11:NI76,"B01CVA1618",NJ11:NJ76)</f>
        <v>9</v>
      </c>
      <c r="OA29" s="185" t="s">
        <v>25</v>
      </c>
      <c r="OB29" s="17" t="s">
        <v>7</v>
      </c>
      <c r="OC29">
        <f>SUMIF(NU11:NU76,"B01CVA1618",NV11:NV76)</f>
        <v>5</v>
      </c>
      <c r="OM29" s="185" t="s">
        <v>25</v>
      </c>
      <c r="ON29" s="17" t="s">
        <v>7</v>
      </c>
      <c r="OO29">
        <f>SUMIF(OG11:OG76,"B01CVA1618",OH11:OH76)</f>
        <v>1</v>
      </c>
      <c r="OY29" s="185" t="s">
        <v>25</v>
      </c>
      <c r="OZ29" s="17" t="s">
        <v>7</v>
      </c>
      <c r="PA29">
        <f>SUMIF(OS11:OS76,"B01CVA1618",OT11:OT76)</f>
        <v>7</v>
      </c>
      <c r="PK29" s="185" t="s">
        <v>25</v>
      </c>
      <c r="PL29" s="17" t="s">
        <v>7</v>
      </c>
      <c r="PM29">
        <f>SUMIF(PE11:PE76,"B01CVA1618",PF11:PF76)</f>
        <v>9</v>
      </c>
      <c r="PW29" s="185" t="s">
        <v>25</v>
      </c>
      <c r="PX29" s="17" t="s">
        <v>7</v>
      </c>
      <c r="PY29">
        <f>SUMIF(PQ11:PQ76,"B01CVA1618",PR11:PR76)</f>
        <v>4</v>
      </c>
      <c r="QI29" s="185" t="s">
        <v>25</v>
      </c>
      <c r="QJ29" s="17" t="s">
        <v>7</v>
      </c>
      <c r="QK29">
        <f>SUMIF(QC11:QC76,"B01CVA1618",QD11:QD76)</f>
        <v>4</v>
      </c>
      <c r="QU29" s="185" t="s">
        <v>25</v>
      </c>
      <c r="QV29" s="17" t="s">
        <v>7</v>
      </c>
      <c r="QW29">
        <f>SUMIF(QO11:QO76,"B01CVA1618",QP11:QP76)</f>
        <v>4</v>
      </c>
      <c r="RG29" s="185" t="s">
        <v>25</v>
      </c>
      <c r="RH29" s="17" t="s">
        <v>7</v>
      </c>
      <c r="RI29">
        <f>SUMIF(RA11:RA76,"B01CVA1618",RB11:RB76)</f>
        <v>7</v>
      </c>
      <c r="RS29" s="185" t="s">
        <v>25</v>
      </c>
      <c r="RT29" s="17" t="s">
        <v>7</v>
      </c>
      <c r="RU29">
        <f>SUMIF(RM11:RM76,"B01CVA1618",RN11:RN76)</f>
        <v>8</v>
      </c>
      <c r="SE29" s="185" t="s">
        <v>25</v>
      </c>
      <c r="SF29" s="17" t="s">
        <v>7</v>
      </c>
      <c r="SG29">
        <f>SUMIF(RY11:RY76,"B01CVA1618",RZ11:RZ76)</f>
        <v>6</v>
      </c>
      <c r="SQ29" s="185" t="s">
        <v>25</v>
      </c>
      <c r="SR29" s="17" t="s">
        <v>7</v>
      </c>
      <c r="SS29">
        <f>SUMIF(SK11:SK76,"B01CVA1618",SL11:SL76)</f>
        <v>9</v>
      </c>
      <c r="TC29" s="185" t="s">
        <v>25</v>
      </c>
      <c r="TD29" s="17" t="s">
        <v>7</v>
      </c>
      <c r="TE29">
        <f>SUMIF(SW11:SW76,"B01CVA1618",SX11:SX76)</f>
        <v>4</v>
      </c>
      <c r="TO29" s="185" t="s">
        <v>25</v>
      </c>
      <c r="TP29" s="17" t="s">
        <v>7</v>
      </c>
      <c r="TQ29">
        <f>SUMIF(TI11:TI76,"B01CVA1618",TJ11:TJ76)</f>
        <v>7</v>
      </c>
      <c r="UA29" s="185" t="s">
        <v>25</v>
      </c>
      <c r="UB29" s="17" t="s">
        <v>7</v>
      </c>
      <c r="UC29">
        <f>SUMIF(TU11:TU76,"B01CVA1618",TV11:TV76)</f>
        <v>7</v>
      </c>
      <c r="UM29" s="185" t="s">
        <v>25</v>
      </c>
      <c r="UN29" s="17" t="s">
        <v>7</v>
      </c>
      <c r="UO29">
        <f>SUMIF(UG11:UG76,"B01CVA1618",UH11:UH76)</f>
        <v>5</v>
      </c>
      <c r="UY29" s="185" t="s">
        <v>25</v>
      </c>
      <c r="UZ29" s="17" t="s">
        <v>7</v>
      </c>
      <c r="VA29">
        <f>SUMIF(US11:US76,"B01CVA1618",UT11:UT76)</f>
        <v>5</v>
      </c>
      <c r="VK29" s="185" t="s">
        <v>25</v>
      </c>
      <c r="VL29" s="17" t="s">
        <v>7</v>
      </c>
      <c r="VM29">
        <f>SUMIF(VE11:VE76,"B01CVA1618",VF11:VF76)</f>
        <v>13</v>
      </c>
      <c r="VW29" s="185" t="s">
        <v>25</v>
      </c>
      <c r="VX29" s="17" t="s">
        <v>7</v>
      </c>
      <c r="VY29">
        <f>SUMIF(VQ11:VQ76,"B01CVA1618",VR11:VR76)</f>
        <v>6</v>
      </c>
      <c r="WI29" s="185" t="s">
        <v>25</v>
      </c>
      <c r="WJ29" s="17" t="s">
        <v>7</v>
      </c>
      <c r="WK29">
        <f>SUMIF(WC11:WC76,"B01CVA1618",WD11:WD76)</f>
        <v>5</v>
      </c>
      <c r="WU29" s="185" t="s">
        <v>25</v>
      </c>
      <c r="WV29" s="17" t="s">
        <v>7</v>
      </c>
      <c r="WW29">
        <f>SUMIF(WO11:WO76,"B01CVA1618",WP11:WP76)</f>
        <v>5</v>
      </c>
      <c r="XG29" s="185" t="s">
        <v>25</v>
      </c>
      <c r="XH29" s="17" t="s">
        <v>7</v>
      </c>
      <c r="XI29">
        <f>SUMIF(XA11:XA76,"B01CVA1618",XB11:XB76)</f>
        <v>8</v>
      </c>
      <c r="XS29" s="185" t="s">
        <v>25</v>
      </c>
      <c r="XT29" s="17" t="s">
        <v>7</v>
      </c>
      <c r="XU29">
        <f>SUMIF(XM11:XM76,"B01CVA1618",XN11:XN76)</f>
        <v>2</v>
      </c>
      <c r="YE29" s="185" t="s">
        <v>25</v>
      </c>
      <c r="YF29" s="17" t="s">
        <v>7</v>
      </c>
      <c r="YG29">
        <f>SUMIF(XY11:XY76,"B01CVA1618",XZ11:XZ76)</f>
        <v>5</v>
      </c>
      <c r="YQ29" s="185" t="s">
        <v>25</v>
      </c>
      <c r="YR29" s="17" t="s">
        <v>7</v>
      </c>
      <c r="YS29">
        <f>SUMIF(YK11:YK76,"B01CVA1618",YL11:YL76)</f>
        <v>5</v>
      </c>
      <c r="ZC29" s="185" t="s">
        <v>25</v>
      </c>
      <c r="ZD29" s="17" t="s">
        <v>7</v>
      </c>
      <c r="ZE29">
        <f>SUMIF(YW11:YW76,"B01CVA1618",YX11:YX76)</f>
        <v>6</v>
      </c>
      <c r="ZO29" s="185" t="s">
        <v>25</v>
      </c>
      <c r="ZP29" s="17" t="s">
        <v>7</v>
      </c>
      <c r="ZQ29">
        <f>SUMIF(ZI11:ZI76,"B01CVA1618",ZJ11:ZJ76)</f>
        <v>7</v>
      </c>
      <c r="AAA29" s="185" t="s">
        <v>25</v>
      </c>
      <c r="AAB29" s="17" t="s">
        <v>7</v>
      </c>
      <c r="AAC29">
        <f>SUMIF(ZU11:ZU76,"B01CVA1618",ZV11:ZV76)</f>
        <v>5</v>
      </c>
      <c r="AAM29" s="185" t="s">
        <v>25</v>
      </c>
      <c r="AAN29" s="17" t="s">
        <v>7</v>
      </c>
      <c r="AAO29">
        <f>SUMIF(AAG11:AAG76,"B01CVA1618",AAH11:AAH76)</f>
        <v>6</v>
      </c>
      <c r="AAY29" s="185" t="s">
        <v>25</v>
      </c>
      <c r="AAZ29" s="17" t="s">
        <v>7</v>
      </c>
      <c r="ABA29">
        <f>SUMIF(AAS11:AAS76,"B01CVA1618",AAT11:AAT76)</f>
        <v>6</v>
      </c>
      <c r="ABK29" s="185" t="s">
        <v>25</v>
      </c>
      <c r="ABL29" s="17" t="s">
        <v>7</v>
      </c>
      <c r="ABM29">
        <f>SUMIF(ABE11:ABE76,"B01CVA1618",ABF11:ABF76)</f>
        <v>5</v>
      </c>
      <c r="ABW29" s="185" t="s">
        <v>25</v>
      </c>
      <c r="ABX29" s="17" t="s">
        <v>7</v>
      </c>
      <c r="ABY29">
        <f>SUMIF(ABQ11:ABQ76,"B01CVA1618",ABR11:ABR76)</f>
        <v>12</v>
      </c>
      <c r="ACI29" s="185" t="s">
        <v>25</v>
      </c>
      <c r="ACJ29" s="17" t="s">
        <v>7</v>
      </c>
      <c r="ACK29">
        <f>SUMIF(ACC11:ACC76,"B01CVA1618",ACD11:ACD76)</f>
        <v>7</v>
      </c>
      <c r="ACU29" s="185" t="s">
        <v>25</v>
      </c>
      <c r="ACV29" s="17" t="s">
        <v>7</v>
      </c>
      <c r="ACW29">
        <f>SUMIF(ACO11:ACO76,"B01CVA1618",ACP11:ACP76)</f>
        <v>10</v>
      </c>
      <c r="ADG29" s="185" t="s">
        <v>25</v>
      </c>
      <c r="ADH29" s="17" t="s">
        <v>7</v>
      </c>
      <c r="ADI29">
        <f>SUMIF(ADA11:ADA76,"B01CVA1618",ADB11:ADB76)</f>
        <v>14</v>
      </c>
      <c r="ADS29" s="185" t="s">
        <v>25</v>
      </c>
      <c r="ADT29" s="17" t="s">
        <v>7</v>
      </c>
      <c r="ADU29">
        <f>SUMIF(ADM11:ADM76,"B01CVA1618",ADN11:ADN76)</f>
        <v>23</v>
      </c>
      <c r="AEE29" s="185" t="s">
        <v>25</v>
      </c>
      <c r="AEF29" s="17" t="s">
        <v>7</v>
      </c>
      <c r="AEG29">
        <f>SUMIF(ADY11:ADY76,"B01CVA1618",ADZ11:ADZ76)</f>
        <v>19</v>
      </c>
      <c r="AEQ29" s="185" t="s">
        <v>25</v>
      </c>
      <c r="AER29" s="17" t="s">
        <v>7</v>
      </c>
      <c r="AES29">
        <f>SUMIF(AEK11:AEK76,"B01CVA1618",AEL11:AEL76)</f>
        <v>13</v>
      </c>
      <c r="AFC29" s="185" t="s">
        <v>25</v>
      </c>
      <c r="AFD29" s="17" t="s">
        <v>7</v>
      </c>
      <c r="AFE29">
        <f>SUMIF(AEW11:AEW76,"B01CVA1618",AEX11:AEX76)</f>
        <v>15</v>
      </c>
      <c r="AFO29" s="185" t="s">
        <v>25</v>
      </c>
      <c r="AFP29" s="17" t="s">
        <v>7</v>
      </c>
      <c r="AFQ29">
        <f>SUMIF(AFI11:AFI76,"B01CVA1618",AFJ11:AFJ76)</f>
        <v>19</v>
      </c>
      <c r="AGA29" s="185" t="s">
        <v>25</v>
      </c>
      <c r="AGB29" s="17" t="s">
        <v>7</v>
      </c>
      <c r="AGC29">
        <f>SUMIF(AFU11:AFU76,"B01CVA1618",AFV11:AFV76)</f>
        <v>16</v>
      </c>
      <c r="AGM29" s="185" t="s">
        <v>25</v>
      </c>
      <c r="AGN29" s="17" t="s">
        <v>7</v>
      </c>
      <c r="AGO29">
        <f>SUMIF(AGG11:AGG76,"B01CVA1618",AGH11:AGH76)</f>
        <v>20</v>
      </c>
      <c r="AGY29" s="185" t="s">
        <v>25</v>
      </c>
      <c r="AGZ29" s="17" t="s">
        <v>7</v>
      </c>
      <c r="AHA29">
        <f>SUMIF(AGS11:AGS76,"B01CVA1618",AGT11:AGT76)</f>
        <v>29</v>
      </c>
      <c r="AHK29" s="185" t="s">
        <v>25</v>
      </c>
      <c r="AHL29" s="17" t="s">
        <v>7</v>
      </c>
      <c r="AHM29">
        <f>SUMIF(AHE11:AHE76,"B01CVA1618",AHF11:AHF76)</f>
        <v>14</v>
      </c>
      <c r="AHW29" s="185" t="s">
        <v>25</v>
      </c>
      <c r="AHX29" s="17" t="s">
        <v>7</v>
      </c>
      <c r="AHY29">
        <f>SUMIF(AHQ11:AHQ76,"B01CVA1618",AHR11:AHR76)</f>
        <v>15</v>
      </c>
      <c r="AII29" s="185" t="s">
        <v>25</v>
      </c>
      <c r="AIJ29" s="17" t="s">
        <v>7</v>
      </c>
      <c r="AIK29">
        <f>SUMIF(AIC11:AIC76,"B01CVA1618",AID11:AID76)</f>
        <v>20</v>
      </c>
      <c r="AIU29" s="185" t="s">
        <v>25</v>
      </c>
      <c r="AIV29" s="17" t="s">
        <v>7</v>
      </c>
      <c r="AIW29">
        <f>SUMIF(AIO11:AIO76,"B01CVA1618",AIP11:AIP76)</f>
        <v>14</v>
      </c>
      <c r="AJG29" s="185" t="s">
        <v>25</v>
      </c>
      <c r="AJH29" s="17" t="s">
        <v>7</v>
      </c>
      <c r="AJI29">
        <f>SUMIF(AJA11:AJA76,"B01CVA1618",AJB11:AJB76)</f>
        <v>11</v>
      </c>
      <c r="AJS29" s="185" t="s">
        <v>25</v>
      </c>
      <c r="AJT29" s="17" t="s">
        <v>7</v>
      </c>
      <c r="AJU29">
        <f>SUMIF(AJM11:AJM76,"B01CVA1618",AJN11:AJN76)</f>
        <v>8</v>
      </c>
      <c r="AKE29" s="185" t="s">
        <v>25</v>
      </c>
      <c r="AKF29" s="17" t="s">
        <v>7</v>
      </c>
      <c r="AKG29">
        <f>SUMIF(AJY11:AJY76,"B01CVA1618",AJZ11:AJZ76)</f>
        <v>13</v>
      </c>
      <c r="AKQ29" s="185" t="s">
        <v>25</v>
      </c>
      <c r="AKR29" s="17" t="s">
        <v>7</v>
      </c>
      <c r="AKS29">
        <f>SUMIF(AKK11:AKK76,"B01CVA1618",AKL11:AKL76)</f>
        <v>10</v>
      </c>
      <c r="ALC29" s="185" t="s">
        <v>25</v>
      </c>
      <c r="ALD29" s="17" t="s">
        <v>7</v>
      </c>
      <c r="ALE29">
        <f>SUMIF(AKW11:AKW76,"B01CVA1618",AKX11:AKX76)</f>
        <v>14</v>
      </c>
      <c r="ALO29" s="185" t="s">
        <v>25</v>
      </c>
      <c r="ALP29" s="17" t="s">
        <v>7</v>
      </c>
      <c r="ALQ29">
        <f>SUMIF(ALI11:ALI76,"B01CVA1618",ALJ11:ALJ76)</f>
        <v>11</v>
      </c>
      <c r="AMA29" s="185" t="s">
        <v>25</v>
      </c>
      <c r="AMB29" s="17" t="s">
        <v>7</v>
      </c>
      <c r="AMC29">
        <f>SUMIF(ALU11:ALU76,"B01CVA1618",ALV11:ALV76)</f>
        <v>7</v>
      </c>
      <c r="AMM29" s="185" t="s">
        <v>25</v>
      </c>
      <c r="AMN29" s="17" t="s">
        <v>7</v>
      </c>
      <c r="AMO29">
        <f>SUMIF(AMG11:AMG76,"B01CVA1618",AMH11:AMH76)</f>
        <v>12</v>
      </c>
      <c r="AMY29" s="185" t="s">
        <v>25</v>
      </c>
      <c r="AMZ29" s="17" t="s">
        <v>7</v>
      </c>
      <c r="ANA29">
        <f>SUMIF(AMS11:AMS76,"B01CVA1618",AMT11:AMT76)</f>
        <v>9</v>
      </c>
      <c r="ANK29" s="185" t="s">
        <v>25</v>
      </c>
      <c r="ANL29" s="17" t="s">
        <v>7</v>
      </c>
      <c r="ANM29">
        <f>SUMIF(ANE11:ANE76,"B01CVA1618",ANF11:ANF76)</f>
        <v>6</v>
      </c>
      <c r="ANW29" s="185" t="s">
        <v>25</v>
      </c>
      <c r="ANX29" s="17" t="s">
        <v>7</v>
      </c>
      <c r="ANY29">
        <f>SUMIF(ANQ11:ANQ76,"B01CVA1618",ANR11:ANR76)</f>
        <v>4</v>
      </c>
      <c r="AOI29" s="185" t="s">
        <v>25</v>
      </c>
      <c r="AOJ29" s="17" t="s">
        <v>7</v>
      </c>
      <c r="AOK29">
        <f>SUMIF(AOC11:AOC76,"B01CVA1618",AOD11:AOD76)</f>
        <v>7</v>
      </c>
      <c r="AOU29" s="185" t="s">
        <v>25</v>
      </c>
      <c r="AOV29" s="17" t="s">
        <v>7</v>
      </c>
      <c r="AOW29">
        <f>SUMIF(AOO11:AOO76,"B01CVA1618",AOP11:AOP76)</f>
        <v>4</v>
      </c>
      <c r="APG29" s="185" t="s">
        <v>25</v>
      </c>
      <c r="APH29" s="17" t="s">
        <v>7</v>
      </c>
      <c r="API29">
        <f>SUMIF(APA11:APA76,"B01CVA1618",APB11:APB76)</f>
        <v>6</v>
      </c>
      <c r="APS29" s="185" t="s">
        <v>25</v>
      </c>
      <c r="APT29" s="17" t="s">
        <v>7</v>
      </c>
      <c r="APU29">
        <f>SUMIF(APM11:APM76,"B01CVA1618",APN11:APN76)</f>
        <v>11</v>
      </c>
      <c r="AQE29" s="185" t="s">
        <v>25</v>
      </c>
      <c r="AQF29" s="17" t="s">
        <v>7</v>
      </c>
      <c r="AQG29">
        <f>SUMIF(APY11:APY76,"B01CVA1618",APZ11:APZ76)</f>
        <v>9</v>
      </c>
      <c r="AQQ29" s="185" t="s">
        <v>25</v>
      </c>
      <c r="AQR29" s="17" t="s">
        <v>7</v>
      </c>
      <c r="AQS29">
        <f>SUMIF(AQK11:AQK76,"B01CVA1618",AQL11:AQL76)</f>
        <v>5</v>
      </c>
      <c r="ARC29" s="185" t="s">
        <v>25</v>
      </c>
      <c r="ARD29" s="17" t="s">
        <v>7</v>
      </c>
      <c r="ARE29">
        <f>SUMIF(AQW11:AQW76,"B01CVA1618",AQX11:AQX76)</f>
        <v>5</v>
      </c>
      <c r="ARO29" s="185" t="s">
        <v>25</v>
      </c>
      <c r="ARP29" s="17" t="s">
        <v>7</v>
      </c>
      <c r="ARQ29">
        <f>SUMIF(ARI11:ARI76,"B01CVA1618",ARJ11:ARJ76)</f>
        <v>7</v>
      </c>
      <c r="ASA29" s="185" t="s">
        <v>25</v>
      </c>
      <c r="ASB29" s="17" t="s">
        <v>7</v>
      </c>
      <c r="ASC29">
        <f>SUMIF(ARU11:ARU76,"B01CVA1618",ARV11:ARV76)</f>
        <v>7</v>
      </c>
      <c r="ASM29" s="185" t="s">
        <v>25</v>
      </c>
      <c r="ASN29" s="17" t="s">
        <v>7</v>
      </c>
      <c r="ASO29">
        <f>SUMIF(ASG11:ASG76,"B01CVA1618",ASH11:ASH76)</f>
        <v>4</v>
      </c>
      <c r="ASY29" s="185" t="s">
        <v>25</v>
      </c>
      <c r="ASZ29" s="17" t="s">
        <v>7</v>
      </c>
      <c r="ATA29">
        <f>SUMIF(ASS11:ASS76,"B01CVA1618",AST11:AST76)</f>
        <v>10</v>
      </c>
      <c r="ATK29" s="185" t="s">
        <v>25</v>
      </c>
      <c r="ATL29" s="17" t="s">
        <v>7</v>
      </c>
      <c r="ATM29">
        <f>SUMIF(ATE11:ATE76,"B01CVA1618",ATF11:ATF76)</f>
        <v>3</v>
      </c>
      <c r="ATW29" s="185" t="s">
        <v>25</v>
      </c>
      <c r="ATX29" s="17" t="s">
        <v>7</v>
      </c>
      <c r="ATY29">
        <f>SUMIF(ATQ11:ATQ76,"B01CVA1618",ATR11:ATR76)</f>
        <v>5</v>
      </c>
      <c r="AUI29" s="185" t="s">
        <v>25</v>
      </c>
      <c r="AUJ29" s="17" t="s">
        <v>7</v>
      </c>
      <c r="AUK29">
        <f>SUMIF(AUC11:AUC76,"B01CVA1618",AUD11:AUD76)</f>
        <v>0</v>
      </c>
      <c r="AUU29" s="185" t="s">
        <v>25</v>
      </c>
      <c r="AUV29" s="17" t="s">
        <v>7</v>
      </c>
      <c r="AUW29">
        <f>SUMIF(AUO11:AUO76,"B01CVA1618",AUP11:AUP76)</f>
        <v>3</v>
      </c>
      <c r="AVG29" s="185" t="s">
        <v>25</v>
      </c>
      <c r="AVH29" s="17" t="s">
        <v>7</v>
      </c>
      <c r="AVI29">
        <f>SUMIF(AVA11:AVA76,"B01CVA1618",AVB11:AVB76)</f>
        <v>2</v>
      </c>
      <c r="AVS29" s="185" t="s">
        <v>25</v>
      </c>
      <c r="AVT29" s="17" t="s">
        <v>7</v>
      </c>
      <c r="AVU29">
        <f>SUMIF(AVM11:AVM76,"B01CVA1618",AVN11:AVN76)</f>
        <v>2</v>
      </c>
      <c r="AWE29" s="185" t="s">
        <v>25</v>
      </c>
      <c r="AWF29" s="17" t="s">
        <v>7</v>
      </c>
      <c r="AWG29">
        <f>SUMIF(AVY11:AVY76,"B01CVA1618",AVZ11:AVZ76)</f>
        <v>2</v>
      </c>
      <c r="AWQ29" s="185" t="s">
        <v>25</v>
      </c>
      <c r="AWR29" s="17" t="s">
        <v>7</v>
      </c>
      <c r="AWS29">
        <f>SUMIF(AWK11:AWK76,"B01CVA1618",AWL11:AWL76)</f>
        <v>5</v>
      </c>
      <c r="AXC29" s="185" t="s">
        <v>25</v>
      </c>
      <c r="AXD29" s="17" t="s">
        <v>7</v>
      </c>
      <c r="AXE29">
        <f>SUMIF(AWW11:AWW76,"B01CVA1618",AWX11:AWX76)</f>
        <v>5</v>
      </c>
      <c r="AXO29" s="185" t="s">
        <v>25</v>
      </c>
      <c r="AXP29" s="17" t="s">
        <v>7</v>
      </c>
      <c r="AXQ29">
        <f>SUMIF(AXI11:AXI76,"B01CVA1618",AXJ11:AXJ76)</f>
        <v>4</v>
      </c>
      <c r="AYA29" s="185" t="s">
        <v>25</v>
      </c>
      <c r="AYB29" s="17" t="s">
        <v>7</v>
      </c>
      <c r="AYC29">
        <f>SUMIF(AXU11:AXU76,"B01CVA1618",AXV11:AXV76)</f>
        <v>5</v>
      </c>
      <c r="AYM29" s="185" t="s">
        <v>25</v>
      </c>
      <c r="AYN29" s="17" t="s">
        <v>7</v>
      </c>
      <c r="AYO29">
        <f>SUMIF(AYG11:AYG76,"B01CVA1618",AYH11:AYH76)</f>
        <v>3</v>
      </c>
      <c r="AYY29" s="185" t="s">
        <v>25</v>
      </c>
      <c r="AYZ29" s="17" t="s">
        <v>7</v>
      </c>
      <c r="AZA29">
        <f>SUMIF(AYS11:AYS76,"B01CVA1618",AYT11:AYT76)</f>
        <v>0</v>
      </c>
      <c r="AZK29" s="185" t="s">
        <v>25</v>
      </c>
      <c r="AZL29" s="17" t="s">
        <v>7</v>
      </c>
      <c r="AZM29">
        <f>SUMIF(AZE11:AZE76,"B01CVA1618",AZF11:AZF76)</f>
        <v>4</v>
      </c>
      <c r="AZW29" s="185" t="s">
        <v>25</v>
      </c>
      <c r="AZX29" s="17" t="s">
        <v>7</v>
      </c>
      <c r="AZY29">
        <f>SUMIF(AZQ11:AZQ76,"B01CVA1618",AZR11:AZR76)</f>
        <v>2</v>
      </c>
      <c r="BAI29" s="185" t="s">
        <v>25</v>
      </c>
      <c r="BAJ29" s="17" t="s">
        <v>7</v>
      </c>
      <c r="BAK29">
        <f>SUMIF(BAC11:BAC76,"B01CVA1618",BAD11:BAD76)</f>
        <v>4</v>
      </c>
      <c r="BAU29" s="185" t="s">
        <v>25</v>
      </c>
      <c r="BAV29" s="17" t="s">
        <v>7</v>
      </c>
      <c r="BAW29">
        <f>SUMIF(BAO11:BAO76,"B01CVA1618",BAP11:BAP76)</f>
        <v>7</v>
      </c>
      <c r="BBG29" s="185" t="s">
        <v>25</v>
      </c>
      <c r="BBH29" s="17" t="s">
        <v>7</v>
      </c>
      <c r="BBI29">
        <f>SUMIF(BBA11:BBA76,"B01CVA1618",BBB11:BBB76)</f>
        <v>6</v>
      </c>
      <c r="BBS29" s="185" t="s">
        <v>25</v>
      </c>
      <c r="BBT29" s="17" t="s">
        <v>7</v>
      </c>
      <c r="BBU29">
        <f>SUMIF(BBM11:BBM76,"B01CVA1618",BBN11:BBN76)</f>
        <v>4</v>
      </c>
      <c r="BCE29" s="185" t="s">
        <v>25</v>
      </c>
      <c r="BCF29" s="17" t="s">
        <v>7</v>
      </c>
      <c r="BCG29">
        <f>SUMIF(BBY11:BBY76,"B01CVA1618",BBZ11:BBZ76)</f>
        <v>5</v>
      </c>
      <c r="BCQ29" s="185" t="s">
        <v>25</v>
      </c>
      <c r="BCR29" s="17" t="s">
        <v>7</v>
      </c>
      <c r="BCS29">
        <f>SUMIF(BCK11:BCK76,"B01CVA1618",BCL11:BCL76)</f>
        <v>4</v>
      </c>
      <c r="BDC29" s="185" t="s">
        <v>25</v>
      </c>
      <c r="BDD29" s="17" t="s">
        <v>7</v>
      </c>
      <c r="BDE29">
        <f>SUMIF(BCW11:BCW76,"B01CVA1618",BCX11:BCX76)</f>
        <v>5</v>
      </c>
      <c r="BDO29" s="185" t="s">
        <v>25</v>
      </c>
      <c r="BDP29" s="17" t="s">
        <v>7</v>
      </c>
      <c r="BDQ29">
        <f>SUMIF(BDI11:BDI76,"B01CVA1618",BDJ11:BDJ76)</f>
        <v>6</v>
      </c>
      <c r="BEA29" s="185" t="s">
        <v>25</v>
      </c>
      <c r="BEB29" s="17" t="s">
        <v>7</v>
      </c>
      <c r="BEC29">
        <f>SUMIF(BDU11:BDU76,"B01CVA1618",BDV11:BDV76)</f>
        <v>0</v>
      </c>
      <c r="BEM29" s="185" t="s">
        <v>25</v>
      </c>
      <c r="BEN29" s="17" t="s">
        <v>7</v>
      </c>
      <c r="BEO29">
        <f>SUMIF(BEG11:BEG76,"B01CVA1618",BEH11:BEH76)</f>
        <v>6</v>
      </c>
      <c r="BEY29" s="185" t="s">
        <v>25</v>
      </c>
      <c r="BEZ29" s="17" t="s">
        <v>7</v>
      </c>
      <c r="BFA29">
        <f>SUMIF(BES11:BES76,"B01CVA1618",BET11:BET76)</f>
        <v>6</v>
      </c>
      <c r="BFK29" s="185" t="s">
        <v>25</v>
      </c>
      <c r="BFL29" s="17" t="s">
        <v>7</v>
      </c>
      <c r="BFM29">
        <f>SUMIF(BFE11:BFE76,"B01CVA1618",BFF11:BFF76)</f>
        <v>3</v>
      </c>
      <c r="BFW29" s="185" t="s">
        <v>25</v>
      </c>
      <c r="BFX29" s="17" t="s">
        <v>7</v>
      </c>
      <c r="BFY29">
        <f>SUMIF(BFQ11:BFQ76,"B01CVA1618",BFR11:BFR76)</f>
        <v>5</v>
      </c>
      <c r="BGI29" s="185" t="s">
        <v>25</v>
      </c>
      <c r="BGJ29" s="17" t="s">
        <v>7</v>
      </c>
      <c r="BGK29">
        <f>SUMIF(BGC11:BGC76,"B01CVA1618",BGD11:BGD76)</f>
        <v>2</v>
      </c>
      <c r="BGU29" s="185" t="s">
        <v>25</v>
      </c>
      <c r="BGV29" s="17" t="s">
        <v>7</v>
      </c>
      <c r="BGW29">
        <f>SUMIF(BGO11:BGO76,"B01CVA1618",BGP11:BGP76)</f>
        <v>0</v>
      </c>
      <c r="BHG29" s="185" t="s">
        <v>25</v>
      </c>
      <c r="BHH29" s="17" t="s">
        <v>7</v>
      </c>
      <c r="BHI29">
        <f>SUMIF(BHA11:BHA76,"B01CVA1618",BHB11:BHB76)</f>
        <v>4</v>
      </c>
      <c r="BHS29" s="185" t="s">
        <v>25</v>
      </c>
      <c r="BHT29" s="17" t="s">
        <v>7</v>
      </c>
      <c r="BHU29">
        <f>SUMIF(BHM11:BHM76,"B01CVA1618",BHN11:BHN76)</f>
        <v>5</v>
      </c>
      <c r="BIE29" s="185" t="s">
        <v>25</v>
      </c>
      <c r="BIF29" s="17" t="s">
        <v>7</v>
      </c>
      <c r="BIG29">
        <f>SUMIF(BHY11:BHY76,"B01CVA1618",BHZ11:BHZ76)</f>
        <v>11</v>
      </c>
      <c r="BIQ29" s="185" t="s">
        <v>25</v>
      </c>
      <c r="BIR29" s="17" t="s">
        <v>7</v>
      </c>
      <c r="BIS29">
        <f>SUMIF(BIK11:BIK76,"B01CVA1618",BIL11:BIL76)</f>
        <v>6</v>
      </c>
      <c r="BJC29" s="185" t="s">
        <v>25</v>
      </c>
      <c r="BJD29" s="17" t="s">
        <v>7</v>
      </c>
      <c r="BJE29">
        <f>SUMIF(BIW11:BIW76,"B01CVA1618",BIX11:BIX76)</f>
        <v>13</v>
      </c>
      <c r="BJO29" s="185" t="s">
        <v>25</v>
      </c>
      <c r="BJP29" s="17" t="s">
        <v>7</v>
      </c>
      <c r="BJQ29">
        <f>SUMIF(BJI11:BJI76,"B01CVA1618",BJJ11:BJJ76)</f>
        <v>5</v>
      </c>
      <c r="BKA29" s="185" t="s">
        <v>25</v>
      </c>
      <c r="BKB29" s="17" t="s">
        <v>7</v>
      </c>
      <c r="BKC29">
        <f>SUMIF(BJU11:BJU76,"B01CVA1618",BJV11:BJV76)</f>
        <v>5</v>
      </c>
      <c r="BKM29" s="185" t="s">
        <v>25</v>
      </c>
      <c r="BKN29" s="17" t="s">
        <v>7</v>
      </c>
      <c r="BKO29">
        <f>SUMIF(BKG11:BKG76,"B01CVA1618",BKH11:BKH76)</f>
        <v>13</v>
      </c>
      <c r="BKY29" s="185" t="s">
        <v>25</v>
      </c>
      <c r="BKZ29" s="17" t="s">
        <v>7</v>
      </c>
      <c r="BLA29">
        <f>SUMIF(BKS11:BKS76,"B01CVA1618",BKT11:BKT76)</f>
        <v>12</v>
      </c>
      <c r="BLK29" s="185" t="s">
        <v>25</v>
      </c>
      <c r="BLL29" s="17" t="s">
        <v>7</v>
      </c>
      <c r="BLM29">
        <f>SUMIF(BLE11:BLE76,"B01CVA1618",BLF11:BLF76)</f>
        <v>14</v>
      </c>
      <c r="BLW29" s="185" t="s">
        <v>25</v>
      </c>
      <c r="BLX29" s="17" t="s">
        <v>7</v>
      </c>
      <c r="BLY29">
        <f>SUMIF(BLQ11:BLQ76,"B01CVA1618",BLR11:BLR76)</f>
        <v>0</v>
      </c>
      <c r="BMI29" s="185" t="s">
        <v>25</v>
      </c>
      <c r="BMJ29" s="17" t="s">
        <v>7</v>
      </c>
      <c r="BMK29">
        <f>SUMIF(BMC11:BMC76,"B01CVA1618",BMD11:BMD76)</f>
        <v>4</v>
      </c>
      <c r="BMU29" s="185" t="s">
        <v>25</v>
      </c>
      <c r="BMV29" s="17" t="s">
        <v>7</v>
      </c>
      <c r="BMW29">
        <f>SUMIF(BMO11:BMO76,"B01CVA1618",BMP11:BMP76)</f>
        <v>2</v>
      </c>
      <c r="BNG29" s="185" t="s">
        <v>25</v>
      </c>
      <c r="BNH29" s="17" t="s">
        <v>7</v>
      </c>
      <c r="BNI29">
        <f>SUMIF(BNA11:BNA76,"B01CVA1618",BNB11:BNB76)</f>
        <v>5</v>
      </c>
      <c r="BNS29" s="185" t="s">
        <v>25</v>
      </c>
      <c r="BNT29" s="17" t="s">
        <v>7</v>
      </c>
      <c r="BNU29">
        <f>SUMIF(BNM11:BNM76,"B01CVA1618",BNN11:BNN76)</f>
        <v>8</v>
      </c>
      <c r="BOE29" s="185" t="s">
        <v>25</v>
      </c>
      <c r="BOF29" s="17" t="s">
        <v>7</v>
      </c>
      <c r="BOG29">
        <f>SUMIF(BNY11:BNY76,"B01CVA1618",BNZ11:BNZ76)</f>
        <v>7</v>
      </c>
      <c r="BOQ29" s="185" t="s">
        <v>25</v>
      </c>
      <c r="BOR29" s="17" t="s">
        <v>7</v>
      </c>
      <c r="BOS29">
        <f>SUMIF(BOK11:BOK76,"B01CVA1618",BOL11:BOL76)</f>
        <v>11</v>
      </c>
      <c r="BPC29" s="185" t="s">
        <v>25</v>
      </c>
      <c r="BPD29" s="17" t="s">
        <v>7</v>
      </c>
      <c r="BPE29">
        <f>SUMIF(BOW11:BOW76,"B01CVA1618",BOX11:BOX76)</f>
        <v>6</v>
      </c>
      <c r="BPO29" s="185" t="s">
        <v>25</v>
      </c>
      <c r="BPP29" s="17" t="s">
        <v>7</v>
      </c>
      <c r="BPQ29">
        <f>SUMIF(BPI11:BPI76,"B01CVA1618",BPJ11:BPJ76)</f>
        <v>7</v>
      </c>
      <c r="BQA29" s="185" t="s">
        <v>25</v>
      </c>
      <c r="BQB29" s="17" t="s">
        <v>7</v>
      </c>
      <c r="BQC29">
        <f>SUMIF(BPU11:BPU76,"B01CVA1618",BPV11:BPV76)</f>
        <v>11</v>
      </c>
      <c r="BQM29" s="185" t="s">
        <v>25</v>
      </c>
      <c r="BQN29" s="17" t="s">
        <v>7</v>
      </c>
      <c r="BQO29">
        <f>SUMIF(BQG11:BQG76,"B01CVA1618",BQH11:BQH76)</f>
        <v>0</v>
      </c>
      <c r="BQY29" s="185" t="s">
        <v>25</v>
      </c>
      <c r="BQZ29" s="17" t="s">
        <v>7</v>
      </c>
      <c r="BRA29">
        <f>SUMIF(BQS11:BQS76,"B01CVA1618",BQT11:BQT76)</f>
        <v>0</v>
      </c>
      <c r="BRK29" s="185" t="s">
        <v>25</v>
      </c>
      <c r="BRL29" s="17" t="s">
        <v>7</v>
      </c>
      <c r="BRM29">
        <f>SUMIF(BRE11:BRE76,"B01CVA1618",BRF11:BRF76)</f>
        <v>0</v>
      </c>
      <c r="BRW29" s="185" t="s">
        <v>25</v>
      </c>
      <c r="BRX29" s="17" t="s">
        <v>7</v>
      </c>
      <c r="BRY29">
        <f>SUMIF(BRQ11:BRQ76,"B01CVA1618",BRR11:BRR76)</f>
        <v>10</v>
      </c>
      <c r="BSI29" s="185" t="s">
        <v>25</v>
      </c>
      <c r="BSJ29" s="17" t="s">
        <v>7</v>
      </c>
      <c r="BSK29">
        <f>SUMIF(BSC11:BSC76,"B01CVA1618",BSD11:BSD76)</f>
        <v>0</v>
      </c>
      <c r="BSU29" s="185" t="s">
        <v>25</v>
      </c>
      <c r="BSV29" s="17" t="s">
        <v>7</v>
      </c>
      <c r="BSW29">
        <f>SUMIF(BSO11:BSO76,"B01CVA1618",BSP11:BSP76)</f>
        <v>13</v>
      </c>
      <c r="BTG29" s="185" t="s">
        <v>25</v>
      </c>
      <c r="BTH29" s="17" t="s">
        <v>7</v>
      </c>
      <c r="BTI29">
        <f>SUMIF(BTA11:BTA76,"B01CVA1618",BTB11:BTB76)</f>
        <v>0</v>
      </c>
      <c r="BTS29" s="185" t="s">
        <v>25</v>
      </c>
      <c r="BTT29" s="17" t="s">
        <v>7</v>
      </c>
      <c r="BTU29">
        <f>SUMIF(BTM11:BTM76,"B01CVA1618",BTN11:BTN76)</f>
        <v>4</v>
      </c>
      <c r="BUE29" s="185" t="s">
        <v>25</v>
      </c>
      <c r="BUF29" s="17" t="s">
        <v>7</v>
      </c>
      <c r="BUG29">
        <f>SUMIF(BTY11:BTY76,"B01CVA1618",BTZ11:BTZ76)</f>
        <v>11</v>
      </c>
      <c r="BUQ29" s="185" t="s">
        <v>25</v>
      </c>
      <c r="BUR29" s="17" t="s">
        <v>7</v>
      </c>
      <c r="BUS29">
        <f>SUMIF(BUK11:BUK76,"B01CVA1618",BUL11:BUL76)</f>
        <v>6</v>
      </c>
      <c r="BVC29" s="185" t="s">
        <v>25</v>
      </c>
      <c r="BVD29" s="17" t="s">
        <v>7</v>
      </c>
      <c r="BVE29">
        <f>SUMIF(BUW11:BUW76,"B01CVA1618",BUX11:BUX76)</f>
        <v>4</v>
      </c>
      <c r="BVO29" s="185" t="s">
        <v>25</v>
      </c>
      <c r="BVP29" s="17" t="s">
        <v>7</v>
      </c>
      <c r="BVQ29">
        <f>SUMIF(BVI11:BVI76,"B01CVA1618",BVJ11:BVJ76)</f>
        <v>0</v>
      </c>
      <c r="BWA29" s="185" t="s">
        <v>25</v>
      </c>
      <c r="BWB29" s="17" t="s">
        <v>7</v>
      </c>
      <c r="BWC29">
        <f>SUMIF(BVU11:BVU76,"B01CVA1618",BVV11:BVV76)</f>
        <v>2</v>
      </c>
      <c r="BWM29" s="185" t="s">
        <v>25</v>
      </c>
      <c r="BWN29" s="17" t="s">
        <v>7</v>
      </c>
      <c r="BWO29">
        <f>SUMIF(BWG11:BWG76,"B01CVA1618",BWH11:BWH76)</f>
        <v>6</v>
      </c>
      <c r="BWY29" s="185" t="s">
        <v>25</v>
      </c>
      <c r="BWZ29" s="17" t="s">
        <v>7</v>
      </c>
      <c r="BXA29">
        <f>SUMIF(BWS11:BWS76,"B01CVA1618",BWT11:BWT76)</f>
        <v>0</v>
      </c>
      <c r="BXK29" s="185" t="s">
        <v>25</v>
      </c>
      <c r="BXL29" s="17" t="s">
        <v>7</v>
      </c>
      <c r="BXM29">
        <f>SUMIF(BXE11:BXE76,"B01CVA1618",BXF11:BXF76)</f>
        <v>0</v>
      </c>
      <c r="BXW29" s="185" t="s">
        <v>25</v>
      </c>
      <c r="BXX29" s="17" t="s">
        <v>7</v>
      </c>
      <c r="BXY29">
        <f>SUMIF(BXQ11:BXQ76,"B01CVA1618",BXR11:BXR76)</f>
        <v>0</v>
      </c>
      <c r="BYI29" s="185" t="s">
        <v>25</v>
      </c>
      <c r="BYJ29" s="17" t="s">
        <v>7</v>
      </c>
      <c r="BYK29">
        <f>SUMIF(BYC11:BYC76,"B01CVA1618",BYD11:BYD76)</f>
        <v>3</v>
      </c>
      <c r="BYU29" s="185" t="s">
        <v>25</v>
      </c>
      <c r="BYV29" s="17" t="s">
        <v>7</v>
      </c>
      <c r="BYW29">
        <f>SUMIF(BYO11:BYO76,"B01CVA1618",BYP11:BYP76)</f>
        <v>4</v>
      </c>
      <c r="BZG29" s="185" t="s">
        <v>25</v>
      </c>
      <c r="BZH29" s="17" t="s">
        <v>7</v>
      </c>
      <c r="BZI29">
        <f>SUMIF(BZA11:BZA76,"B01CVA1618",BZB11:BZB76)</f>
        <v>0</v>
      </c>
      <c r="BZS29" s="185" t="s">
        <v>25</v>
      </c>
      <c r="BZT29" s="17" t="s">
        <v>7</v>
      </c>
      <c r="BZU29">
        <f>SUMIF(BZM11:BZM76,"B01CVA1618",BZN11:BZN76)</f>
        <v>1</v>
      </c>
      <c r="CAE29" s="185" t="s">
        <v>25</v>
      </c>
      <c r="CAF29" s="17" t="s">
        <v>7</v>
      </c>
      <c r="CAG29">
        <f>SUMIF(BZY11:BZY76,"B01CVA1618",BZZ11:BZZ76)</f>
        <v>4</v>
      </c>
      <c r="CAQ29" s="185" t="s">
        <v>25</v>
      </c>
      <c r="CAR29" s="17" t="s">
        <v>7</v>
      </c>
      <c r="CAS29">
        <f>SUMIF(CAK11:CAK76,"B01CVA1618",CAL11:CAL76)</f>
        <v>4</v>
      </c>
      <c r="CBC29" s="185" t="s">
        <v>25</v>
      </c>
      <c r="CBD29" s="17" t="s">
        <v>7</v>
      </c>
      <c r="CBE29">
        <f>SUMIF(CAW11:CAW76,"B01CVA1618",CAX11:CAX76)</f>
        <v>0</v>
      </c>
      <c r="CBO29" s="185" t="s">
        <v>25</v>
      </c>
      <c r="CBP29" s="17" t="s">
        <v>7</v>
      </c>
      <c r="CBQ29">
        <f>SUMIF(CBI11:CBI76,"B01CVA1618",CBJ11:CBJ76)</f>
        <v>9</v>
      </c>
      <c r="CCA29" s="185" t="s">
        <v>25</v>
      </c>
      <c r="CCB29" s="17" t="s">
        <v>7</v>
      </c>
      <c r="CCC29">
        <f>SUMIF(CBU11:CBU76,"B01CVA1618",CBV11:CBV76)</f>
        <v>7</v>
      </c>
      <c r="CCM29" s="185" t="s">
        <v>25</v>
      </c>
      <c r="CCN29" s="17" t="s">
        <v>7</v>
      </c>
      <c r="CCO29">
        <f>SUMIF(CCG11:CCG76,"B01CVA1618",CCH11:CCH76)</f>
        <v>9</v>
      </c>
      <c r="CCY29" s="185" t="s">
        <v>25</v>
      </c>
      <c r="CCZ29" s="17" t="s">
        <v>7</v>
      </c>
      <c r="CDA29">
        <f>SUMIF(CCS11:CCS76,"B01CVA1618",CCT11:CCT76)</f>
        <v>9</v>
      </c>
      <c r="CDK29" s="185" t="s">
        <v>25</v>
      </c>
      <c r="CDL29" s="17" t="s">
        <v>7</v>
      </c>
      <c r="CDM29">
        <f>SUMIF(CDE11:CDE76,"B01CVA1618",CDF11:CDF76)</f>
        <v>10</v>
      </c>
      <c r="CDW29" s="185" t="s">
        <v>25</v>
      </c>
      <c r="CDX29" s="17" t="s">
        <v>7</v>
      </c>
      <c r="CDY29">
        <f>SUMIF(CDQ11:CDQ76,"B01CVA1618",CDR11:CDR76)</f>
        <v>0</v>
      </c>
      <c r="CEI29" s="185" t="s">
        <v>25</v>
      </c>
      <c r="CEJ29" s="17" t="s">
        <v>7</v>
      </c>
      <c r="CEK29">
        <f>SUMIF(CEC11:CEC76,"B01CVA1618",CED11:CED76)</f>
        <v>8</v>
      </c>
      <c r="CEU29" s="185" t="s">
        <v>25</v>
      </c>
      <c r="CEV29" s="17" t="s">
        <v>7</v>
      </c>
      <c r="CEW29">
        <f>SUMIF(CEO11:CEO76,"B01CVA1618",CEP11:CEP76)</f>
        <v>13</v>
      </c>
      <c r="CFG29" s="185" t="s">
        <v>25</v>
      </c>
      <c r="CFH29" s="17" t="s">
        <v>7</v>
      </c>
      <c r="CFI29">
        <f>SUMIF(CFA11:CFA76,"B01CVA1618",CFB11:CFB76)</f>
        <v>0</v>
      </c>
      <c r="CFS29" s="185" t="s">
        <v>25</v>
      </c>
      <c r="CFT29" s="17" t="s">
        <v>7</v>
      </c>
      <c r="CFU29">
        <f>SUMIF(CFM11:CFM76,"B01CVA1618",CFN11:CFN76)</f>
        <v>0</v>
      </c>
      <c r="CGE29" s="185" t="s">
        <v>25</v>
      </c>
      <c r="CGF29" s="17" t="s">
        <v>7</v>
      </c>
      <c r="CGG29">
        <f>SUMIF(CFY11:CFY76,"B01CVA1618",CFZ11:CFZ76)</f>
        <v>2</v>
      </c>
      <c r="CGQ29" s="185" t="s">
        <v>25</v>
      </c>
      <c r="CGR29" s="17" t="s">
        <v>7</v>
      </c>
      <c r="CGS29">
        <f>SUMIF(CGK11:CGK76,"B01CVA1618",CGL11:CGL76)</f>
        <v>0</v>
      </c>
      <c r="CHC29" s="185" t="s">
        <v>25</v>
      </c>
      <c r="CHD29" s="17" t="s">
        <v>7</v>
      </c>
      <c r="CHE29">
        <f>SUMIF(CGW11:CGW76,"B01CVA1618",CGX11:CGX76)</f>
        <v>1</v>
      </c>
      <c r="CHO29" s="185" t="s">
        <v>25</v>
      </c>
      <c r="CHP29" s="17" t="s">
        <v>7</v>
      </c>
      <c r="CHQ29">
        <f>SUMIF(CHI11:CHI76,"B01CVA1618",CHJ11:CHJ76)</f>
        <v>0</v>
      </c>
      <c r="CIA29" s="185" t="s">
        <v>25</v>
      </c>
      <c r="CIB29" s="17" t="s">
        <v>7</v>
      </c>
      <c r="CIC29">
        <f>SUMIF(CHU11:CHU76,"B01CVA1618",CHV11:CHV76)</f>
        <v>4</v>
      </c>
      <c r="CIM29" s="185" t="s">
        <v>25</v>
      </c>
      <c r="CIN29" s="17" t="s">
        <v>7</v>
      </c>
      <c r="CIO29">
        <f>SUMIF(CIG11:CIG76,"B01CVA1618",CIH11:CIH76)</f>
        <v>0</v>
      </c>
      <c r="CIY29" s="185" t="s">
        <v>25</v>
      </c>
      <c r="CIZ29" s="17" t="s">
        <v>7</v>
      </c>
      <c r="CJA29">
        <f>SUMIF(CIS11:CIS76,"B01CVA1618",CIT11:CIT76)</f>
        <v>0</v>
      </c>
      <c r="CJK29" s="185" t="s">
        <v>25</v>
      </c>
      <c r="CJL29" s="17" t="s">
        <v>7</v>
      </c>
      <c r="CJM29">
        <f>SUMIF(CJE11:CJE76,"B01CVA1618",CJF11:CJF76)</f>
        <v>7</v>
      </c>
      <c r="CJW29" s="185" t="s">
        <v>25</v>
      </c>
      <c r="CJX29" s="17" t="s">
        <v>7</v>
      </c>
      <c r="CJY29">
        <f>SUMIF(CJQ11:CJQ76,"B01CVA1618",CJR11:CJR76)</f>
        <v>0</v>
      </c>
      <c r="CKI29" s="185" t="s">
        <v>25</v>
      </c>
      <c r="CKJ29" s="17" t="s">
        <v>7</v>
      </c>
      <c r="CKK29">
        <f>SUMIF(CKC11:CKC76,"B01CVA1618",CKD11:CKD76)</f>
        <v>0</v>
      </c>
      <c r="CKU29" s="185" t="s">
        <v>25</v>
      </c>
      <c r="CKV29" s="17" t="s">
        <v>7</v>
      </c>
      <c r="CKW29">
        <f>SUMIF(CKO11:CKO76,"B01CVA1618",CKP11:CKP76)</f>
        <v>9</v>
      </c>
      <c r="CLG29" s="185" t="s">
        <v>25</v>
      </c>
      <c r="CLH29" s="17" t="s">
        <v>7</v>
      </c>
      <c r="CLI29">
        <f>SUMIF(CLA11:CLA76,"B01CVA1618",CLB11:CLB76)</f>
        <v>8</v>
      </c>
      <c r="CLS29" s="185" t="s">
        <v>25</v>
      </c>
      <c r="CLT29" s="17" t="s">
        <v>7</v>
      </c>
      <c r="CLU29">
        <f>SUMIF(CLM11:CLM76,"B01CVA1618",CLN11:CLN76)</f>
        <v>0</v>
      </c>
      <c r="CME29" s="185" t="s">
        <v>25</v>
      </c>
      <c r="CMF29" s="17" t="s">
        <v>7</v>
      </c>
      <c r="CMG29">
        <f>SUMIF(CLY11:CLY76,"B01CVA1618",CLZ11:CLZ76)</f>
        <v>3</v>
      </c>
      <c r="CMQ29" s="185" t="s">
        <v>25</v>
      </c>
      <c r="CMR29" s="17" t="s">
        <v>7</v>
      </c>
      <c r="CMS29">
        <f>SUMIF(CMK11:CMK76,"B01CVA1618",CML11:CML76)</f>
        <v>2</v>
      </c>
      <c r="CNC29" s="185" t="s">
        <v>25</v>
      </c>
      <c r="CND29" s="17" t="s">
        <v>7</v>
      </c>
      <c r="CNE29">
        <f>SUMIF(CMW11:CMW76,"B01CVA1618",CMX11:CMX76)</f>
        <v>0</v>
      </c>
      <c r="CNO29" s="185" t="s">
        <v>25</v>
      </c>
      <c r="CNP29" s="17" t="s">
        <v>7</v>
      </c>
      <c r="CNQ29">
        <f>SUMIF(CNI11:CNI76,"B01CVA1618",CNJ11:CNJ76)</f>
        <v>0</v>
      </c>
      <c r="COA29" s="185" t="s">
        <v>25</v>
      </c>
      <c r="COB29" s="17" t="s">
        <v>7</v>
      </c>
      <c r="COC29">
        <f>SUMIF(CNU11:CNU76,"B01CVA1618",CNV11:CNV76)</f>
        <v>5</v>
      </c>
      <c r="COM29" s="185" t="s">
        <v>25</v>
      </c>
      <c r="CON29" s="17" t="s">
        <v>7</v>
      </c>
      <c r="COO29">
        <f>SUMIF(COG11:COG76,"B01CVA1618",COH11:COH76)</f>
        <v>4</v>
      </c>
      <c r="COY29" s="185" t="s">
        <v>25</v>
      </c>
      <c r="COZ29" s="17" t="s">
        <v>7</v>
      </c>
      <c r="CPA29">
        <f>SUMIF(COS11:COS76,"B01CVA1618",COT11:COT76)</f>
        <v>6</v>
      </c>
      <c r="CPK29" s="185" t="s">
        <v>25</v>
      </c>
      <c r="CPL29" s="17" t="s">
        <v>7</v>
      </c>
      <c r="CPM29">
        <f>SUMIF(CPE11:CPE76,"B01CVA1618",CPF11:CPF76)</f>
        <v>2</v>
      </c>
      <c r="CPW29" s="185" t="s">
        <v>25</v>
      </c>
      <c r="CPX29" s="17" t="s">
        <v>7</v>
      </c>
      <c r="CPY29">
        <f>SUMIF(CPQ11:CPQ76,"B01CVA1618",CPR11:CPR76)</f>
        <v>4</v>
      </c>
      <c r="CQI29" s="185" t="s">
        <v>25</v>
      </c>
      <c r="CQJ29" s="17" t="s">
        <v>7</v>
      </c>
      <c r="CQK29">
        <f>SUMIF(CQC11:CQC76,"B01CVA1618",CQD11:CQD76)</f>
        <v>7</v>
      </c>
      <c r="CQU29" s="185" t="s">
        <v>25</v>
      </c>
      <c r="CQV29" s="17" t="s">
        <v>7</v>
      </c>
      <c r="CQW29">
        <f>SUMIF(CQO11:CQO76,"B01CVA1618",CQP11:CQP76)</f>
        <v>7</v>
      </c>
      <c r="CRG29" s="185" t="s">
        <v>25</v>
      </c>
      <c r="CRH29" s="17" t="s">
        <v>7</v>
      </c>
      <c r="CRI29">
        <f>SUMIF(CRA11:CRA76,"B01CVA1618",CRB11:CRB76)</f>
        <v>7</v>
      </c>
      <c r="CRS29" s="185" t="s">
        <v>25</v>
      </c>
      <c r="CRT29" s="17" t="s">
        <v>7</v>
      </c>
      <c r="CRU29">
        <f>SUMIF(CRM11:CRM76,"B01CVA1618",CRN11:CRN76)</f>
        <v>3</v>
      </c>
      <c r="CSE29" s="185" t="s">
        <v>25</v>
      </c>
      <c r="CSF29" s="17" t="s">
        <v>7</v>
      </c>
      <c r="CSG29">
        <f>SUMIF(CRY11:CRY76,"B01CVA1618",CRZ11:CRZ76)</f>
        <v>5</v>
      </c>
      <c r="CSQ29" s="185" t="s">
        <v>25</v>
      </c>
      <c r="CSR29" s="17" t="s">
        <v>7</v>
      </c>
      <c r="CSS29">
        <f>SUMIF(CSK11:CSK76,"B01CVA1618",CSL11:CSL76)</f>
        <v>7</v>
      </c>
      <c r="CTC29" s="185" t="s">
        <v>25</v>
      </c>
      <c r="CTD29" s="17" t="s">
        <v>7</v>
      </c>
      <c r="CTE29">
        <f>SUMIF(CSW11:CSW76,"B01CVA1618",CSX11:CSX76)</f>
        <v>6</v>
      </c>
      <c r="CTO29" s="185" t="s">
        <v>25</v>
      </c>
      <c r="CTP29" s="17" t="s">
        <v>7</v>
      </c>
      <c r="CTQ29">
        <f>SUMIF(CTI11:CTI76,"B01CVA1618",CTJ11:CTJ76)</f>
        <v>11</v>
      </c>
      <c r="CUA29" s="185" t="s">
        <v>25</v>
      </c>
      <c r="CUB29" s="17" t="s">
        <v>7</v>
      </c>
      <c r="CUC29">
        <f>SUMIF(CTU11:CTU76,"B01CVA1618",CTV11:CTV76)</f>
        <v>5</v>
      </c>
      <c r="CUM29" s="185" t="s">
        <v>25</v>
      </c>
      <c r="CUN29" s="17" t="s">
        <v>7</v>
      </c>
      <c r="CUO29">
        <f>SUMIF(CUG11:CUG76,"B01CVA1618",CUH11:CUH76)</f>
        <v>1</v>
      </c>
      <c r="CUY29" s="185" t="s">
        <v>25</v>
      </c>
      <c r="CUZ29" s="17" t="s">
        <v>7</v>
      </c>
      <c r="CVA29">
        <f>SUMIF(CUS11:CUS76,"B01CVA1618",CUT11:CUT76)</f>
        <v>0</v>
      </c>
      <c r="CVK29" s="185" t="s">
        <v>25</v>
      </c>
      <c r="CVL29" s="17" t="s">
        <v>7</v>
      </c>
      <c r="CVM29">
        <f>SUMIF(CVE11:CVE76,"B01CVA1618",CVF11:CVF76)</f>
        <v>0</v>
      </c>
      <c r="CVW29" s="185" t="s">
        <v>25</v>
      </c>
      <c r="CVX29" s="17" t="s">
        <v>7</v>
      </c>
      <c r="CVY29">
        <f>SUMIF(CVQ11:CVQ76,"B01CVA1618",CVR11:CVR76)</f>
        <v>0</v>
      </c>
      <c r="CWI29" s="183"/>
      <c r="CWJ29" s="140"/>
      <c r="CWU29" s="183"/>
      <c r="CWV29" s="140"/>
      <c r="CXG29" s="183"/>
      <c r="CXH29" s="140"/>
      <c r="CXS29" s="183"/>
      <c r="CXT29" s="140"/>
      <c r="CYE29" s="183"/>
      <c r="CYF29" s="140"/>
    </row>
    <row r="30" spans="1:2684" ht="15" thickBot="1">
      <c r="G30" s="186"/>
      <c r="H30" s="19" t="s">
        <v>3</v>
      </c>
      <c r="I30">
        <f>SUMIF(A11:A77,"B01CVA1618",C11:C77)</f>
        <v>4</v>
      </c>
      <c r="S30" s="186"/>
      <c r="T30" s="19" t="s">
        <v>3</v>
      </c>
      <c r="U30">
        <f>SUMIF(M11:M77,"B01CVA1618",O11:O77)</f>
        <v>20</v>
      </c>
      <c r="X30" s="25"/>
      <c r="AE30" s="186"/>
      <c r="AF30" s="19" t="s">
        <v>3</v>
      </c>
      <c r="AG30">
        <f>SUMIF(Y11:Y77,"B01CVA1618",AA11:AA77)</f>
        <v>10</v>
      </c>
      <c r="AQ30" s="186"/>
      <c r="AR30" s="19" t="s">
        <v>3</v>
      </c>
      <c r="AS30">
        <f>SUMIF(AK11:AK77,"B01CVA1618",AM11:AM77)</f>
        <v>0</v>
      </c>
      <c r="BC30" s="186"/>
      <c r="BD30" s="19" t="s">
        <v>3</v>
      </c>
      <c r="BE30">
        <f>SUMIF(AW11:AW77,"B01CVA1618",AY11:AY77)</f>
        <v>5</v>
      </c>
      <c r="BO30" s="186"/>
      <c r="BP30" s="19" t="s">
        <v>3</v>
      </c>
      <c r="BQ30">
        <f>SUMIF(BI11:BI77,"B01CVA1618",BK11:BK77)</f>
        <v>2</v>
      </c>
      <c r="CA30" s="186"/>
      <c r="CB30" s="19" t="s">
        <v>3</v>
      </c>
      <c r="CC30">
        <f>SUMIF(BU11:BU77,"B01CVA1618",BW11:BW77)</f>
        <v>2</v>
      </c>
      <c r="CM30" s="186"/>
      <c r="CN30" s="19" t="s">
        <v>3</v>
      </c>
      <c r="CO30">
        <f>SUMIF(CG11:CG77,"B01CVA1618",CI11:CI77)</f>
        <v>2</v>
      </c>
      <c r="CY30" s="186"/>
      <c r="CZ30" s="19" t="s">
        <v>3</v>
      </c>
      <c r="DA30">
        <f>SUMIF(CS11:CS77,"B01CVA1618",CU11:CU77)</f>
        <v>6</v>
      </c>
      <c r="DK30" s="186"/>
      <c r="DL30" s="19" t="s">
        <v>3</v>
      </c>
      <c r="DM30">
        <f>SUMIF(DE11:DE77,"B01CVA1618",DG11:DG77)</f>
        <v>3</v>
      </c>
      <c r="DW30" s="186"/>
      <c r="DX30" s="19" t="s">
        <v>3</v>
      </c>
      <c r="DY30">
        <f>SUMIF(DQ11:DQ77,"B01CVA1618",DS11:DS77)</f>
        <v>6</v>
      </c>
      <c r="EI30" s="186"/>
      <c r="EJ30" s="19" t="s">
        <v>3</v>
      </c>
      <c r="EK30">
        <f>SUMIF(EC11:EC77,"B01CVA1618",EE11:EE77)</f>
        <v>0</v>
      </c>
      <c r="EU30" s="186"/>
      <c r="EV30" s="19" t="s">
        <v>3</v>
      </c>
      <c r="EW30">
        <f>SUMIF(EO11:EO77,"B01CVA1618",EQ11:EQ77)</f>
        <v>2</v>
      </c>
      <c r="FG30" s="186"/>
      <c r="FH30" s="19" t="s">
        <v>3</v>
      </c>
      <c r="FI30">
        <f>SUMIF(FA11:FA77,"B01CVA1618",FC11:FC77)</f>
        <v>4</v>
      </c>
      <c r="FS30" s="186"/>
      <c r="FT30" s="19" t="s">
        <v>3</v>
      </c>
      <c r="FU30">
        <f>SUMIF(FM11:FM77,"B01CVA1618",FO11:FO77)</f>
        <v>4</v>
      </c>
      <c r="GE30" s="186"/>
      <c r="GF30" s="19" t="s">
        <v>3</v>
      </c>
      <c r="GG30">
        <f>SUMIF(FY11:FY77,"B01CVA1618",GA11:GA77)</f>
        <v>4</v>
      </c>
      <c r="GQ30" s="186"/>
      <c r="GR30" s="19" t="s">
        <v>3</v>
      </c>
      <c r="GS30">
        <f>SUMIF(GK11:GK77,"B01CVA1618",GM11:GM77)</f>
        <v>4</v>
      </c>
      <c r="HC30" s="186"/>
      <c r="HD30" s="19" t="s">
        <v>3</v>
      </c>
      <c r="HE30">
        <f>SUMIF(GW11:GW77,"B01CVA1618",GY11:GY77)</f>
        <v>7</v>
      </c>
      <c r="HO30" s="186"/>
      <c r="HP30" s="19" t="s">
        <v>3</v>
      </c>
      <c r="HQ30">
        <f>SUMIF(HI11:HI77,"B01CVA1618",HK11:HK77)</f>
        <v>5</v>
      </c>
      <c r="IA30" s="186"/>
      <c r="IB30" s="19" t="s">
        <v>3</v>
      </c>
      <c r="IC30">
        <f>SUMIF(HU11:HU77,"B01CVA1618",HW11:HW77)</f>
        <v>8</v>
      </c>
      <c r="IM30" s="186"/>
      <c r="IN30" s="19" t="s">
        <v>3</v>
      </c>
      <c r="IO30">
        <f>SUMIF(IG11:IG77,"B01CVA1618",II11:II77)</f>
        <v>5</v>
      </c>
      <c r="IY30" s="186"/>
      <c r="IZ30" s="19" t="s">
        <v>3</v>
      </c>
      <c r="JA30">
        <f>SUMIF(IS11:IS77,"B01CVA1618",IU11:IU77)</f>
        <v>1</v>
      </c>
      <c r="JK30" s="186"/>
      <c r="JL30" s="19" t="s">
        <v>3</v>
      </c>
      <c r="JM30">
        <f>SUMIF(JE11:JE77,"B01CVA1618",JG11:JG77)</f>
        <v>7</v>
      </c>
      <c r="JW30" s="186"/>
      <c r="JX30" s="19" t="s">
        <v>3</v>
      </c>
      <c r="JY30">
        <f>SUMIF(JQ11:JQ77,"B01CVA1618",JS11:JS77)</f>
        <v>4</v>
      </c>
      <c r="KI30" s="186"/>
      <c r="KJ30" s="19" t="s">
        <v>3</v>
      </c>
      <c r="KK30">
        <f>SUMIF(KC11:KC77,"B01CVA1618",KE11:KE77)</f>
        <v>7</v>
      </c>
      <c r="KU30" s="186"/>
      <c r="KV30" s="19" t="s">
        <v>3</v>
      </c>
      <c r="KW30">
        <f>SUMIF(KO11:KO77,"B01CVA1618",KQ11:KQ77)</f>
        <v>2</v>
      </c>
      <c r="LG30" s="186"/>
      <c r="LH30" s="19" t="s">
        <v>3</v>
      </c>
      <c r="LI30">
        <f>SUMIF(LA11:LA77,"B01CVA1618",LC11:LC77)</f>
        <v>6</v>
      </c>
      <c r="LS30" s="186"/>
      <c r="LT30" s="19" t="s">
        <v>3</v>
      </c>
      <c r="LU30">
        <f>SUMIF(LM11:LM77,"B01CVA1618",LO11:LO77)</f>
        <v>3</v>
      </c>
      <c r="ME30" s="186"/>
      <c r="MF30" s="19" t="s">
        <v>3</v>
      </c>
      <c r="MG30">
        <f>SUMIF(LY11:LY77,"B01CVA1618",MA11:MA77)</f>
        <v>5</v>
      </c>
      <c r="MQ30" s="186"/>
      <c r="MR30" s="19" t="s">
        <v>3</v>
      </c>
      <c r="MS30">
        <f>SUMIF(MK11:MK77,"B01CVA1618",MM11:MM77)</f>
        <v>2</v>
      </c>
      <c r="NC30" s="186"/>
      <c r="ND30" s="19" t="s">
        <v>3</v>
      </c>
      <c r="NE30">
        <f>SUMIF(MW11:MW77,"B01CVA1618",MY11:MY77)</f>
        <v>4</v>
      </c>
      <c r="NO30" s="186"/>
      <c r="NP30" s="19" t="s">
        <v>3</v>
      </c>
      <c r="NQ30">
        <f>SUMIF(NI11:NI77,"B01CVA1618",NK11:NK77)</f>
        <v>3</v>
      </c>
      <c r="OA30" s="186"/>
      <c r="OB30" s="19" t="s">
        <v>3</v>
      </c>
      <c r="OC30">
        <f>SUMIF(NU11:NU77,"B01CVA1618",NW11:NW77)</f>
        <v>4</v>
      </c>
      <c r="OM30" s="186"/>
      <c r="ON30" s="19" t="s">
        <v>3</v>
      </c>
      <c r="OO30">
        <f>SUMIF(OG11:OG77,"B01CVA1618",OI11:OI77)</f>
        <v>3</v>
      </c>
      <c r="OY30" s="186"/>
      <c r="OZ30" s="19" t="s">
        <v>3</v>
      </c>
      <c r="PA30">
        <f>SUMIF(OS11:OS77,"B01CVA1618",OU11:OU77)</f>
        <v>6</v>
      </c>
      <c r="PK30" s="186"/>
      <c r="PL30" s="19" t="s">
        <v>3</v>
      </c>
      <c r="PM30">
        <f>SUMIF(PE11:PE77,"B01CVA1618",PG11:PG77)</f>
        <v>4</v>
      </c>
      <c r="PW30" s="186"/>
      <c r="PX30" s="19" t="s">
        <v>3</v>
      </c>
      <c r="PY30">
        <f>SUMIF(PQ11:PQ77,"B01CVA1618",PS11:PS77)</f>
        <v>3</v>
      </c>
      <c r="QI30" s="186"/>
      <c r="QJ30" s="19" t="s">
        <v>3</v>
      </c>
      <c r="QK30">
        <f>SUMIF(QC11:QC77,"B01CVA1618",QE11:QE77)</f>
        <v>3</v>
      </c>
      <c r="QU30" s="186"/>
      <c r="QV30" s="19" t="s">
        <v>3</v>
      </c>
      <c r="QW30">
        <f>SUMIF(QO11:QO77,"B01CVA1618",QQ11:QQ77)</f>
        <v>7</v>
      </c>
      <c r="RG30" s="186"/>
      <c r="RH30" s="19" t="s">
        <v>3</v>
      </c>
      <c r="RI30">
        <f>SUMIF(RA11:RA77,"B01CVA1618",RC11:RC77)</f>
        <v>2</v>
      </c>
      <c r="RS30" s="186"/>
      <c r="RT30" s="19" t="s">
        <v>3</v>
      </c>
      <c r="RU30">
        <f>SUMIF(RM11:RM77,"B01CVA1618",RO11:RO77)</f>
        <v>2</v>
      </c>
      <c r="SE30" s="186"/>
      <c r="SF30" s="19" t="s">
        <v>3</v>
      </c>
      <c r="SG30">
        <f>SUMIF(RY11:RY77,"B01CVA1618",SA11:SA77)</f>
        <v>5</v>
      </c>
      <c r="SQ30" s="186"/>
      <c r="SR30" s="19" t="s">
        <v>3</v>
      </c>
      <c r="SS30">
        <f>SUMIF(SK11:SK77,"B01CVA1618",SM11:SM77)</f>
        <v>10</v>
      </c>
      <c r="TC30" s="186"/>
      <c r="TD30" s="19" t="s">
        <v>3</v>
      </c>
      <c r="TE30">
        <f>SUMIF(SW11:SW77,"B01CVA1618",SY11:SY77)</f>
        <v>2</v>
      </c>
      <c r="TO30" s="186"/>
      <c r="TP30" s="19" t="s">
        <v>3</v>
      </c>
      <c r="TQ30">
        <f>SUMIF(TI11:TI77,"B01CVA1618",TK11:TK77)</f>
        <v>2</v>
      </c>
      <c r="UA30" s="186"/>
      <c r="UB30" s="19" t="s">
        <v>3</v>
      </c>
      <c r="UC30">
        <f>SUMIF(TU11:TU77,"B01CVA1618",TW11:TW77)</f>
        <v>2</v>
      </c>
      <c r="UM30" s="186"/>
      <c r="UN30" s="19" t="s">
        <v>3</v>
      </c>
      <c r="UO30">
        <f>SUMIF(UG11:UG77,"B01CVA1618",UI11:UI77)</f>
        <v>4</v>
      </c>
      <c r="UY30" s="186"/>
      <c r="UZ30" s="19" t="s">
        <v>3</v>
      </c>
      <c r="VA30">
        <f>SUMIF(US11:US77,"B01CVA1618",UU11:UU77)</f>
        <v>4</v>
      </c>
      <c r="VK30" s="186"/>
      <c r="VL30" s="19" t="s">
        <v>3</v>
      </c>
      <c r="VM30">
        <f>SUMIF(VE11:VE77,"B01CVA1618",VG11:VG77)</f>
        <v>4</v>
      </c>
      <c r="VW30" s="186"/>
      <c r="VX30" s="19" t="s">
        <v>3</v>
      </c>
      <c r="VY30">
        <f>SUMIF(VQ11:VQ77,"B01CVA1618",VS11:VS77)</f>
        <v>6</v>
      </c>
      <c r="WI30" s="186"/>
      <c r="WJ30" s="19" t="s">
        <v>3</v>
      </c>
      <c r="WK30">
        <f>SUMIF(WC11:WC77,"B01CVA1618",WE11:WE77)</f>
        <v>2</v>
      </c>
      <c r="WU30" s="186"/>
      <c r="WV30" s="19" t="s">
        <v>3</v>
      </c>
      <c r="WW30">
        <f>SUMIF(WO11:WO77,"B01CVA1618",WQ11:WQ77)</f>
        <v>6</v>
      </c>
      <c r="XG30" s="186"/>
      <c r="XH30" s="19" t="s">
        <v>3</v>
      </c>
      <c r="XI30">
        <f>SUMIF(XA11:XA77,"B01CVA1618",XC11:XC77)</f>
        <v>1</v>
      </c>
      <c r="XS30" s="186"/>
      <c r="XT30" s="19" t="s">
        <v>3</v>
      </c>
      <c r="XU30">
        <f>SUMIF(XM11:XM77,"B01CVA1618",XO11:XO77)</f>
        <v>2</v>
      </c>
      <c r="YE30" s="186"/>
      <c r="YF30" s="19" t="s">
        <v>3</v>
      </c>
      <c r="YG30">
        <f>SUMIF(XY11:XY77,"B01CVA1618",YA11:YA77)</f>
        <v>2</v>
      </c>
      <c r="YQ30" s="186"/>
      <c r="YR30" s="19" t="s">
        <v>3</v>
      </c>
      <c r="YS30">
        <f>SUMIF(YK11:YK77,"B01CVA1618",YM11:YM77)</f>
        <v>2</v>
      </c>
      <c r="ZC30" s="186"/>
      <c r="ZD30" s="19" t="s">
        <v>3</v>
      </c>
      <c r="ZE30">
        <f>SUMIF(YW11:YW77,"B01CVA1618",YY11:YY77)</f>
        <v>4</v>
      </c>
      <c r="ZO30" s="186"/>
      <c r="ZP30" s="19" t="s">
        <v>3</v>
      </c>
      <c r="ZQ30">
        <f>SUMIF(ZI11:ZI77,"B01CVA1618",ZK11:ZK77)</f>
        <v>1</v>
      </c>
      <c r="AAA30" s="186"/>
      <c r="AAB30" s="19" t="s">
        <v>3</v>
      </c>
      <c r="AAC30">
        <f>SUMIF(ZU11:ZU77,"B01CVA1618",ZW11:ZW77)</f>
        <v>1</v>
      </c>
      <c r="AAM30" s="186"/>
      <c r="AAN30" s="19" t="s">
        <v>3</v>
      </c>
      <c r="AAO30">
        <f>SUMIF(AAG11:AAG77,"B01CVA1618",AAI11:AAI77)</f>
        <v>6</v>
      </c>
      <c r="AAY30" s="186"/>
      <c r="AAZ30" s="19" t="s">
        <v>3</v>
      </c>
      <c r="ABA30">
        <f>SUMIF(AAS11:AAS77,"B01CVA1618",AAU11:AAU77)</f>
        <v>2</v>
      </c>
      <c r="ABK30" s="186"/>
      <c r="ABL30" s="19" t="s">
        <v>3</v>
      </c>
      <c r="ABM30">
        <f>SUMIF(ABE11:ABE77,"B01CVA1618",ABG11:ABG77)</f>
        <v>2</v>
      </c>
      <c r="ABW30" s="186"/>
      <c r="ABX30" s="19" t="s">
        <v>3</v>
      </c>
      <c r="ABY30">
        <f>SUMIF(ABQ11:ABQ77,"B01CVA1618",ABS11:ABS77)</f>
        <v>5</v>
      </c>
      <c r="ACI30" s="186"/>
      <c r="ACJ30" s="19" t="s">
        <v>3</v>
      </c>
      <c r="ACK30">
        <f>SUMIF(ACC11:ACC77,"B01CVA1618",ACE11:ACE77)</f>
        <v>9</v>
      </c>
      <c r="ACU30" s="186"/>
      <c r="ACV30" s="19" t="s">
        <v>3</v>
      </c>
      <c r="ACW30">
        <f>SUMIF(ACO11:ACO77,"B01CVA1618",ACQ11:ACQ77)</f>
        <v>4</v>
      </c>
      <c r="ADG30" s="186"/>
      <c r="ADH30" s="19" t="s">
        <v>3</v>
      </c>
      <c r="ADI30">
        <f>SUMIF(ADA11:ADA77,"B01CVA1618",ADC11:ADC77)</f>
        <v>6</v>
      </c>
      <c r="ADS30" s="186"/>
      <c r="ADT30" s="19" t="s">
        <v>3</v>
      </c>
      <c r="ADU30">
        <f>SUMIF(ADM11:ADM77,"B01CVA1618",ADO11:ADO77)</f>
        <v>8</v>
      </c>
      <c r="AEE30" s="186"/>
      <c r="AEF30" s="19" t="s">
        <v>3</v>
      </c>
      <c r="AEG30">
        <f>SUMIF(ADY11:ADY77,"B01CVA1618",AEA11:AEA77)</f>
        <v>10</v>
      </c>
      <c r="AEQ30" s="186"/>
      <c r="AER30" s="19" t="s">
        <v>3</v>
      </c>
      <c r="AES30">
        <f>SUMIF(AEK11:AEK77,"B01CVA1618",AEM11:AEM77)</f>
        <v>9</v>
      </c>
      <c r="AFC30" s="186"/>
      <c r="AFD30" s="19" t="s">
        <v>3</v>
      </c>
      <c r="AFE30">
        <f>SUMIF(AEW11:AEW77,"B01CVA1618",AEY11:AEY77)</f>
        <v>10</v>
      </c>
      <c r="AFO30" s="186"/>
      <c r="AFP30" s="19" t="s">
        <v>3</v>
      </c>
      <c r="AFQ30">
        <f>SUMIF(AFI11:AFI77,"B01CVA1618",AFK11:AFK77)</f>
        <v>11</v>
      </c>
      <c r="AGA30" s="186"/>
      <c r="AGB30" s="19" t="s">
        <v>3</v>
      </c>
      <c r="AGC30">
        <f>SUMIF(AFU11:AFU77,"B01CVA1618",AFW11:AFW77)</f>
        <v>14</v>
      </c>
      <c r="AGM30" s="186"/>
      <c r="AGN30" s="19" t="s">
        <v>3</v>
      </c>
      <c r="AGO30">
        <f>SUMIF(AGG11:AGG77,"B01CVA1618",AGI11:AGI77)</f>
        <v>6</v>
      </c>
      <c r="AGY30" s="186"/>
      <c r="AGZ30" s="19" t="s">
        <v>3</v>
      </c>
      <c r="AHA30">
        <f>SUMIF(AGS11:AGS77,"B01CVA1618",AGU11:AGU77)</f>
        <v>13</v>
      </c>
      <c r="AHK30" s="186"/>
      <c r="AHL30" s="19" t="s">
        <v>3</v>
      </c>
      <c r="AHM30">
        <f>SUMIF(AHE11:AHE77,"B01CVA1618",AHG11:AHG77)</f>
        <v>8</v>
      </c>
      <c r="AHW30" s="186"/>
      <c r="AHX30" s="19" t="s">
        <v>3</v>
      </c>
      <c r="AHY30">
        <f>SUMIF(AHQ11:AHQ77,"B01CVA1618",AHS11:AHS77)</f>
        <v>4</v>
      </c>
      <c r="AII30" s="186"/>
      <c r="AIJ30" s="19" t="s">
        <v>3</v>
      </c>
      <c r="AIK30">
        <f>SUMIF(AIC11:AIC77,"B01CVA1618",AIE11:AIE77)</f>
        <v>12</v>
      </c>
      <c r="AIU30" s="186"/>
      <c r="AIV30" s="19" t="s">
        <v>3</v>
      </c>
      <c r="AIW30">
        <f>SUMIF(AIO11:AIO77,"B01CVA1618",AIQ11:AIQ77)</f>
        <v>12</v>
      </c>
      <c r="AJG30" s="186"/>
      <c r="AJH30" s="19" t="s">
        <v>3</v>
      </c>
      <c r="AJI30">
        <f>SUMIF(AJA11:AJA77,"B01CVA1618",AJC11:AJC77)</f>
        <v>11</v>
      </c>
      <c r="AJS30" s="186"/>
      <c r="AJT30" s="19" t="s">
        <v>3</v>
      </c>
      <c r="AJU30">
        <f>SUMIF(AJM11:AJM77,"B01CVA1618",AJO11:AJO77)</f>
        <v>5</v>
      </c>
      <c r="AKE30" s="186"/>
      <c r="AKF30" s="19" t="s">
        <v>3</v>
      </c>
      <c r="AKG30">
        <f>SUMIF(AJY11:AJY77,"B01CVA1618",AKA11:AKA77)</f>
        <v>8</v>
      </c>
      <c r="AKQ30" s="186"/>
      <c r="AKR30" s="19" t="s">
        <v>3</v>
      </c>
      <c r="AKS30">
        <f>SUMIF(AKK11:AKK77,"B01CVA1618",AKM11:AKM77)</f>
        <v>14</v>
      </c>
      <c r="ALC30" s="186"/>
      <c r="ALD30" s="19" t="s">
        <v>3</v>
      </c>
      <c r="ALE30">
        <f>SUMIF(AKW11:AKW77,"B01CVA1618",AKY11:AKY77)</f>
        <v>17</v>
      </c>
      <c r="ALO30" s="186"/>
      <c r="ALP30" s="19" t="s">
        <v>3</v>
      </c>
      <c r="ALQ30">
        <f>SUMIF(ALI11:ALI77,"B01CVA1618",ALK11:ALK77)</f>
        <v>8</v>
      </c>
      <c r="AMA30" s="186"/>
      <c r="AMB30" s="19" t="s">
        <v>3</v>
      </c>
      <c r="AMC30">
        <f>SUMIF(ALU11:ALU77,"B01CVA1618",ALW11:ALW77)</f>
        <v>4</v>
      </c>
      <c r="AMM30" s="186"/>
      <c r="AMN30" s="19" t="s">
        <v>3</v>
      </c>
      <c r="AMO30">
        <f>SUMIF(AMG11:AMG77,"B01CVA1618",AMI11:AMI77)</f>
        <v>6</v>
      </c>
      <c r="AMY30" s="186"/>
      <c r="AMZ30" s="19" t="s">
        <v>3</v>
      </c>
      <c r="ANA30">
        <f>SUMIF(AMS11:AMS77,"B01CVA1618",AMU11:AMU77)</f>
        <v>8</v>
      </c>
      <c r="ANK30" s="186"/>
      <c r="ANL30" s="19" t="s">
        <v>3</v>
      </c>
      <c r="ANM30">
        <f>SUMIF(ANE11:ANE77,"B01CVA1618",ANG11:ANG77)</f>
        <v>6</v>
      </c>
      <c r="ANW30" s="186"/>
      <c r="ANX30" s="19" t="s">
        <v>3</v>
      </c>
      <c r="ANY30">
        <f>SUMIF(ANQ11:ANQ77,"B01CVA1618",ANS11:ANS77)</f>
        <v>8</v>
      </c>
      <c r="AOI30" s="186"/>
      <c r="AOJ30" s="19" t="s">
        <v>3</v>
      </c>
      <c r="AOK30">
        <f>SUMIF(AOC11:AOC77,"B01CVA1618",AOE11:AOE77)</f>
        <v>6</v>
      </c>
      <c r="AOU30" s="186"/>
      <c r="AOV30" s="19" t="s">
        <v>3</v>
      </c>
      <c r="AOW30">
        <f>SUMIF(AOO11:AOO77,"B01CVA1618",AOQ11:AOQ77)</f>
        <v>7</v>
      </c>
      <c r="APG30" s="186"/>
      <c r="APH30" s="19" t="s">
        <v>3</v>
      </c>
      <c r="API30">
        <f>SUMIF(APA11:APA77,"B01CVA1618",APC11:APC77)</f>
        <v>9</v>
      </c>
      <c r="APS30" s="186"/>
      <c r="APT30" s="19" t="s">
        <v>3</v>
      </c>
      <c r="APU30">
        <f>SUMIF(APM11:APM77,"B01CVA1618",APO11:APO77)</f>
        <v>10</v>
      </c>
      <c r="AQE30" s="186"/>
      <c r="AQF30" s="19" t="s">
        <v>3</v>
      </c>
      <c r="AQG30">
        <f>SUMIF(APY11:APY77,"B01CVA1618",AQA11:AQA77)</f>
        <v>8</v>
      </c>
      <c r="AQQ30" s="186"/>
      <c r="AQR30" s="19" t="s">
        <v>3</v>
      </c>
      <c r="AQS30">
        <f>SUMIF(AQK11:AQK77,"B01CVA1618",AQM11:AQM77)</f>
        <v>6</v>
      </c>
      <c r="ARC30" s="186"/>
      <c r="ARD30" s="19" t="s">
        <v>3</v>
      </c>
      <c r="ARE30">
        <f>SUMIF(AQW11:AQW77,"B01CVA1618",AQY11:AQY77)</f>
        <v>10</v>
      </c>
      <c r="ARO30" s="186"/>
      <c r="ARP30" s="19" t="s">
        <v>3</v>
      </c>
      <c r="ARQ30">
        <f>SUMIF(ARI11:ARI77,"B01CVA1618",ARK11:ARK77)</f>
        <v>11</v>
      </c>
      <c r="ASA30" s="186"/>
      <c r="ASB30" s="19" t="s">
        <v>3</v>
      </c>
      <c r="ASC30">
        <f>SUMIF(ARU11:ARU77,"B01CVA1618",ARW11:ARW77)</f>
        <v>6</v>
      </c>
      <c r="ASM30" s="186"/>
      <c r="ASN30" s="19" t="s">
        <v>3</v>
      </c>
      <c r="ASO30">
        <f>SUMIF(ASG11:ASG77,"B01CVA1618",ASI11:ASI77)</f>
        <v>7</v>
      </c>
      <c r="ASY30" s="186"/>
      <c r="ASZ30" s="19" t="s">
        <v>3</v>
      </c>
      <c r="ATA30">
        <f>SUMIF(ASS11:ASS77,"B01CVA1618",ASU11:ASU77)</f>
        <v>4</v>
      </c>
      <c r="ATK30" s="186"/>
      <c r="ATL30" s="19" t="s">
        <v>3</v>
      </c>
      <c r="ATM30">
        <f>SUMIF(ATE11:ATE77,"B01CVA1618",ATG11:ATG77)</f>
        <v>6</v>
      </c>
      <c r="ATW30" s="186"/>
      <c r="ATX30" s="19" t="s">
        <v>3</v>
      </c>
      <c r="ATY30">
        <f>SUMIF(ATQ11:ATQ77,"B01CVA1618",ATS11:ATS77)</f>
        <v>7</v>
      </c>
      <c r="AUI30" s="186"/>
      <c r="AUJ30" s="19" t="s">
        <v>3</v>
      </c>
      <c r="AUK30">
        <f>SUMIF(AUC11:AUC77,"B01CVA1618",AUE11:AUE77)</f>
        <v>0</v>
      </c>
      <c r="AUU30" s="186"/>
      <c r="AUV30" s="19" t="s">
        <v>3</v>
      </c>
      <c r="AUW30">
        <f>SUMIF(AUO11:AUO77,"B01CVA1618",AUQ11:AUQ77)</f>
        <v>5</v>
      </c>
      <c r="AVG30" s="186"/>
      <c r="AVH30" s="19" t="s">
        <v>3</v>
      </c>
      <c r="AVI30">
        <f>SUMIF(AVA11:AVA77,"B01CVA1618",AVC11:AVC77)</f>
        <v>4</v>
      </c>
      <c r="AVS30" s="186"/>
      <c r="AVT30" s="19" t="s">
        <v>3</v>
      </c>
      <c r="AVU30">
        <f>SUMIF(AVM11:AVM77,"B01CVA1618",AVO11:AVO77)</f>
        <v>4</v>
      </c>
      <c r="AWE30" s="186"/>
      <c r="AWF30" s="19" t="s">
        <v>3</v>
      </c>
      <c r="AWG30">
        <f>SUMIF(AVY11:AVY77,"B01CVA1618",AWA11:AWA77)</f>
        <v>2</v>
      </c>
      <c r="AWQ30" s="186"/>
      <c r="AWR30" s="19" t="s">
        <v>3</v>
      </c>
      <c r="AWS30">
        <f>SUMIF(AWK11:AWK77,"B01CVA1618",AWM11:AWM77)</f>
        <v>1</v>
      </c>
      <c r="AXC30" s="186"/>
      <c r="AXD30" s="19" t="s">
        <v>3</v>
      </c>
      <c r="AXE30">
        <f>SUMIF(AWW11:AWW77,"B01CVA1618",AWY11:AWY77)</f>
        <v>5</v>
      </c>
      <c r="AXO30" s="186"/>
      <c r="AXP30" s="19" t="s">
        <v>3</v>
      </c>
      <c r="AXQ30">
        <f>SUMIF(AXI11:AXI77,"B01CVA1618",AXK11:AXK77)</f>
        <v>4</v>
      </c>
      <c r="AYA30" s="186"/>
      <c r="AYB30" s="19" t="s">
        <v>3</v>
      </c>
      <c r="AYC30">
        <f>SUMIF(AXU11:AXU77,"B01CVA1618",AXW11:AXW77)</f>
        <v>3</v>
      </c>
      <c r="AYM30" s="186"/>
      <c r="AYN30" s="19" t="s">
        <v>3</v>
      </c>
      <c r="AYO30">
        <f>SUMIF(AYG11:AYG77,"B01CVA1618",AYI11:AYI77)</f>
        <v>3</v>
      </c>
      <c r="AYY30" s="186"/>
      <c r="AYZ30" s="19" t="s">
        <v>3</v>
      </c>
      <c r="AZA30">
        <f>SUMIF(AYS11:AYS77,"B01CVA1618",AYU11:AYU77)</f>
        <v>0</v>
      </c>
      <c r="AZK30" s="186"/>
      <c r="AZL30" s="19" t="s">
        <v>3</v>
      </c>
      <c r="AZM30">
        <f>SUMIF(AZE11:AZE77,"B01CVA1618",AZG11:AZG77)</f>
        <v>5</v>
      </c>
      <c r="AZW30" s="186"/>
      <c r="AZX30" s="19" t="s">
        <v>3</v>
      </c>
      <c r="AZY30">
        <f>SUMIF(AZQ11:AZQ77,"B01CVA1618",AZS11:AZS77)</f>
        <v>5</v>
      </c>
      <c r="BAI30" s="186"/>
      <c r="BAJ30" s="19" t="s">
        <v>3</v>
      </c>
      <c r="BAK30">
        <f>SUMIF(BAC11:BAC77,"B01CVA1618",BAE11:BAE77)</f>
        <v>4</v>
      </c>
      <c r="BAU30" s="186"/>
      <c r="BAV30" s="19" t="s">
        <v>3</v>
      </c>
      <c r="BAW30">
        <f>SUMIF(BAO11:BAO77,"B01CVA1618",BAQ11:BAQ77)</f>
        <v>2</v>
      </c>
      <c r="BBG30" s="186"/>
      <c r="BBH30" s="19" t="s">
        <v>3</v>
      </c>
      <c r="BBI30">
        <f>SUMIF(BBA11:BBA77,"B01CVA1618",BBC11:BBC77)</f>
        <v>2</v>
      </c>
      <c r="BBS30" s="186"/>
      <c r="BBT30" s="19" t="s">
        <v>3</v>
      </c>
      <c r="BBU30">
        <f>SUMIF(BBM11:BBM77,"B01CVA1618",BBO11:BBO77)</f>
        <v>7</v>
      </c>
      <c r="BCE30" s="186"/>
      <c r="BCF30" s="19" t="s">
        <v>3</v>
      </c>
      <c r="BCG30">
        <f>SUMIF(BBY11:BBY77,"B01CVA1618",BCA11:BCA77)</f>
        <v>5</v>
      </c>
      <c r="BCQ30" s="186"/>
      <c r="BCR30" s="19" t="s">
        <v>3</v>
      </c>
      <c r="BCS30">
        <f>SUMIF(BCK11:BCK77,"B01CVA1618",BCM11:BCM77)</f>
        <v>2</v>
      </c>
      <c r="BDC30" s="186"/>
      <c r="BDD30" s="19" t="s">
        <v>3</v>
      </c>
      <c r="BDE30">
        <f>SUMIF(BCW11:BCW77,"B01CVA1618",BCY11:BCY77)</f>
        <v>4</v>
      </c>
      <c r="BDO30" s="186"/>
      <c r="BDP30" s="19" t="s">
        <v>3</v>
      </c>
      <c r="BDQ30">
        <f>SUMIF(BDI11:BDI77,"B01CVA1618",BDK11:BDK77)</f>
        <v>7</v>
      </c>
      <c r="BEA30" s="186"/>
      <c r="BEB30" s="19" t="s">
        <v>3</v>
      </c>
      <c r="BEC30">
        <f>SUMIF(BDU11:BDU77,"B01CVA1618",BDW11:BDW77)</f>
        <v>0</v>
      </c>
      <c r="BEM30" s="186"/>
      <c r="BEN30" s="19" t="s">
        <v>3</v>
      </c>
      <c r="BEO30">
        <f>SUMIF(BEG11:BEG77,"B01CVA1618",BEI11:BEI77)</f>
        <v>3</v>
      </c>
      <c r="BEY30" s="186"/>
      <c r="BEZ30" s="19" t="s">
        <v>3</v>
      </c>
      <c r="BFA30">
        <f>SUMIF(BES11:BES77,"B01CVA1618",BEU11:BEU77)</f>
        <v>8</v>
      </c>
      <c r="BFK30" s="186"/>
      <c r="BFL30" s="19" t="s">
        <v>3</v>
      </c>
      <c r="BFM30">
        <f>SUMIF(BFE11:BFE77,"B01CVA1618",BFG11:BFG77)</f>
        <v>6</v>
      </c>
      <c r="BFW30" s="186"/>
      <c r="BFX30" s="19" t="s">
        <v>3</v>
      </c>
      <c r="BFY30">
        <f>SUMIF(BFQ11:BFQ77,"B01CVA1618",BFS11:BFS77)</f>
        <v>2</v>
      </c>
      <c r="BGI30" s="186"/>
      <c r="BGJ30" s="19" t="s">
        <v>3</v>
      </c>
      <c r="BGK30">
        <f>SUMIF(BGC11:BGC77,"B01CVA1618",BGE11:BGE77)</f>
        <v>8</v>
      </c>
      <c r="BGU30" s="186"/>
      <c r="BGV30" s="19" t="s">
        <v>3</v>
      </c>
      <c r="BGW30">
        <f>SUMIF(BGO11:BGO77,"B01CVA1618",BGQ11:BGQ77)</f>
        <v>0</v>
      </c>
      <c r="BHG30" s="186"/>
      <c r="BHH30" s="19" t="s">
        <v>3</v>
      </c>
      <c r="BHI30">
        <f>SUMIF(BHA11:BHA77,"B01CVA1618",BHC11:BHC77)</f>
        <v>8</v>
      </c>
      <c r="BHS30" s="186"/>
      <c r="BHT30" s="19" t="s">
        <v>3</v>
      </c>
      <c r="BHU30">
        <f>SUMIF(BHM11:BHM77,"B01CVA1618",BHO11:BHO77)</f>
        <v>3</v>
      </c>
      <c r="BIE30" s="186"/>
      <c r="BIF30" s="19" t="s">
        <v>3</v>
      </c>
      <c r="BIG30">
        <f>SUMIF(BHY11:BHY77,"B01CVA1618",BIA11:BIA77)</f>
        <v>3</v>
      </c>
      <c r="BIQ30" s="186"/>
      <c r="BIR30" s="19" t="s">
        <v>3</v>
      </c>
      <c r="BIS30">
        <f>SUMIF(BIK11:BIK77,"B01CVA1618",BIM11:BIM77)</f>
        <v>9</v>
      </c>
      <c r="BJC30" s="186"/>
      <c r="BJD30" s="19" t="s">
        <v>3</v>
      </c>
      <c r="BJE30">
        <f>SUMIF(BIW11:BIW77,"B01CVA1618",BIY11:BIY77)</f>
        <v>21</v>
      </c>
      <c r="BJO30" s="186"/>
      <c r="BJP30" s="19" t="s">
        <v>3</v>
      </c>
      <c r="BJQ30">
        <f>SUMIF(BJI11:BJI77,"B01CVA1618",BJK11:BJK77)</f>
        <v>9</v>
      </c>
      <c r="BKA30" s="186"/>
      <c r="BKB30" s="19" t="s">
        <v>3</v>
      </c>
      <c r="BKC30">
        <f>SUMIF(BJU11:BJU77,"B01CVA1618",BJW11:BJW77)</f>
        <v>7</v>
      </c>
      <c r="BKM30" s="186"/>
      <c r="BKN30" s="19" t="s">
        <v>3</v>
      </c>
      <c r="BKO30">
        <f>SUMIF(BKG11:BKG77,"B01CVA1618",BKI11:BKI77)</f>
        <v>16</v>
      </c>
      <c r="BKY30" s="186"/>
      <c r="BKZ30" s="19" t="s">
        <v>3</v>
      </c>
      <c r="BLA30">
        <f>SUMIF(BKS11:BKS77,"B01CVA1618",BKU11:BKU77)</f>
        <v>7</v>
      </c>
      <c r="BLK30" s="186"/>
      <c r="BLL30" s="19" t="s">
        <v>3</v>
      </c>
      <c r="BLM30">
        <f>SUMIF(BLE11:BLE77,"B01CVA1618",BLG11:BLG77)</f>
        <v>14</v>
      </c>
      <c r="BLW30" s="186"/>
      <c r="BLX30" s="19" t="s">
        <v>3</v>
      </c>
      <c r="BLY30">
        <f>SUMIF(BLQ11:BLQ77,"B01CVA1618",BLS11:BLS77)</f>
        <v>0</v>
      </c>
      <c r="BMI30" s="186"/>
      <c r="BMJ30" s="19" t="s">
        <v>3</v>
      </c>
      <c r="BMK30">
        <f>SUMIF(BMC11:BMC77,"B01CVA1618",BME11:BME77)</f>
        <v>4</v>
      </c>
      <c r="BMU30" s="186"/>
      <c r="BMV30" s="19" t="s">
        <v>3</v>
      </c>
      <c r="BMW30">
        <f>SUMIF(BMO11:BMO77,"B01CVA1618",BMQ11:BMQ77)</f>
        <v>8</v>
      </c>
      <c r="BNG30" s="186"/>
      <c r="BNH30" s="19" t="s">
        <v>3</v>
      </c>
      <c r="BNI30">
        <f>SUMIF(BNA11:BNA77,"B01CVA1618",BNC11:BNC77)</f>
        <v>6</v>
      </c>
      <c r="BNS30" s="186"/>
      <c r="BNT30" s="19" t="s">
        <v>3</v>
      </c>
      <c r="BNU30">
        <f>SUMIF(BNM11:BNM77,"B01CVA1618",BNO11:BNO77)</f>
        <v>8</v>
      </c>
      <c r="BOE30" s="186"/>
      <c r="BOF30" s="19" t="s">
        <v>3</v>
      </c>
      <c r="BOG30">
        <f>SUMIF(BNY11:BNY77,"B01CVA1618",BOA11:BOA77)</f>
        <v>3</v>
      </c>
      <c r="BOQ30" s="186"/>
      <c r="BOR30" s="19" t="s">
        <v>3</v>
      </c>
      <c r="BOS30">
        <f>SUMIF(BOK11:BOK77,"B01CVA1618",BOM11:BOM77)</f>
        <v>12</v>
      </c>
      <c r="BPC30" s="186"/>
      <c r="BPD30" s="19" t="s">
        <v>3</v>
      </c>
      <c r="BPE30">
        <f>SUMIF(BOW11:BOW77,"B01CVA1618",BOY11:BOY77)</f>
        <v>5</v>
      </c>
      <c r="BPO30" s="186"/>
      <c r="BPP30" s="19" t="s">
        <v>3</v>
      </c>
      <c r="BPQ30">
        <f>SUMIF(BPI11:BPI77,"B01CVA1618",BPK11:BPK77)</f>
        <v>7</v>
      </c>
      <c r="BQA30" s="186"/>
      <c r="BQB30" s="19" t="s">
        <v>3</v>
      </c>
      <c r="BQC30">
        <f>SUMIF(BPU11:BPU77,"B01CVA1618",BPW11:BPW77)</f>
        <v>9</v>
      </c>
      <c r="BQM30" s="186"/>
      <c r="BQN30" s="19" t="s">
        <v>3</v>
      </c>
      <c r="BQO30">
        <f>SUMIF(BQG11:BQG77,"B01CVA1618",BQI11:BQI77)</f>
        <v>0</v>
      </c>
      <c r="BQY30" s="186"/>
      <c r="BQZ30" s="19" t="s">
        <v>3</v>
      </c>
      <c r="BRA30">
        <f>SUMIF(BQS11:BQS77,"B01CVA1618",BQU11:BQU77)</f>
        <v>0</v>
      </c>
      <c r="BRK30" s="186"/>
      <c r="BRL30" s="19" t="s">
        <v>3</v>
      </c>
      <c r="BRM30">
        <f>SUMIF(BRE11:BRE77,"B01CVA1618",BRG11:BRG77)</f>
        <v>0</v>
      </c>
      <c r="BRW30" s="186"/>
      <c r="BRX30" s="19" t="s">
        <v>3</v>
      </c>
      <c r="BRY30">
        <f>SUMIF(BRQ11:BRQ77,"B01CVA1618",BRS11:BRS77)</f>
        <v>4</v>
      </c>
      <c r="BSI30" s="186"/>
      <c r="BSJ30" s="19" t="s">
        <v>3</v>
      </c>
      <c r="BSK30">
        <f>SUMIF(BSC11:BSC77,"B01CVA1618",BSE11:BSE77)</f>
        <v>0</v>
      </c>
      <c r="BSU30" s="186"/>
      <c r="BSV30" s="19" t="s">
        <v>3</v>
      </c>
      <c r="BSW30">
        <f>SUMIF(BSO11:BSO77,"B01CVA1618",BSQ11:BSQ77)</f>
        <v>0</v>
      </c>
      <c r="BTG30" s="186"/>
      <c r="BTH30" s="19" t="s">
        <v>3</v>
      </c>
      <c r="BTI30">
        <f>SUMIF(BTA11:BTA77,"B01CVA1618",BTC11:BTC77)</f>
        <v>0</v>
      </c>
      <c r="BTS30" s="186"/>
      <c r="BTT30" s="19" t="s">
        <v>3</v>
      </c>
      <c r="BTU30">
        <f>SUMIF(BTM11:BTM77,"B01CVA1618",BTO11:BTO77)</f>
        <v>5</v>
      </c>
      <c r="BUE30" s="186"/>
      <c r="BUF30" s="19" t="s">
        <v>3</v>
      </c>
      <c r="BUG30">
        <f>SUMIF(BTY11:BTY77,"B01CVA1618",BUA11:BUA77)</f>
        <v>6</v>
      </c>
      <c r="BUQ30" s="186"/>
      <c r="BUR30" s="19" t="s">
        <v>3</v>
      </c>
      <c r="BUS30">
        <f>SUMIF(BUK11:BUK77,"B01CVA1618",BUM11:BUM77)</f>
        <v>10</v>
      </c>
      <c r="BVC30" s="186"/>
      <c r="BVD30" s="19" t="s">
        <v>3</v>
      </c>
      <c r="BVE30">
        <f>SUMIF(BUW11:BUW77,"B01CVA1618",BUY11:BUY77)</f>
        <v>3</v>
      </c>
      <c r="BVO30" s="186"/>
      <c r="BVP30" s="19" t="s">
        <v>3</v>
      </c>
      <c r="BVQ30">
        <f>SUMIF(BVI11:BVI77,"B01CVA1618",BVK11:BVK77)</f>
        <v>0</v>
      </c>
      <c r="BWA30" s="186"/>
      <c r="BWB30" s="19" t="s">
        <v>3</v>
      </c>
      <c r="BWC30">
        <f>SUMIF(BVU11:BVU77,"B01CVA1618",BVW11:BVW77)</f>
        <v>5</v>
      </c>
      <c r="BWM30" s="186"/>
      <c r="BWN30" s="19" t="s">
        <v>3</v>
      </c>
      <c r="BWO30">
        <f>SUMIF(BWG11:BWG77,"B01CVA1618",BWI11:BWI77)</f>
        <v>2</v>
      </c>
      <c r="BWY30" s="186"/>
      <c r="BWZ30" s="19" t="s">
        <v>3</v>
      </c>
      <c r="BXA30">
        <f>SUMIF(BWS11:BWS77,"B01CVA1618",BWU11:BWU77)</f>
        <v>0</v>
      </c>
      <c r="BXK30" s="186"/>
      <c r="BXL30" s="19" t="s">
        <v>3</v>
      </c>
      <c r="BXM30">
        <f>SUMIF(BXE11:BXE77,"B01CVA1618",BXG11:BXG77)</f>
        <v>0</v>
      </c>
      <c r="BXW30" s="186"/>
      <c r="BXX30" s="19" t="s">
        <v>3</v>
      </c>
      <c r="BXY30">
        <f>SUMIF(BXQ11:BXQ77,"B01CVA1618",BXS11:BXS77)</f>
        <v>0</v>
      </c>
      <c r="BYI30" s="186"/>
      <c r="BYJ30" s="19" t="s">
        <v>3</v>
      </c>
      <c r="BYK30">
        <f>SUMIF(BYC11:BYC77,"B01CVA1618",BYE11:BYE77)</f>
        <v>3</v>
      </c>
      <c r="BYU30" s="186"/>
      <c r="BYV30" s="19" t="s">
        <v>3</v>
      </c>
      <c r="BYW30">
        <f>SUMIF(BYO11:BYO77,"B01CVA1618",BYQ11:BYQ77)</f>
        <v>3</v>
      </c>
      <c r="BZG30" s="186"/>
      <c r="BZH30" s="19" t="s">
        <v>3</v>
      </c>
      <c r="BZI30">
        <f>SUMIF(BZA11:BZA77,"B01CVA1618",BZC11:BZC77)</f>
        <v>0</v>
      </c>
      <c r="BZS30" s="186"/>
      <c r="BZT30" s="19" t="s">
        <v>3</v>
      </c>
      <c r="BZU30">
        <f>SUMIF(BZM11:BZM77,"B01CVA1618",BZO11:BZO77)</f>
        <v>4</v>
      </c>
      <c r="CAE30" s="186"/>
      <c r="CAF30" s="19" t="s">
        <v>3</v>
      </c>
      <c r="CAG30">
        <f>SUMIF(BZY11:BZY77,"B01CVA1618",CAA11:CAA77)</f>
        <v>4</v>
      </c>
      <c r="CAQ30" s="186"/>
      <c r="CAR30" s="19" t="s">
        <v>3</v>
      </c>
      <c r="CAS30">
        <f>SUMIF(CAK11:CAK77,"B01CVA1618",CAM11:CAM77)</f>
        <v>1</v>
      </c>
      <c r="CBC30" s="186"/>
      <c r="CBD30" s="19" t="s">
        <v>3</v>
      </c>
      <c r="CBE30">
        <f>SUMIF(CAW11:CAW77,"B01CVA1618",CAY11:CAY77)</f>
        <v>0</v>
      </c>
      <c r="CBO30" s="186"/>
      <c r="CBP30" s="19" t="s">
        <v>3</v>
      </c>
      <c r="CBQ30">
        <f>SUMIF(CBI11:CBI77,"B01CVA1618",CBK11:CBK77)</f>
        <v>4</v>
      </c>
      <c r="CCA30" s="186"/>
      <c r="CCB30" s="19" t="s">
        <v>3</v>
      </c>
      <c r="CCC30">
        <f>SUMIF(CBU11:CBU77,"B01CVA1618",CBW11:CBW77)</f>
        <v>6</v>
      </c>
      <c r="CCM30" s="186"/>
      <c r="CCN30" s="19" t="s">
        <v>3</v>
      </c>
      <c r="CCO30">
        <f>SUMIF(CCG11:CCG77,"B01CVA1618",CCI11:CCI77)</f>
        <v>4</v>
      </c>
      <c r="CCY30" s="186"/>
      <c r="CCZ30" s="19" t="s">
        <v>3</v>
      </c>
      <c r="CDA30">
        <f>SUMIF(CCS11:CCS77,"B01CVA1618",CCU11:CCU77)</f>
        <v>4</v>
      </c>
      <c r="CDK30" s="186"/>
      <c r="CDL30" s="19" t="s">
        <v>3</v>
      </c>
      <c r="CDM30">
        <f>SUMIF(CDE11:CDE77,"B01CVA1618",CDG11:CDG77)</f>
        <v>4</v>
      </c>
      <c r="CDW30" s="186"/>
      <c r="CDX30" s="19" t="s">
        <v>3</v>
      </c>
      <c r="CDY30">
        <f>SUMIF(CDQ11:CDQ77,"B01CVA1618",CDS11:CDS77)</f>
        <v>0</v>
      </c>
      <c r="CEI30" s="186"/>
      <c r="CEJ30" s="19" t="s">
        <v>3</v>
      </c>
      <c r="CEK30">
        <f>SUMIF(CEC11:CEC77,"B01CVA1618",CEE11:CEE77)</f>
        <v>8</v>
      </c>
      <c r="CEU30" s="186"/>
      <c r="CEV30" s="19" t="s">
        <v>3</v>
      </c>
      <c r="CEW30">
        <f>SUMIF(CEO11:CEO77,"B01CVA1618",CEQ11:CEQ77)</f>
        <v>6</v>
      </c>
      <c r="CFG30" s="186"/>
      <c r="CFH30" s="19" t="s">
        <v>3</v>
      </c>
      <c r="CFI30">
        <f>SUMIF(CFA11:CFA77,"B01CVA1618",CFC11:CFC77)</f>
        <v>0</v>
      </c>
      <c r="CFS30" s="186"/>
      <c r="CFT30" s="19" t="s">
        <v>3</v>
      </c>
      <c r="CFU30">
        <f>SUMIF(CFM11:CFM77,"B01CVA1618",CFO11:CFO77)</f>
        <v>0</v>
      </c>
      <c r="CGE30" s="186"/>
      <c r="CGF30" s="19" t="s">
        <v>3</v>
      </c>
      <c r="CGG30">
        <f>SUMIF(CFY11:CFY77,"B01CVA1618",CGA11:CGA77)</f>
        <v>3</v>
      </c>
      <c r="CGQ30" s="186"/>
      <c r="CGR30" s="19" t="s">
        <v>3</v>
      </c>
      <c r="CGS30">
        <f>SUMIF(CGK11:CGK77,"B01CVA1618",CGM11:CGM77)</f>
        <v>3</v>
      </c>
      <c r="CHC30" s="186"/>
      <c r="CHD30" s="19" t="s">
        <v>3</v>
      </c>
      <c r="CHE30">
        <f>SUMIF(CGW11:CGW77,"B01CVA1618",CGY11:CGY77)</f>
        <v>2</v>
      </c>
      <c r="CHO30" s="186"/>
      <c r="CHP30" s="19" t="s">
        <v>3</v>
      </c>
      <c r="CHQ30">
        <f>SUMIF(CHI11:CHI77,"B01CVA1618",CHK11:CHK77)</f>
        <v>0</v>
      </c>
      <c r="CIA30" s="186"/>
      <c r="CIB30" s="19" t="s">
        <v>3</v>
      </c>
      <c r="CIC30">
        <f>SUMIF(CHU11:CHU77,"B01CVA1618",CHW11:CHW77)</f>
        <v>3</v>
      </c>
      <c r="CIM30" s="186"/>
      <c r="CIN30" s="19" t="s">
        <v>3</v>
      </c>
      <c r="CIO30">
        <f>SUMIF(CIG11:CIG77,"B01CVA1618",CII11:CII77)</f>
        <v>0</v>
      </c>
      <c r="CIY30" s="186"/>
      <c r="CIZ30" s="19" t="s">
        <v>3</v>
      </c>
      <c r="CJA30">
        <f>SUMIF(CIS11:CIS77,"B01CVA1618",CIU11:CIU77)</f>
        <v>0</v>
      </c>
      <c r="CJK30" s="186"/>
      <c r="CJL30" s="19" t="s">
        <v>3</v>
      </c>
      <c r="CJM30">
        <f>SUMIF(CJE11:CJE77,"B01CVA1618",CJG11:CJG77)</f>
        <v>7</v>
      </c>
      <c r="CJW30" s="186"/>
      <c r="CJX30" s="19" t="s">
        <v>3</v>
      </c>
      <c r="CJY30">
        <f>SUMIF(CJQ11:CJQ77,"B01CVA1618",CJS11:CJS77)</f>
        <v>0</v>
      </c>
      <c r="CKI30" s="186"/>
      <c r="CKJ30" s="19" t="s">
        <v>3</v>
      </c>
      <c r="CKK30">
        <f>SUMIF(CKC11:CKC77,"B01CVA1618",CKE11:CKE77)</f>
        <v>0</v>
      </c>
      <c r="CKU30" s="186"/>
      <c r="CKV30" s="19" t="s">
        <v>3</v>
      </c>
      <c r="CKW30">
        <f>SUMIF(CKO11:CKO77,"B01CVA1618",CKQ11:CKQ77)</f>
        <v>5</v>
      </c>
      <c r="CLG30" s="186"/>
      <c r="CLH30" s="19" t="s">
        <v>3</v>
      </c>
      <c r="CLI30">
        <f>SUMIF(CLA11:CLA77,"B01CVA1618",CLC11:CLC77)</f>
        <v>9</v>
      </c>
      <c r="CLS30" s="186"/>
      <c r="CLT30" s="19" t="s">
        <v>3</v>
      </c>
      <c r="CLU30">
        <f>SUMIF(CLM11:CLM77,"B01CVA1618",CLO11:CLO77)</f>
        <v>0</v>
      </c>
      <c r="CME30" s="186"/>
      <c r="CMF30" s="19" t="s">
        <v>3</v>
      </c>
      <c r="CMG30">
        <f>SUMIF(CLY11:CLY77,"B01CVA1618",CMA11:CMA77)</f>
        <v>2</v>
      </c>
      <c r="CMQ30" s="186"/>
      <c r="CMR30" s="19" t="s">
        <v>3</v>
      </c>
      <c r="CMS30">
        <f>SUMIF(CMK11:CMK77,"B01CVA1618",CMM11:CMM77)</f>
        <v>2</v>
      </c>
      <c r="CNC30" s="186"/>
      <c r="CND30" s="19" t="s">
        <v>3</v>
      </c>
      <c r="CNE30">
        <f>SUMIF(CMW11:CMW77,"B01CVA1618",CMY11:CMY77)</f>
        <v>0</v>
      </c>
      <c r="CNO30" s="186"/>
      <c r="CNP30" s="19" t="s">
        <v>3</v>
      </c>
      <c r="CNQ30">
        <f>SUMIF(CNI11:CNI77,"B01CVA1618",CNK11:CNK77)</f>
        <v>0</v>
      </c>
      <c r="COA30" s="186"/>
      <c r="COB30" s="19" t="s">
        <v>3</v>
      </c>
      <c r="COC30">
        <f>SUMIF(CNU11:CNU77,"B01CVA1618",CNW11:CNW77)</f>
        <v>3</v>
      </c>
      <c r="COM30" s="186"/>
      <c r="CON30" s="19" t="s">
        <v>3</v>
      </c>
      <c r="COO30">
        <f>SUMIF(COG11:COG77,"B01CVA1618",COI11:COI77)</f>
        <v>9</v>
      </c>
      <c r="COY30" s="186"/>
      <c r="COZ30" s="19" t="s">
        <v>3</v>
      </c>
      <c r="CPA30">
        <f>SUMIF(COS11:COS77,"B01CVA1618",COU11:COU77)</f>
        <v>1</v>
      </c>
      <c r="CPK30" s="186"/>
      <c r="CPL30" s="19" t="s">
        <v>3</v>
      </c>
      <c r="CPM30">
        <f>SUMIF(CPE11:CPE77,"B01CVA1618",CPG11:CPG77)</f>
        <v>7</v>
      </c>
      <c r="CPW30" s="186"/>
      <c r="CPX30" s="19" t="s">
        <v>3</v>
      </c>
      <c r="CPY30">
        <f>SUMIF(CPQ11:CPQ77,"B01CVA1618",CPS11:CPS77)</f>
        <v>9</v>
      </c>
      <c r="CQI30" s="186"/>
      <c r="CQJ30" s="19" t="s">
        <v>3</v>
      </c>
      <c r="CQK30">
        <f>SUMIF(CQC11:CQC77,"B01CVA1618",CQE11:CQE77)</f>
        <v>5</v>
      </c>
      <c r="CQU30" s="186"/>
      <c r="CQV30" s="19" t="s">
        <v>3</v>
      </c>
      <c r="CQW30">
        <f>SUMIF(CQO11:CQO77,"B01CVA1618",CQQ11:CQQ77)</f>
        <v>8</v>
      </c>
      <c r="CRG30" s="186"/>
      <c r="CRH30" s="19" t="s">
        <v>3</v>
      </c>
      <c r="CRI30">
        <f>SUMIF(CRA11:CRA77,"B01CVA1618",CRC11:CRC77)</f>
        <v>7</v>
      </c>
      <c r="CRS30" s="186"/>
      <c r="CRT30" s="19" t="s">
        <v>3</v>
      </c>
      <c r="CRU30">
        <f>SUMIF(CRM11:CRM77,"B01CVA1618",CRO11:CRO77)</f>
        <v>4</v>
      </c>
      <c r="CSE30" s="186"/>
      <c r="CSF30" s="19" t="s">
        <v>3</v>
      </c>
      <c r="CSG30">
        <f>SUMIF(CRY11:CRY77,"B01CVA1618",CSA11:CSA77)</f>
        <v>3</v>
      </c>
      <c r="CSQ30" s="186"/>
      <c r="CSR30" s="19" t="s">
        <v>3</v>
      </c>
      <c r="CSS30">
        <f>SUMIF(CSK11:CSK77,"B01CVA1618",CSM11:CSM77)</f>
        <v>4</v>
      </c>
      <c r="CTC30" s="186"/>
      <c r="CTD30" s="19" t="s">
        <v>3</v>
      </c>
      <c r="CTE30">
        <f>SUMIF(CSW11:CSW77,"B01CVA1618",CSY11:CSY77)</f>
        <v>2</v>
      </c>
      <c r="CTO30" s="186"/>
      <c r="CTP30" s="19" t="s">
        <v>3</v>
      </c>
      <c r="CTQ30">
        <f>SUMIF(CTI11:CTI77,"B01CVA1618",CTK11:CTK77)</f>
        <v>2</v>
      </c>
      <c r="CUA30" s="186"/>
      <c r="CUB30" s="19" t="s">
        <v>3</v>
      </c>
      <c r="CUC30">
        <f>SUMIF(CTU11:CTU77,"B01CVA1618",CTW11:CTW77)</f>
        <v>4</v>
      </c>
      <c r="CUM30" s="186"/>
      <c r="CUN30" s="19" t="s">
        <v>3</v>
      </c>
      <c r="CUO30">
        <f>SUMIF(CUG11:CUG77,"B01CVA1618",CUI11:CUI77)</f>
        <v>3</v>
      </c>
      <c r="CUY30" s="186"/>
      <c r="CUZ30" s="19" t="s">
        <v>3</v>
      </c>
      <c r="CVA30">
        <f>SUMIF(CUS11:CUS77,"B01CVA1618",CUU11:CUU77)</f>
        <v>0</v>
      </c>
      <c r="CVK30" s="186"/>
      <c r="CVL30" s="19" t="s">
        <v>3</v>
      </c>
      <c r="CVM30">
        <f>SUMIF(CVE11:CVE77,"B01CVA1618",CVG11:CVG77)</f>
        <v>0</v>
      </c>
      <c r="CVW30" s="186"/>
      <c r="CVX30" s="19" t="s">
        <v>3</v>
      </c>
      <c r="CVY30">
        <f>SUMIF(CVQ11:CVQ77,"B01CVA1618",CVS11:CVS77)</f>
        <v>0</v>
      </c>
      <c r="CWI30" s="183"/>
      <c r="CWJ30" s="140"/>
      <c r="CWU30" s="183"/>
      <c r="CWV30" s="140"/>
      <c r="CXG30" s="183"/>
      <c r="CXH30" s="140"/>
      <c r="CXS30" s="183"/>
      <c r="CXT30" s="140"/>
      <c r="CYE30" s="183"/>
      <c r="CYF30" s="140"/>
    </row>
    <row r="31" spans="1:2684">
      <c r="CTC31" s="185" t="s">
        <v>105</v>
      </c>
      <c r="CTD31" s="17" t="s">
        <v>7</v>
      </c>
      <c r="CTE31">
        <f>SUMIF(CSW3:CSW78,"B0CN3TYRTZ",CSX3:CSX78)</f>
        <v>6</v>
      </c>
      <c r="CTO31" s="185" t="s">
        <v>105</v>
      </c>
      <c r="CTP31" s="17" t="s">
        <v>7</v>
      </c>
      <c r="CTQ31">
        <f>SUMIF(CTI3:CTI78,"B0CN3TYRTZ",CTJ3:CTJ78)</f>
        <v>25</v>
      </c>
      <c r="CUA31" s="185" t="s">
        <v>105</v>
      </c>
      <c r="CUB31" s="17" t="s">
        <v>7</v>
      </c>
      <c r="CUC31">
        <f>SUMIF(CTU3:CTU78,"B0CN3TYRTZ",CTV3:CTV78)</f>
        <v>22</v>
      </c>
      <c r="CUM31" s="185" t="s">
        <v>105</v>
      </c>
      <c r="CUN31" s="17" t="s">
        <v>7</v>
      </c>
      <c r="CUO31">
        <f>SUMIF(CUG3:CUG78,"B0CN3TYRTZ",CUH3:CUH78)</f>
        <v>31</v>
      </c>
      <c r="CUY31" s="185" t="s">
        <v>105</v>
      </c>
      <c r="CUZ31" s="17" t="s">
        <v>7</v>
      </c>
      <c r="CVA31">
        <f>SUMIF(CUS3:CUS78,"B0CN3TYRTZ",CUT3:CUT78)</f>
        <v>0</v>
      </c>
      <c r="CVK31" s="185" t="s">
        <v>105</v>
      </c>
      <c r="CVL31" s="17" t="s">
        <v>7</v>
      </c>
      <c r="CVM31">
        <f>SUMIF(CVE3:CVE78,"B0CN3TYRTZ",CVF3:CVF78)</f>
        <v>0</v>
      </c>
      <c r="CVW31" s="185" t="s">
        <v>105</v>
      </c>
      <c r="CVX31" s="17" t="s">
        <v>7</v>
      </c>
      <c r="CVY31">
        <f>SUMIF(CVQ3:CVQ78,"B0CN3TYRTZ",CVR3:CVR78)</f>
        <v>0</v>
      </c>
    </row>
    <row r="32" spans="1:2684" ht="15" thickBot="1">
      <c r="CQE32" s="138" t="s">
        <v>100</v>
      </c>
      <c r="CTC32" s="186"/>
      <c r="CTD32" s="19" t="s">
        <v>3</v>
      </c>
      <c r="CTE32">
        <f>SUMIF(CSW3:CSW79,"B0CN3TYRTZ",CSY3:CSY79)</f>
        <v>8</v>
      </c>
      <c r="CTO32" s="186"/>
      <c r="CTP32" s="19" t="s">
        <v>3</v>
      </c>
      <c r="CTQ32">
        <f>SUMIF(CTI3:CTI79,"B0CN3TYRTZ",CTK3:CTK79)</f>
        <v>27</v>
      </c>
      <c r="CUA32" s="186"/>
      <c r="CUB32" s="19" t="s">
        <v>3</v>
      </c>
      <c r="CUC32">
        <f>SUMIF(CTU3:CTU79,"B0CN3TYRTZ",CTW3:CTW79)</f>
        <v>26</v>
      </c>
      <c r="CUM32" s="186"/>
      <c r="CUN32" s="19" t="s">
        <v>3</v>
      </c>
      <c r="CUO32">
        <f>SUMIF(CUG3:CUG79,"B0CN3TYRTZ",CUI3:CUI79)</f>
        <v>25</v>
      </c>
      <c r="CUY32" s="186"/>
      <c r="CUZ32" s="19" t="s">
        <v>3</v>
      </c>
      <c r="CVA32">
        <f>SUMIF(CUS3:CUS79,"B0CN3TYRTZ",CUU3:CUU79)</f>
        <v>0</v>
      </c>
      <c r="CVK32" s="186"/>
      <c r="CVL32" s="19" t="s">
        <v>3</v>
      </c>
      <c r="CVM32">
        <f>SUMIF(CVE3:CVE79,"B0CN3TYRTZ",CVG3:CVG79)</f>
        <v>0</v>
      </c>
      <c r="CVW32" s="186"/>
      <c r="CVX32" s="19" t="s">
        <v>3</v>
      </c>
      <c r="CVY32">
        <f>SUMIF(CVQ3:CVQ79,"B0CN3TYRTZ",CVS3:CVS79)</f>
        <v>0</v>
      </c>
    </row>
    <row r="33" spans="2108:2625">
      <c r="CTC33" s="185" t="s">
        <v>106</v>
      </c>
      <c r="CTD33" s="17" t="s">
        <v>7</v>
      </c>
      <c r="CTE33">
        <f>SUMIF(CSW3:CSW80,"B0CN3TQB2P",CSX3:CSX80)</f>
        <v>1</v>
      </c>
      <c r="CTO33" s="185" t="s">
        <v>106</v>
      </c>
      <c r="CTP33" s="17" t="s">
        <v>7</v>
      </c>
      <c r="CTQ33">
        <f>SUMIF(CTI3:CTI80,"B0CN3TQB2P",CTJ3:CTJ80)</f>
        <v>10</v>
      </c>
      <c r="CUA33" s="185" t="s">
        <v>106</v>
      </c>
      <c r="CUB33" s="17" t="s">
        <v>7</v>
      </c>
      <c r="CUC33">
        <f>SUMIF(CTU3:CTU80,"B0CN3TQB2P",CTV3:CTV80)</f>
        <v>16</v>
      </c>
      <c r="CUM33" s="185" t="s">
        <v>106</v>
      </c>
      <c r="CUN33" s="17" t="s">
        <v>7</v>
      </c>
      <c r="CUO33">
        <f>SUMIF(CUG3:CUG80,"B0CN3TQB2P",CUH3:CUH80)</f>
        <v>18</v>
      </c>
      <c r="CUY33" s="185" t="s">
        <v>106</v>
      </c>
      <c r="CUZ33" s="17" t="s">
        <v>7</v>
      </c>
      <c r="CVA33">
        <f>SUMIF(CUS3:CUS80,"B0CN3TQB2P",CUT3:CUT80)</f>
        <v>0</v>
      </c>
      <c r="CVK33" s="185" t="s">
        <v>106</v>
      </c>
      <c r="CVL33" s="17" t="s">
        <v>7</v>
      </c>
      <c r="CVM33">
        <f>SUMIF(CVE3:CVE80,"B0CN3TQB2P",CVF3:CVF80)</f>
        <v>0</v>
      </c>
      <c r="CVW33" s="185" t="s">
        <v>106</v>
      </c>
      <c r="CVX33" s="17" t="s">
        <v>7</v>
      </c>
      <c r="CVY33">
        <f>SUMIF(CVQ3:CVQ80,"B0CN3TQB2P",CVR3:CVR80)</f>
        <v>0</v>
      </c>
    </row>
    <row r="34" spans="2108:2625" ht="15" thickBot="1">
      <c r="CTC34" s="186"/>
      <c r="CTD34" s="19" t="s">
        <v>3</v>
      </c>
      <c r="CTE34">
        <f>SUMIF(CSW3:CSW81,"B0CN3TQB2P",CSY3:CSY81)</f>
        <v>10</v>
      </c>
      <c r="CTO34" s="186"/>
      <c r="CTP34" s="19" t="s">
        <v>3</v>
      </c>
      <c r="CTQ34">
        <f>SUMIF(CTI3:CTI81,"B0CN3TQB2P",CTK3:CTK81)</f>
        <v>11</v>
      </c>
      <c r="CUA34" s="186"/>
      <c r="CUB34" s="19" t="s">
        <v>3</v>
      </c>
      <c r="CUC34">
        <f>SUMIF(CTU3:CTU81,"B0CN3TQB2P",CTW3:CTW81)</f>
        <v>18</v>
      </c>
      <c r="CUM34" s="186"/>
      <c r="CUN34" s="19" t="s">
        <v>3</v>
      </c>
      <c r="CUO34">
        <f>SUMIF(CUG3:CUG81,"B0CN3TQB2P",CUI3:CUI81)</f>
        <v>16</v>
      </c>
      <c r="CUY34" s="186"/>
      <c r="CUZ34" s="19" t="s">
        <v>3</v>
      </c>
      <c r="CVA34">
        <f>SUMIF(CUS3:CUS81,"B0CN3TQB2P",CUU3:CUU81)</f>
        <v>0</v>
      </c>
      <c r="CVK34" s="186"/>
      <c r="CVL34" s="19" t="s">
        <v>3</v>
      </c>
      <c r="CVM34">
        <f>SUMIF(CVE3:CVE81,"B0CN3TQB2P",CVG3:CVG81)</f>
        <v>0</v>
      </c>
      <c r="CVW34" s="186"/>
      <c r="CVX34" s="19" t="s">
        <v>3</v>
      </c>
      <c r="CVY34">
        <f>SUMIF(CVQ3:CVQ81,"B0CN3TQB2P",CVS3:CVS81)</f>
        <v>0</v>
      </c>
    </row>
    <row r="37" spans="2108:2625">
      <c r="CCB37" t="s">
        <v>101</v>
      </c>
    </row>
  </sheetData>
  <mergeCells count="3617">
    <mergeCell ref="CYE5:CYE6"/>
    <mergeCell ref="CYE7:CYE8"/>
    <mergeCell ref="CYE9:CYE10"/>
    <mergeCell ref="CYE11:CYE12"/>
    <mergeCell ref="CYE13:CYE14"/>
    <mergeCell ref="CYE15:CYE16"/>
    <mergeCell ref="CYE17:CYE18"/>
    <mergeCell ref="CYE19:CYE20"/>
    <mergeCell ref="CYE21:CYE22"/>
    <mergeCell ref="CYE23:CYE24"/>
    <mergeCell ref="CYE25:CYE26"/>
    <mergeCell ref="CYE27:CYE28"/>
    <mergeCell ref="CYE29:CYE30"/>
    <mergeCell ref="CXF3:CXF22"/>
    <mergeCell ref="CXG3:CXG4"/>
    <mergeCell ref="CXG5:CXG6"/>
    <mergeCell ref="CXG7:CXG8"/>
    <mergeCell ref="CXG9:CXG10"/>
    <mergeCell ref="CXG11:CXG12"/>
    <mergeCell ref="CXG13:CXG14"/>
    <mergeCell ref="CXG15:CXG16"/>
    <mergeCell ref="CXG17:CXG18"/>
    <mergeCell ref="CXG19:CXG20"/>
    <mergeCell ref="CXG21:CXG22"/>
    <mergeCell ref="CXG23:CXG24"/>
    <mergeCell ref="CXG25:CXG26"/>
    <mergeCell ref="CXG27:CXG28"/>
    <mergeCell ref="CXG29:CXG30"/>
    <mergeCell ref="CXR3:CXR22"/>
    <mergeCell ref="CXS3:CXS4"/>
    <mergeCell ref="CXS27:CXS28"/>
    <mergeCell ref="CXS29:CXS30"/>
    <mergeCell ref="DBE1:DBP1"/>
    <mergeCell ref="DBQ1:DCB1"/>
    <mergeCell ref="CWH3:CWH22"/>
    <mergeCell ref="CWI3:CWI4"/>
    <mergeCell ref="CWI5:CWI6"/>
    <mergeCell ref="CWI7:CWI8"/>
    <mergeCell ref="CWI9:CWI10"/>
    <mergeCell ref="CWI11:CWI12"/>
    <mergeCell ref="CWI13:CWI14"/>
    <mergeCell ref="CWI15:CWI16"/>
    <mergeCell ref="CWI17:CWI18"/>
    <mergeCell ref="CWI19:CWI20"/>
    <mergeCell ref="CWI21:CWI22"/>
    <mergeCell ref="CWI23:CWI24"/>
    <mergeCell ref="CWI25:CWI26"/>
    <mergeCell ref="CWI27:CWI28"/>
    <mergeCell ref="CWI29:CWI30"/>
    <mergeCell ref="CWT3:CWT22"/>
    <mergeCell ref="CWU3:CWU4"/>
    <mergeCell ref="CWU5:CWU6"/>
    <mergeCell ref="CWU7:CWU8"/>
    <mergeCell ref="CWU9:CWU10"/>
    <mergeCell ref="CWU11:CWU12"/>
    <mergeCell ref="CWU13:CWU14"/>
    <mergeCell ref="CWU15:CWU16"/>
    <mergeCell ref="CWU17:CWU18"/>
    <mergeCell ref="CWU19:CWU20"/>
    <mergeCell ref="CWU21:CWU22"/>
    <mergeCell ref="CWU23:CWU24"/>
    <mergeCell ref="CWU25:CWU26"/>
    <mergeCell ref="CWU27:CWU28"/>
    <mergeCell ref="CWU29:CWU30"/>
    <mergeCell ref="DCC1:DCN1"/>
    <mergeCell ref="DCO1:DCZ1"/>
    <mergeCell ref="DDA1:DDL1"/>
    <mergeCell ref="DDM1:DDX1"/>
    <mergeCell ref="DDY1:DEJ1"/>
    <mergeCell ref="DEK1:DEV1"/>
    <mergeCell ref="DEW1:DFH1"/>
    <mergeCell ref="DFI1:DFT1"/>
    <mergeCell ref="DFU1:DGF1"/>
    <mergeCell ref="DGG1:DGR1"/>
    <mergeCell ref="DGS1:DHD1"/>
    <mergeCell ref="CRM1:CRX1"/>
    <mergeCell ref="CRY1:CSJ1"/>
    <mergeCell ref="CSK1:CSV1"/>
    <mergeCell ref="CSW1:CTH1"/>
    <mergeCell ref="CTI1:CTT1"/>
    <mergeCell ref="CTU1:CUF1"/>
    <mergeCell ref="CUG1:CUR1"/>
    <mergeCell ref="CUS1:CVD1"/>
    <mergeCell ref="CVE1:CVP1"/>
    <mergeCell ref="CVQ1:CWB1"/>
    <mergeCell ref="CWC1:CWN1"/>
    <mergeCell ref="CWO1:CWZ1"/>
    <mergeCell ref="CXA1:CXL1"/>
    <mergeCell ref="CXM1:CXX1"/>
    <mergeCell ref="CXY1:CYJ1"/>
    <mergeCell ref="CYK1:CYV1"/>
    <mergeCell ref="CYW1:CZH1"/>
    <mergeCell ref="CZI1:CZT1"/>
    <mergeCell ref="CZU1:DAF1"/>
    <mergeCell ref="DAG1:DAR1"/>
    <mergeCell ref="DAS1:DBD1"/>
    <mergeCell ref="CVJ3:CVJ22"/>
    <mergeCell ref="CVK3:CVK4"/>
    <mergeCell ref="CVK5:CVK6"/>
    <mergeCell ref="CVK7:CVK8"/>
    <mergeCell ref="CVK9:CVK10"/>
    <mergeCell ref="CVK11:CVK12"/>
    <mergeCell ref="CVK13:CVK14"/>
    <mergeCell ref="CVK15:CVK16"/>
    <mergeCell ref="CVK17:CVK18"/>
    <mergeCell ref="CVK19:CVK20"/>
    <mergeCell ref="CVK21:CVK22"/>
    <mergeCell ref="CVK23:CVK24"/>
    <mergeCell ref="CVK25:CVK26"/>
    <mergeCell ref="CVK27:CVK28"/>
    <mergeCell ref="CVK29:CVK30"/>
    <mergeCell ref="CVV3:CVV22"/>
    <mergeCell ref="CVW3:CVW4"/>
    <mergeCell ref="CVW5:CVW6"/>
    <mergeCell ref="CVW7:CVW8"/>
    <mergeCell ref="CVW9:CVW10"/>
    <mergeCell ref="CVW11:CVW12"/>
    <mergeCell ref="CVW13:CVW14"/>
    <mergeCell ref="CVW15:CVW16"/>
    <mergeCell ref="CVW17:CVW18"/>
    <mergeCell ref="CVW19:CVW20"/>
    <mergeCell ref="CVW21:CVW22"/>
    <mergeCell ref="CVW23:CVW24"/>
    <mergeCell ref="CVW25:CVW26"/>
    <mergeCell ref="CVW27:CVW28"/>
    <mergeCell ref="CVW29:CVW30"/>
    <mergeCell ref="CUL3:CUL22"/>
    <mergeCell ref="CUM3:CUM4"/>
    <mergeCell ref="CUM5:CUM6"/>
    <mergeCell ref="CUM7:CUM8"/>
    <mergeCell ref="CUM9:CUM10"/>
    <mergeCell ref="CUM11:CUM12"/>
    <mergeCell ref="CUM13:CUM14"/>
    <mergeCell ref="CUM15:CUM16"/>
    <mergeCell ref="CUM17:CUM18"/>
    <mergeCell ref="CUM19:CUM20"/>
    <mergeCell ref="CUM21:CUM22"/>
    <mergeCell ref="CUM23:CUM24"/>
    <mergeCell ref="CUM25:CUM26"/>
    <mergeCell ref="CUM27:CUM28"/>
    <mergeCell ref="CUM29:CUM30"/>
    <mergeCell ref="CUX3:CUX22"/>
    <mergeCell ref="CUY3:CUY4"/>
    <mergeCell ref="CUY5:CUY6"/>
    <mergeCell ref="CUY7:CUY8"/>
    <mergeCell ref="CUY9:CUY10"/>
    <mergeCell ref="CUY11:CUY12"/>
    <mergeCell ref="CUY13:CUY14"/>
    <mergeCell ref="CUY15:CUY16"/>
    <mergeCell ref="CUY17:CUY18"/>
    <mergeCell ref="CUY19:CUY20"/>
    <mergeCell ref="CUY21:CUY22"/>
    <mergeCell ref="CUY23:CUY24"/>
    <mergeCell ref="CUY25:CUY26"/>
    <mergeCell ref="CUY27:CUY28"/>
    <mergeCell ref="CUY29:CUY30"/>
    <mergeCell ref="CTO11:CTO12"/>
    <mergeCell ref="CTO13:CTO14"/>
    <mergeCell ref="CTO15:CTO16"/>
    <mergeCell ref="CTO17:CTO18"/>
    <mergeCell ref="CTO19:CTO20"/>
    <mergeCell ref="CTO21:CTO22"/>
    <mergeCell ref="CTO23:CTO24"/>
    <mergeCell ref="CTO25:CTO26"/>
    <mergeCell ref="CTO27:CTO28"/>
    <mergeCell ref="CTO29:CTO30"/>
    <mergeCell ref="CTZ3:CTZ22"/>
    <mergeCell ref="CUA3:CUA4"/>
    <mergeCell ref="CUA5:CUA6"/>
    <mergeCell ref="CUA7:CUA8"/>
    <mergeCell ref="CUA9:CUA10"/>
    <mergeCell ref="CUA11:CUA12"/>
    <mergeCell ref="CUA13:CUA14"/>
    <mergeCell ref="CUA15:CUA16"/>
    <mergeCell ref="CUA17:CUA18"/>
    <mergeCell ref="CUA19:CUA20"/>
    <mergeCell ref="CUA21:CUA22"/>
    <mergeCell ref="CUA23:CUA24"/>
    <mergeCell ref="CUA25:CUA26"/>
    <mergeCell ref="CUA27:CUA28"/>
    <mergeCell ref="CUA29:CUA30"/>
    <mergeCell ref="CSP3:CSP22"/>
    <mergeCell ref="CSQ3:CSQ4"/>
    <mergeCell ref="CSQ5:CSQ6"/>
    <mergeCell ref="CSQ7:CSQ8"/>
    <mergeCell ref="CSQ9:CSQ10"/>
    <mergeCell ref="CSQ11:CSQ12"/>
    <mergeCell ref="CSQ13:CSQ14"/>
    <mergeCell ref="CSQ15:CSQ16"/>
    <mergeCell ref="CSQ17:CSQ18"/>
    <mergeCell ref="CSQ19:CSQ20"/>
    <mergeCell ref="CSQ21:CSQ22"/>
    <mergeCell ref="CSQ23:CSQ24"/>
    <mergeCell ref="CSQ25:CSQ26"/>
    <mergeCell ref="CSQ27:CSQ28"/>
    <mergeCell ref="CSQ29:CSQ30"/>
    <mergeCell ref="CTB3:CTB22"/>
    <mergeCell ref="CTC3:CTC4"/>
    <mergeCell ref="CTC5:CTC6"/>
    <mergeCell ref="CTC7:CTC8"/>
    <mergeCell ref="CTC9:CTC10"/>
    <mergeCell ref="CTC11:CTC12"/>
    <mergeCell ref="CTC13:CTC14"/>
    <mergeCell ref="CTC15:CTC16"/>
    <mergeCell ref="CTC17:CTC18"/>
    <mergeCell ref="CTC19:CTC20"/>
    <mergeCell ref="CTC21:CTC22"/>
    <mergeCell ref="CTC23:CTC24"/>
    <mergeCell ref="CTC25:CTC26"/>
    <mergeCell ref="CTC27:CTC28"/>
    <mergeCell ref="CTC29:CTC30"/>
    <mergeCell ref="CRR3:CRR22"/>
    <mergeCell ref="CRS3:CRS4"/>
    <mergeCell ref="CRS5:CRS6"/>
    <mergeCell ref="CRS7:CRS8"/>
    <mergeCell ref="CRS9:CRS10"/>
    <mergeCell ref="CRS11:CRS12"/>
    <mergeCell ref="CRS13:CRS14"/>
    <mergeCell ref="CRS15:CRS16"/>
    <mergeCell ref="CRS17:CRS18"/>
    <mergeCell ref="CRS19:CRS20"/>
    <mergeCell ref="CRS21:CRS22"/>
    <mergeCell ref="CRS23:CRS24"/>
    <mergeCell ref="CRS25:CRS26"/>
    <mergeCell ref="CRS27:CRS28"/>
    <mergeCell ref="CRS29:CRS30"/>
    <mergeCell ref="CSD3:CSD22"/>
    <mergeCell ref="CSE3:CSE4"/>
    <mergeCell ref="CSE5:CSE6"/>
    <mergeCell ref="CSE7:CSE8"/>
    <mergeCell ref="CSE9:CSE10"/>
    <mergeCell ref="CSE11:CSE12"/>
    <mergeCell ref="CSE13:CSE14"/>
    <mergeCell ref="CSE15:CSE16"/>
    <mergeCell ref="CSE17:CSE18"/>
    <mergeCell ref="CSE19:CSE20"/>
    <mergeCell ref="CSE21:CSE22"/>
    <mergeCell ref="CSE23:CSE24"/>
    <mergeCell ref="CSE25:CSE26"/>
    <mergeCell ref="CSE27:CSE28"/>
    <mergeCell ref="CSE29:CSE30"/>
    <mergeCell ref="CQT3:CQT22"/>
    <mergeCell ref="CQU3:CQU4"/>
    <mergeCell ref="CQU5:CQU6"/>
    <mergeCell ref="CQU7:CQU8"/>
    <mergeCell ref="CQU9:CQU10"/>
    <mergeCell ref="CQU11:CQU12"/>
    <mergeCell ref="CQU13:CQU14"/>
    <mergeCell ref="CQU15:CQU16"/>
    <mergeCell ref="CQU17:CQU18"/>
    <mergeCell ref="CQU19:CQU20"/>
    <mergeCell ref="CQU21:CQU22"/>
    <mergeCell ref="CQU23:CQU24"/>
    <mergeCell ref="CQU25:CQU26"/>
    <mergeCell ref="CQU27:CQU28"/>
    <mergeCell ref="CQU29:CQU30"/>
    <mergeCell ref="CRF3:CRF22"/>
    <mergeCell ref="CRG3:CRG4"/>
    <mergeCell ref="CRG5:CRG6"/>
    <mergeCell ref="CRG7:CRG8"/>
    <mergeCell ref="CRG9:CRG10"/>
    <mergeCell ref="CRG11:CRG12"/>
    <mergeCell ref="CRG13:CRG14"/>
    <mergeCell ref="CRG15:CRG16"/>
    <mergeCell ref="CRG17:CRG18"/>
    <mergeCell ref="CRG19:CRG20"/>
    <mergeCell ref="CRG21:CRG22"/>
    <mergeCell ref="CRG23:CRG24"/>
    <mergeCell ref="CRG25:CRG26"/>
    <mergeCell ref="CRG27:CRG28"/>
    <mergeCell ref="CRG29:CRG30"/>
    <mergeCell ref="CPV3:CPV22"/>
    <mergeCell ref="CPW3:CPW4"/>
    <mergeCell ref="CPW5:CPW6"/>
    <mergeCell ref="CPW7:CPW8"/>
    <mergeCell ref="CPW9:CPW10"/>
    <mergeCell ref="CPW11:CPW12"/>
    <mergeCell ref="CPW13:CPW14"/>
    <mergeCell ref="CPW15:CPW16"/>
    <mergeCell ref="CPW17:CPW18"/>
    <mergeCell ref="CPW19:CPW20"/>
    <mergeCell ref="CPW21:CPW22"/>
    <mergeCell ref="CPW23:CPW24"/>
    <mergeCell ref="CPW25:CPW26"/>
    <mergeCell ref="CPW27:CPW28"/>
    <mergeCell ref="CPW29:CPW30"/>
    <mergeCell ref="CQH3:CQH22"/>
    <mergeCell ref="CQI3:CQI4"/>
    <mergeCell ref="CQI5:CQI6"/>
    <mergeCell ref="CQI7:CQI8"/>
    <mergeCell ref="CQI9:CQI10"/>
    <mergeCell ref="CQI11:CQI12"/>
    <mergeCell ref="CQI13:CQI14"/>
    <mergeCell ref="CQI15:CQI16"/>
    <mergeCell ref="CQI17:CQI18"/>
    <mergeCell ref="CQI19:CQI20"/>
    <mergeCell ref="CQI21:CQI22"/>
    <mergeCell ref="CQI23:CQI24"/>
    <mergeCell ref="CQI25:CQI26"/>
    <mergeCell ref="CQI27:CQI28"/>
    <mergeCell ref="CQI29:CQI30"/>
    <mergeCell ref="COX3:COX22"/>
    <mergeCell ref="COY3:COY4"/>
    <mergeCell ref="COY5:COY6"/>
    <mergeCell ref="COY7:COY8"/>
    <mergeCell ref="COY9:COY10"/>
    <mergeCell ref="COY11:COY12"/>
    <mergeCell ref="COY13:COY14"/>
    <mergeCell ref="COY15:COY16"/>
    <mergeCell ref="COY17:COY18"/>
    <mergeCell ref="COY19:COY20"/>
    <mergeCell ref="COY21:COY22"/>
    <mergeCell ref="COY23:COY24"/>
    <mergeCell ref="COY25:COY26"/>
    <mergeCell ref="COY27:COY28"/>
    <mergeCell ref="COY29:COY30"/>
    <mergeCell ref="CPJ3:CPJ22"/>
    <mergeCell ref="CPK3:CPK4"/>
    <mergeCell ref="CPK5:CPK6"/>
    <mergeCell ref="CPK7:CPK8"/>
    <mergeCell ref="CPK9:CPK10"/>
    <mergeCell ref="CPK11:CPK12"/>
    <mergeCell ref="CPK13:CPK14"/>
    <mergeCell ref="CPK15:CPK16"/>
    <mergeCell ref="CPK17:CPK18"/>
    <mergeCell ref="CPK19:CPK20"/>
    <mergeCell ref="CPK21:CPK22"/>
    <mergeCell ref="CPK23:CPK24"/>
    <mergeCell ref="CPK25:CPK26"/>
    <mergeCell ref="CPK27:CPK28"/>
    <mergeCell ref="CPK29:CPK30"/>
    <mergeCell ref="CNZ3:CNZ22"/>
    <mergeCell ref="COA3:COA4"/>
    <mergeCell ref="COA5:COA6"/>
    <mergeCell ref="COA7:COA8"/>
    <mergeCell ref="COA9:COA10"/>
    <mergeCell ref="COA11:COA12"/>
    <mergeCell ref="COA13:COA14"/>
    <mergeCell ref="COA15:COA16"/>
    <mergeCell ref="COA17:COA18"/>
    <mergeCell ref="COA19:COA20"/>
    <mergeCell ref="COA21:COA22"/>
    <mergeCell ref="COA23:COA24"/>
    <mergeCell ref="COA25:COA26"/>
    <mergeCell ref="COA27:COA28"/>
    <mergeCell ref="COA29:COA30"/>
    <mergeCell ref="COL3:COL22"/>
    <mergeCell ref="COM3:COM4"/>
    <mergeCell ref="COM5:COM6"/>
    <mergeCell ref="COM7:COM8"/>
    <mergeCell ref="COM9:COM10"/>
    <mergeCell ref="COM11:COM12"/>
    <mergeCell ref="COM13:COM14"/>
    <mergeCell ref="COM15:COM16"/>
    <mergeCell ref="COM17:COM18"/>
    <mergeCell ref="COM19:COM20"/>
    <mergeCell ref="COM21:COM22"/>
    <mergeCell ref="COM23:COM24"/>
    <mergeCell ref="COM25:COM26"/>
    <mergeCell ref="COM27:COM28"/>
    <mergeCell ref="COM29:COM30"/>
    <mergeCell ref="CNB3:CNB22"/>
    <mergeCell ref="CNC3:CNC4"/>
    <mergeCell ref="CNC5:CNC6"/>
    <mergeCell ref="CNC7:CNC8"/>
    <mergeCell ref="CNC9:CNC10"/>
    <mergeCell ref="CNC11:CNC12"/>
    <mergeCell ref="CNC13:CNC14"/>
    <mergeCell ref="CNC15:CNC16"/>
    <mergeCell ref="CNC17:CNC18"/>
    <mergeCell ref="CNC19:CNC20"/>
    <mergeCell ref="CNC21:CNC22"/>
    <mergeCell ref="CNC23:CNC24"/>
    <mergeCell ref="CNC25:CNC26"/>
    <mergeCell ref="CNC27:CNC28"/>
    <mergeCell ref="CNC29:CNC30"/>
    <mergeCell ref="CNN3:CNN22"/>
    <mergeCell ref="CNO3:CNO4"/>
    <mergeCell ref="CNO5:CNO6"/>
    <mergeCell ref="CNO7:CNO8"/>
    <mergeCell ref="CNO9:CNO10"/>
    <mergeCell ref="CNO11:CNO12"/>
    <mergeCell ref="CNO13:CNO14"/>
    <mergeCell ref="CNO15:CNO16"/>
    <mergeCell ref="CNO17:CNO18"/>
    <mergeCell ref="CNO19:CNO20"/>
    <mergeCell ref="CNO21:CNO22"/>
    <mergeCell ref="CNO23:CNO24"/>
    <mergeCell ref="CNO25:CNO26"/>
    <mergeCell ref="CNO27:CNO28"/>
    <mergeCell ref="CNO29:CNO30"/>
    <mergeCell ref="CMD3:CMD22"/>
    <mergeCell ref="CME3:CME4"/>
    <mergeCell ref="CME5:CME6"/>
    <mergeCell ref="CME7:CME8"/>
    <mergeCell ref="CME9:CME10"/>
    <mergeCell ref="CME11:CME12"/>
    <mergeCell ref="CME13:CME14"/>
    <mergeCell ref="CME15:CME16"/>
    <mergeCell ref="CME17:CME18"/>
    <mergeCell ref="CME19:CME20"/>
    <mergeCell ref="CME21:CME22"/>
    <mergeCell ref="CME23:CME24"/>
    <mergeCell ref="CME25:CME26"/>
    <mergeCell ref="CME27:CME28"/>
    <mergeCell ref="CME29:CME30"/>
    <mergeCell ref="CMP3:CMP22"/>
    <mergeCell ref="CMQ3:CMQ4"/>
    <mergeCell ref="CMQ5:CMQ6"/>
    <mergeCell ref="CMQ7:CMQ8"/>
    <mergeCell ref="CMQ9:CMQ10"/>
    <mergeCell ref="CMQ11:CMQ12"/>
    <mergeCell ref="CMQ13:CMQ14"/>
    <mergeCell ref="CMQ15:CMQ16"/>
    <mergeCell ref="CMQ17:CMQ18"/>
    <mergeCell ref="CMQ19:CMQ20"/>
    <mergeCell ref="CMQ21:CMQ22"/>
    <mergeCell ref="CMQ23:CMQ24"/>
    <mergeCell ref="CMQ25:CMQ26"/>
    <mergeCell ref="CMQ27:CMQ28"/>
    <mergeCell ref="CMQ29:CMQ30"/>
    <mergeCell ref="CLF3:CLF22"/>
    <mergeCell ref="CLG3:CLG4"/>
    <mergeCell ref="CLG5:CLG6"/>
    <mergeCell ref="CLG7:CLG8"/>
    <mergeCell ref="CLG9:CLG10"/>
    <mergeCell ref="CLG11:CLG12"/>
    <mergeCell ref="CLG13:CLG14"/>
    <mergeCell ref="CLG15:CLG16"/>
    <mergeCell ref="CLG17:CLG18"/>
    <mergeCell ref="CLG19:CLG20"/>
    <mergeCell ref="CLG21:CLG22"/>
    <mergeCell ref="CLG23:CLG24"/>
    <mergeCell ref="CLG25:CLG26"/>
    <mergeCell ref="CLG27:CLG28"/>
    <mergeCell ref="CLG29:CLG30"/>
    <mergeCell ref="CLR3:CLR22"/>
    <mergeCell ref="CLS3:CLS4"/>
    <mergeCell ref="CLS5:CLS6"/>
    <mergeCell ref="CLS7:CLS8"/>
    <mergeCell ref="CLS9:CLS10"/>
    <mergeCell ref="CLS11:CLS12"/>
    <mergeCell ref="CLS13:CLS14"/>
    <mergeCell ref="CLS15:CLS16"/>
    <mergeCell ref="CLS17:CLS18"/>
    <mergeCell ref="CLS19:CLS20"/>
    <mergeCell ref="CLS21:CLS22"/>
    <mergeCell ref="CLS23:CLS24"/>
    <mergeCell ref="CLS25:CLS26"/>
    <mergeCell ref="CLS27:CLS28"/>
    <mergeCell ref="CLS29:CLS30"/>
    <mergeCell ref="CKH3:CKH22"/>
    <mergeCell ref="CKI3:CKI4"/>
    <mergeCell ref="CKI5:CKI6"/>
    <mergeCell ref="CKI7:CKI8"/>
    <mergeCell ref="CKI9:CKI10"/>
    <mergeCell ref="CKI11:CKI12"/>
    <mergeCell ref="CKI13:CKI14"/>
    <mergeCell ref="CKI15:CKI16"/>
    <mergeCell ref="CKI17:CKI18"/>
    <mergeCell ref="CKI19:CKI20"/>
    <mergeCell ref="CKI21:CKI22"/>
    <mergeCell ref="CKI23:CKI24"/>
    <mergeCell ref="CKI25:CKI26"/>
    <mergeCell ref="CKI27:CKI28"/>
    <mergeCell ref="CKI29:CKI30"/>
    <mergeCell ref="CKT3:CKT22"/>
    <mergeCell ref="CKU3:CKU4"/>
    <mergeCell ref="CKU5:CKU6"/>
    <mergeCell ref="CKU7:CKU8"/>
    <mergeCell ref="CKU9:CKU10"/>
    <mergeCell ref="CKU11:CKU12"/>
    <mergeCell ref="CKU13:CKU14"/>
    <mergeCell ref="CKU15:CKU16"/>
    <mergeCell ref="CKU17:CKU18"/>
    <mergeCell ref="CKU19:CKU20"/>
    <mergeCell ref="CKU21:CKU22"/>
    <mergeCell ref="CKU23:CKU24"/>
    <mergeCell ref="CKU25:CKU26"/>
    <mergeCell ref="CKU27:CKU28"/>
    <mergeCell ref="CKU29:CKU30"/>
    <mergeCell ref="CJJ3:CJJ22"/>
    <mergeCell ref="CJK3:CJK4"/>
    <mergeCell ref="CJK5:CJK6"/>
    <mergeCell ref="CJK7:CJK8"/>
    <mergeCell ref="CJK9:CJK10"/>
    <mergeCell ref="CJK11:CJK12"/>
    <mergeCell ref="CJK13:CJK14"/>
    <mergeCell ref="CJK15:CJK16"/>
    <mergeCell ref="CJK17:CJK18"/>
    <mergeCell ref="CJK19:CJK20"/>
    <mergeCell ref="CJK21:CJK22"/>
    <mergeCell ref="CJK23:CJK24"/>
    <mergeCell ref="CJK25:CJK26"/>
    <mergeCell ref="CJK27:CJK28"/>
    <mergeCell ref="CJK29:CJK30"/>
    <mergeCell ref="CJV3:CJV22"/>
    <mergeCell ref="CJW3:CJW4"/>
    <mergeCell ref="CJW5:CJW6"/>
    <mergeCell ref="CJW7:CJW8"/>
    <mergeCell ref="CJW9:CJW10"/>
    <mergeCell ref="CJW11:CJW12"/>
    <mergeCell ref="CJW13:CJW14"/>
    <mergeCell ref="CJW15:CJW16"/>
    <mergeCell ref="CJW17:CJW18"/>
    <mergeCell ref="CJW19:CJW20"/>
    <mergeCell ref="CJW21:CJW22"/>
    <mergeCell ref="CJW23:CJW24"/>
    <mergeCell ref="CJW25:CJW26"/>
    <mergeCell ref="CJW27:CJW28"/>
    <mergeCell ref="CJW29:CJW30"/>
    <mergeCell ref="CIL3:CIL22"/>
    <mergeCell ref="CIM3:CIM4"/>
    <mergeCell ref="CIM5:CIM6"/>
    <mergeCell ref="CIM7:CIM8"/>
    <mergeCell ref="CIM9:CIM10"/>
    <mergeCell ref="CIM11:CIM12"/>
    <mergeCell ref="CIM13:CIM14"/>
    <mergeCell ref="CIM15:CIM16"/>
    <mergeCell ref="CIM17:CIM18"/>
    <mergeCell ref="CIM19:CIM20"/>
    <mergeCell ref="CIM21:CIM22"/>
    <mergeCell ref="CIM23:CIM24"/>
    <mergeCell ref="CIM25:CIM26"/>
    <mergeCell ref="CIM27:CIM28"/>
    <mergeCell ref="CIM29:CIM30"/>
    <mergeCell ref="CIX3:CIX22"/>
    <mergeCell ref="CIY3:CIY4"/>
    <mergeCell ref="CIY5:CIY6"/>
    <mergeCell ref="CIY7:CIY8"/>
    <mergeCell ref="CIY9:CIY10"/>
    <mergeCell ref="CIY11:CIY12"/>
    <mergeCell ref="CIY13:CIY14"/>
    <mergeCell ref="CIY15:CIY16"/>
    <mergeCell ref="CIY17:CIY18"/>
    <mergeCell ref="CIY19:CIY20"/>
    <mergeCell ref="CIY21:CIY22"/>
    <mergeCell ref="CIY23:CIY24"/>
    <mergeCell ref="CIY25:CIY26"/>
    <mergeCell ref="CIY27:CIY28"/>
    <mergeCell ref="CIY29:CIY30"/>
    <mergeCell ref="CHN3:CHN22"/>
    <mergeCell ref="CHO3:CHO4"/>
    <mergeCell ref="CHO5:CHO6"/>
    <mergeCell ref="CHO7:CHO8"/>
    <mergeCell ref="CHO9:CHO10"/>
    <mergeCell ref="CHO11:CHO12"/>
    <mergeCell ref="CHO13:CHO14"/>
    <mergeCell ref="CHO15:CHO16"/>
    <mergeCell ref="CHO17:CHO18"/>
    <mergeCell ref="CHO19:CHO20"/>
    <mergeCell ref="CHO21:CHO22"/>
    <mergeCell ref="CHO23:CHO24"/>
    <mergeCell ref="CHO25:CHO26"/>
    <mergeCell ref="CHO27:CHO28"/>
    <mergeCell ref="CHO29:CHO30"/>
    <mergeCell ref="CHZ3:CHZ22"/>
    <mergeCell ref="CIA3:CIA4"/>
    <mergeCell ref="CIA5:CIA6"/>
    <mergeCell ref="CIA7:CIA8"/>
    <mergeCell ref="CIA9:CIA10"/>
    <mergeCell ref="CIA11:CIA12"/>
    <mergeCell ref="CIA13:CIA14"/>
    <mergeCell ref="CIA15:CIA16"/>
    <mergeCell ref="CIA17:CIA18"/>
    <mergeCell ref="CIA19:CIA20"/>
    <mergeCell ref="CIA21:CIA22"/>
    <mergeCell ref="CIA23:CIA24"/>
    <mergeCell ref="CIA25:CIA26"/>
    <mergeCell ref="CIA27:CIA28"/>
    <mergeCell ref="CIA29:CIA30"/>
    <mergeCell ref="CGP3:CGP22"/>
    <mergeCell ref="CGQ3:CGQ4"/>
    <mergeCell ref="CGQ5:CGQ6"/>
    <mergeCell ref="CGQ7:CGQ8"/>
    <mergeCell ref="CGQ9:CGQ10"/>
    <mergeCell ref="CGQ11:CGQ12"/>
    <mergeCell ref="CGQ13:CGQ14"/>
    <mergeCell ref="CGQ15:CGQ16"/>
    <mergeCell ref="CGQ17:CGQ18"/>
    <mergeCell ref="CGQ19:CGQ20"/>
    <mergeCell ref="CGQ21:CGQ22"/>
    <mergeCell ref="CGQ23:CGQ24"/>
    <mergeCell ref="CGQ25:CGQ26"/>
    <mergeCell ref="CGQ27:CGQ28"/>
    <mergeCell ref="CGQ29:CGQ30"/>
    <mergeCell ref="CHB3:CHB22"/>
    <mergeCell ref="CHC3:CHC4"/>
    <mergeCell ref="CHC5:CHC6"/>
    <mergeCell ref="CHC7:CHC8"/>
    <mergeCell ref="CHC9:CHC10"/>
    <mergeCell ref="CHC11:CHC12"/>
    <mergeCell ref="CHC13:CHC14"/>
    <mergeCell ref="CHC15:CHC16"/>
    <mergeCell ref="CHC17:CHC18"/>
    <mergeCell ref="CHC19:CHC20"/>
    <mergeCell ref="CHC21:CHC22"/>
    <mergeCell ref="CHC23:CHC24"/>
    <mergeCell ref="CHC25:CHC26"/>
    <mergeCell ref="CHC27:CHC28"/>
    <mergeCell ref="CHC29:CHC30"/>
    <mergeCell ref="CFR3:CFR22"/>
    <mergeCell ref="CFS3:CFS4"/>
    <mergeCell ref="CFS5:CFS6"/>
    <mergeCell ref="CFS7:CFS8"/>
    <mergeCell ref="CFS9:CFS10"/>
    <mergeCell ref="CFS11:CFS12"/>
    <mergeCell ref="CFS13:CFS14"/>
    <mergeCell ref="CFS15:CFS16"/>
    <mergeCell ref="CFS17:CFS18"/>
    <mergeCell ref="CFS19:CFS20"/>
    <mergeCell ref="CFS21:CFS22"/>
    <mergeCell ref="CFS23:CFS24"/>
    <mergeCell ref="CFS25:CFS26"/>
    <mergeCell ref="CFS27:CFS28"/>
    <mergeCell ref="CFS29:CFS30"/>
    <mergeCell ref="CGD3:CGD22"/>
    <mergeCell ref="CGE3:CGE4"/>
    <mergeCell ref="CGE5:CGE6"/>
    <mergeCell ref="CGE7:CGE8"/>
    <mergeCell ref="CGE9:CGE10"/>
    <mergeCell ref="CGE11:CGE12"/>
    <mergeCell ref="CGE13:CGE14"/>
    <mergeCell ref="CGE15:CGE16"/>
    <mergeCell ref="CGE17:CGE18"/>
    <mergeCell ref="CGE19:CGE20"/>
    <mergeCell ref="CGE21:CGE22"/>
    <mergeCell ref="CGE23:CGE24"/>
    <mergeCell ref="CGE25:CGE26"/>
    <mergeCell ref="CGE27:CGE28"/>
    <mergeCell ref="CGE29:CGE30"/>
    <mergeCell ref="CEU15:CEU16"/>
    <mergeCell ref="CEU17:CEU18"/>
    <mergeCell ref="CEU19:CEU20"/>
    <mergeCell ref="CEU21:CEU22"/>
    <mergeCell ref="CEU23:CEU24"/>
    <mergeCell ref="CEU25:CEU26"/>
    <mergeCell ref="CEU27:CEU28"/>
    <mergeCell ref="CEU29:CEU30"/>
    <mergeCell ref="CFF3:CFF22"/>
    <mergeCell ref="CFG3:CFG4"/>
    <mergeCell ref="CFG5:CFG6"/>
    <mergeCell ref="CFG7:CFG8"/>
    <mergeCell ref="CFG9:CFG10"/>
    <mergeCell ref="CFG11:CFG12"/>
    <mergeCell ref="CFG13:CFG14"/>
    <mergeCell ref="CFG15:CFG16"/>
    <mergeCell ref="CFG17:CFG18"/>
    <mergeCell ref="CFG19:CFG20"/>
    <mergeCell ref="CFG21:CFG22"/>
    <mergeCell ref="CFG23:CFG24"/>
    <mergeCell ref="CFG25:CFG26"/>
    <mergeCell ref="CFG27:CFG28"/>
    <mergeCell ref="CFG29:CFG30"/>
    <mergeCell ref="CDW23:CDW24"/>
    <mergeCell ref="CDW25:CDW26"/>
    <mergeCell ref="CDW27:CDW28"/>
    <mergeCell ref="CDW29:CDW30"/>
    <mergeCell ref="CEH3:CEH22"/>
    <mergeCell ref="CEI3:CEI4"/>
    <mergeCell ref="CEI5:CEI6"/>
    <mergeCell ref="CEI7:CEI8"/>
    <mergeCell ref="CEI9:CEI10"/>
    <mergeCell ref="CEI11:CEI12"/>
    <mergeCell ref="CEI13:CEI14"/>
    <mergeCell ref="CEI15:CEI16"/>
    <mergeCell ref="CEI17:CEI18"/>
    <mergeCell ref="CEI19:CEI20"/>
    <mergeCell ref="CEI21:CEI22"/>
    <mergeCell ref="CEI23:CEI24"/>
    <mergeCell ref="CEI25:CEI26"/>
    <mergeCell ref="CEI27:CEI28"/>
    <mergeCell ref="CEI29:CEI30"/>
    <mergeCell ref="CLA1:CLL1"/>
    <mergeCell ref="CLM1:CLX1"/>
    <mergeCell ref="CLY1:CMJ1"/>
    <mergeCell ref="CMK1:CMV1"/>
    <mergeCell ref="CMW1:CNH1"/>
    <mergeCell ref="CNI1:CNT1"/>
    <mergeCell ref="CNU1:COF1"/>
    <mergeCell ref="COG1:COR1"/>
    <mergeCell ref="COS1:CPD1"/>
    <mergeCell ref="CPE1:CPP1"/>
    <mergeCell ref="CPQ1:CQB1"/>
    <mergeCell ref="CQC1:CQN1"/>
    <mergeCell ref="CQO1:CQZ1"/>
    <mergeCell ref="CRA1:CRL1"/>
    <mergeCell ref="CDV3:CDV22"/>
    <mergeCell ref="CDW3:CDW4"/>
    <mergeCell ref="CDW5:CDW6"/>
    <mergeCell ref="CDW7:CDW8"/>
    <mergeCell ref="CDW9:CDW10"/>
    <mergeCell ref="CDW11:CDW12"/>
    <mergeCell ref="CDW13:CDW14"/>
    <mergeCell ref="CDW15:CDW16"/>
    <mergeCell ref="CDW17:CDW18"/>
    <mergeCell ref="CDW19:CDW20"/>
    <mergeCell ref="CDW21:CDW22"/>
    <mergeCell ref="CET3:CET22"/>
    <mergeCell ref="CEU3:CEU4"/>
    <mergeCell ref="CEU5:CEU6"/>
    <mergeCell ref="CEU7:CEU8"/>
    <mergeCell ref="CEU9:CEU10"/>
    <mergeCell ref="CEU11:CEU12"/>
    <mergeCell ref="CEU13:CEU14"/>
    <mergeCell ref="CDE1:CDP1"/>
    <mergeCell ref="CDQ1:CEB1"/>
    <mergeCell ref="CEC1:CEN1"/>
    <mergeCell ref="CEO1:CEZ1"/>
    <mergeCell ref="CFA1:CFL1"/>
    <mergeCell ref="CFM1:CFX1"/>
    <mergeCell ref="CFY1:CGJ1"/>
    <mergeCell ref="CGK1:CGV1"/>
    <mergeCell ref="CGW1:CHH1"/>
    <mergeCell ref="CHI1:CHT1"/>
    <mergeCell ref="CHU1:CIF1"/>
    <mergeCell ref="CIG1:CIR1"/>
    <mergeCell ref="CIS1:CJD1"/>
    <mergeCell ref="CJE1:CJP1"/>
    <mergeCell ref="CJQ1:CKB1"/>
    <mergeCell ref="CKC1:CKN1"/>
    <mergeCell ref="CKO1:CKZ1"/>
    <mergeCell ref="CCX3:CCX22"/>
    <mergeCell ref="CCY3:CCY4"/>
    <mergeCell ref="CCY5:CCY6"/>
    <mergeCell ref="CCY7:CCY8"/>
    <mergeCell ref="CCY9:CCY10"/>
    <mergeCell ref="CCY11:CCY12"/>
    <mergeCell ref="CCY13:CCY14"/>
    <mergeCell ref="CCY15:CCY16"/>
    <mergeCell ref="CCY17:CCY18"/>
    <mergeCell ref="CCY19:CCY20"/>
    <mergeCell ref="CCY21:CCY22"/>
    <mergeCell ref="CCY23:CCY24"/>
    <mergeCell ref="CCY25:CCY26"/>
    <mergeCell ref="CCY27:CCY28"/>
    <mergeCell ref="CCY29:CCY30"/>
    <mergeCell ref="CDJ3:CDJ22"/>
    <mergeCell ref="CDK3:CDK4"/>
    <mergeCell ref="CDK5:CDK6"/>
    <mergeCell ref="CDK7:CDK8"/>
    <mergeCell ref="CDK9:CDK10"/>
    <mergeCell ref="CDK11:CDK12"/>
    <mergeCell ref="CDK13:CDK14"/>
    <mergeCell ref="CDK15:CDK16"/>
    <mergeCell ref="CDK17:CDK18"/>
    <mergeCell ref="CDK19:CDK20"/>
    <mergeCell ref="CDK21:CDK22"/>
    <mergeCell ref="CDK23:CDK24"/>
    <mergeCell ref="CDK25:CDK26"/>
    <mergeCell ref="CDK27:CDK28"/>
    <mergeCell ref="CDK29:CDK30"/>
    <mergeCell ref="BNS23:BNS24"/>
    <mergeCell ref="BNS25:BNS26"/>
    <mergeCell ref="BNS27:BNS28"/>
    <mergeCell ref="BNS29:BNS30"/>
    <mergeCell ref="BNR3:BNR22"/>
    <mergeCell ref="BNS3:BNS4"/>
    <mergeCell ref="BNS5:BNS6"/>
    <mergeCell ref="BNS7:BNS8"/>
    <mergeCell ref="BNS9:BNS10"/>
    <mergeCell ref="BNS11:BNS12"/>
    <mergeCell ref="BNS13:BNS14"/>
    <mergeCell ref="BNS15:BNS16"/>
    <mergeCell ref="BNS17:BNS18"/>
    <mergeCell ref="BNS19:BNS20"/>
    <mergeCell ref="BNS21:BNS22"/>
    <mergeCell ref="BMU23:BMU24"/>
    <mergeCell ref="BMU25:BMU26"/>
    <mergeCell ref="BMU27:BMU28"/>
    <mergeCell ref="BMU29:BMU30"/>
    <mergeCell ref="BNF3:BNF22"/>
    <mergeCell ref="BNG3:BNG4"/>
    <mergeCell ref="BNG5:BNG6"/>
    <mergeCell ref="BNG7:BNG8"/>
    <mergeCell ref="BNG9:BNG10"/>
    <mergeCell ref="BNG11:BNG12"/>
    <mergeCell ref="BNG13:BNG14"/>
    <mergeCell ref="BNG15:BNG16"/>
    <mergeCell ref="BNG17:BNG18"/>
    <mergeCell ref="BNG19:BNG20"/>
    <mergeCell ref="BNG21:BNG22"/>
    <mergeCell ref="BNG23:BNG24"/>
    <mergeCell ref="BNG25:BNG26"/>
    <mergeCell ref="BNG27:BNG28"/>
    <mergeCell ref="BNG29:BNG30"/>
    <mergeCell ref="BMT3:BMT22"/>
    <mergeCell ref="BMU3:BMU4"/>
    <mergeCell ref="BMU5:BMU6"/>
    <mergeCell ref="BMU7:BMU8"/>
    <mergeCell ref="BMU9:BMU10"/>
    <mergeCell ref="BMU11:BMU12"/>
    <mergeCell ref="BMU13:BMU14"/>
    <mergeCell ref="BMU15:BMU16"/>
    <mergeCell ref="BMU17:BMU18"/>
    <mergeCell ref="BMU19:BMU20"/>
    <mergeCell ref="BMU21:BMU22"/>
    <mergeCell ref="BLW23:BLW24"/>
    <mergeCell ref="BLW25:BLW26"/>
    <mergeCell ref="BLW27:BLW28"/>
    <mergeCell ref="BLW29:BLW30"/>
    <mergeCell ref="BMH3:BMH22"/>
    <mergeCell ref="BMI3:BMI4"/>
    <mergeCell ref="BMI5:BMI6"/>
    <mergeCell ref="BMI7:BMI8"/>
    <mergeCell ref="BMI9:BMI10"/>
    <mergeCell ref="BMI11:BMI12"/>
    <mergeCell ref="BMI13:BMI14"/>
    <mergeCell ref="BMI15:BMI16"/>
    <mergeCell ref="BMI17:BMI18"/>
    <mergeCell ref="BMI19:BMI20"/>
    <mergeCell ref="BMI21:BMI22"/>
    <mergeCell ref="BMI23:BMI24"/>
    <mergeCell ref="BMI25:BMI26"/>
    <mergeCell ref="BMI27:BMI28"/>
    <mergeCell ref="BMI29:BMI30"/>
    <mergeCell ref="BLV3:BLV22"/>
    <mergeCell ref="BLW3:BLW4"/>
    <mergeCell ref="BLW5:BLW6"/>
    <mergeCell ref="BLW7:BLW8"/>
    <mergeCell ref="BLW9:BLW10"/>
    <mergeCell ref="BLW11:BLW12"/>
    <mergeCell ref="BLW13:BLW14"/>
    <mergeCell ref="BLW15:BLW16"/>
    <mergeCell ref="BLW17:BLW18"/>
    <mergeCell ref="BLW19:BLW20"/>
    <mergeCell ref="BLW21:BLW22"/>
    <mergeCell ref="BKY23:BKY24"/>
    <mergeCell ref="BKY25:BKY26"/>
    <mergeCell ref="BKY27:BKY28"/>
    <mergeCell ref="BKY29:BKY30"/>
    <mergeCell ref="BLJ3:BLJ22"/>
    <mergeCell ref="BLK3:BLK4"/>
    <mergeCell ref="BLK5:BLK6"/>
    <mergeCell ref="BLK7:BLK8"/>
    <mergeCell ref="BLK9:BLK10"/>
    <mergeCell ref="BLK11:BLK12"/>
    <mergeCell ref="BLK13:BLK14"/>
    <mergeCell ref="BLK15:BLK16"/>
    <mergeCell ref="BLK17:BLK18"/>
    <mergeCell ref="BLK19:BLK20"/>
    <mergeCell ref="BLK21:BLK22"/>
    <mergeCell ref="BLK23:BLK24"/>
    <mergeCell ref="BLK25:BLK26"/>
    <mergeCell ref="BLK27:BLK28"/>
    <mergeCell ref="BLK29:BLK30"/>
    <mergeCell ref="BKX3:BKX22"/>
    <mergeCell ref="BKY3:BKY4"/>
    <mergeCell ref="BKY5:BKY6"/>
    <mergeCell ref="BKY7:BKY8"/>
    <mergeCell ref="BKY9:BKY10"/>
    <mergeCell ref="BKY11:BKY12"/>
    <mergeCell ref="BKY13:BKY14"/>
    <mergeCell ref="BKY15:BKY16"/>
    <mergeCell ref="BKY17:BKY18"/>
    <mergeCell ref="BKY19:BKY20"/>
    <mergeCell ref="BKY21:BKY22"/>
    <mergeCell ref="BKA23:BKA24"/>
    <mergeCell ref="BKA25:BKA26"/>
    <mergeCell ref="BKA27:BKA28"/>
    <mergeCell ref="BKA29:BKA30"/>
    <mergeCell ref="BKL3:BKL22"/>
    <mergeCell ref="BKM3:BKM4"/>
    <mergeCell ref="BKM5:BKM6"/>
    <mergeCell ref="BKM7:BKM8"/>
    <mergeCell ref="BKM9:BKM10"/>
    <mergeCell ref="BKM11:BKM12"/>
    <mergeCell ref="BKM13:BKM14"/>
    <mergeCell ref="BKM15:BKM16"/>
    <mergeCell ref="BKM17:BKM18"/>
    <mergeCell ref="BKM19:BKM20"/>
    <mergeCell ref="BKM21:BKM22"/>
    <mergeCell ref="BKM23:BKM24"/>
    <mergeCell ref="BKM25:BKM26"/>
    <mergeCell ref="BKM27:BKM28"/>
    <mergeCell ref="BKM29:BKM30"/>
    <mergeCell ref="BJZ3:BJZ22"/>
    <mergeCell ref="BKA3:BKA4"/>
    <mergeCell ref="BKA5:BKA6"/>
    <mergeCell ref="BKA7:BKA8"/>
    <mergeCell ref="BKA9:BKA10"/>
    <mergeCell ref="BKA11:BKA12"/>
    <mergeCell ref="BKA13:BKA14"/>
    <mergeCell ref="BKA15:BKA16"/>
    <mergeCell ref="BKA17:BKA18"/>
    <mergeCell ref="BKA19:BKA20"/>
    <mergeCell ref="BKA21:BKA22"/>
    <mergeCell ref="BJC23:BJC24"/>
    <mergeCell ref="BJC25:BJC26"/>
    <mergeCell ref="BJC27:BJC28"/>
    <mergeCell ref="BJC29:BJC30"/>
    <mergeCell ref="BJN3:BJN22"/>
    <mergeCell ref="BJO3:BJO4"/>
    <mergeCell ref="BJO5:BJO6"/>
    <mergeCell ref="BJO7:BJO8"/>
    <mergeCell ref="BJO9:BJO10"/>
    <mergeCell ref="BJO11:BJO12"/>
    <mergeCell ref="BJO13:BJO14"/>
    <mergeCell ref="BJO15:BJO16"/>
    <mergeCell ref="BJO17:BJO18"/>
    <mergeCell ref="BJO19:BJO20"/>
    <mergeCell ref="BJO21:BJO22"/>
    <mergeCell ref="BJO23:BJO24"/>
    <mergeCell ref="BJO25:BJO26"/>
    <mergeCell ref="BJO27:BJO28"/>
    <mergeCell ref="BJO29:BJO30"/>
    <mergeCell ref="BJB3:BJB22"/>
    <mergeCell ref="BJC3:BJC4"/>
    <mergeCell ref="BJC5:BJC6"/>
    <mergeCell ref="BJC7:BJC8"/>
    <mergeCell ref="BJC9:BJC10"/>
    <mergeCell ref="BJC11:BJC12"/>
    <mergeCell ref="BJC13:BJC14"/>
    <mergeCell ref="BJC15:BJC16"/>
    <mergeCell ref="BJC17:BJC18"/>
    <mergeCell ref="BJC19:BJC20"/>
    <mergeCell ref="BJC21:BJC22"/>
    <mergeCell ref="BIE23:BIE24"/>
    <mergeCell ref="BIE25:BIE26"/>
    <mergeCell ref="BIE27:BIE28"/>
    <mergeCell ref="BIE29:BIE30"/>
    <mergeCell ref="BIP3:BIP22"/>
    <mergeCell ref="BIQ3:BIQ4"/>
    <mergeCell ref="BIQ5:BIQ6"/>
    <mergeCell ref="BIQ7:BIQ8"/>
    <mergeCell ref="BIQ9:BIQ10"/>
    <mergeCell ref="BIQ11:BIQ12"/>
    <mergeCell ref="BIQ13:BIQ14"/>
    <mergeCell ref="BIQ15:BIQ16"/>
    <mergeCell ref="BIQ17:BIQ18"/>
    <mergeCell ref="BIQ19:BIQ20"/>
    <mergeCell ref="BIQ21:BIQ22"/>
    <mergeCell ref="BIQ23:BIQ24"/>
    <mergeCell ref="BIQ25:BIQ26"/>
    <mergeCell ref="BIQ27:BIQ28"/>
    <mergeCell ref="BIQ29:BIQ30"/>
    <mergeCell ref="BID3:BID22"/>
    <mergeCell ref="BIE3:BIE4"/>
    <mergeCell ref="BIE5:BIE6"/>
    <mergeCell ref="BIE7:BIE8"/>
    <mergeCell ref="BIE9:BIE10"/>
    <mergeCell ref="BIE11:BIE12"/>
    <mergeCell ref="BIE13:BIE14"/>
    <mergeCell ref="BIE15:BIE16"/>
    <mergeCell ref="BIE17:BIE18"/>
    <mergeCell ref="BIE19:BIE20"/>
    <mergeCell ref="BIE21:BIE22"/>
    <mergeCell ref="BHG23:BHG24"/>
    <mergeCell ref="BHG25:BHG26"/>
    <mergeCell ref="BHG27:BHG28"/>
    <mergeCell ref="BHG29:BHG30"/>
    <mergeCell ref="BHR3:BHR22"/>
    <mergeCell ref="BHS3:BHS4"/>
    <mergeCell ref="BHS5:BHS6"/>
    <mergeCell ref="BHS7:BHS8"/>
    <mergeCell ref="BHS9:BHS10"/>
    <mergeCell ref="BHS11:BHS12"/>
    <mergeCell ref="BHS13:BHS14"/>
    <mergeCell ref="BHS15:BHS16"/>
    <mergeCell ref="BHS17:BHS18"/>
    <mergeCell ref="BHS19:BHS20"/>
    <mergeCell ref="BHS21:BHS22"/>
    <mergeCell ref="BHS23:BHS24"/>
    <mergeCell ref="BHS25:BHS26"/>
    <mergeCell ref="BHS27:BHS28"/>
    <mergeCell ref="BHS29:BHS30"/>
    <mergeCell ref="BHF3:BHF22"/>
    <mergeCell ref="BHG3:BHG4"/>
    <mergeCell ref="BHG5:BHG6"/>
    <mergeCell ref="BHG7:BHG8"/>
    <mergeCell ref="BHG9:BHG10"/>
    <mergeCell ref="BHG11:BHG12"/>
    <mergeCell ref="BHG13:BHG14"/>
    <mergeCell ref="BHG15:BHG16"/>
    <mergeCell ref="BHG17:BHG18"/>
    <mergeCell ref="BHG19:BHG20"/>
    <mergeCell ref="BHG21:BHG22"/>
    <mergeCell ref="BGI23:BGI24"/>
    <mergeCell ref="BGI25:BGI26"/>
    <mergeCell ref="BGI27:BGI28"/>
    <mergeCell ref="BGI29:BGI30"/>
    <mergeCell ref="BGT3:BGT22"/>
    <mergeCell ref="BGU3:BGU4"/>
    <mergeCell ref="BGU5:BGU6"/>
    <mergeCell ref="BGU7:BGU8"/>
    <mergeCell ref="BGU9:BGU10"/>
    <mergeCell ref="BGU11:BGU12"/>
    <mergeCell ref="BGU13:BGU14"/>
    <mergeCell ref="BGU15:BGU16"/>
    <mergeCell ref="BGU17:BGU18"/>
    <mergeCell ref="BGU19:BGU20"/>
    <mergeCell ref="BGU21:BGU22"/>
    <mergeCell ref="BGU23:BGU24"/>
    <mergeCell ref="BGU25:BGU26"/>
    <mergeCell ref="BGU27:BGU28"/>
    <mergeCell ref="BGU29:BGU30"/>
    <mergeCell ref="BGH3:BGH22"/>
    <mergeCell ref="BGI3:BGI4"/>
    <mergeCell ref="BGI5:BGI6"/>
    <mergeCell ref="BGI7:BGI8"/>
    <mergeCell ref="BGI9:BGI10"/>
    <mergeCell ref="BGI11:BGI12"/>
    <mergeCell ref="BGI13:BGI14"/>
    <mergeCell ref="BGI15:BGI16"/>
    <mergeCell ref="BGI17:BGI18"/>
    <mergeCell ref="BGI19:BGI20"/>
    <mergeCell ref="BGI21:BGI22"/>
    <mergeCell ref="BFK23:BFK24"/>
    <mergeCell ref="BFK25:BFK26"/>
    <mergeCell ref="BFK27:BFK28"/>
    <mergeCell ref="BFK29:BFK30"/>
    <mergeCell ref="BFV3:BFV22"/>
    <mergeCell ref="BFW3:BFW4"/>
    <mergeCell ref="BFW5:BFW6"/>
    <mergeCell ref="BFW7:BFW8"/>
    <mergeCell ref="BFW9:BFW10"/>
    <mergeCell ref="BFW11:BFW12"/>
    <mergeCell ref="BFW13:BFW14"/>
    <mergeCell ref="BFW15:BFW16"/>
    <mergeCell ref="BFW17:BFW18"/>
    <mergeCell ref="BFW19:BFW20"/>
    <mergeCell ref="BFW21:BFW22"/>
    <mergeCell ref="BFW23:BFW24"/>
    <mergeCell ref="BFW25:BFW26"/>
    <mergeCell ref="BFW27:BFW28"/>
    <mergeCell ref="BFW29:BFW30"/>
    <mergeCell ref="BFJ3:BFJ22"/>
    <mergeCell ref="BFK3:BFK4"/>
    <mergeCell ref="BFK5:BFK6"/>
    <mergeCell ref="BFK7:BFK8"/>
    <mergeCell ref="BFK9:BFK10"/>
    <mergeCell ref="BFK11:BFK12"/>
    <mergeCell ref="BFK13:BFK14"/>
    <mergeCell ref="BFK15:BFK16"/>
    <mergeCell ref="BFK17:BFK18"/>
    <mergeCell ref="BFK19:BFK20"/>
    <mergeCell ref="BFK21:BFK22"/>
    <mergeCell ref="BEM23:BEM24"/>
    <mergeCell ref="BEM25:BEM26"/>
    <mergeCell ref="BEM27:BEM28"/>
    <mergeCell ref="BEM29:BEM30"/>
    <mergeCell ref="BEX3:BEX22"/>
    <mergeCell ref="BEY3:BEY4"/>
    <mergeCell ref="BEY5:BEY6"/>
    <mergeCell ref="BEY7:BEY8"/>
    <mergeCell ref="BEY9:BEY10"/>
    <mergeCell ref="BEY11:BEY12"/>
    <mergeCell ref="BEY13:BEY14"/>
    <mergeCell ref="BEY15:BEY16"/>
    <mergeCell ref="BEY17:BEY18"/>
    <mergeCell ref="BEY19:BEY20"/>
    <mergeCell ref="BEY21:BEY22"/>
    <mergeCell ref="BEY23:BEY24"/>
    <mergeCell ref="BEY25:BEY26"/>
    <mergeCell ref="BEY27:BEY28"/>
    <mergeCell ref="BEY29:BEY30"/>
    <mergeCell ref="BEL3:BEL22"/>
    <mergeCell ref="BEM3:BEM4"/>
    <mergeCell ref="BEM5:BEM6"/>
    <mergeCell ref="BEM7:BEM8"/>
    <mergeCell ref="BEM9:BEM10"/>
    <mergeCell ref="BEM11:BEM12"/>
    <mergeCell ref="BEM13:BEM14"/>
    <mergeCell ref="BEM15:BEM16"/>
    <mergeCell ref="BEM17:BEM18"/>
    <mergeCell ref="BEM19:BEM20"/>
    <mergeCell ref="BEM21:BEM22"/>
    <mergeCell ref="BDO23:BDO24"/>
    <mergeCell ref="BDO25:BDO26"/>
    <mergeCell ref="BDO27:BDO28"/>
    <mergeCell ref="BDO29:BDO30"/>
    <mergeCell ref="BDZ3:BDZ22"/>
    <mergeCell ref="BEA3:BEA4"/>
    <mergeCell ref="BEA5:BEA6"/>
    <mergeCell ref="BEA7:BEA8"/>
    <mergeCell ref="BEA9:BEA10"/>
    <mergeCell ref="BEA11:BEA12"/>
    <mergeCell ref="BEA13:BEA14"/>
    <mergeCell ref="BEA15:BEA16"/>
    <mergeCell ref="BEA17:BEA18"/>
    <mergeCell ref="BEA19:BEA20"/>
    <mergeCell ref="BEA21:BEA22"/>
    <mergeCell ref="BEA23:BEA24"/>
    <mergeCell ref="BEA25:BEA26"/>
    <mergeCell ref="BEA27:BEA28"/>
    <mergeCell ref="BEA29:BEA30"/>
    <mergeCell ref="BDN3:BDN22"/>
    <mergeCell ref="BDO3:BDO4"/>
    <mergeCell ref="BDO5:BDO6"/>
    <mergeCell ref="BDO7:BDO8"/>
    <mergeCell ref="BDO9:BDO10"/>
    <mergeCell ref="BDO11:BDO12"/>
    <mergeCell ref="BDO13:BDO14"/>
    <mergeCell ref="BDO15:BDO16"/>
    <mergeCell ref="BDO17:BDO18"/>
    <mergeCell ref="BDO19:BDO20"/>
    <mergeCell ref="BDO21:BDO22"/>
    <mergeCell ref="BCQ23:BCQ24"/>
    <mergeCell ref="BCQ25:BCQ26"/>
    <mergeCell ref="BCQ27:BCQ28"/>
    <mergeCell ref="BCQ29:BCQ30"/>
    <mergeCell ref="BDB3:BDB22"/>
    <mergeCell ref="BDC3:BDC4"/>
    <mergeCell ref="BDC5:BDC6"/>
    <mergeCell ref="BDC7:BDC8"/>
    <mergeCell ref="BDC9:BDC10"/>
    <mergeCell ref="BDC11:BDC12"/>
    <mergeCell ref="BDC13:BDC14"/>
    <mergeCell ref="BDC15:BDC16"/>
    <mergeCell ref="BDC17:BDC18"/>
    <mergeCell ref="BDC19:BDC20"/>
    <mergeCell ref="BDC21:BDC22"/>
    <mergeCell ref="BDC23:BDC24"/>
    <mergeCell ref="BDC25:BDC26"/>
    <mergeCell ref="BDC27:BDC28"/>
    <mergeCell ref="BDC29:BDC30"/>
    <mergeCell ref="BCP3:BCP22"/>
    <mergeCell ref="BCQ3:BCQ4"/>
    <mergeCell ref="BCQ5:BCQ6"/>
    <mergeCell ref="BCQ7:BCQ8"/>
    <mergeCell ref="BCQ9:BCQ10"/>
    <mergeCell ref="BCQ11:BCQ12"/>
    <mergeCell ref="BCQ13:BCQ14"/>
    <mergeCell ref="BCQ15:BCQ16"/>
    <mergeCell ref="BCQ17:BCQ18"/>
    <mergeCell ref="BCQ19:BCQ20"/>
    <mergeCell ref="BCQ21:BCQ22"/>
    <mergeCell ref="BBS23:BBS24"/>
    <mergeCell ref="BBS25:BBS26"/>
    <mergeCell ref="BBS27:BBS28"/>
    <mergeCell ref="BBS29:BBS30"/>
    <mergeCell ref="BCD3:BCD22"/>
    <mergeCell ref="BCE3:BCE4"/>
    <mergeCell ref="BCE5:BCE6"/>
    <mergeCell ref="BCE7:BCE8"/>
    <mergeCell ref="BCE9:BCE10"/>
    <mergeCell ref="BCE11:BCE12"/>
    <mergeCell ref="BCE13:BCE14"/>
    <mergeCell ref="BCE15:BCE16"/>
    <mergeCell ref="BCE17:BCE18"/>
    <mergeCell ref="BCE19:BCE20"/>
    <mergeCell ref="BCE21:BCE22"/>
    <mergeCell ref="BCE23:BCE24"/>
    <mergeCell ref="BCE25:BCE26"/>
    <mergeCell ref="BCE27:BCE28"/>
    <mergeCell ref="BCE29:BCE30"/>
    <mergeCell ref="BBR3:BBR22"/>
    <mergeCell ref="BBS3:BBS4"/>
    <mergeCell ref="BBS5:BBS6"/>
    <mergeCell ref="BBS7:BBS8"/>
    <mergeCell ref="BBS9:BBS10"/>
    <mergeCell ref="BBS11:BBS12"/>
    <mergeCell ref="BBS13:BBS14"/>
    <mergeCell ref="BBS15:BBS16"/>
    <mergeCell ref="BBS17:BBS18"/>
    <mergeCell ref="BBS19:BBS20"/>
    <mergeCell ref="BBS21:BBS22"/>
    <mergeCell ref="BAU23:BAU24"/>
    <mergeCell ref="BAU25:BAU26"/>
    <mergeCell ref="BAU27:BAU28"/>
    <mergeCell ref="BAU29:BAU30"/>
    <mergeCell ref="BBF3:BBF22"/>
    <mergeCell ref="BBG3:BBG4"/>
    <mergeCell ref="BBG5:BBG6"/>
    <mergeCell ref="BBG7:BBG8"/>
    <mergeCell ref="BBG9:BBG10"/>
    <mergeCell ref="BBG11:BBG12"/>
    <mergeCell ref="BBG13:BBG14"/>
    <mergeCell ref="BBG15:BBG16"/>
    <mergeCell ref="BBG17:BBG18"/>
    <mergeCell ref="BBG19:BBG20"/>
    <mergeCell ref="BBG21:BBG22"/>
    <mergeCell ref="BBG23:BBG24"/>
    <mergeCell ref="BBG25:BBG26"/>
    <mergeCell ref="BBG27:BBG28"/>
    <mergeCell ref="BBG29:BBG30"/>
    <mergeCell ref="BAT3:BAT22"/>
    <mergeCell ref="BAU3:BAU4"/>
    <mergeCell ref="BAU5:BAU6"/>
    <mergeCell ref="BAU7:BAU8"/>
    <mergeCell ref="BAU9:BAU10"/>
    <mergeCell ref="BAU11:BAU12"/>
    <mergeCell ref="BAU13:BAU14"/>
    <mergeCell ref="BAU15:BAU16"/>
    <mergeCell ref="BAU17:BAU18"/>
    <mergeCell ref="BAU19:BAU20"/>
    <mergeCell ref="BAU21:BAU22"/>
    <mergeCell ref="AZW23:AZW24"/>
    <mergeCell ref="AZW25:AZW26"/>
    <mergeCell ref="AZW27:AZW28"/>
    <mergeCell ref="AZW29:AZW30"/>
    <mergeCell ref="BAH3:BAH22"/>
    <mergeCell ref="BAI3:BAI4"/>
    <mergeCell ref="BAI5:BAI6"/>
    <mergeCell ref="BAI7:BAI8"/>
    <mergeCell ref="BAI9:BAI10"/>
    <mergeCell ref="BAI11:BAI12"/>
    <mergeCell ref="BAI13:BAI14"/>
    <mergeCell ref="BAI15:BAI16"/>
    <mergeCell ref="BAI17:BAI18"/>
    <mergeCell ref="BAI19:BAI20"/>
    <mergeCell ref="BAI21:BAI22"/>
    <mergeCell ref="BAI23:BAI24"/>
    <mergeCell ref="BAI25:BAI26"/>
    <mergeCell ref="BAI27:BAI28"/>
    <mergeCell ref="BAI29:BAI30"/>
    <mergeCell ref="AZV3:AZV22"/>
    <mergeCell ref="AZW3:AZW4"/>
    <mergeCell ref="AZW5:AZW6"/>
    <mergeCell ref="AZW7:AZW8"/>
    <mergeCell ref="AZW9:AZW10"/>
    <mergeCell ref="AZW11:AZW12"/>
    <mergeCell ref="AZW13:AZW14"/>
    <mergeCell ref="AZW15:AZW16"/>
    <mergeCell ref="AZW17:AZW18"/>
    <mergeCell ref="AZW19:AZW20"/>
    <mergeCell ref="AZW21:AZW22"/>
    <mergeCell ref="AYY23:AYY24"/>
    <mergeCell ref="AYY25:AYY26"/>
    <mergeCell ref="AYY27:AYY28"/>
    <mergeCell ref="AYY29:AYY30"/>
    <mergeCell ref="AZJ3:AZJ22"/>
    <mergeCell ref="AZK3:AZK4"/>
    <mergeCell ref="AZK5:AZK6"/>
    <mergeCell ref="AZK7:AZK8"/>
    <mergeCell ref="AZK9:AZK10"/>
    <mergeCell ref="AZK11:AZK12"/>
    <mergeCell ref="AZK13:AZK14"/>
    <mergeCell ref="AZK15:AZK16"/>
    <mergeCell ref="AZK17:AZK18"/>
    <mergeCell ref="AZK19:AZK20"/>
    <mergeCell ref="AZK21:AZK22"/>
    <mergeCell ref="AZK23:AZK24"/>
    <mergeCell ref="AZK25:AZK26"/>
    <mergeCell ref="AZK27:AZK28"/>
    <mergeCell ref="AZK29:AZK30"/>
    <mergeCell ref="AYX3:AYX22"/>
    <mergeCell ref="AYY3:AYY4"/>
    <mergeCell ref="AYY5:AYY6"/>
    <mergeCell ref="AYY7:AYY8"/>
    <mergeCell ref="AYY9:AYY10"/>
    <mergeCell ref="AYY11:AYY12"/>
    <mergeCell ref="AYY13:AYY14"/>
    <mergeCell ref="AYY15:AYY16"/>
    <mergeCell ref="AYY17:AYY18"/>
    <mergeCell ref="AYY19:AYY20"/>
    <mergeCell ref="AYY21:AYY22"/>
    <mergeCell ref="AYA23:AYA24"/>
    <mergeCell ref="AYA25:AYA26"/>
    <mergeCell ref="AYA27:AYA28"/>
    <mergeCell ref="AYA29:AYA30"/>
    <mergeCell ref="AYL3:AYL22"/>
    <mergeCell ref="AYM3:AYM4"/>
    <mergeCell ref="AYM5:AYM6"/>
    <mergeCell ref="AYM7:AYM8"/>
    <mergeCell ref="AYM9:AYM10"/>
    <mergeCell ref="AYM11:AYM12"/>
    <mergeCell ref="AYM13:AYM14"/>
    <mergeCell ref="AYM15:AYM16"/>
    <mergeCell ref="AYM17:AYM18"/>
    <mergeCell ref="AYM19:AYM20"/>
    <mergeCell ref="AYM21:AYM22"/>
    <mergeCell ref="AYM23:AYM24"/>
    <mergeCell ref="AYM25:AYM26"/>
    <mergeCell ref="AYM27:AYM28"/>
    <mergeCell ref="AYM29:AYM30"/>
    <mergeCell ref="AXZ3:AXZ22"/>
    <mergeCell ref="AYA3:AYA4"/>
    <mergeCell ref="AYA5:AYA6"/>
    <mergeCell ref="AYA7:AYA8"/>
    <mergeCell ref="AYA9:AYA10"/>
    <mergeCell ref="AYA11:AYA12"/>
    <mergeCell ref="AYA13:AYA14"/>
    <mergeCell ref="AYA15:AYA16"/>
    <mergeCell ref="AYA17:AYA18"/>
    <mergeCell ref="AYA19:AYA20"/>
    <mergeCell ref="AYA21:AYA22"/>
    <mergeCell ref="AXC23:AXC24"/>
    <mergeCell ref="AXC25:AXC26"/>
    <mergeCell ref="AXC27:AXC28"/>
    <mergeCell ref="AXC29:AXC30"/>
    <mergeCell ref="AXN3:AXN22"/>
    <mergeCell ref="AXO3:AXO4"/>
    <mergeCell ref="AXO5:AXO6"/>
    <mergeCell ref="AXO7:AXO8"/>
    <mergeCell ref="AXO9:AXO10"/>
    <mergeCell ref="AXO11:AXO12"/>
    <mergeCell ref="AXO13:AXO14"/>
    <mergeCell ref="AXO15:AXO16"/>
    <mergeCell ref="AXO17:AXO18"/>
    <mergeCell ref="AXO19:AXO20"/>
    <mergeCell ref="AXO21:AXO22"/>
    <mergeCell ref="AXO23:AXO24"/>
    <mergeCell ref="AXO25:AXO26"/>
    <mergeCell ref="AXO27:AXO28"/>
    <mergeCell ref="AXO29:AXO30"/>
    <mergeCell ref="AXB3:AXB22"/>
    <mergeCell ref="AXC3:AXC4"/>
    <mergeCell ref="AXC5:AXC6"/>
    <mergeCell ref="AXC7:AXC8"/>
    <mergeCell ref="AXC9:AXC10"/>
    <mergeCell ref="AXC11:AXC12"/>
    <mergeCell ref="AXC13:AXC14"/>
    <mergeCell ref="AXC15:AXC16"/>
    <mergeCell ref="AXC17:AXC18"/>
    <mergeCell ref="AXC19:AXC20"/>
    <mergeCell ref="AXC21:AXC22"/>
    <mergeCell ref="AWE23:AWE24"/>
    <mergeCell ref="AWE25:AWE26"/>
    <mergeCell ref="AWE27:AWE28"/>
    <mergeCell ref="AWE29:AWE30"/>
    <mergeCell ref="AWP3:AWP22"/>
    <mergeCell ref="AWQ3:AWQ4"/>
    <mergeCell ref="AWQ5:AWQ6"/>
    <mergeCell ref="AWQ7:AWQ8"/>
    <mergeCell ref="AWQ9:AWQ10"/>
    <mergeCell ref="AWQ11:AWQ12"/>
    <mergeCell ref="AWQ13:AWQ14"/>
    <mergeCell ref="AWQ15:AWQ16"/>
    <mergeCell ref="AWQ17:AWQ18"/>
    <mergeCell ref="AWQ19:AWQ20"/>
    <mergeCell ref="AWQ21:AWQ22"/>
    <mergeCell ref="AWQ23:AWQ24"/>
    <mergeCell ref="AWQ25:AWQ26"/>
    <mergeCell ref="AWQ27:AWQ28"/>
    <mergeCell ref="AWQ29:AWQ30"/>
    <mergeCell ref="AWD3:AWD22"/>
    <mergeCell ref="AWE3:AWE4"/>
    <mergeCell ref="AWE5:AWE6"/>
    <mergeCell ref="AWE7:AWE8"/>
    <mergeCell ref="AWE9:AWE10"/>
    <mergeCell ref="AWE11:AWE12"/>
    <mergeCell ref="AWE13:AWE14"/>
    <mergeCell ref="AWE15:AWE16"/>
    <mergeCell ref="AWE17:AWE18"/>
    <mergeCell ref="AWE19:AWE20"/>
    <mergeCell ref="AWE21:AWE22"/>
    <mergeCell ref="AVG23:AVG24"/>
    <mergeCell ref="AVG25:AVG26"/>
    <mergeCell ref="AVG27:AVG28"/>
    <mergeCell ref="AVG29:AVG30"/>
    <mergeCell ref="AVR3:AVR22"/>
    <mergeCell ref="AVS3:AVS4"/>
    <mergeCell ref="AVS5:AVS6"/>
    <mergeCell ref="AVS7:AVS8"/>
    <mergeCell ref="AVS9:AVS10"/>
    <mergeCell ref="AVS11:AVS12"/>
    <mergeCell ref="AVS13:AVS14"/>
    <mergeCell ref="AVS15:AVS16"/>
    <mergeCell ref="AVS17:AVS18"/>
    <mergeCell ref="AVS19:AVS20"/>
    <mergeCell ref="AVS21:AVS22"/>
    <mergeCell ref="AVS23:AVS24"/>
    <mergeCell ref="AVS25:AVS26"/>
    <mergeCell ref="AVS27:AVS28"/>
    <mergeCell ref="AVS29:AVS30"/>
    <mergeCell ref="AVF3:AVF22"/>
    <mergeCell ref="AVG3:AVG4"/>
    <mergeCell ref="AVG5:AVG6"/>
    <mergeCell ref="AVG7:AVG8"/>
    <mergeCell ref="AVG9:AVG10"/>
    <mergeCell ref="AVG11:AVG12"/>
    <mergeCell ref="AVG13:AVG14"/>
    <mergeCell ref="AVG15:AVG16"/>
    <mergeCell ref="AVG17:AVG18"/>
    <mergeCell ref="AVG19:AVG20"/>
    <mergeCell ref="AVG21:AVG22"/>
    <mergeCell ref="AUI23:AUI24"/>
    <mergeCell ref="AUI25:AUI26"/>
    <mergeCell ref="AUI27:AUI28"/>
    <mergeCell ref="AUI29:AUI30"/>
    <mergeCell ref="AUT3:AUT22"/>
    <mergeCell ref="AUU3:AUU4"/>
    <mergeCell ref="AUU5:AUU6"/>
    <mergeCell ref="AUU7:AUU8"/>
    <mergeCell ref="AUU9:AUU10"/>
    <mergeCell ref="AUU11:AUU12"/>
    <mergeCell ref="AUU13:AUU14"/>
    <mergeCell ref="AUU15:AUU16"/>
    <mergeCell ref="AUU17:AUU18"/>
    <mergeCell ref="AUU19:AUU20"/>
    <mergeCell ref="AUU21:AUU22"/>
    <mergeCell ref="AUU23:AUU24"/>
    <mergeCell ref="AUU25:AUU26"/>
    <mergeCell ref="AUU27:AUU28"/>
    <mergeCell ref="AUU29:AUU30"/>
    <mergeCell ref="AUH3:AUH22"/>
    <mergeCell ref="AUI3:AUI4"/>
    <mergeCell ref="AUI5:AUI6"/>
    <mergeCell ref="AUI7:AUI8"/>
    <mergeCell ref="AUI9:AUI10"/>
    <mergeCell ref="AUI11:AUI12"/>
    <mergeCell ref="AUI13:AUI14"/>
    <mergeCell ref="AUI15:AUI16"/>
    <mergeCell ref="AUI17:AUI18"/>
    <mergeCell ref="AUI19:AUI20"/>
    <mergeCell ref="AUI21:AUI22"/>
    <mergeCell ref="ATK23:ATK24"/>
    <mergeCell ref="ATK25:ATK26"/>
    <mergeCell ref="ATK27:ATK28"/>
    <mergeCell ref="ATK29:ATK30"/>
    <mergeCell ref="ATV3:ATV22"/>
    <mergeCell ref="ATW3:ATW4"/>
    <mergeCell ref="ATW5:ATW6"/>
    <mergeCell ref="ATW7:ATW8"/>
    <mergeCell ref="ATW9:ATW10"/>
    <mergeCell ref="ATW11:ATW12"/>
    <mergeCell ref="ATW13:ATW14"/>
    <mergeCell ref="ATW15:ATW16"/>
    <mergeCell ref="ATW17:ATW18"/>
    <mergeCell ref="ATW19:ATW20"/>
    <mergeCell ref="ATW21:ATW22"/>
    <mergeCell ref="ATW23:ATW24"/>
    <mergeCell ref="ATW25:ATW26"/>
    <mergeCell ref="ATW27:ATW28"/>
    <mergeCell ref="ATW29:ATW30"/>
    <mergeCell ref="ATJ3:ATJ22"/>
    <mergeCell ref="ATK3:ATK4"/>
    <mergeCell ref="ATK5:ATK6"/>
    <mergeCell ref="ATK7:ATK8"/>
    <mergeCell ref="ATK9:ATK10"/>
    <mergeCell ref="ATK11:ATK12"/>
    <mergeCell ref="ATK13:ATK14"/>
    <mergeCell ref="ATK15:ATK16"/>
    <mergeCell ref="ATK17:ATK18"/>
    <mergeCell ref="ATK19:ATK20"/>
    <mergeCell ref="ATK21:ATK22"/>
    <mergeCell ref="ASM23:ASM24"/>
    <mergeCell ref="ASM25:ASM26"/>
    <mergeCell ref="ASM27:ASM28"/>
    <mergeCell ref="ASM29:ASM30"/>
    <mergeCell ref="ASX3:ASX22"/>
    <mergeCell ref="ASY3:ASY4"/>
    <mergeCell ref="ASY5:ASY6"/>
    <mergeCell ref="ASY7:ASY8"/>
    <mergeCell ref="ASY9:ASY10"/>
    <mergeCell ref="ASY11:ASY12"/>
    <mergeCell ref="ASY13:ASY14"/>
    <mergeCell ref="ASY15:ASY16"/>
    <mergeCell ref="ASY17:ASY18"/>
    <mergeCell ref="ASY19:ASY20"/>
    <mergeCell ref="ASY21:ASY22"/>
    <mergeCell ref="ASY23:ASY24"/>
    <mergeCell ref="ASY25:ASY26"/>
    <mergeCell ref="ASY27:ASY28"/>
    <mergeCell ref="ASY29:ASY30"/>
    <mergeCell ref="ASL3:ASL22"/>
    <mergeCell ref="ASM3:ASM4"/>
    <mergeCell ref="ASM5:ASM6"/>
    <mergeCell ref="ASM7:ASM8"/>
    <mergeCell ref="ASM9:ASM10"/>
    <mergeCell ref="ASM11:ASM12"/>
    <mergeCell ref="ASM13:ASM14"/>
    <mergeCell ref="ASM15:ASM16"/>
    <mergeCell ref="ASM17:ASM18"/>
    <mergeCell ref="ASM19:ASM20"/>
    <mergeCell ref="ASM21:ASM22"/>
    <mergeCell ref="ARO23:ARO24"/>
    <mergeCell ref="ARO25:ARO26"/>
    <mergeCell ref="ARO27:ARO28"/>
    <mergeCell ref="ARO29:ARO30"/>
    <mergeCell ref="ARZ3:ARZ22"/>
    <mergeCell ref="ASA3:ASA4"/>
    <mergeCell ref="ASA5:ASA6"/>
    <mergeCell ref="ASA7:ASA8"/>
    <mergeCell ref="ASA9:ASA10"/>
    <mergeCell ref="ASA11:ASA12"/>
    <mergeCell ref="ASA13:ASA14"/>
    <mergeCell ref="ASA15:ASA16"/>
    <mergeCell ref="ASA17:ASA18"/>
    <mergeCell ref="ASA19:ASA20"/>
    <mergeCell ref="ASA21:ASA22"/>
    <mergeCell ref="ASA23:ASA24"/>
    <mergeCell ref="ASA25:ASA26"/>
    <mergeCell ref="ASA27:ASA28"/>
    <mergeCell ref="ASA29:ASA30"/>
    <mergeCell ref="ARN3:ARN22"/>
    <mergeCell ref="ARO3:ARO4"/>
    <mergeCell ref="ARO5:ARO6"/>
    <mergeCell ref="ARO7:ARO8"/>
    <mergeCell ref="ARO9:ARO10"/>
    <mergeCell ref="ARO11:ARO12"/>
    <mergeCell ref="ARO13:ARO14"/>
    <mergeCell ref="ARO15:ARO16"/>
    <mergeCell ref="ARO17:ARO18"/>
    <mergeCell ref="ARO19:ARO20"/>
    <mergeCell ref="ARO21:ARO22"/>
    <mergeCell ref="AQQ23:AQQ24"/>
    <mergeCell ref="AQQ25:AQQ26"/>
    <mergeCell ref="AQQ27:AQQ28"/>
    <mergeCell ref="AQQ29:AQQ30"/>
    <mergeCell ref="ARB3:ARB22"/>
    <mergeCell ref="ARC3:ARC4"/>
    <mergeCell ref="ARC5:ARC6"/>
    <mergeCell ref="ARC7:ARC8"/>
    <mergeCell ref="ARC9:ARC10"/>
    <mergeCell ref="ARC11:ARC12"/>
    <mergeCell ref="ARC13:ARC14"/>
    <mergeCell ref="ARC15:ARC16"/>
    <mergeCell ref="ARC17:ARC18"/>
    <mergeCell ref="ARC19:ARC20"/>
    <mergeCell ref="ARC21:ARC22"/>
    <mergeCell ref="ARC23:ARC24"/>
    <mergeCell ref="ARC25:ARC26"/>
    <mergeCell ref="ARC27:ARC28"/>
    <mergeCell ref="ARC29:ARC30"/>
    <mergeCell ref="AQP3:AQP22"/>
    <mergeCell ref="AQQ3:AQQ4"/>
    <mergeCell ref="AQQ5:AQQ6"/>
    <mergeCell ref="AQQ7:AQQ8"/>
    <mergeCell ref="AQQ9:AQQ10"/>
    <mergeCell ref="AQQ11:AQQ12"/>
    <mergeCell ref="AQQ13:AQQ14"/>
    <mergeCell ref="AQQ15:AQQ16"/>
    <mergeCell ref="AQQ17:AQQ18"/>
    <mergeCell ref="AQQ19:AQQ20"/>
    <mergeCell ref="AQQ21:AQQ22"/>
    <mergeCell ref="APS23:APS24"/>
    <mergeCell ref="APS25:APS26"/>
    <mergeCell ref="APS27:APS28"/>
    <mergeCell ref="APS29:APS30"/>
    <mergeCell ref="AQD3:AQD22"/>
    <mergeCell ref="AQE3:AQE4"/>
    <mergeCell ref="AQE5:AQE6"/>
    <mergeCell ref="AQE7:AQE8"/>
    <mergeCell ref="AQE9:AQE10"/>
    <mergeCell ref="AQE11:AQE12"/>
    <mergeCell ref="AQE13:AQE14"/>
    <mergeCell ref="AQE15:AQE16"/>
    <mergeCell ref="AQE17:AQE18"/>
    <mergeCell ref="AQE19:AQE20"/>
    <mergeCell ref="AQE21:AQE22"/>
    <mergeCell ref="AQE23:AQE24"/>
    <mergeCell ref="AQE25:AQE26"/>
    <mergeCell ref="AQE27:AQE28"/>
    <mergeCell ref="AQE29:AQE30"/>
    <mergeCell ref="APR3:APR22"/>
    <mergeCell ref="APS3:APS4"/>
    <mergeCell ref="APS5:APS6"/>
    <mergeCell ref="APS7:APS8"/>
    <mergeCell ref="APS9:APS10"/>
    <mergeCell ref="APS11:APS12"/>
    <mergeCell ref="APS13:APS14"/>
    <mergeCell ref="APS15:APS16"/>
    <mergeCell ref="APS17:APS18"/>
    <mergeCell ref="APS19:APS20"/>
    <mergeCell ref="APS21:APS22"/>
    <mergeCell ref="AOU23:AOU24"/>
    <mergeCell ref="AOU25:AOU26"/>
    <mergeCell ref="AOU27:AOU28"/>
    <mergeCell ref="AOU29:AOU30"/>
    <mergeCell ref="APF3:APF22"/>
    <mergeCell ref="APG3:APG4"/>
    <mergeCell ref="APG5:APG6"/>
    <mergeCell ref="APG7:APG8"/>
    <mergeCell ref="APG9:APG10"/>
    <mergeCell ref="APG11:APG12"/>
    <mergeCell ref="APG13:APG14"/>
    <mergeCell ref="APG15:APG16"/>
    <mergeCell ref="APG17:APG18"/>
    <mergeCell ref="APG19:APG20"/>
    <mergeCell ref="APG21:APG22"/>
    <mergeCell ref="APG23:APG24"/>
    <mergeCell ref="APG25:APG26"/>
    <mergeCell ref="APG27:APG28"/>
    <mergeCell ref="APG29:APG30"/>
    <mergeCell ref="AOT3:AOT22"/>
    <mergeCell ref="AOU3:AOU4"/>
    <mergeCell ref="AOU5:AOU6"/>
    <mergeCell ref="AOU7:AOU8"/>
    <mergeCell ref="AOU9:AOU10"/>
    <mergeCell ref="AOU11:AOU12"/>
    <mergeCell ref="AOU13:AOU14"/>
    <mergeCell ref="AOU15:AOU16"/>
    <mergeCell ref="AOU17:AOU18"/>
    <mergeCell ref="AOU19:AOU20"/>
    <mergeCell ref="AOU21:AOU22"/>
    <mergeCell ref="ANW23:ANW24"/>
    <mergeCell ref="ANW25:ANW26"/>
    <mergeCell ref="ANW27:ANW28"/>
    <mergeCell ref="ANW29:ANW30"/>
    <mergeCell ref="AOH3:AOH22"/>
    <mergeCell ref="AOI3:AOI4"/>
    <mergeCell ref="AOI5:AOI6"/>
    <mergeCell ref="AOI7:AOI8"/>
    <mergeCell ref="AOI9:AOI10"/>
    <mergeCell ref="AOI11:AOI12"/>
    <mergeCell ref="AOI13:AOI14"/>
    <mergeCell ref="AOI15:AOI16"/>
    <mergeCell ref="AOI17:AOI18"/>
    <mergeCell ref="AOI19:AOI20"/>
    <mergeCell ref="AOI21:AOI22"/>
    <mergeCell ref="AOI23:AOI24"/>
    <mergeCell ref="AOI25:AOI26"/>
    <mergeCell ref="AOI27:AOI28"/>
    <mergeCell ref="AOI29:AOI30"/>
    <mergeCell ref="ANV3:ANV22"/>
    <mergeCell ref="ANW3:ANW4"/>
    <mergeCell ref="ANW5:ANW6"/>
    <mergeCell ref="ANW7:ANW8"/>
    <mergeCell ref="ANW9:ANW10"/>
    <mergeCell ref="ANW11:ANW12"/>
    <mergeCell ref="ANW13:ANW14"/>
    <mergeCell ref="ANW15:ANW16"/>
    <mergeCell ref="ANW17:ANW18"/>
    <mergeCell ref="ANW19:ANW20"/>
    <mergeCell ref="ANW21:ANW22"/>
    <mergeCell ref="AMY23:AMY24"/>
    <mergeCell ref="AMY25:AMY26"/>
    <mergeCell ref="AMY27:AMY28"/>
    <mergeCell ref="AMY29:AMY30"/>
    <mergeCell ref="ANJ3:ANJ22"/>
    <mergeCell ref="ANK3:ANK4"/>
    <mergeCell ref="ANK5:ANK6"/>
    <mergeCell ref="ANK7:ANK8"/>
    <mergeCell ref="ANK9:ANK10"/>
    <mergeCell ref="ANK11:ANK12"/>
    <mergeCell ref="ANK13:ANK14"/>
    <mergeCell ref="ANK15:ANK16"/>
    <mergeCell ref="ANK17:ANK18"/>
    <mergeCell ref="ANK19:ANK20"/>
    <mergeCell ref="ANK21:ANK22"/>
    <mergeCell ref="ANK23:ANK24"/>
    <mergeCell ref="ANK25:ANK26"/>
    <mergeCell ref="ANK27:ANK28"/>
    <mergeCell ref="ANK29:ANK30"/>
    <mergeCell ref="AMX3:AMX22"/>
    <mergeCell ref="AMY3:AMY4"/>
    <mergeCell ref="AMY5:AMY6"/>
    <mergeCell ref="AMY7:AMY8"/>
    <mergeCell ref="AMY9:AMY10"/>
    <mergeCell ref="AMY11:AMY12"/>
    <mergeCell ref="AMY13:AMY14"/>
    <mergeCell ref="AMY15:AMY16"/>
    <mergeCell ref="AMY17:AMY18"/>
    <mergeCell ref="AMY19:AMY20"/>
    <mergeCell ref="AMY21:AMY22"/>
    <mergeCell ref="AMA23:AMA24"/>
    <mergeCell ref="AMA25:AMA26"/>
    <mergeCell ref="AMA27:AMA28"/>
    <mergeCell ref="AMA29:AMA30"/>
    <mergeCell ref="AML3:AML22"/>
    <mergeCell ref="AMM3:AMM4"/>
    <mergeCell ref="AMM5:AMM6"/>
    <mergeCell ref="AMM7:AMM8"/>
    <mergeCell ref="AMM9:AMM10"/>
    <mergeCell ref="AMM11:AMM12"/>
    <mergeCell ref="AMM13:AMM14"/>
    <mergeCell ref="AMM15:AMM16"/>
    <mergeCell ref="AMM17:AMM18"/>
    <mergeCell ref="AMM19:AMM20"/>
    <mergeCell ref="AMM21:AMM22"/>
    <mergeCell ref="AMM23:AMM24"/>
    <mergeCell ref="AMM25:AMM26"/>
    <mergeCell ref="AMM27:AMM28"/>
    <mergeCell ref="AMM29:AMM30"/>
    <mergeCell ref="ALZ3:ALZ22"/>
    <mergeCell ref="AMA3:AMA4"/>
    <mergeCell ref="AMA5:AMA6"/>
    <mergeCell ref="AMA7:AMA8"/>
    <mergeCell ref="AMA9:AMA10"/>
    <mergeCell ref="AMA11:AMA12"/>
    <mergeCell ref="AMA13:AMA14"/>
    <mergeCell ref="AMA15:AMA16"/>
    <mergeCell ref="AMA17:AMA18"/>
    <mergeCell ref="AMA19:AMA20"/>
    <mergeCell ref="AMA21:AMA22"/>
    <mergeCell ref="ALC23:ALC24"/>
    <mergeCell ref="ALC25:ALC26"/>
    <mergeCell ref="ALC27:ALC28"/>
    <mergeCell ref="ALC29:ALC30"/>
    <mergeCell ref="ALN3:ALN22"/>
    <mergeCell ref="ALO3:ALO4"/>
    <mergeCell ref="ALO5:ALO6"/>
    <mergeCell ref="ALO7:ALO8"/>
    <mergeCell ref="ALO9:ALO10"/>
    <mergeCell ref="ALO11:ALO12"/>
    <mergeCell ref="ALO13:ALO14"/>
    <mergeCell ref="ALO15:ALO16"/>
    <mergeCell ref="ALO17:ALO18"/>
    <mergeCell ref="ALO19:ALO20"/>
    <mergeCell ref="ALO21:ALO22"/>
    <mergeCell ref="ALO23:ALO24"/>
    <mergeCell ref="ALO25:ALO26"/>
    <mergeCell ref="ALO27:ALO28"/>
    <mergeCell ref="ALO29:ALO30"/>
    <mergeCell ref="ALB3:ALB22"/>
    <mergeCell ref="ALC3:ALC4"/>
    <mergeCell ref="ALC5:ALC6"/>
    <mergeCell ref="ALC7:ALC8"/>
    <mergeCell ref="ALC9:ALC10"/>
    <mergeCell ref="ALC11:ALC12"/>
    <mergeCell ref="ALC13:ALC14"/>
    <mergeCell ref="ALC15:ALC16"/>
    <mergeCell ref="ALC17:ALC18"/>
    <mergeCell ref="ALC19:ALC20"/>
    <mergeCell ref="ALC21:ALC22"/>
    <mergeCell ref="AKE23:AKE24"/>
    <mergeCell ref="AKE25:AKE26"/>
    <mergeCell ref="AKE27:AKE28"/>
    <mergeCell ref="AKE29:AKE30"/>
    <mergeCell ref="AKP3:AKP22"/>
    <mergeCell ref="AKQ3:AKQ4"/>
    <mergeCell ref="AKQ5:AKQ6"/>
    <mergeCell ref="AKQ7:AKQ8"/>
    <mergeCell ref="AKQ9:AKQ10"/>
    <mergeCell ref="AKQ11:AKQ12"/>
    <mergeCell ref="AKQ13:AKQ14"/>
    <mergeCell ref="AKQ15:AKQ16"/>
    <mergeCell ref="AKQ17:AKQ18"/>
    <mergeCell ref="AKQ19:AKQ20"/>
    <mergeCell ref="AKQ21:AKQ22"/>
    <mergeCell ref="AKQ23:AKQ24"/>
    <mergeCell ref="AKQ25:AKQ26"/>
    <mergeCell ref="AKQ27:AKQ28"/>
    <mergeCell ref="AKQ29:AKQ30"/>
    <mergeCell ref="AKD3:AKD22"/>
    <mergeCell ref="AKE3:AKE4"/>
    <mergeCell ref="AKE5:AKE6"/>
    <mergeCell ref="AKE7:AKE8"/>
    <mergeCell ref="AKE9:AKE10"/>
    <mergeCell ref="AKE11:AKE12"/>
    <mergeCell ref="AKE13:AKE14"/>
    <mergeCell ref="AKE15:AKE16"/>
    <mergeCell ref="AKE17:AKE18"/>
    <mergeCell ref="AKE19:AKE20"/>
    <mergeCell ref="AKE21:AKE22"/>
    <mergeCell ref="AJG23:AJG24"/>
    <mergeCell ref="AJG25:AJG26"/>
    <mergeCell ref="AJG27:AJG28"/>
    <mergeCell ref="AJG29:AJG30"/>
    <mergeCell ref="AJR3:AJR22"/>
    <mergeCell ref="AJS3:AJS4"/>
    <mergeCell ref="AJS5:AJS6"/>
    <mergeCell ref="AJS7:AJS8"/>
    <mergeCell ref="AJS9:AJS10"/>
    <mergeCell ref="AJS11:AJS12"/>
    <mergeCell ref="AJS13:AJS14"/>
    <mergeCell ref="AJS15:AJS16"/>
    <mergeCell ref="AJS17:AJS18"/>
    <mergeCell ref="AJS19:AJS20"/>
    <mergeCell ref="AJS21:AJS22"/>
    <mergeCell ref="AJS23:AJS24"/>
    <mergeCell ref="AJS25:AJS26"/>
    <mergeCell ref="AJS27:AJS28"/>
    <mergeCell ref="AJS29:AJS30"/>
    <mergeCell ref="AJF3:AJF22"/>
    <mergeCell ref="AJG3:AJG4"/>
    <mergeCell ref="AJG5:AJG6"/>
    <mergeCell ref="AJG7:AJG8"/>
    <mergeCell ref="AJG9:AJG10"/>
    <mergeCell ref="AJG11:AJG12"/>
    <mergeCell ref="AJG13:AJG14"/>
    <mergeCell ref="AJG15:AJG16"/>
    <mergeCell ref="AJG17:AJG18"/>
    <mergeCell ref="AJG19:AJG20"/>
    <mergeCell ref="AJG21:AJG22"/>
    <mergeCell ref="AII23:AII24"/>
    <mergeCell ref="AII25:AII26"/>
    <mergeCell ref="AII27:AII28"/>
    <mergeCell ref="AII29:AII30"/>
    <mergeCell ref="AIT3:AIT22"/>
    <mergeCell ref="AIU3:AIU4"/>
    <mergeCell ref="AIU5:AIU6"/>
    <mergeCell ref="AIU7:AIU8"/>
    <mergeCell ref="AIU9:AIU10"/>
    <mergeCell ref="AIU11:AIU12"/>
    <mergeCell ref="AIU13:AIU14"/>
    <mergeCell ref="AIU15:AIU16"/>
    <mergeCell ref="AIU17:AIU18"/>
    <mergeCell ref="AIU19:AIU20"/>
    <mergeCell ref="AIU21:AIU22"/>
    <mergeCell ref="AIU23:AIU24"/>
    <mergeCell ref="AIU25:AIU26"/>
    <mergeCell ref="AIU27:AIU28"/>
    <mergeCell ref="AIU29:AIU30"/>
    <mergeCell ref="AIH3:AIH22"/>
    <mergeCell ref="AII3:AII4"/>
    <mergeCell ref="AII5:AII6"/>
    <mergeCell ref="AII7:AII8"/>
    <mergeCell ref="AII9:AII10"/>
    <mergeCell ref="AII11:AII12"/>
    <mergeCell ref="AII13:AII14"/>
    <mergeCell ref="AII15:AII16"/>
    <mergeCell ref="AII17:AII18"/>
    <mergeCell ref="AII19:AII20"/>
    <mergeCell ref="AII21:AII22"/>
    <mergeCell ref="AHK23:AHK24"/>
    <mergeCell ref="AHK25:AHK26"/>
    <mergeCell ref="AHK27:AHK28"/>
    <mergeCell ref="AHK29:AHK30"/>
    <mergeCell ref="AHV3:AHV22"/>
    <mergeCell ref="AHW3:AHW4"/>
    <mergeCell ref="AHW5:AHW6"/>
    <mergeCell ref="AHW7:AHW8"/>
    <mergeCell ref="AHW9:AHW10"/>
    <mergeCell ref="AHW11:AHW12"/>
    <mergeCell ref="AHW13:AHW14"/>
    <mergeCell ref="AHW15:AHW16"/>
    <mergeCell ref="AHW17:AHW18"/>
    <mergeCell ref="AHW19:AHW20"/>
    <mergeCell ref="AHW21:AHW22"/>
    <mergeCell ref="AHW23:AHW24"/>
    <mergeCell ref="AHW25:AHW26"/>
    <mergeCell ref="AHW27:AHW28"/>
    <mergeCell ref="AHW29:AHW30"/>
    <mergeCell ref="AHJ3:AHJ22"/>
    <mergeCell ref="AHK3:AHK4"/>
    <mergeCell ref="AHK5:AHK6"/>
    <mergeCell ref="AHK7:AHK8"/>
    <mergeCell ref="AHK9:AHK10"/>
    <mergeCell ref="AHK11:AHK12"/>
    <mergeCell ref="AHK13:AHK14"/>
    <mergeCell ref="AHK15:AHK16"/>
    <mergeCell ref="AHK17:AHK18"/>
    <mergeCell ref="AHK19:AHK20"/>
    <mergeCell ref="AHK21:AHK22"/>
    <mergeCell ref="AGM23:AGM24"/>
    <mergeCell ref="AGM25:AGM26"/>
    <mergeCell ref="AGM27:AGM28"/>
    <mergeCell ref="AGM29:AGM30"/>
    <mergeCell ref="AGX3:AGX22"/>
    <mergeCell ref="AGY3:AGY4"/>
    <mergeCell ref="AGY5:AGY6"/>
    <mergeCell ref="AGY7:AGY8"/>
    <mergeCell ref="AGY9:AGY10"/>
    <mergeCell ref="AGY11:AGY12"/>
    <mergeCell ref="AGY13:AGY14"/>
    <mergeCell ref="AGY15:AGY16"/>
    <mergeCell ref="AGY17:AGY18"/>
    <mergeCell ref="AGY19:AGY20"/>
    <mergeCell ref="AGY21:AGY22"/>
    <mergeCell ref="AGY23:AGY24"/>
    <mergeCell ref="AGY25:AGY26"/>
    <mergeCell ref="AGY27:AGY28"/>
    <mergeCell ref="AGY29:AGY30"/>
    <mergeCell ref="AGL3:AGL22"/>
    <mergeCell ref="AGM3:AGM4"/>
    <mergeCell ref="AGM5:AGM6"/>
    <mergeCell ref="AGM7:AGM8"/>
    <mergeCell ref="AGM9:AGM10"/>
    <mergeCell ref="AGM11:AGM12"/>
    <mergeCell ref="AGM13:AGM14"/>
    <mergeCell ref="AGM15:AGM16"/>
    <mergeCell ref="AGM17:AGM18"/>
    <mergeCell ref="AGM19:AGM20"/>
    <mergeCell ref="AGM21:AGM22"/>
    <mergeCell ref="AFO23:AFO24"/>
    <mergeCell ref="AFO25:AFO26"/>
    <mergeCell ref="AFO27:AFO28"/>
    <mergeCell ref="AFO29:AFO30"/>
    <mergeCell ref="AFZ3:AFZ22"/>
    <mergeCell ref="AGA3:AGA4"/>
    <mergeCell ref="AGA5:AGA6"/>
    <mergeCell ref="AGA7:AGA8"/>
    <mergeCell ref="AGA9:AGA10"/>
    <mergeCell ref="AGA11:AGA12"/>
    <mergeCell ref="AGA13:AGA14"/>
    <mergeCell ref="AGA15:AGA16"/>
    <mergeCell ref="AGA17:AGA18"/>
    <mergeCell ref="AGA19:AGA20"/>
    <mergeCell ref="AGA21:AGA22"/>
    <mergeCell ref="AGA23:AGA24"/>
    <mergeCell ref="AGA25:AGA26"/>
    <mergeCell ref="AGA27:AGA28"/>
    <mergeCell ref="AGA29:AGA30"/>
    <mergeCell ref="AFN3:AFN22"/>
    <mergeCell ref="AFO3:AFO4"/>
    <mergeCell ref="AFO5:AFO6"/>
    <mergeCell ref="AFO7:AFO8"/>
    <mergeCell ref="AFO9:AFO10"/>
    <mergeCell ref="AFO11:AFO12"/>
    <mergeCell ref="AFO13:AFO14"/>
    <mergeCell ref="AFO15:AFO16"/>
    <mergeCell ref="AFO17:AFO18"/>
    <mergeCell ref="AFO19:AFO20"/>
    <mergeCell ref="AFO21:AFO22"/>
    <mergeCell ref="AEQ23:AEQ24"/>
    <mergeCell ref="AEQ25:AEQ26"/>
    <mergeCell ref="AEQ27:AEQ28"/>
    <mergeCell ref="AEQ29:AEQ30"/>
    <mergeCell ref="AFB3:AFB22"/>
    <mergeCell ref="AFC3:AFC4"/>
    <mergeCell ref="AFC5:AFC6"/>
    <mergeCell ref="AFC7:AFC8"/>
    <mergeCell ref="AFC9:AFC10"/>
    <mergeCell ref="AFC11:AFC12"/>
    <mergeCell ref="AFC13:AFC14"/>
    <mergeCell ref="AFC15:AFC16"/>
    <mergeCell ref="AFC17:AFC18"/>
    <mergeCell ref="AFC19:AFC20"/>
    <mergeCell ref="AFC21:AFC22"/>
    <mergeCell ref="AFC23:AFC24"/>
    <mergeCell ref="AFC25:AFC26"/>
    <mergeCell ref="AFC27:AFC28"/>
    <mergeCell ref="AFC29:AFC30"/>
    <mergeCell ref="AEP3:AEP22"/>
    <mergeCell ref="AEQ3:AEQ4"/>
    <mergeCell ref="AEQ5:AEQ6"/>
    <mergeCell ref="AEQ7:AEQ8"/>
    <mergeCell ref="AEQ9:AEQ10"/>
    <mergeCell ref="AEQ11:AEQ12"/>
    <mergeCell ref="AEQ13:AEQ14"/>
    <mergeCell ref="AEQ15:AEQ16"/>
    <mergeCell ref="AEQ17:AEQ18"/>
    <mergeCell ref="AEQ19:AEQ20"/>
    <mergeCell ref="AEQ21:AEQ22"/>
    <mergeCell ref="ADS23:ADS24"/>
    <mergeCell ref="ADS25:ADS26"/>
    <mergeCell ref="ADS27:ADS28"/>
    <mergeCell ref="ADS29:ADS30"/>
    <mergeCell ref="AED3:AED22"/>
    <mergeCell ref="AEE3:AEE4"/>
    <mergeCell ref="AEE5:AEE6"/>
    <mergeCell ref="AEE7:AEE8"/>
    <mergeCell ref="AEE9:AEE10"/>
    <mergeCell ref="AEE11:AEE12"/>
    <mergeCell ref="AEE13:AEE14"/>
    <mergeCell ref="AEE15:AEE16"/>
    <mergeCell ref="AEE17:AEE18"/>
    <mergeCell ref="AEE19:AEE20"/>
    <mergeCell ref="AEE21:AEE22"/>
    <mergeCell ref="AEE23:AEE24"/>
    <mergeCell ref="AEE25:AEE26"/>
    <mergeCell ref="AEE27:AEE28"/>
    <mergeCell ref="AEE29:AEE30"/>
    <mergeCell ref="ADR3:ADR22"/>
    <mergeCell ref="ADS3:ADS4"/>
    <mergeCell ref="ADS5:ADS6"/>
    <mergeCell ref="ADS7:ADS8"/>
    <mergeCell ref="ADS9:ADS10"/>
    <mergeCell ref="ADS11:ADS12"/>
    <mergeCell ref="ADS13:ADS14"/>
    <mergeCell ref="ADS15:ADS16"/>
    <mergeCell ref="ADS17:ADS18"/>
    <mergeCell ref="ADS19:ADS20"/>
    <mergeCell ref="ADS21:ADS22"/>
    <mergeCell ref="ACU23:ACU24"/>
    <mergeCell ref="ACU25:ACU26"/>
    <mergeCell ref="ACU27:ACU28"/>
    <mergeCell ref="ACU29:ACU30"/>
    <mergeCell ref="ADF3:ADF22"/>
    <mergeCell ref="ADG3:ADG4"/>
    <mergeCell ref="ADG5:ADG6"/>
    <mergeCell ref="ADG7:ADG8"/>
    <mergeCell ref="ADG9:ADG10"/>
    <mergeCell ref="ADG11:ADG12"/>
    <mergeCell ref="ADG13:ADG14"/>
    <mergeCell ref="ADG15:ADG16"/>
    <mergeCell ref="ADG17:ADG18"/>
    <mergeCell ref="ADG19:ADG20"/>
    <mergeCell ref="ADG21:ADG22"/>
    <mergeCell ref="ADG23:ADG24"/>
    <mergeCell ref="ADG25:ADG26"/>
    <mergeCell ref="ADG27:ADG28"/>
    <mergeCell ref="ADG29:ADG30"/>
    <mergeCell ref="ACT3:ACT22"/>
    <mergeCell ref="ACU3:ACU4"/>
    <mergeCell ref="ACU5:ACU6"/>
    <mergeCell ref="ACU7:ACU8"/>
    <mergeCell ref="ACU9:ACU10"/>
    <mergeCell ref="ACU11:ACU12"/>
    <mergeCell ref="ACU13:ACU14"/>
    <mergeCell ref="ACU15:ACU16"/>
    <mergeCell ref="ACU17:ACU18"/>
    <mergeCell ref="ACU19:ACU20"/>
    <mergeCell ref="ACU21:ACU22"/>
    <mergeCell ref="ABW23:ABW24"/>
    <mergeCell ref="ABW25:ABW26"/>
    <mergeCell ref="ABW27:ABW28"/>
    <mergeCell ref="ABW29:ABW30"/>
    <mergeCell ref="ACH3:ACH22"/>
    <mergeCell ref="ACI3:ACI4"/>
    <mergeCell ref="ACI5:ACI6"/>
    <mergeCell ref="ACI7:ACI8"/>
    <mergeCell ref="ACI9:ACI10"/>
    <mergeCell ref="ACI11:ACI12"/>
    <mergeCell ref="ACI13:ACI14"/>
    <mergeCell ref="ACI15:ACI16"/>
    <mergeCell ref="ACI17:ACI18"/>
    <mergeCell ref="ACI19:ACI20"/>
    <mergeCell ref="ACI21:ACI22"/>
    <mergeCell ref="ACI23:ACI24"/>
    <mergeCell ref="ACI25:ACI26"/>
    <mergeCell ref="ACI27:ACI28"/>
    <mergeCell ref="ACI29:ACI30"/>
    <mergeCell ref="ABV3:ABV22"/>
    <mergeCell ref="ABW3:ABW4"/>
    <mergeCell ref="ABW5:ABW6"/>
    <mergeCell ref="ABW7:ABW8"/>
    <mergeCell ref="ABW9:ABW10"/>
    <mergeCell ref="ABW11:ABW12"/>
    <mergeCell ref="ABW13:ABW14"/>
    <mergeCell ref="ABW15:ABW16"/>
    <mergeCell ref="ABW17:ABW18"/>
    <mergeCell ref="ABW19:ABW20"/>
    <mergeCell ref="ABW21:ABW22"/>
    <mergeCell ref="AAY23:AAY24"/>
    <mergeCell ref="AAY25:AAY26"/>
    <mergeCell ref="AAY27:AAY28"/>
    <mergeCell ref="AAY29:AAY30"/>
    <mergeCell ref="ABJ3:ABJ22"/>
    <mergeCell ref="ABK3:ABK4"/>
    <mergeCell ref="ABK5:ABK6"/>
    <mergeCell ref="ABK7:ABK8"/>
    <mergeCell ref="ABK9:ABK10"/>
    <mergeCell ref="ABK11:ABK12"/>
    <mergeCell ref="ABK13:ABK14"/>
    <mergeCell ref="ABK15:ABK16"/>
    <mergeCell ref="ABK17:ABK18"/>
    <mergeCell ref="ABK19:ABK20"/>
    <mergeCell ref="ABK21:ABK22"/>
    <mergeCell ref="ABK23:ABK24"/>
    <mergeCell ref="ABK25:ABK26"/>
    <mergeCell ref="ABK27:ABK28"/>
    <mergeCell ref="ABK29:ABK30"/>
    <mergeCell ref="AAX3:AAX22"/>
    <mergeCell ref="AAY3:AAY4"/>
    <mergeCell ref="AAY5:AAY6"/>
    <mergeCell ref="AAY7:AAY8"/>
    <mergeCell ref="AAY9:AAY10"/>
    <mergeCell ref="AAY11:AAY12"/>
    <mergeCell ref="AAY13:AAY14"/>
    <mergeCell ref="AAY15:AAY16"/>
    <mergeCell ref="AAY17:AAY18"/>
    <mergeCell ref="AAY19:AAY20"/>
    <mergeCell ref="AAY21:AAY22"/>
    <mergeCell ref="AAA23:AAA24"/>
    <mergeCell ref="AAA25:AAA26"/>
    <mergeCell ref="AAA27:AAA28"/>
    <mergeCell ref="AAA29:AAA30"/>
    <mergeCell ref="AAL3:AAL22"/>
    <mergeCell ref="AAM3:AAM4"/>
    <mergeCell ref="AAM5:AAM6"/>
    <mergeCell ref="AAM7:AAM8"/>
    <mergeCell ref="AAM9:AAM10"/>
    <mergeCell ref="AAM11:AAM12"/>
    <mergeCell ref="AAM13:AAM14"/>
    <mergeCell ref="AAM15:AAM16"/>
    <mergeCell ref="AAM17:AAM18"/>
    <mergeCell ref="AAM19:AAM20"/>
    <mergeCell ref="AAM21:AAM22"/>
    <mergeCell ref="AAM23:AAM24"/>
    <mergeCell ref="AAM25:AAM26"/>
    <mergeCell ref="AAM27:AAM28"/>
    <mergeCell ref="AAM29:AAM30"/>
    <mergeCell ref="AAA9:AAA10"/>
    <mergeCell ref="AAA11:AAA12"/>
    <mergeCell ref="AAA13:AAA14"/>
    <mergeCell ref="AAA15:AAA16"/>
    <mergeCell ref="AAA17:AAA18"/>
    <mergeCell ref="AAA19:AAA20"/>
    <mergeCell ref="AAA21:AAA22"/>
    <mergeCell ref="ZC23:ZC24"/>
    <mergeCell ref="ZC25:ZC26"/>
    <mergeCell ref="ZC27:ZC28"/>
    <mergeCell ref="ZC29:ZC30"/>
    <mergeCell ref="ZN3:ZN22"/>
    <mergeCell ref="ZO3:ZO4"/>
    <mergeCell ref="ZO5:ZO6"/>
    <mergeCell ref="ZO7:ZO8"/>
    <mergeCell ref="ZO9:ZO10"/>
    <mergeCell ref="ZO11:ZO12"/>
    <mergeCell ref="ZO13:ZO14"/>
    <mergeCell ref="ZO15:ZO16"/>
    <mergeCell ref="ZO17:ZO18"/>
    <mergeCell ref="ZO19:ZO20"/>
    <mergeCell ref="ZO21:ZO22"/>
    <mergeCell ref="ZO23:ZO24"/>
    <mergeCell ref="ZO25:ZO26"/>
    <mergeCell ref="ZO27:ZO28"/>
    <mergeCell ref="ZO29:ZO30"/>
    <mergeCell ref="BOK1:BOV1"/>
    <mergeCell ref="BOW1:BPH1"/>
    <mergeCell ref="BKG1:BKR1"/>
    <mergeCell ref="BKS1:BLD1"/>
    <mergeCell ref="BLE1:BLP1"/>
    <mergeCell ref="BLQ1:BMB1"/>
    <mergeCell ref="BMC1:BMN1"/>
    <mergeCell ref="BMO1:BMZ1"/>
    <mergeCell ref="BNA1:BNL1"/>
    <mergeCell ref="BNM1:BNX1"/>
    <mergeCell ref="BNY1:BOJ1"/>
    <mergeCell ref="BGC1:BGN1"/>
    <mergeCell ref="BGO1:BGZ1"/>
    <mergeCell ref="BHA1:BHL1"/>
    <mergeCell ref="BHM1:BHX1"/>
    <mergeCell ref="BHY1:BIJ1"/>
    <mergeCell ref="BIK1:BIV1"/>
    <mergeCell ref="BIW1:BJH1"/>
    <mergeCell ref="BJI1:BJT1"/>
    <mergeCell ref="BJU1:BKF1"/>
    <mergeCell ref="BCK1:BCV1"/>
    <mergeCell ref="BCW1:BDH1"/>
    <mergeCell ref="BDI1:BDT1"/>
    <mergeCell ref="BDU1:BEF1"/>
    <mergeCell ref="BEG1:BER1"/>
    <mergeCell ref="BES1:BFD1"/>
    <mergeCell ref="BFE1:BFP1"/>
    <mergeCell ref="BFQ1:BGB1"/>
    <mergeCell ref="AXU1:AYF1"/>
    <mergeCell ref="AYG1:AYR1"/>
    <mergeCell ref="AYS1:AZD1"/>
    <mergeCell ref="AZE1:AZP1"/>
    <mergeCell ref="AZQ1:BAB1"/>
    <mergeCell ref="BAC1:BAN1"/>
    <mergeCell ref="BAO1:BAZ1"/>
    <mergeCell ref="BBA1:BBL1"/>
    <mergeCell ref="BBM1:BBX1"/>
    <mergeCell ref="BBY1:BCJ1"/>
    <mergeCell ref="ATQ1:AUB1"/>
    <mergeCell ref="AUC1:AUN1"/>
    <mergeCell ref="AUO1:AUZ1"/>
    <mergeCell ref="AVA1:AVL1"/>
    <mergeCell ref="AVM1:AVX1"/>
    <mergeCell ref="AVY1:AWJ1"/>
    <mergeCell ref="AWK1:AWV1"/>
    <mergeCell ref="AWW1:AXH1"/>
    <mergeCell ref="AXI1:AXT1"/>
    <mergeCell ref="APM1:APX1"/>
    <mergeCell ref="APY1:AQJ1"/>
    <mergeCell ref="AQK1:AQV1"/>
    <mergeCell ref="AQW1:ARH1"/>
    <mergeCell ref="ARI1:ART1"/>
    <mergeCell ref="ARU1:ASF1"/>
    <mergeCell ref="ASG1:ASR1"/>
    <mergeCell ref="ASS1:ATD1"/>
    <mergeCell ref="ATE1:ATP1"/>
    <mergeCell ref="ALU1:AMF1"/>
    <mergeCell ref="AMG1:AMR1"/>
    <mergeCell ref="AMS1:AND1"/>
    <mergeCell ref="ANE1:ANP1"/>
    <mergeCell ref="ANQ1:AOB1"/>
    <mergeCell ref="AOC1:AON1"/>
    <mergeCell ref="AOO1:AOZ1"/>
    <mergeCell ref="APA1:APL1"/>
    <mergeCell ref="AHE1:AHP1"/>
    <mergeCell ref="AHQ1:AIB1"/>
    <mergeCell ref="AIC1:AIN1"/>
    <mergeCell ref="AIO1:AIZ1"/>
    <mergeCell ref="AJA1:AJL1"/>
    <mergeCell ref="AJM1:AJX1"/>
    <mergeCell ref="AJY1:AKJ1"/>
    <mergeCell ref="AKK1:AKV1"/>
    <mergeCell ref="AKW1:ALH1"/>
    <mergeCell ref="ADY1:AEJ1"/>
    <mergeCell ref="AEK1:AEV1"/>
    <mergeCell ref="AEW1:AFH1"/>
    <mergeCell ref="AFI1:AFT1"/>
    <mergeCell ref="AFU1:AGF1"/>
    <mergeCell ref="AGG1:AGR1"/>
    <mergeCell ref="AGS1:AHD1"/>
    <mergeCell ref="YW1:ZH1"/>
    <mergeCell ref="ZI1:ZT1"/>
    <mergeCell ref="ZU1:AAF1"/>
    <mergeCell ref="AAG1:AAR1"/>
    <mergeCell ref="AAS1:ABD1"/>
    <mergeCell ref="ABE1:ABP1"/>
    <mergeCell ref="ABQ1:ACB1"/>
    <mergeCell ref="ACC1:ACN1"/>
    <mergeCell ref="ACO1:ACZ1"/>
    <mergeCell ref="ALI1:ALT1"/>
    <mergeCell ref="YP3:YP22"/>
    <mergeCell ref="YQ3:YQ4"/>
    <mergeCell ref="YQ5:YQ6"/>
    <mergeCell ref="YQ7:YQ8"/>
    <mergeCell ref="YQ9:YQ10"/>
    <mergeCell ref="YQ11:YQ12"/>
    <mergeCell ref="YQ13:YQ14"/>
    <mergeCell ref="YQ15:YQ16"/>
    <mergeCell ref="YQ17:YQ18"/>
    <mergeCell ref="YQ19:YQ20"/>
    <mergeCell ref="YQ21:YQ22"/>
    <mergeCell ref="YQ23:YQ24"/>
    <mergeCell ref="YQ25:YQ26"/>
    <mergeCell ref="YQ27:YQ28"/>
    <mergeCell ref="YQ29:YQ30"/>
    <mergeCell ref="ADA1:ADL1"/>
    <mergeCell ref="ADM1:ADX1"/>
    <mergeCell ref="ZB3:ZB22"/>
    <mergeCell ref="ZC3:ZC4"/>
    <mergeCell ref="ZC5:ZC6"/>
    <mergeCell ref="ZC7:ZC8"/>
    <mergeCell ref="ZC9:ZC10"/>
    <mergeCell ref="ZC11:ZC12"/>
    <mergeCell ref="ZC13:ZC14"/>
    <mergeCell ref="ZC15:ZC16"/>
    <mergeCell ref="ZC17:ZC18"/>
    <mergeCell ref="ZC19:ZC20"/>
    <mergeCell ref="ZC21:ZC22"/>
    <mergeCell ref="ZZ3:ZZ22"/>
    <mergeCell ref="AAA3:AAA4"/>
    <mergeCell ref="AAA5:AAA6"/>
    <mergeCell ref="AAA7:AAA8"/>
    <mergeCell ref="YD3:YD22"/>
    <mergeCell ref="YE3:YE4"/>
    <mergeCell ref="YE5:YE6"/>
    <mergeCell ref="YE7:YE8"/>
    <mergeCell ref="YE9:YE10"/>
    <mergeCell ref="YE11:YE12"/>
    <mergeCell ref="YE13:YE14"/>
    <mergeCell ref="YE15:YE16"/>
    <mergeCell ref="YE17:YE18"/>
    <mergeCell ref="YE19:YE20"/>
    <mergeCell ref="YE21:YE22"/>
    <mergeCell ref="XS23:XS24"/>
    <mergeCell ref="XS25:XS26"/>
    <mergeCell ref="XS27:XS28"/>
    <mergeCell ref="XS29:XS30"/>
    <mergeCell ref="XR3:XR22"/>
    <mergeCell ref="XS3:XS4"/>
    <mergeCell ref="XS5:XS6"/>
    <mergeCell ref="XS7:XS8"/>
    <mergeCell ref="XS9:XS10"/>
    <mergeCell ref="XS11:XS12"/>
    <mergeCell ref="XS13:XS14"/>
    <mergeCell ref="XS15:XS16"/>
    <mergeCell ref="XS17:XS18"/>
    <mergeCell ref="XS19:XS20"/>
    <mergeCell ref="XS21:XS22"/>
    <mergeCell ref="YE23:YE24"/>
    <mergeCell ref="YE25:YE26"/>
    <mergeCell ref="YE27:YE28"/>
    <mergeCell ref="YE29:YE30"/>
    <mergeCell ref="WU27:WU28"/>
    <mergeCell ref="WU29:WU30"/>
    <mergeCell ref="XF3:XF22"/>
    <mergeCell ref="XG3:XG4"/>
    <mergeCell ref="XG5:XG6"/>
    <mergeCell ref="XG7:XG8"/>
    <mergeCell ref="XG9:XG10"/>
    <mergeCell ref="XG11:XG12"/>
    <mergeCell ref="XG13:XG14"/>
    <mergeCell ref="XG15:XG16"/>
    <mergeCell ref="XG17:XG18"/>
    <mergeCell ref="XG19:XG20"/>
    <mergeCell ref="XG21:XG22"/>
    <mergeCell ref="XG23:XG24"/>
    <mergeCell ref="XG25:XG26"/>
    <mergeCell ref="XG27:XG28"/>
    <mergeCell ref="XG29:XG30"/>
    <mergeCell ref="WT3:WT22"/>
    <mergeCell ref="WU3:WU4"/>
    <mergeCell ref="WU5:WU6"/>
    <mergeCell ref="WU7:WU8"/>
    <mergeCell ref="WU9:WU10"/>
    <mergeCell ref="WU11:WU12"/>
    <mergeCell ref="WU13:WU14"/>
    <mergeCell ref="WU15:WU16"/>
    <mergeCell ref="WU17:WU18"/>
    <mergeCell ref="WU19:WU20"/>
    <mergeCell ref="WU21:WU22"/>
    <mergeCell ref="VW23:VW24"/>
    <mergeCell ref="VW25:VW26"/>
    <mergeCell ref="VW27:VW28"/>
    <mergeCell ref="VW29:VW30"/>
    <mergeCell ref="WH3:WH22"/>
    <mergeCell ref="WI3:WI4"/>
    <mergeCell ref="WI5:WI6"/>
    <mergeCell ref="WI7:WI8"/>
    <mergeCell ref="WI9:WI10"/>
    <mergeCell ref="WI11:WI12"/>
    <mergeCell ref="WI13:WI14"/>
    <mergeCell ref="WI15:WI16"/>
    <mergeCell ref="WI17:WI18"/>
    <mergeCell ref="WI19:WI20"/>
    <mergeCell ref="WI21:WI22"/>
    <mergeCell ref="WI23:WI24"/>
    <mergeCell ref="WI25:WI26"/>
    <mergeCell ref="WI27:WI28"/>
    <mergeCell ref="WI29:WI30"/>
    <mergeCell ref="WU23:WU24"/>
    <mergeCell ref="WU25:WU26"/>
    <mergeCell ref="VV3:VV22"/>
    <mergeCell ref="VW3:VW4"/>
    <mergeCell ref="VW5:VW6"/>
    <mergeCell ref="VW7:VW8"/>
    <mergeCell ref="VW9:VW10"/>
    <mergeCell ref="VW11:VW12"/>
    <mergeCell ref="VW13:VW14"/>
    <mergeCell ref="VW15:VW16"/>
    <mergeCell ref="VW17:VW18"/>
    <mergeCell ref="VW19:VW20"/>
    <mergeCell ref="VW21:VW22"/>
    <mergeCell ref="UY23:UY24"/>
    <mergeCell ref="UY25:UY26"/>
    <mergeCell ref="UY27:UY28"/>
    <mergeCell ref="UY29:UY30"/>
    <mergeCell ref="VJ3:VJ22"/>
    <mergeCell ref="VK3:VK4"/>
    <mergeCell ref="VK5:VK6"/>
    <mergeCell ref="VK7:VK8"/>
    <mergeCell ref="VK9:VK10"/>
    <mergeCell ref="VK11:VK12"/>
    <mergeCell ref="VK13:VK14"/>
    <mergeCell ref="VK15:VK16"/>
    <mergeCell ref="VK17:VK18"/>
    <mergeCell ref="VK19:VK20"/>
    <mergeCell ref="VK21:VK22"/>
    <mergeCell ref="VK23:VK24"/>
    <mergeCell ref="VK25:VK26"/>
    <mergeCell ref="VK27:VK28"/>
    <mergeCell ref="VK29:VK30"/>
    <mergeCell ref="UX3:UX22"/>
    <mergeCell ref="UY3:UY4"/>
    <mergeCell ref="UY5:UY6"/>
    <mergeCell ref="UY7:UY8"/>
    <mergeCell ref="UY9:UY10"/>
    <mergeCell ref="UY11:UY12"/>
    <mergeCell ref="UY13:UY14"/>
    <mergeCell ref="UY15:UY16"/>
    <mergeCell ref="UY17:UY18"/>
    <mergeCell ref="UY19:UY20"/>
    <mergeCell ref="UY21:UY22"/>
    <mergeCell ref="UA23:UA24"/>
    <mergeCell ref="UA25:UA26"/>
    <mergeCell ref="UA27:UA28"/>
    <mergeCell ref="UA29:UA30"/>
    <mergeCell ref="UL3:UL22"/>
    <mergeCell ref="UM3:UM4"/>
    <mergeCell ref="UM5:UM6"/>
    <mergeCell ref="UM7:UM8"/>
    <mergeCell ref="UM9:UM10"/>
    <mergeCell ref="UM11:UM12"/>
    <mergeCell ref="UM13:UM14"/>
    <mergeCell ref="UM15:UM16"/>
    <mergeCell ref="UM17:UM18"/>
    <mergeCell ref="UM19:UM20"/>
    <mergeCell ref="UM21:UM22"/>
    <mergeCell ref="UM23:UM24"/>
    <mergeCell ref="UM25:UM26"/>
    <mergeCell ref="UM27:UM28"/>
    <mergeCell ref="UM29:UM30"/>
    <mergeCell ref="TZ3:TZ22"/>
    <mergeCell ref="UA3:UA4"/>
    <mergeCell ref="UA5:UA6"/>
    <mergeCell ref="UA7:UA8"/>
    <mergeCell ref="UA9:UA10"/>
    <mergeCell ref="UA11:UA12"/>
    <mergeCell ref="UA13:UA14"/>
    <mergeCell ref="UA15:UA16"/>
    <mergeCell ref="UA17:UA18"/>
    <mergeCell ref="UA19:UA20"/>
    <mergeCell ref="UA21:UA22"/>
    <mergeCell ref="TC23:TC24"/>
    <mergeCell ref="TC25:TC26"/>
    <mergeCell ref="TC27:TC28"/>
    <mergeCell ref="TC29:TC30"/>
    <mergeCell ref="TN3:TN22"/>
    <mergeCell ref="TO3:TO4"/>
    <mergeCell ref="TO5:TO6"/>
    <mergeCell ref="TO7:TO8"/>
    <mergeCell ref="TO9:TO10"/>
    <mergeCell ref="TO11:TO12"/>
    <mergeCell ref="TO13:TO14"/>
    <mergeCell ref="TO15:TO16"/>
    <mergeCell ref="TO17:TO18"/>
    <mergeCell ref="TO19:TO20"/>
    <mergeCell ref="TO21:TO22"/>
    <mergeCell ref="TO23:TO24"/>
    <mergeCell ref="TO25:TO26"/>
    <mergeCell ref="TO27:TO28"/>
    <mergeCell ref="TO29:TO30"/>
    <mergeCell ref="TB3:TB22"/>
    <mergeCell ref="TC3:TC4"/>
    <mergeCell ref="TC5:TC6"/>
    <mergeCell ref="TC7:TC8"/>
    <mergeCell ref="TC9:TC10"/>
    <mergeCell ref="TC11:TC12"/>
    <mergeCell ref="TC13:TC14"/>
    <mergeCell ref="TC15:TC16"/>
    <mergeCell ref="TC17:TC18"/>
    <mergeCell ref="TC19:TC20"/>
    <mergeCell ref="TC21:TC22"/>
    <mergeCell ref="SE23:SE24"/>
    <mergeCell ref="SE25:SE26"/>
    <mergeCell ref="SE27:SE28"/>
    <mergeCell ref="SE29:SE30"/>
    <mergeCell ref="SP3:SP22"/>
    <mergeCell ref="SQ3:SQ4"/>
    <mergeCell ref="SQ5:SQ6"/>
    <mergeCell ref="SQ7:SQ8"/>
    <mergeCell ref="SQ9:SQ10"/>
    <mergeCell ref="SQ11:SQ12"/>
    <mergeCell ref="SQ13:SQ14"/>
    <mergeCell ref="SQ15:SQ16"/>
    <mergeCell ref="SQ17:SQ18"/>
    <mergeCell ref="SQ19:SQ20"/>
    <mergeCell ref="SQ21:SQ22"/>
    <mergeCell ref="SQ23:SQ24"/>
    <mergeCell ref="SQ25:SQ26"/>
    <mergeCell ref="SQ27:SQ28"/>
    <mergeCell ref="SQ29:SQ30"/>
    <mergeCell ref="SD3:SD22"/>
    <mergeCell ref="SE3:SE4"/>
    <mergeCell ref="SE5:SE6"/>
    <mergeCell ref="SE7:SE8"/>
    <mergeCell ref="SE9:SE10"/>
    <mergeCell ref="SE11:SE12"/>
    <mergeCell ref="SE13:SE14"/>
    <mergeCell ref="SE15:SE16"/>
    <mergeCell ref="SE17:SE18"/>
    <mergeCell ref="SE19:SE20"/>
    <mergeCell ref="SE21:SE22"/>
    <mergeCell ref="RG23:RG24"/>
    <mergeCell ref="RG25:RG26"/>
    <mergeCell ref="RG27:RG28"/>
    <mergeCell ref="RG29:RG30"/>
    <mergeCell ref="RR3:RR22"/>
    <mergeCell ref="RS3:RS4"/>
    <mergeCell ref="RS5:RS6"/>
    <mergeCell ref="RS7:RS8"/>
    <mergeCell ref="RS9:RS10"/>
    <mergeCell ref="RS11:RS12"/>
    <mergeCell ref="RS13:RS14"/>
    <mergeCell ref="RS15:RS16"/>
    <mergeCell ref="RS17:RS18"/>
    <mergeCell ref="RS19:RS20"/>
    <mergeCell ref="RS21:RS22"/>
    <mergeCell ref="RS23:RS24"/>
    <mergeCell ref="RS25:RS26"/>
    <mergeCell ref="RS27:RS28"/>
    <mergeCell ref="RS29:RS30"/>
    <mergeCell ref="RF3:RF22"/>
    <mergeCell ref="RG3:RG4"/>
    <mergeCell ref="RG5:RG6"/>
    <mergeCell ref="RG7:RG8"/>
    <mergeCell ref="RG9:RG10"/>
    <mergeCell ref="RG11:RG12"/>
    <mergeCell ref="RG13:RG14"/>
    <mergeCell ref="RG15:RG16"/>
    <mergeCell ref="RG17:RG18"/>
    <mergeCell ref="RG19:RG20"/>
    <mergeCell ref="RG21:RG22"/>
    <mergeCell ref="QI23:QI24"/>
    <mergeCell ref="QI25:QI26"/>
    <mergeCell ref="QI27:QI28"/>
    <mergeCell ref="QI29:QI30"/>
    <mergeCell ref="QT3:QT22"/>
    <mergeCell ref="QU3:QU4"/>
    <mergeCell ref="QU5:QU6"/>
    <mergeCell ref="QU7:QU8"/>
    <mergeCell ref="QU9:QU10"/>
    <mergeCell ref="QU11:QU12"/>
    <mergeCell ref="QU13:QU14"/>
    <mergeCell ref="QU15:QU16"/>
    <mergeCell ref="QU17:QU18"/>
    <mergeCell ref="QU19:QU20"/>
    <mergeCell ref="QU21:QU22"/>
    <mergeCell ref="QU23:QU24"/>
    <mergeCell ref="QU25:QU26"/>
    <mergeCell ref="QU27:QU28"/>
    <mergeCell ref="QU29:QU30"/>
    <mergeCell ref="QH3:QH22"/>
    <mergeCell ref="QI3:QI4"/>
    <mergeCell ref="QI5:QI6"/>
    <mergeCell ref="QI7:QI8"/>
    <mergeCell ref="QI9:QI10"/>
    <mergeCell ref="QI11:QI12"/>
    <mergeCell ref="QI13:QI14"/>
    <mergeCell ref="QI15:QI16"/>
    <mergeCell ref="QI17:QI18"/>
    <mergeCell ref="QI19:QI20"/>
    <mergeCell ref="QI21:QI22"/>
    <mergeCell ref="PK23:PK24"/>
    <mergeCell ref="PK25:PK26"/>
    <mergeCell ref="PK27:PK28"/>
    <mergeCell ref="PK29:PK30"/>
    <mergeCell ref="PV3:PV22"/>
    <mergeCell ref="PW3:PW4"/>
    <mergeCell ref="PW5:PW6"/>
    <mergeCell ref="PW7:PW8"/>
    <mergeCell ref="PW9:PW10"/>
    <mergeCell ref="PW11:PW12"/>
    <mergeCell ref="PW13:PW14"/>
    <mergeCell ref="PW15:PW16"/>
    <mergeCell ref="PW17:PW18"/>
    <mergeCell ref="PW19:PW20"/>
    <mergeCell ref="PW21:PW22"/>
    <mergeCell ref="PW23:PW24"/>
    <mergeCell ref="PW25:PW26"/>
    <mergeCell ref="PW27:PW28"/>
    <mergeCell ref="PW29:PW30"/>
    <mergeCell ref="PJ3:PJ22"/>
    <mergeCell ref="PK3:PK4"/>
    <mergeCell ref="PK5:PK6"/>
    <mergeCell ref="PK7:PK8"/>
    <mergeCell ref="PK9:PK10"/>
    <mergeCell ref="PK11:PK12"/>
    <mergeCell ref="PK13:PK14"/>
    <mergeCell ref="PK15:PK16"/>
    <mergeCell ref="PK17:PK18"/>
    <mergeCell ref="PK19:PK20"/>
    <mergeCell ref="PK21:PK22"/>
    <mergeCell ref="OM23:OM24"/>
    <mergeCell ref="OM25:OM26"/>
    <mergeCell ref="OM27:OM28"/>
    <mergeCell ref="OM29:OM30"/>
    <mergeCell ref="OX3:OX22"/>
    <mergeCell ref="OY3:OY4"/>
    <mergeCell ref="OY5:OY6"/>
    <mergeCell ref="OY7:OY8"/>
    <mergeCell ref="OY9:OY10"/>
    <mergeCell ref="OY11:OY12"/>
    <mergeCell ref="OY13:OY14"/>
    <mergeCell ref="OY15:OY16"/>
    <mergeCell ref="OY17:OY18"/>
    <mergeCell ref="OY19:OY20"/>
    <mergeCell ref="OY21:OY22"/>
    <mergeCell ref="OY23:OY24"/>
    <mergeCell ref="OY25:OY26"/>
    <mergeCell ref="OY27:OY28"/>
    <mergeCell ref="OY29:OY30"/>
    <mergeCell ref="OM15:OM16"/>
    <mergeCell ref="OM17:OM18"/>
    <mergeCell ref="OM19:OM20"/>
    <mergeCell ref="OM21:OM22"/>
    <mergeCell ref="NO19:NO20"/>
    <mergeCell ref="NO21:NO22"/>
    <mergeCell ref="NO23:NO24"/>
    <mergeCell ref="NO25:NO26"/>
    <mergeCell ref="NO27:NO28"/>
    <mergeCell ref="NO29:NO30"/>
    <mergeCell ref="NZ3:NZ22"/>
    <mergeCell ref="OA3:OA4"/>
    <mergeCell ref="OA5:OA6"/>
    <mergeCell ref="OA7:OA8"/>
    <mergeCell ref="OA9:OA10"/>
    <mergeCell ref="OA11:OA12"/>
    <mergeCell ref="OA13:OA14"/>
    <mergeCell ref="OA15:OA16"/>
    <mergeCell ref="OA17:OA18"/>
    <mergeCell ref="OA19:OA20"/>
    <mergeCell ref="OA21:OA22"/>
    <mergeCell ref="OA23:OA24"/>
    <mergeCell ref="OA25:OA26"/>
    <mergeCell ref="OA27:OA28"/>
    <mergeCell ref="OA29:OA30"/>
    <mergeCell ref="MQ23:MQ24"/>
    <mergeCell ref="MQ25:MQ26"/>
    <mergeCell ref="MQ27:MQ28"/>
    <mergeCell ref="MQ29:MQ30"/>
    <mergeCell ref="NB3:NB22"/>
    <mergeCell ref="NC3:NC4"/>
    <mergeCell ref="NC5:NC6"/>
    <mergeCell ref="NC7:NC8"/>
    <mergeCell ref="NC9:NC10"/>
    <mergeCell ref="NC11:NC12"/>
    <mergeCell ref="NC13:NC14"/>
    <mergeCell ref="NC15:NC16"/>
    <mergeCell ref="NC17:NC18"/>
    <mergeCell ref="NC19:NC20"/>
    <mergeCell ref="NC21:NC22"/>
    <mergeCell ref="NC23:NC24"/>
    <mergeCell ref="NC25:NC26"/>
    <mergeCell ref="NC27:NC28"/>
    <mergeCell ref="NC29:NC30"/>
    <mergeCell ref="MQ5:MQ6"/>
    <mergeCell ref="MQ7:MQ8"/>
    <mergeCell ref="MQ9:MQ10"/>
    <mergeCell ref="MQ11:MQ12"/>
    <mergeCell ref="MQ13:MQ14"/>
    <mergeCell ref="ME13:ME14"/>
    <mergeCell ref="ME15:ME16"/>
    <mergeCell ref="ME17:ME18"/>
    <mergeCell ref="ME19:ME20"/>
    <mergeCell ref="ME21:ME22"/>
    <mergeCell ref="ME23:ME24"/>
    <mergeCell ref="ME25:ME26"/>
    <mergeCell ref="ME27:ME28"/>
    <mergeCell ref="ME29:ME30"/>
    <mergeCell ref="LS5:LS6"/>
    <mergeCell ref="LS7:LS8"/>
    <mergeCell ref="LS9:LS10"/>
    <mergeCell ref="LS11:LS12"/>
    <mergeCell ref="LS13:LS14"/>
    <mergeCell ref="LS15:LS16"/>
    <mergeCell ref="LS17:LS18"/>
    <mergeCell ref="LS19:LS20"/>
    <mergeCell ref="LS21:LS22"/>
    <mergeCell ref="OG1:OR1"/>
    <mergeCell ref="OS1:PD1"/>
    <mergeCell ref="PE1:PP1"/>
    <mergeCell ref="PQ1:QB1"/>
    <mergeCell ref="QC1:QN1"/>
    <mergeCell ref="QO1:QZ1"/>
    <mergeCell ref="RA1:RL1"/>
    <mergeCell ref="XY1:YJ1"/>
    <mergeCell ref="VQ1:WB1"/>
    <mergeCell ref="MP3:MP22"/>
    <mergeCell ref="MQ3:MQ4"/>
    <mergeCell ref="MQ15:MQ16"/>
    <mergeCell ref="MQ17:MQ18"/>
    <mergeCell ref="MQ19:MQ20"/>
    <mergeCell ref="MQ21:MQ22"/>
    <mergeCell ref="NN3:NN22"/>
    <mergeCell ref="NO3:NO4"/>
    <mergeCell ref="NO5:NO6"/>
    <mergeCell ref="NO7:NO8"/>
    <mergeCell ref="NO9:NO10"/>
    <mergeCell ref="NO11:NO12"/>
    <mergeCell ref="NO13:NO14"/>
    <mergeCell ref="NO15:NO16"/>
    <mergeCell ref="NO17:NO18"/>
    <mergeCell ref="WC1:WN1"/>
    <mergeCell ref="OL3:OL22"/>
    <mergeCell ref="OM3:OM4"/>
    <mergeCell ref="OM5:OM6"/>
    <mergeCell ref="OM7:OM8"/>
    <mergeCell ref="OM9:OM10"/>
    <mergeCell ref="OM11:OM12"/>
    <mergeCell ref="OM13:OM14"/>
    <mergeCell ref="YK1:YV1"/>
    <mergeCell ref="KT3:KT22"/>
    <mergeCell ref="KU3:KU4"/>
    <mergeCell ref="KU5:KU6"/>
    <mergeCell ref="KU7:KU8"/>
    <mergeCell ref="KU9:KU10"/>
    <mergeCell ref="KU11:KU12"/>
    <mergeCell ref="KU13:KU14"/>
    <mergeCell ref="KU15:KU16"/>
    <mergeCell ref="KU17:KU18"/>
    <mergeCell ref="KU19:KU20"/>
    <mergeCell ref="KU21:KU22"/>
    <mergeCell ref="LF3:LF22"/>
    <mergeCell ref="LG3:LG4"/>
    <mergeCell ref="LG5:LG6"/>
    <mergeCell ref="LG7:LG8"/>
    <mergeCell ref="LG9:LG10"/>
    <mergeCell ref="LG11:LG12"/>
    <mergeCell ref="RM1:RX1"/>
    <mergeCell ref="RY1:SJ1"/>
    <mergeCell ref="SK1:SV1"/>
    <mergeCell ref="SW1:TH1"/>
    <mergeCell ref="TI1:TT1"/>
    <mergeCell ref="WO1:WZ1"/>
    <mergeCell ref="XA1:XL1"/>
    <mergeCell ref="XM1:XX1"/>
    <mergeCell ref="TU1:UF1"/>
    <mergeCell ref="UG1:UR1"/>
    <mergeCell ref="US1:VD1"/>
    <mergeCell ref="VE1:VP1"/>
    <mergeCell ref="NI1:NT1"/>
    <mergeCell ref="NU1:OF1"/>
    <mergeCell ref="KI27:KI28"/>
    <mergeCell ref="KI29:KI30"/>
    <mergeCell ref="LA1:LL1"/>
    <mergeCell ref="LM1:LX1"/>
    <mergeCell ref="LY1:MJ1"/>
    <mergeCell ref="MK1:MV1"/>
    <mergeCell ref="MW1:NH1"/>
    <mergeCell ref="KU23:KU24"/>
    <mergeCell ref="KU25:KU26"/>
    <mergeCell ref="KU27:KU28"/>
    <mergeCell ref="KU29:KU30"/>
    <mergeCell ref="LG13:LG14"/>
    <mergeCell ref="LG15:LG16"/>
    <mergeCell ref="LG17:LG18"/>
    <mergeCell ref="LG19:LG20"/>
    <mergeCell ref="LG21:LG22"/>
    <mergeCell ref="LG23:LG24"/>
    <mergeCell ref="LG25:LG26"/>
    <mergeCell ref="LG27:LG28"/>
    <mergeCell ref="LG29:LG30"/>
    <mergeCell ref="LR3:LR22"/>
    <mergeCell ref="LS3:LS4"/>
    <mergeCell ref="LS23:LS24"/>
    <mergeCell ref="LS25:LS26"/>
    <mergeCell ref="LS27:LS28"/>
    <mergeCell ref="LS29:LS30"/>
    <mergeCell ref="MD3:MD22"/>
    <mergeCell ref="ME3:ME4"/>
    <mergeCell ref="ME5:ME6"/>
    <mergeCell ref="ME7:ME8"/>
    <mergeCell ref="ME9:ME10"/>
    <mergeCell ref="ME11:ME12"/>
    <mergeCell ref="KH3:KH22"/>
    <mergeCell ref="KI3:KI4"/>
    <mergeCell ref="KI5:KI6"/>
    <mergeCell ref="KI7:KI8"/>
    <mergeCell ref="KI9:KI10"/>
    <mergeCell ref="KI11:KI12"/>
    <mergeCell ref="KI13:KI14"/>
    <mergeCell ref="KI15:KI16"/>
    <mergeCell ref="KI17:KI18"/>
    <mergeCell ref="KI19:KI20"/>
    <mergeCell ref="KI21:KI22"/>
    <mergeCell ref="JK23:JK24"/>
    <mergeCell ref="JK25:JK26"/>
    <mergeCell ref="JK27:JK28"/>
    <mergeCell ref="JK29:JK30"/>
    <mergeCell ref="JV3:JV22"/>
    <mergeCell ref="JW3:JW4"/>
    <mergeCell ref="JW5:JW6"/>
    <mergeCell ref="JW7:JW8"/>
    <mergeCell ref="JW9:JW10"/>
    <mergeCell ref="JW11:JW12"/>
    <mergeCell ref="JW13:JW14"/>
    <mergeCell ref="JW15:JW16"/>
    <mergeCell ref="JW17:JW18"/>
    <mergeCell ref="JW19:JW20"/>
    <mergeCell ref="JW21:JW22"/>
    <mergeCell ref="JW23:JW24"/>
    <mergeCell ref="JW25:JW26"/>
    <mergeCell ref="JW27:JW28"/>
    <mergeCell ref="JW29:JW30"/>
    <mergeCell ref="KI23:KI24"/>
    <mergeCell ref="KI25:KI26"/>
    <mergeCell ref="JJ3:JJ22"/>
    <mergeCell ref="JK3:JK4"/>
    <mergeCell ref="JK5:JK6"/>
    <mergeCell ref="JK7:JK8"/>
    <mergeCell ref="JK9:JK10"/>
    <mergeCell ref="JK11:JK12"/>
    <mergeCell ref="JK13:JK14"/>
    <mergeCell ref="JK15:JK16"/>
    <mergeCell ref="JK17:JK18"/>
    <mergeCell ref="JK19:JK20"/>
    <mergeCell ref="JK21:JK22"/>
    <mergeCell ref="F3:F22"/>
    <mergeCell ref="FA1:FL1"/>
    <mergeCell ref="FM1:FX1"/>
    <mergeCell ref="A1:L1"/>
    <mergeCell ref="M1:X1"/>
    <mergeCell ref="Y1:AJ1"/>
    <mergeCell ref="G13:G14"/>
    <mergeCell ref="G15:G16"/>
    <mergeCell ref="G17:G18"/>
    <mergeCell ref="G19:G20"/>
    <mergeCell ref="G21:G22"/>
    <mergeCell ref="G3:G4"/>
    <mergeCell ref="G5:G6"/>
    <mergeCell ref="G7:G8"/>
    <mergeCell ref="G9:G10"/>
    <mergeCell ref="G11:G12"/>
    <mergeCell ref="AE19:AE20"/>
    <mergeCell ref="AE21:AE22"/>
    <mergeCell ref="AP3:AP22"/>
    <mergeCell ref="AQ3:AQ4"/>
    <mergeCell ref="AQ5:AQ6"/>
    <mergeCell ref="AQ7:AQ8"/>
    <mergeCell ref="AQ9:AQ10"/>
    <mergeCell ref="AQ11:AQ12"/>
    <mergeCell ref="HI1:HT1"/>
    <mergeCell ref="HU1:IF1"/>
    <mergeCell ref="CS1:DD1"/>
    <mergeCell ref="DE1:DP1"/>
    <mergeCell ref="DQ1:EB1"/>
    <mergeCell ref="EC1:EN1"/>
    <mergeCell ref="EO1:EZ1"/>
    <mergeCell ref="AK1:AV1"/>
    <mergeCell ref="AW1:BH1"/>
    <mergeCell ref="BI1:BT1"/>
    <mergeCell ref="BU1:CF1"/>
    <mergeCell ref="CG1:CR1"/>
    <mergeCell ref="KO1:KZ1"/>
    <mergeCell ref="R3:R2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AD3:AD22"/>
    <mergeCell ref="AE3:AE4"/>
    <mergeCell ref="AE5:AE6"/>
    <mergeCell ref="AE7:AE8"/>
    <mergeCell ref="IG1:IR1"/>
    <mergeCell ref="IS1:JD1"/>
    <mergeCell ref="JE1:JP1"/>
    <mergeCell ref="JQ1:KB1"/>
    <mergeCell ref="KC1:KN1"/>
    <mergeCell ref="FY1:GJ1"/>
    <mergeCell ref="GK1:GV1"/>
    <mergeCell ref="GW1:HH1"/>
    <mergeCell ref="AQ13:AQ14"/>
    <mergeCell ref="AQ15:AQ16"/>
    <mergeCell ref="AQ17:AQ18"/>
    <mergeCell ref="AQ19:AQ20"/>
    <mergeCell ref="AQ21:AQ22"/>
    <mergeCell ref="AE9:AE10"/>
    <mergeCell ref="AE11:AE12"/>
    <mergeCell ref="AE13:AE14"/>
    <mergeCell ref="AE15:AE16"/>
    <mergeCell ref="AE17:AE18"/>
    <mergeCell ref="BB3:BB22"/>
    <mergeCell ref="BC3:BC4"/>
    <mergeCell ref="BC5:BC6"/>
    <mergeCell ref="BC7:BC8"/>
    <mergeCell ref="BC9:BC10"/>
    <mergeCell ref="BC11:BC12"/>
    <mergeCell ref="BC13:BC14"/>
    <mergeCell ref="BC15:BC16"/>
    <mergeCell ref="BC17:BC18"/>
    <mergeCell ref="BC19:BC20"/>
    <mergeCell ref="BC21:BC22"/>
    <mergeCell ref="BN3:BN22"/>
    <mergeCell ref="BO3:BO4"/>
    <mergeCell ref="BO5:BO6"/>
    <mergeCell ref="BO7:BO8"/>
    <mergeCell ref="BO15:BO16"/>
    <mergeCell ref="BO17:BO18"/>
    <mergeCell ref="BO19:BO20"/>
    <mergeCell ref="BO21:BO22"/>
    <mergeCell ref="CM9:CM10"/>
    <mergeCell ref="CM11:CM12"/>
    <mergeCell ref="CM13:CM14"/>
    <mergeCell ref="CM15:CM16"/>
    <mergeCell ref="CM17:CM18"/>
    <mergeCell ref="CM19:CM20"/>
    <mergeCell ref="CM21:CM22"/>
    <mergeCell ref="BZ3:BZ22"/>
    <mergeCell ref="CA3:CA4"/>
    <mergeCell ref="CA5:CA6"/>
    <mergeCell ref="CA7:CA8"/>
    <mergeCell ref="CA9:CA10"/>
    <mergeCell ref="CA11:CA12"/>
    <mergeCell ref="CA13:CA14"/>
    <mergeCell ref="CA15:CA16"/>
    <mergeCell ref="CA17:CA18"/>
    <mergeCell ref="CA19:CA20"/>
    <mergeCell ref="CA21:CA22"/>
    <mergeCell ref="DW21:DW22"/>
    <mergeCell ref="DJ3:DJ22"/>
    <mergeCell ref="DK3:DK4"/>
    <mergeCell ref="DK5:DK6"/>
    <mergeCell ref="DK7:DK8"/>
    <mergeCell ref="DK9:DK10"/>
    <mergeCell ref="DK11:DK12"/>
    <mergeCell ref="DK13:DK14"/>
    <mergeCell ref="DK15:DK16"/>
    <mergeCell ref="DK17:DK18"/>
    <mergeCell ref="DK19:DK20"/>
    <mergeCell ref="DK21:DK22"/>
    <mergeCell ref="DW3:DW4"/>
    <mergeCell ref="DW5:DW6"/>
    <mergeCell ref="DW7:DW8"/>
    <mergeCell ref="DW9:DW10"/>
    <mergeCell ref="DW11:DW12"/>
    <mergeCell ref="DW13:DW14"/>
    <mergeCell ref="DW15:DW16"/>
    <mergeCell ref="DW17:DW18"/>
    <mergeCell ref="DW19:DW20"/>
    <mergeCell ref="S29:S30"/>
    <mergeCell ref="AE23:AE24"/>
    <mergeCell ref="AE25:AE26"/>
    <mergeCell ref="AE27:AE28"/>
    <mergeCell ref="AE29:AE30"/>
    <mergeCell ref="DV3:DV22"/>
    <mergeCell ref="CX3:CX22"/>
    <mergeCell ref="CY3:CY4"/>
    <mergeCell ref="CY5:CY6"/>
    <mergeCell ref="CY7:CY8"/>
    <mergeCell ref="CY9:CY10"/>
    <mergeCell ref="CY11:CY12"/>
    <mergeCell ref="CY13:CY14"/>
    <mergeCell ref="CY15:CY16"/>
    <mergeCell ref="CY17:CY18"/>
    <mergeCell ref="CY19:CY20"/>
    <mergeCell ref="CY21:CY22"/>
    <mergeCell ref="CL3:CL22"/>
    <mergeCell ref="CM3:CM4"/>
    <mergeCell ref="CM5:CM6"/>
    <mergeCell ref="CM7:CM8"/>
    <mergeCell ref="BO29:BO30"/>
    <mergeCell ref="CA23:CA24"/>
    <mergeCell ref="CA25:CA26"/>
    <mergeCell ref="CA27:CA28"/>
    <mergeCell ref="CA29:CA30"/>
    <mergeCell ref="AQ23:AQ24"/>
    <mergeCell ref="AQ25:AQ26"/>
    <mergeCell ref="AQ27:AQ28"/>
    <mergeCell ref="BO9:BO10"/>
    <mergeCell ref="BO11:BO12"/>
    <mergeCell ref="BO13:BO14"/>
    <mergeCell ref="AQ29:AQ30"/>
    <mergeCell ref="BC23:BC24"/>
    <mergeCell ref="BC25:BC26"/>
    <mergeCell ref="BC27:BC28"/>
    <mergeCell ref="BC29:BC30"/>
    <mergeCell ref="G23:G24"/>
    <mergeCell ref="G25:G26"/>
    <mergeCell ref="G27:G28"/>
    <mergeCell ref="G29:G30"/>
    <mergeCell ref="EH3:EH22"/>
    <mergeCell ref="DK23:DK24"/>
    <mergeCell ref="DK25:DK26"/>
    <mergeCell ref="DK27:DK28"/>
    <mergeCell ref="DK29:DK30"/>
    <mergeCell ref="DW23:DW24"/>
    <mergeCell ref="DW25:DW26"/>
    <mergeCell ref="DW27:DW28"/>
    <mergeCell ref="DW29:DW30"/>
    <mergeCell ref="CM23:CM24"/>
    <mergeCell ref="CM25:CM26"/>
    <mergeCell ref="CM27:CM28"/>
    <mergeCell ref="CM29:CM30"/>
    <mergeCell ref="CY23:CY24"/>
    <mergeCell ref="CY25:CY26"/>
    <mergeCell ref="CY27:CY28"/>
    <mergeCell ref="CY29:CY30"/>
    <mergeCell ref="BO23:BO24"/>
    <mergeCell ref="BO25:BO26"/>
    <mergeCell ref="BO27:BO28"/>
    <mergeCell ref="S23:S24"/>
    <mergeCell ref="S25:S26"/>
    <mergeCell ref="S27:S28"/>
    <mergeCell ref="EI23:EI24"/>
    <mergeCell ref="EI25:EI26"/>
    <mergeCell ref="EI27:EI28"/>
    <mergeCell ref="EI29:EI30"/>
    <mergeCell ref="ET3:ET22"/>
    <mergeCell ref="EI13:EI14"/>
    <mergeCell ref="EI15:EI16"/>
    <mergeCell ref="EI17:EI18"/>
    <mergeCell ref="EI19:EI20"/>
    <mergeCell ref="EI21:EI22"/>
    <mergeCell ref="EI3:EI4"/>
    <mergeCell ref="EI5:EI6"/>
    <mergeCell ref="EI7:EI8"/>
    <mergeCell ref="EI9:EI10"/>
    <mergeCell ref="EI11:EI12"/>
    <mergeCell ref="EU23:EU24"/>
    <mergeCell ref="EU25:EU26"/>
    <mergeCell ref="EU27:EU28"/>
    <mergeCell ref="EU29:EU30"/>
    <mergeCell ref="FF3:FF22"/>
    <mergeCell ref="EU13:EU14"/>
    <mergeCell ref="EU15:EU16"/>
    <mergeCell ref="EU17:EU18"/>
    <mergeCell ref="EU19:EU20"/>
    <mergeCell ref="EU21:EU22"/>
    <mergeCell ref="EU3:EU4"/>
    <mergeCell ref="EU5:EU6"/>
    <mergeCell ref="EU7:EU8"/>
    <mergeCell ref="EU9:EU10"/>
    <mergeCell ref="EU11:EU12"/>
    <mergeCell ref="FG23:FG24"/>
    <mergeCell ref="FG25:FG26"/>
    <mergeCell ref="FG27:FG28"/>
    <mergeCell ref="FG29:FG30"/>
    <mergeCell ref="FR3:FR22"/>
    <mergeCell ref="FG13:FG14"/>
    <mergeCell ref="FG15:FG16"/>
    <mergeCell ref="FG17:FG18"/>
    <mergeCell ref="FG19:FG20"/>
    <mergeCell ref="FG21:FG22"/>
    <mergeCell ref="FG3:FG4"/>
    <mergeCell ref="FG5:FG6"/>
    <mergeCell ref="FG7:FG8"/>
    <mergeCell ref="FG9:FG10"/>
    <mergeCell ref="FG11:FG12"/>
    <mergeCell ref="FS23:FS24"/>
    <mergeCell ref="FS25:FS26"/>
    <mergeCell ref="FS27:FS28"/>
    <mergeCell ref="FS29:FS30"/>
    <mergeCell ref="GD3:GD22"/>
    <mergeCell ref="FS13:FS14"/>
    <mergeCell ref="FS15:FS16"/>
    <mergeCell ref="FS17:FS18"/>
    <mergeCell ref="FS19:FS20"/>
    <mergeCell ref="FS21:FS22"/>
    <mergeCell ref="FS3:FS4"/>
    <mergeCell ref="FS5:FS6"/>
    <mergeCell ref="FS7:FS8"/>
    <mergeCell ref="FS9:FS10"/>
    <mergeCell ref="FS11:FS12"/>
    <mergeCell ref="GE23:GE24"/>
    <mergeCell ref="GE25:GE26"/>
    <mergeCell ref="GE27:GE28"/>
    <mergeCell ref="GE29:GE30"/>
    <mergeCell ref="GP3:GP22"/>
    <mergeCell ref="GE13:GE14"/>
    <mergeCell ref="GE15:GE16"/>
    <mergeCell ref="GE17:GE18"/>
    <mergeCell ref="GE19:GE20"/>
    <mergeCell ref="GE21:GE22"/>
    <mergeCell ref="GE3:GE4"/>
    <mergeCell ref="GE5:GE6"/>
    <mergeCell ref="GE7:GE8"/>
    <mergeCell ref="GE9:GE10"/>
    <mergeCell ref="GE11:GE12"/>
    <mergeCell ref="GQ23:GQ24"/>
    <mergeCell ref="GQ25:GQ26"/>
    <mergeCell ref="GQ27:GQ28"/>
    <mergeCell ref="GQ29:GQ30"/>
    <mergeCell ref="HB3:HB22"/>
    <mergeCell ref="GQ13:GQ14"/>
    <mergeCell ref="GQ15:GQ16"/>
    <mergeCell ref="GQ17:GQ18"/>
    <mergeCell ref="GQ19:GQ20"/>
    <mergeCell ref="GQ21:GQ22"/>
    <mergeCell ref="GQ3:GQ4"/>
    <mergeCell ref="GQ5:GQ6"/>
    <mergeCell ref="GQ7:GQ8"/>
    <mergeCell ref="GQ9:GQ10"/>
    <mergeCell ref="GQ11:GQ12"/>
    <mergeCell ref="HC23:HC24"/>
    <mergeCell ref="HC25:HC26"/>
    <mergeCell ref="HC27:HC28"/>
    <mergeCell ref="HC29:HC30"/>
    <mergeCell ref="HN3:HN22"/>
    <mergeCell ref="HC13:HC14"/>
    <mergeCell ref="HC15:HC16"/>
    <mergeCell ref="HC17:HC18"/>
    <mergeCell ref="HC19:HC20"/>
    <mergeCell ref="HC21:HC22"/>
    <mergeCell ref="HC3:HC4"/>
    <mergeCell ref="HC5:HC6"/>
    <mergeCell ref="HC7:HC8"/>
    <mergeCell ref="HC9:HC10"/>
    <mergeCell ref="HC11:HC12"/>
    <mergeCell ref="HO23:HO24"/>
    <mergeCell ref="HO25:HO26"/>
    <mergeCell ref="HO27:HO28"/>
    <mergeCell ref="HO29:HO30"/>
    <mergeCell ref="HZ3:HZ22"/>
    <mergeCell ref="HO13:HO14"/>
    <mergeCell ref="HO15:HO16"/>
    <mergeCell ref="HO17:HO18"/>
    <mergeCell ref="HO19:HO20"/>
    <mergeCell ref="HO21:HO22"/>
    <mergeCell ref="HO3:HO4"/>
    <mergeCell ref="HO5:HO6"/>
    <mergeCell ref="HO7:HO8"/>
    <mergeCell ref="HO9:HO10"/>
    <mergeCell ref="HO11:HO12"/>
    <mergeCell ref="IY23:IY24"/>
    <mergeCell ref="IY25:IY26"/>
    <mergeCell ref="IY27:IY28"/>
    <mergeCell ref="IY29:IY30"/>
    <mergeCell ref="IA23:IA24"/>
    <mergeCell ref="IA25:IA26"/>
    <mergeCell ref="IA27:IA28"/>
    <mergeCell ref="IA29:IA30"/>
    <mergeCell ref="IL3:IL22"/>
    <mergeCell ref="IA13:IA14"/>
    <mergeCell ref="IA15:IA16"/>
    <mergeCell ref="IA17:IA18"/>
    <mergeCell ref="IA19:IA20"/>
    <mergeCell ref="IA21:IA22"/>
    <mergeCell ref="IA3:IA4"/>
    <mergeCell ref="IA5:IA6"/>
    <mergeCell ref="IA7:IA8"/>
    <mergeCell ref="IA9:IA10"/>
    <mergeCell ref="IA11:IA12"/>
    <mergeCell ref="IM23:IM24"/>
    <mergeCell ref="IM25:IM26"/>
    <mergeCell ref="IM27:IM28"/>
    <mergeCell ref="IM29:IM30"/>
    <mergeCell ref="IX3:IX22"/>
    <mergeCell ref="IM13:IM14"/>
    <mergeCell ref="IM15:IM16"/>
    <mergeCell ref="IM17:IM18"/>
    <mergeCell ref="IM19:IM20"/>
    <mergeCell ref="IM21:IM22"/>
    <mergeCell ref="IM3:IM4"/>
    <mergeCell ref="IM5:IM6"/>
    <mergeCell ref="IM7:IM8"/>
    <mergeCell ref="IM9:IM10"/>
    <mergeCell ref="IM11:IM12"/>
    <mergeCell ref="IY13:IY14"/>
    <mergeCell ref="IY15:IY16"/>
    <mergeCell ref="IY17:IY18"/>
    <mergeCell ref="IY19:IY20"/>
    <mergeCell ref="IY21:IY22"/>
    <mergeCell ref="IY3:IY4"/>
    <mergeCell ref="IY5:IY6"/>
    <mergeCell ref="IY7:IY8"/>
    <mergeCell ref="IY9:IY10"/>
    <mergeCell ref="IY11:IY12"/>
    <mergeCell ref="BOD3:BOD22"/>
    <mergeCell ref="BOE3:BOE4"/>
    <mergeCell ref="BOE5:BOE6"/>
    <mergeCell ref="BOE7:BOE8"/>
    <mergeCell ref="BOE9:BOE10"/>
    <mergeCell ref="BOE11:BOE12"/>
    <mergeCell ref="BOE13:BOE14"/>
    <mergeCell ref="BOE15:BOE16"/>
    <mergeCell ref="BOE17:BOE18"/>
    <mergeCell ref="BOE19:BOE20"/>
    <mergeCell ref="BOE21:BOE22"/>
    <mergeCell ref="BOE23:BOE24"/>
    <mergeCell ref="BOE25:BOE26"/>
    <mergeCell ref="BOE27:BOE28"/>
    <mergeCell ref="BOE29:BOE30"/>
    <mergeCell ref="BOP3:BOP22"/>
    <mergeCell ref="BOQ3:BOQ4"/>
    <mergeCell ref="BOQ5:BOQ6"/>
    <mergeCell ref="BOQ7:BOQ8"/>
    <mergeCell ref="BOQ9:BOQ10"/>
    <mergeCell ref="BOQ11:BOQ12"/>
    <mergeCell ref="BOQ13:BOQ14"/>
    <mergeCell ref="BOQ15:BOQ16"/>
    <mergeCell ref="BOQ17:BOQ18"/>
    <mergeCell ref="BOQ19:BOQ20"/>
    <mergeCell ref="BOQ21:BOQ22"/>
    <mergeCell ref="BOQ23:BOQ24"/>
    <mergeCell ref="BOQ25:BOQ26"/>
    <mergeCell ref="BOQ27:BOQ28"/>
    <mergeCell ref="BOQ29:BOQ30"/>
    <mergeCell ref="BPB3:BPB22"/>
    <mergeCell ref="BPC3:BPC4"/>
    <mergeCell ref="BPC5:BPC6"/>
    <mergeCell ref="BPC7:BPC8"/>
    <mergeCell ref="BPC9:BPC10"/>
    <mergeCell ref="BPC11:BPC12"/>
    <mergeCell ref="BPC13:BPC14"/>
    <mergeCell ref="BPC15:BPC16"/>
    <mergeCell ref="BPC17:BPC18"/>
    <mergeCell ref="BPC19:BPC20"/>
    <mergeCell ref="BPC21:BPC22"/>
    <mergeCell ref="BPC23:BPC24"/>
    <mergeCell ref="BPC25:BPC26"/>
    <mergeCell ref="BPC27:BPC28"/>
    <mergeCell ref="BPC29:BPC30"/>
    <mergeCell ref="BPN3:BPN22"/>
    <mergeCell ref="BPO3:BPO4"/>
    <mergeCell ref="BPO5:BPO6"/>
    <mergeCell ref="BPO7:BPO8"/>
    <mergeCell ref="BPO9:BPO10"/>
    <mergeCell ref="BPO11:BPO12"/>
    <mergeCell ref="BPO13:BPO14"/>
    <mergeCell ref="BPO15:BPO16"/>
    <mergeCell ref="BPO17:BPO18"/>
    <mergeCell ref="BPO19:BPO20"/>
    <mergeCell ref="BPO21:BPO22"/>
    <mergeCell ref="BPO23:BPO24"/>
    <mergeCell ref="BPO25:BPO26"/>
    <mergeCell ref="BPO27:BPO28"/>
    <mergeCell ref="BPO29:BPO30"/>
    <mergeCell ref="BPI1:BPT1"/>
    <mergeCell ref="BPU1:BQF1"/>
    <mergeCell ref="BQG1:BQR1"/>
    <mergeCell ref="BQS1:BRD1"/>
    <mergeCell ref="BRE1:BRP1"/>
    <mergeCell ref="BRQ1:BSB1"/>
    <mergeCell ref="BSC1:BSN1"/>
    <mergeCell ref="BSO1:BSZ1"/>
    <mergeCell ref="BTA1:BTL1"/>
    <mergeCell ref="BTM1:BTX1"/>
    <mergeCell ref="BTY1:BUJ1"/>
    <mergeCell ref="BUK1:BUV1"/>
    <mergeCell ref="BUW1:BVH1"/>
    <mergeCell ref="BVI1:BVT1"/>
    <mergeCell ref="BVU1:BWF1"/>
    <mergeCell ref="BWG1:BWR1"/>
    <mergeCell ref="BWS1:BXD1"/>
    <mergeCell ref="BXE1:BXP1"/>
    <mergeCell ref="BXQ1:BYB1"/>
    <mergeCell ref="BYC1:BYN1"/>
    <mergeCell ref="BYO1:BYZ1"/>
    <mergeCell ref="BZA1:BZL1"/>
    <mergeCell ref="BZM1:BZX1"/>
    <mergeCell ref="BZY1:CAJ1"/>
    <mergeCell ref="CAK1:CAV1"/>
    <mergeCell ref="CAW1:CBH1"/>
    <mergeCell ref="CBI1:CBT1"/>
    <mergeCell ref="CBU1:CCF1"/>
    <mergeCell ref="CCG1:CCR1"/>
    <mergeCell ref="CCS1:CDD1"/>
    <mergeCell ref="BPZ3:BPZ22"/>
    <mergeCell ref="BQA3:BQA4"/>
    <mergeCell ref="BQA5:BQA6"/>
    <mergeCell ref="BQA7:BQA8"/>
    <mergeCell ref="BQA9:BQA10"/>
    <mergeCell ref="BQA11:BQA12"/>
    <mergeCell ref="BQA13:BQA14"/>
    <mergeCell ref="BQA15:BQA16"/>
    <mergeCell ref="BQA17:BQA18"/>
    <mergeCell ref="BQA19:BQA20"/>
    <mergeCell ref="BQA21:BQA22"/>
    <mergeCell ref="BQX3:BQX22"/>
    <mergeCell ref="BQY3:BQY4"/>
    <mergeCell ref="BQY5:BQY6"/>
    <mergeCell ref="BQY7:BQY8"/>
    <mergeCell ref="BQY9:BQY10"/>
    <mergeCell ref="BQY11:BQY12"/>
    <mergeCell ref="BQY13:BQY14"/>
    <mergeCell ref="BQY15:BQY16"/>
    <mergeCell ref="BQA23:BQA24"/>
    <mergeCell ref="BQA25:BQA26"/>
    <mergeCell ref="BQA27:BQA28"/>
    <mergeCell ref="BQA29:BQA30"/>
    <mergeCell ref="BQL3:BQL22"/>
    <mergeCell ref="BQM3:BQM4"/>
    <mergeCell ref="BQM5:BQM6"/>
    <mergeCell ref="BQM7:BQM8"/>
    <mergeCell ref="BQM9:BQM10"/>
    <mergeCell ref="BQM11:BQM12"/>
    <mergeCell ref="BQM13:BQM14"/>
    <mergeCell ref="BQM15:BQM16"/>
    <mergeCell ref="BQM17:BQM18"/>
    <mergeCell ref="BQM19:BQM20"/>
    <mergeCell ref="BQM21:BQM22"/>
    <mergeCell ref="BQM23:BQM24"/>
    <mergeCell ref="BQM25:BQM26"/>
    <mergeCell ref="BQM27:BQM28"/>
    <mergeCell ref="BQM29:BQM30"/>
    <mergeCell ref="BQY17:BQY18"/>
    <mergeCell ref="BQY19:BQY20"/>
    <mergeCell ref="BQY21:BQY22"/>
    <mergeCell ref="BQY23:BQY24"/>
    <mergeCell ref="BQY25:BQY26"/>
    <mergeCell ref="BQY27:BQY28"/>
    <mergeCell ref="BQY29:BQY30"/>
    <mergeCell ref="BRJ3:BRJ22"/>
    <mergeCell ref="BRK3:BRK4"/>
    <mergeCell ref="BRK5:BRK6"/>
    <mergeCell ref="BRK7:BRK8"/>
    <mergeCell ref="BRK9:BRK10"/>
    <mergeCell ref="BRK11:BRK12"/>
    <mergeCell ref="BRK13:BRK14"/>
    <mergeCell ref="BRK15:BRK16"/>
    <mergeCell ref="BRK17:BRK18"/>
    <mergeCell ref="BRK19:BRK20"/>
    <mergeCell ref="BRK21:BRK22"/>
    <mergeCell ref="BRK23:BRK24"/>
    <mergeCell ref="BRK25:BRK26"/>
    <mergeCell ref="BRK27:BRK28"/>
    <mergeCell ref="BRK29:BRK30"/>
    <mergeCell ref="BRV3:BRV22"/>
    <mergeCell ref="BRW3:BRW4"/>
    <mergeCell ref="BRW5:BRW6"/>
    <mergeCell ref="BRW7:BRW8"/>
    <mergeCell ref="BRW9:BRW10"/>
    <mergeCell ref="BRW11:BRW12"/>
    <mergeCell ref="BRW13:BRW14"/>
    <mergeCell ref="BRW15:BRW16"/>
    <mergeCell ref="BRW17:BRW18"/>
    <mergeCell ref="BRW19:BRW20"/>
    <mergeCell ref="BRW21:BRW22"/>
    <mergeCell ref="BRW23:BRW24"/>
    <mergeCell ref="BRW25:BRW26"/>
    <mergeCell ref="BRW27:BRW28"/>
    <mergeCell ref="BRW29:BRW30"/>
    <mergeCell ref="BSH3:BSH22"/>
    <mergeCell ref="BSI3:BSI4"/>
    <mergeCell ref="BSI5:BSI6"/>
    <mergeCell ref="BSI7:BSI8"/>
    <mergeCell ref="BSI9:BSI10"/>
    <mergeCell ref="BSI11:BSI12"/>
    <mergeCell ref="BSI13:BSI14"/>
    <mergeCell ref="BSI15:BSI16"/>
    <mergeCell ref="BSI17:BSI18"/>
    <mergeCell ref="BSI19:BSI20"/>
    <mergeCell ref="BSI21:BSI22"/>
    <mergeCell ref="BSI23:BSI24"/>
    <mergeCell ref="BSI25:BSI26"/>
    <mergeCell ref="BSI27:BSI28"/>
    <mergeCell ref="BSI29:BSI30"/>
    <mergeCell ref="BST3:BST22"/>
    <mergeCell ref="BSU3:BSU4"/>
    <mergeCell ref="BSU5:BSU6"/>
    <mergeCell ref="BSU7:BSU8"/>
    <mergeCell ref="BSU9:BSU10"/>
    <mergeCell ref="BSU11:BSU12"/>
    <mergeCell ref="BSU13:BSU14"/>
    <mergeCell ref="BSU15:BSU16"/>
    <mergeCell ref="BSU17:BSU18"/>
    <mergeCell ref="BSU19:BSU20"/>
    <mergeCell ref="BSU21:BSU22"/>
    <mergeCell ref="BSU23:BSU24"/>
    <mergeCell ref="BSU25:BSU26"/>
    <mergeCell ref="BSU27:BSU28"/>
    <mergeCell ref="BSU29:BSU30"/>
    <mergeCell ref="BTF3:BTF22"/>
    <mergeCell ref="BTG3:BTG4"/>
    <mergeCell ref="BTG5:BTG6"/>
    <mergeCell ref="BTG7:BTG8"/>
    <mergeCell ref="BTG9:BTG10"/>
    <mergeCell ref="BTG11:BTG12"/>
    <mergeCell ref="BTG13:BTG14"/>
    <mergeCell ref="BTG15:BTG16"/>
    <mergeCell ref="BTG17:BTG18"/>
    <mergeCell ref="BTG19:BTG20"/>
    <mergeCell ref="BTG21:BTG22"/>
    <mergeCell ref="BTG23:BTG24"/>
    <mergeCell ref="BTG25:BTG26"/>
    <mergeCell ref="BTG27:BTG28"/>
    <mergeCell ref="BTG29:BTG30"/>
    <mergeCell ref="BTR3:BTR22"/>
    <mergeCell ref="BTS3:BTS4"/>
    <mergeCell ref="BTS5:BTS6"/>
    <mergeCell ref="BTS7:BTS8"/>
    <mergeCell ref="BTS9:BTS10"/>
    <mergeCell ref="BTS11:BTS12"/>
    <mergeCell ref="BTS13:BTS14"/>
    <mergeCell ref="BTS15:BTS16"/>
    <mergeCell ref="BTS17:BTS18"/>
    <mergeCell ref="BTS19:BTS20"/>
    <mergeCell ref="BTS21:BTS22"/>
    <mergeCell ref="BTS23:BTS24"/>
    <mergeCell ref="BTS25:BTS26"/>
    <mergeCell ref="BTS27:BTS28"/>
    <mergeCell ref="BTS29:BTS30"/>
    <mergeCell ref="BUD3:BUD22"/>
    <mergeCell ref="BUE3:BUE4"/>
    <mergeCell ref="BUE5:BUE6"/>
    <mergeCell ref="BUE7:BUE8"/>
    <mergeCell ref="BUE9:BUE10"/>
    <mergeCell ref="BUE11:BUE12"/>
    <mergeCell ref="BUE13:BUE14"/>
    <mergeCell ref="BUE15:BUE16"/>
    <mergeCell ref="BUE17:BUE18"/>
    <mergeCell ref="BUE19:BUE20"/>
    <mergeCell ref="BUE21:BUE22"/>
    <mergeCell ref="BUE23:BUE24"/>
    <mergeCell ref="BUE25:BUE26"/>
    <mergeCell ref="BUE27:BUE28"/>
    <mergeCell ref="BUE29:BUE30"/>
    <mergeCell ref="BUP3:BUP22"/>
    <mergeCell ref="BUQ3:BUQ4"/>
    <mergeCell ref="BUQ5:BUQ6"/>
    <mergeCell ref="BUQ7:BUQ8"/>
    <mergeCell ref="BUQ9:BUQ10"/>
    <mergeCell ref="BUQ11:BUQ12"/>
    <mergeCell ref="BUQ13:BUQ14"/>
    <mergeCell ref="BUQ15:BUQ16"/>
    <mergeCell ref="BUQ17:BUQ18"/>
    <mergeCell ref="BUQ19:BUQ20"/>
    <mergeCell ref="BUQ21:BUQ22"/>
    <mergeCell ref="BUQ23:BUQ24"/>
    <mergeCell ref="BUQ25:BUQ26"/>
    <mergeCell ref="BUQ27:BUQ28"/>
    <mergeCell ref="BUQ29:BUQ30"/>
    <mergeCell ref="BVB3:BVB22"/>
    <mergeCell ref="BVC3:BVC4"/>
    <mergeCell ref="BVC5:BVC6"/>
    <mergeCell ref="BVC7:BVC8"/>
    <mergeCell ref="BVC9:BVC10"/>
    <mergeCell ref="BVC11:BVC12"/>
    <mergeCell ref="BVC13:BVC14"/>
    <mergeCell ref="BVC15:BVC16"/>
    <mergeCell ref="BVC17:BVC18"/>
    <mergeCell ref="BVC19:BVC20"/>
    <mergeCell ref="BVC21:BVC22"/>
    <mergeCell ref="BVC23:BVC24"/>
    <mergeCell ref="BVC25:BVC26"/>
    <mergeCell ref="BVC27:BVC28"/>
    <mergeCell ref="BVC29:BVC30"/>
    <mergeCell ref="BVN3:BVN22"/>
    <mergeCell ref="BVO3:BVO4"/>
    <mergeCell ref="BVO5:BVO6"/>
    <mergeCell ref="BVO7:BVO8"/>
    <mergeCell ref="BVO9:BVO10"/>
    <mergeCell ref="BVO11:BVO12"/>
    <mergeCell ref="BVO13:BVO14"/>
    <mergeCell ref="BVO15:BVO16"/>
    <mergeCell ref="BVO17:BVO18"/>
    <mergeCell ref="BVO19:BVO20"/>
    <mergeCell ref="BVO21:BVO22"/>
    <mergeCell ref="BVO23:BVO24"/>
    <mergeCell ref="BVO25:BVO26"/>
    <mergeCell ref="BVO27:BVO28"/>
    <mergeCell ref="BVO29:BVO30"/>
    <mergeCell ref="BVZ3:BVZ22"/>
    <mergeCell ref="BWA3:BWA4"/>
    <mergeCell ref="BWA5:BWA6"/>
    <mergeCell ref="BWA7:BWA8"/>
    <mergeCell ref="BWA9:BWA10"/>
    <mergeCell ref="BWA11:BWA12"/>
    <mergeCell ref="BWA13:BWA14"/>
    <mergeCell ref="BWA15:BWA16"/>
    <mergeCell ref="BWA17:BWA18"/>
    <mergeCell ref="BWA19:BWA20"/>
    <mergeCell ref="BWA21:BWA22"/>
    <mergeCell ref="BWA23:BWA24"/>
    <mergeCell ref="BWA25:BWA26"/>
    <mergeCell ref="BWA27:BWA28"/>
    <mergeCell ref="BWA29:BWA30"/>
    <mergeCell ref="BWL3:BWL22"/>
    <mergeCell ref="BWM3:BWM4"/>
    <mergeCell ref="BWM5:BWM6"/>
    <mergeCell ref="BWM7:BWM8"/>
    <mergeCell ref="BWM9:BWM10"/>
    <mergeCell ref="BWM11:BWM12"/>
    <mergeCell ref="BWM13:BWM14"/>
    <mergeCell ref="BWM15:BWM16"/>
    <mergeCell ref="BWM17:BWM18"/>
    <mergeCell ref="BWM19:BWM20"/>
    <mergeCell ref="BWM21:BWM22"/>
    <mergeCell ref="BWM23:BWM24"/>
    <mergeCell ref="BWM25:BWM26"/>
    <mergeCell ref="BWM27:BWM28"/>
    <mergeCell ref="BWM29:BWM30"/>
    <mergeCell ref="BWX3:BWX22"/>
    <mergeCell ref="BWY3:BWY4"/>
    <mergeCell ref="BWY5:BWY6"/>
    <mergeCell ref="BWY7:BWY8"/>
    <mergeCell ref="BWY9:BWY10"/>
    <mergeCell ref="BWY11:BWY12"/>
    <mergeCell ref="BWY13:BWY14"/>
    <mergeCell ref="BWY15:BWY16"/>
    <mergeCell ref="BWY17:BWY18"/>
    <mergeCell ref="BWY19:BWY20"/>
    <mergeCell ref="BWY21:BWY22"/>
    <mergeCell ref="BWY23:BWY24"/>
    <mergeCell ref="BWY25:BWY26"/>
    <mergeCell ref="BWY27:BWY28"/>
    <mergeCell ref="BWY29:BWY30"/>
    <mergeCell ref="BXJ3:BXJ22"/>
    <mergeCell ref="BXK3:BXK4"/>
    <mergeCell ref="BXK5:BXK6"/>
    <mergeCell ref="BXK7:BXK8"/>
    <mergeCell ref="BXK9:BXK10"/>
    <mergeCell ref="BXK11:BXK12"/>
    <mergeCell ref="BXK13:BXK14"/>
    <mergeCell ref="BXK15:BXK16"/>
    <mergeCell ref="BXK17:BXK18"/>
    <mergeCell ref="BXK19:BXK20"/>
    <mergeCell ref="BXK21:BXK22"/>
    <mergeCell ref="BXK23:BXK24"/>
    <mergeCell ref="BXK25:BXK26"/>
    <mergeCell ref="BXK27:BXK28"/>
    <mergeCell ref="BXK29:BXK30"/>
    <mergeCell ref="BXV3:BXV22"/>
    <mergeCell ref="BXW3:BXW4"/>
    <mergeCell ref="BXW5:BXW6"/>
    <mergeCell ref="BXW7:BXW8"/>
    <mergeCell ref="BXW9:BXW10"/>
    <mergeCell ref="BXW11:BXW12"/>
    <mergeCell ref="BXW13:BXW14"/>
    <mergeCell ref="BXW15:BXW16"/>
    <mergeCell ref="BXW17:BXW18"/>
    <mergeCell ref="BXW19:BXW20"/>
    <mergeCell ref="BXW21:BXW22"/>
    <mergeCell ref="BXW23:BXW24"/>
    <mergeCell ref="BXW25:BXW26"/>
    <mergeCell ref="BXW27:BXW28"/>
    <mergeCell ref="BXW29:BXW30"/>
    <mergeCell ref="BYH3:BYH22"/>
    <mergeCell ref="BYI3:BYI4"/>
    <mergeCell ref="BYI5:BYI6"/>
    <mergeCell ref="BYI7:BYI8"/>
    <mergeCell ref="BYI9:BYI10"/>
    <mergeCell ref="BYI11:BYI12"/>
    <mergeCell ref="BYI13:BYI14"/>
    <mergeCell ref="BYI15:BYI16"/>
    <mergeCell ref="BYI17:BYI18"/>
    <mergeCell ref="BYI19:BYI20"/>
    <mergeCell ref="BYI21:BYI22"/>
    <mergeCell ref="BYI23:BYI24"/>
    <mergeCell ref="BYI25:BYI26"/>
    <mergeCell ref="BYI27:BYI28"/>
    <mergeCell ref="BYI29:BYI30"/>
    <mergeCell ref="BYT3:BYT22"/>
    <mergeCell ref="BYU3:BYU4"/>
    <mergeCell ref="BYU5:BYU6"/>
    <mergeCell ref="BYU7:BYU8"/>
    <mergeCell ref="BYU9:BYU10"/>
    <mergeCell ref="BYU11:BYU12"/>
    <mergeCell ref="BYU13:BYU14"/>
    <mergeCell ref="BYU15:BYU16"/>
    <mergeCell ref="BYU17:BYU18"/>
    <mergeCell ref="BYU19:BYU20"/>
    <mergeCell ref="BYU21:BYU22"/>
    <mergeCell ref="BYU23:BYU24"/>
    <mergeCell ref="BYU25:BYU26"/>
    <mergeCell ref="BYU27:BYU28"/>
    <mergeCell ref="BYU29:BYU30"/>
    <mergeCell ref="BZF3:BZF22"/>
    <mergeCell ref="BZG3:BZG4"/>
    <mergeCell ref="BZG5:BZG6"/>
    <mergeCell ref="BZG7:BZG8"/>
    <mergeCell ref="BZG9:BZG10"/>
    <mergeCell ref="BZG11:BZG12"/>
    <mergeCell ref="BZG13:BZG14"/>
    <mergeCell ref="BZG15:BZG16"/>
    <mergeCell ref="BZG17:BZG18"/>
    <mergeCell ref="BZG19:BZG20"/>
    <mergeCell ref="BZG21:BZG22"/>
    <mergeCell ref="BZG23:BZG24"/>
    <mergeCell ref="BZG25:BZG26"/>
    <mergeCell ref="BZG27:BZG28"/>
    <mergeCell ref="BZG29:BZG30"/>
    <mergeCell ref="BZR3:BZR22"/>
    <mergeCell ref="BZS3:BZS4"/>
    <mergeCell ref="BZS5:BZS6"/>
    <mergeCell ref="BZS7:BZS8"/>
    <mergeCell ref="BZS9:BZS10"/>
    <mergeCell ref="BZS11:BZS12"/>
    <mergeCell ref="BZS13:BZS14"/>
    <mergeCell ref="BZS15:BZS16"/>
    <mergeCell ref="BZS17:BZS18"/>
    <mergeCell ref="BZS19:BZS20"/>
    <mergeCell ref="BZS21:BZS22"/>
    <mergeCell ref="BZS23:BZS24"/>
    <mergeCell ref="BZS25:BZS26"/>
    <mergeCell ref="BZS27:BZS28"/>
    <mergeCell ref="BZS29:BZS30"/>
    <mergeCell ref="CAD3:CAD22"/>
    <mergeCell ref="CAE3:CAE4"/>
    <mergeCell ref="CAE5:CAE6"/>
    <mergeCell ref="CAE7:CAE8"/>
    <mergeCell ref="CAE9:CAE10"/>
    <mergeCell ref="CAE11:CAE12"/>
    <mergeCell ref="CAE13:CAE14"/>
    <mergeCell ref="CAE15:CAE16"/>
    <mergeCell ref="CAE17:CAE18"/>
    <mergeCell ref="CAE19:CAE20"/>
    <mergeCell ref="CAE21:CAE22"/>
    <mergeCell ref="CAE23:CAE24"/>
    <mergeCell ref="CAE25:CAE26"/>
    <mergeCell ref="CAE27:CAE28"/>
    <mergeCell ref="CAE29:CAE30"/>
    <mergeCell ref="CAP3:CAP22"/>
    <mergeCell ref="CAQ3:CAQ4"/>
    <mergeCell ref="CAQ5:CAQ6"/>
    <mergeCell ref="CAQ7:CAQ8"/>
    <mergeCell ref="CAQ9:CAQ10"/>
    <mergeCell ref="CAQ11:CAQ12"/>
    <mergeCell ref="CAQ13:CAQ14"/>
    <mergeCell ref="CAQ15:CAQ16"/>
    <mergeCell ref="CAQ17:CAQ18"/>
    <mergeCell ref="CAQ19:CAQ20"/>
    <mergeCell ref="CAQ21:CAQ22"/>
    <mergeCell ref="CAQ23:CAQ24"/>
    <mergeCell ref="CAQ25:CAQ26"/>
    <mergeCell ref="CAQ27:CAQ28"/>
    <mergeCell ref="CAQ29:CAQ30"/>
    <mergeCell ref="CBB3:CBB22"/>
    <mergeCell ref="CBC3:CBC4"/>
    <mergeCell ref="CBC5:CBC6"/>
    <mergeCell ref="CBC7:CBC8"/>
    <mergeCell ref="CBC9:CBC10"/>
    <mergeCell ref="CBC11:CBC12"/>
    <mergeCell ref="CBC13:CBC14"/>
    <mergeCell ref="CBC15:CBC16"/>
    <mergeCell ref="CBC17:CBC18"/>
    <mergeCell ref="CBC19:CBC20"/>
    <mergeCell ref="CBC21:CBC22"/>
    <mergeCell ref="CBC23:CBC24"/>
    <mergeCell ref="CBC25:CBC26"/>
    <mergeCell ref="CBC27:CBC28"/>
    <mergeCell ref="CBC29:CBC30"/>
    <mergeCell ref="CBN3:CBN22"/>
    <mergeCell ref="CBO3:CBO4"/>
    <mergeCell ref="CBO5:CBO6"/>
    <mergeCell ref="CBO7:CBO8"/>
    <mergeCell ref="CBO9:CBO10"/>
    <mergeCell ref="CBO11:CBO12"/>
    <mergeCell ref="CBO13:CBO14"/>
    <mergeCell ref="CBO15:CBO16"/>
    <mergeCell ref="CBO17:CBO18"/>
    <mergeCell ref="CBO19:CBO20"/>
    <mergeCell ref="CBO21:CBO22"/>
    <mergeCell ref="CBO23:CBO24"/>
    <mergeCell ref="CBO25:CBO26"/>
    <mergeCell ref="CBO27:CBO28"/>
    <mergeCell ref="CBO29:CBO30"/>
    <mergeCell ref="CBZ3:CBZ22"/>
    <mergeCell ref="CCA3:CCA4"/>
    <mergeCell ref="CCA5:CCA6"/>
    <mergeCell ref="CCA7:CCA8"/>
    <mergeCell ref="CCA9:CCA10"/>
    <mergeCell ref="CCA11:CCA12"/>
    <mergeCell ref="CCA13:CCA14"/>
    <mergeCell ref="CCA15:CCA16"/>
    <mergeCell ref="CCA17:CCA18"/>
    <mergeCell ref="CCA19:CCA20"/>
    <mergeCell ref="CCA21:CCA22"/>
    <mergeCell ref="CCA23:CCA24"/>
    <mergeCell ref="CCA25:CCA26"/>
    <mergeCell ref="CCA27:CCA28"/>
    <mergeCell ref="CCA29:CCA30"/>
    <mergeCell ref="CCL3:CCL22"/>
    <mergeCell ref="CCM3:CCM4"/>
    <mergeCell ref="CCM5:CCM6"/>
    <mergeCell ref="CCM7:CCM8"/>
    <mergeCell ref="CCM9:CCM10"/>
    <mergeCell ref="CCM11:CCM12"/>
    <mergeCell ref="CCM13:CCM14"/>
    <mergeCell ref="CCM15:CCM16"/>
    <mergeCell ref="CCM17:CCM18"/>
    <mergeCell ref="CCM19:CCM20"/>
    <mergeCell ref="CCM21:CCM22"/>
    <mergeCell ref="CCM23:CCM24"/>
    <mergeCell ref="CCM25:CCM26"/>
    <mergeCell ref="CCM27:CCM28"/>
    <mergeCell ref="CCM29:CCM30"/>
    <mergeCell ref="CTC31:CTC32"/>
    <mergeCell ref="CTC33:CTC34"/>
    <mergeCell ref="CTO31:CTO32"/>
    <mergeCell ref="CTO33:CTO34"/>
    <mergeCell ref="CYE3:CYE4"/>
    <mergeCell ref="CYD3:CYD22"/>
    <mergeCell ref="CXS25:CXS26"/>
    <mergeCell ref="CXS23:CXS24"/>
    <mergeCell ref="CXS21:CXS22"/>
    <mergeCell ref="CXS19:CXS20"/>
    <mergeCell ref="CXS17:CXS18"/>
    <mergeCell ref="CXS15:CXS16"/>
    <mergeCell ref="CXS13:CXS14"/>
    <mergeCell ref="CXS11:CXS12"/>
    <mergeCell ref="CXS9:CXS10"/>
    <mergeCell ref="CXS7:CXS8"/>
    <mergeCell ref="CXS5:CXS6"/>
    <mergeCell ref="CUA31:CUA32"/>
    <mergeCell ref="CUA33:CUA34"/>
    <mergeCell ref="CUM31:CUM32"/>
    <mergeCell ref="CUM33:CUM34"/>
    <mergeCell ref="CUY31:CUY32"/>
    <mergeCell ref="CUY33:CUY34"/>
    <mergeCell ref="CVK31:CVK32"/>
    <mergeCell ref="CVK33:CVK34"/>
    <mergeCell ref="CVW31:CVW32"/>
    <mergeCell ref="CVW33:CVW34"/>
    <mergeCell ref="CTN3:CTN22"/>
    <mergeCell ref="CTO3:CTO4"/>
    <mergeCell ref="CTO5:CTO6"/>
    <mergeCell ref="CTO7:CTO8"/>
    <mergeCell ref="CTO9:CTO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cdd2436-5b8a-4e76-92a3-4313b510800b" xsi:nil="true"/>
    <lcf76f155ced4ddcb4097134ff3c332f xmlns="b283a472-21a9-47cf-9476-445e492733a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5333D1C159F142BBE3B7B2126691A4" ma:contentTypeVersion="17" ma:contentTypeDescription="Create a new document." ma:contentTypeScope="" ma:versionID="53253fb2eb5bbfb3b841e88820ef4dbf">
  <xsd:schema xmlns:xsd="http://www.w3.org/2001/XMLSchema" xmlns:xs="http://www.w3.org/2001/XMLSchema" xmlns:p="http://schemas.microsoft.com/office/2006/metadata/properties" xmlns:ns2="b283a472-21a9-47cf-9476-445e492733a8" xmlns:ns3="ecdd2436-5b8a-4e76-92a3-4313b510800b" targetNamespace="http://schemas.microsoft.com/office/2006/metadata/properties" ma:root="true" ma:fieldsID="68512c128f2e2b480925f6dd2935dfbc" ns2:_="" ns3:_="">
    <xsd:import namespace="b283a472-21a9-47cf-9476-445e492733a8"/>
    <xsd:import namespace="ecdd2436-5b8a-4e76-92a3-4313b51080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83a472-21a9-47cf-9476-445e492733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682f741-8b12-4175-b3e5-f75558f9d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dd2436-5b8a-4e76-92a3-4313b510800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4db32a9-b3ee-482b-af1c-72c3f4121f95}" ma:internalName="TaxCatchAll" ma:showField="CatchAllData" ma:web="ecdd2436-5b8a-4e76-92a3-4313b51080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16DEDD-9932-429F-8E38-D8A73A1C2951}">
  <ds:schemaRefs>
    <ds:schemaRef ds:uri="http://schemas.microsoft.com/office/2006/metadata/properties"/>
    <ds:schemaRef ds:uri="http://schemas.microsoft.com/office/infopath/2007/PartnerControls"/>
    <ds:schemaRef ds:uri="ecdd2436-5b8a-4e76-92a3-4313b510800b"/>
    <ds:schemaRef ds:uri="b283a472-21a9-47cf-9476-445e492733a8"/>
  </ds:schemaRefs>
</ds:datastoreItem>
</file>

<file path=customXml/itemProps2.xml><?xml version="1.0" encoding="utf-8"?>
<ds:datastoreItem xmlns:ds="http://schemas.openxmlformats.org/officeDocument/2006/customXml" ds:itemID="{4E3BCD37-F73A-4855-8716-FB48AD142B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83a472-21a9-47cf-9476-445e492733a8"/>
    <ds:schemaRef ds:uri="ecdd2436-5b8a-4e76-92a3-4313b51080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73355A-1FAF-4FC3-A3A2-053DB461C9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Data Pull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mirfani</dc:creator>
  <cp:keywords/>
  <dc:description/>
  <cp:lastModifiedBy>Cynthia Michuki</cp:lastModifiedBy>
  <cp:revision/>
  <dcterms:created xsi:type="dcterms:W3CDTF">2022-07-06T14:48:19Z</dcterms:created>
  <dcterms:modified xsi:type="dcterms:W3CDTF">2024-06-05T07:13:25Z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0x010100925333D1C159F142BBE3B7B2126691A4</vt:lpwstr>
  </property>
  <property fmtid="{D5CDD505-2E9C-101B-9397-08002B2CF9AE}" pid="3" name="MediaServiceImageTags">
    <vt:lpwstr/>
  </property>
</Properties>
</file>