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第三学期课程相关\物理实验\太阳能电池的基本特性研究\"/>
    </mc:Choice>
  </mc:AlternateContent>
  <xr:revisionPtr revIDLastSave="0" documentId="13_ncr:1_{11E6F647-D942-45C4-9624-8F9F1E5133C2}" xr6:coauthVersionLast="45" xr6:coauthVersionMax="45" xr10:uidLastSave="{00000000-0000-0000-0000-000000000000}"/>
  <bookViews>
    <workbookView xWindow="-98" yWindow="-98" windowWidth="19396" windowHeight="11596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3" l="1"/>
  <c r="J23" i="3"/>
  <c r="G24" i="3"/>
  <c r="F98" i="3" l="1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B2" i="4"/>
  <c r="B17" i="4" l="1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</calcChain>
</file>

<file path=xl/sharedStrings.xml><?xml version="1.0" encoding="utf-8"?>
<sst xmlns="http://schemas.openxmlformats.org/spreadsheetml/2006/main" count="12" uniqueCount="10">
  <si>
    <t>θ/LUX</t>
    <phoneticPr fontId="1" type="noConversion"/>
  </si>
  <si>
    <t>R/Ω</t>
    <phoneticPr fontId="1" type="noConversion"/>
  </si>
  <si>
    <t>∞</t>
    <phoneticPr fontId="1" type="noConversion"/>
  </si>
  <si>
    <t>x</t>
    <phoneticPr fontId="1" type="noConversion"/>
  </si>
  <si>
    <t>y</t>
    <phoneticPr fontId="1" type="noConversion"/>
  </si>
  <si>
    <t>I/mA</t>
    <phoneticPr fontId="1" type="noConversion"/>
  </si>
  <si>
    <t>U/V</t>
    <phoneticPr fontId="1" type="noConversion"/>
  </si>
  <si>
    <r>
      <t>I</t>
    </r>
    <r>
      <rPr>
        <vertAlign val="subscript"/>
        <sz val="11"/>
        <color theme="1"/>
        <rFont val="等线"/>
        <family val="3"/>
        <charset val="134"/>
        <scheme val="minor"/>
      </rPr>
      <t>sc</t>
    </r>
    <r>
      <rPr>
        <sz val="11"/>
        <color theme="1"/>
        <rFont val="等线"/>
        <family val="2"/>
        <scheme val="minor"/>
      </rPr>
      <t>/mA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</si>
  <si>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oc</t>
    </r>
    <r>
      <rPr>
        <sz val="11"/>
        <color theme="1"/>
        <rFont val="等线"/>
        <family val="2"/>
        <scheme val="minor"/>
      </rPr>
      <t>/V</t>
    </r>
    <phoneticPr fontId="1" type="noConversion"/>
  </si>
  <si>
    <t>P/mW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</si>
</sst>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无光照时的</a:t>
            </a:r>
            <a:r>
              <a:rPr lang="en-US" altLang="zh-CN"/>
              <a:t>I-U</a:t>
            </a:r>
            <a:r>
              <a:rPr lang="zh-CN" altLang="en-US"/>
              <a:t>曲线</a:t>
            </a:r>
            <a:endParaRPr lang="en-US" altLang="zh-CN"/>
          </a:p>
        </c:rich>
      </c:tx>
      <c:layout>
        <c:manualLayout>
          <c:xMode val="edge"/>
          <c:yMode val="edge"/>
          <c:x val="0.379458223972003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I/mA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0.00_ 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Sheet1!$B$2:$B$10</c:f>
              <c:numCache>
                <c:formatCode>0.00_ 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0.16</c:v>
                </c:pt>
                <c:pt idx="6">
                  <c:v>0.23</c:v>
                </c:pt>
                <c:pt idx="7">
                  <c:v>0.33</c:v>
                </c:pt>
                <c:pt idx="8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B-4F6D-9411-16328806A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45792"/>
        <c:axId val="270347040"/>
      </c:scatterChart>
      <c:valAx>
        <c:axId val="2703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47040"/>
        <c:crosses val="autoZero"/>
        <c:crossBetween val="midCat"/>
      </c:valAx>
      <c:valAx>
        <c:axId val="2703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6E-2"/>
              <c:y val="0.4268671624380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4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</a:t>
            </a:r>
            <a:r>
              <a:rPr lang="en-US" altLang="zh-CN" baseline="-25000"/>
              <a:t>SC</a:t>
            </a:r>
            <a:r>
              <a:rPr lang="en-US" altLang="zh-CN"/>
              <a:t>-θ</a:t>
            </a:r>
            <a:r>
              <a:rPr lang="zh-CN" altLang="en-US"/>
              <a:t>曲线</a:t>
            </a:r>
            <a:endParaRPr lang="en-US" altLang="zh-CN"/>
          </a:p>
        </c:rich>
      </c:tx>
      <c:layout>
        <c:manualLayout>
          <c:xMode val="edge"/>
          <c:yMode val="edge"/>
          <c:x val="0.463166666666666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Isc/mA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2.2400000000000002</c:v>
                </c:pt>
                <c:pt idx="1">
                  <c:v>2.04</c:v>
                </c:pt>
                <c:pt idx="2">
                  <c:v>1.84</c:v>
                </c:pt>
                <c:pt idx="3">
                  <c:v>1.64</c:v>
                </c:pt>
                <c:pt idx="4">
                  <c:v>1.44</c:v>
                </c:pt>
                <c:pt idx="5">
                  <c:v>1.23</c:v>
                </c:pt>
                <c:pt idx="6">
                  <c:v>1.01</c:v>
                </c:pt>
                <c:pt idx="7">
                  <c:v>0.79</c:v>
                </c:pt>
                <c:pt idx="8">
                  <c:v>0.55000000000000004</c:v>
                </c:pt>
                <c:pt idx="9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0-4F93-B768-3B2133E7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94768"/>
        <c:axId val="273679792"/>
      </c:scatterChart>
      <c:valAx>
        <c:axId val="2736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θ/LUX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679792"/>
        <c:crosses val="autoZero"/>
        <c:crossBetween val="midCat"/>
      </c:valAx>
      <c:valAx>
        <c:axId val="2736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r>
                  <a:rPr lang="en-US" altLang="zh-CN" baseline="-25000"/>
                  <a:t>SC</a:t>
                </a:r>
                <a:r>
                  <a:rPr lang="en-US" altLang="zh-CN"/>
                  <a:t>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6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</a:t>
            </a:r>
            <a:r>
              <a:rPr lang="en-US" altLang="zh-CN" baseline="-25000"/>
              <a:t>OC</a:t>
            </a:r>
            <a:r>
              <a:rPr lang="en-US" altLang="zh-CN"/>
              <a:t>-θ</a:t>
            </a:r>
            <a:r>
              <a:rPr lang="zh-CN" altLang="en-US"/>
              <a:t>曲线</a:t>
            </a:r>
            <a:endParaRPr lang="en-US" altLang="zh-CN"/>
          </a:p>
        </c:rich>
      </c:tx>
      <c:layout>
        <c:manualLayout>
          <c:xMode val="edge"/>
          <c:yMode val="edge"/>
          <c:x val="0.4557430008748906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24759405074364"/>
          <c:y val="0.18097222222222226"/>
          <c:w val="0.84575240594925638"/>
          <c:h val="0.63292468649752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Uoc/V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6.66</c:v>
                </c:pt>
                <c:pt idx="1">
                  <c:v>6.5</c:v>
                </c:pt>
                <c:pt idx="2">
                  <c:v>6.34</c:v>
                </c:pt>
                <c:pt idx="3">
                  <c:v>6.14</c:v>
                </c:pt>
                <c:pt idx="4">
                  <c:v>5.92</c:v>
                </c:pt>
                <c:pt idx="5">
                  <c:v>5.66</c:v>
                </c:pt>
                <c:pt idx="6">
                  <c:v>5.33</c:v>
                </c:pt>
                <c:pt idx="7">
                  <c:v>4.91</c:v>
                </c:pt>
                <c:pt idx="8">
                  <c:v>4.32</c:v>
                </c:pt>
                <c:pt idx="9">
                  <c:v>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4-4B55-8F44-CD627C8E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89264"/>
        <c:axId val="379189680"/>
      </c:scatterChart>
      <c:valAx>
        <c:axId val="3791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θ/LUX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189680"/>
        <c:crosses val="autoZero"/>
        <c:crossBetween val="midCat"/>
      </c:valAx>
      <c:valAx>
        <c:axId val="37918968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en-US" altLang="zh-CN" baseline="-25000"/>
                  <a:t>OC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1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1000LUX</a:t>
            </a:r>
            <a:r>
              <a:rPr lang="zh-CN" altLang="en-US"/>
              <a:t>下的输出特性曲线</a:t>
            </a:r>
            <a:endParaRPr lang="en-US" altLang="zh-CN"/>
          </a:p>
        </c:rich>
      </c:tx>
      <c:layout>
        <c:manualLayout>
          <c:xMode val="edge"/>
          <c:yMode val="edge"/>
          <c:x val="0.30987926509186353"/>
          <c:y val="0.15746240497965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23561844116694"/>
          <c:y val="0.24786789729543063"/>
          <c:w val="0.79435629921259843"/>
          <c:h val="0.61403543307086617"/>
        </c:manualLayout>
      </c:layout>
      <c:scatterChart>
        <c:scatterStyle val="lineMarker"/>
        <c:varyColors val="0"/>
        <c:ser>
          <c:idx val="0"/>
          <c:order val="0"/>
          <c:tx>
            <c:v>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0247162312812637"/>
                  <c:y val="-0.71757077070225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Sheet3!$B$2:$B$22</c:f>
              <c:numCache>
                <c:formatCode>0.00_ </c:formatCode>
                <c:ptCount val="21"/>
                <c:pt idx="0">
                  <c:v>6.62</c:v>
                </c:pt>
                <c:pt idx="1">
                  <c:v>6.57</c:v>
                </c:pt>
                <c:pt idx="2">
                  <c:v>6.55</c:v>
                </c:pt>
                <c:pt idx="3">
                  <c:v>6.53</c:v>
                </c:pt>
                <c:pt idx="4">
                  <c:v>6.48</c:v>
                </c:pt>
                <c:pt idx="5">
                  <c:v>6.22</c:v>
                </c:pt>
                <c:pt idx="6">
                  <c:v>6.17</c:v>
                </c:pt>
                <c:pt idx="7">
                  <c:v>6.11</c:v>
                </c:pt>
                <c:pt idx="8">
                  <c:v>6.02</c:v>
                </c:pt>
                <c:pt idx="9">
                  <c:v>5.9</c:v>
                </c:pt>
                <c:pt idx="10">
                  <c:v>5.72</c:v>
                </c:pt>
                <c:pt idx="11">
                  <c:v>5.34</c:v>
                </c:pt>
                <c:pt idx="12">
                  <c:v>4.6100000000000003</c:v>
                </c:pt>
                <c:pt idx="13">
                  <c:v>3.53</c:v>
                </c:pt>
                <c:pt idx="14">
                  <c:v>1.97</c:v>
                </c:pt>
                <c:pt idx="15">
                  <c:v>1.6</c:v>
                </c:pt>
                <c:pt idx="16">
                  <c:v>1.21</c:v>
                </c:pt>
                <c:pt idx="17">
                  <c:v>0.83</c:v>
                </c:pt>
                <c:pt idx="18">
                  <c:v>0.43</c:v>
                </c:pt>
                <c:pt idx="19">
                  <c:v>0.23</c:v>
                </c:pt>
                <c:pt idx="20">
                  <c:v>0.01</c:v>
                </c:pt>
              </c:numCache>
            </c:numRef>
          </c:xVal>
          <c:yVal>
            <c:numRef>
              <c:f>Sheet3!$C$2:$C$22</c:f>
              <c:numCache>
                <c:formatCode>0.00_ </c:formatCode>
                <c:ptCount val="21"/>
                <c:pt idx="0">
                  <c:v>0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0.13</c:v>
                </c:pt>
                <c:pt idx="4">
                  <c:v>0.22</c:v>
                </c:pt>
                <c:pt idx="5">
                  <c:v>0.64</c:v>
                </c:pt>
                <c:pt idx="6">
                  <c:v>0.71</c:v>
                </c:pt>
                <c:pt idx="7">
                  <c:v>0.79</c:v>
                </c:pt>
                <c:pt idx="8">
                  <c:v>0.89</c:v>
                </c:pt>
                <c:pt idx="9">
                  <c:v>1.02</c:v>
                </c:pt>
                <c:pt idx="10">
                  <c:v>1.19</c:v>
                </c:pt>
                <c:pt idx="11">
                  <c:v>1.39</c:v>
                </c:pt>
                <c:pt idx="12">
                  <c:v>1.59</c:v>
                </c:pt>
                <c:pt idx="13">
                  <c:v>1.83</c:v>
                </c:pt>
                <c:pt idx="14">
                  <c:v>2.0299999999999998</c:v>
                </c:pt>
                <c:pt idx="15">
                  <c:v>2.06</c:v>
                </c:pt>
                <c:pt idx="16">
                  <c:v>2.09</c:v>
                </c:pt>
                <c:pt idx="17">
                  <c:v>2.13</c:v>
                </c:pt>
                <c:pt idx="18">
                  <c:v>2.17</c:v>
                </c:pt>
                <c:pt idx="19">
                  <c:v>2.2000000000000002</c:v>
                </c:pt>
                <c:pt idx="20">
                  <c:v>2.2200000000000002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1-435C-B142-79A6C58A47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BFF-44A3-BC64-4B9032670E30}"/>
              </c:ext>
            </c:extLst>
          </c:dPt>
          <c:dPt>
            <c:idx val="2"/>
            <c:marker>
              <c:symbol val="circle"/>
              <c:size val="3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BFF-44A3-BC64-4B9032670E30}"/>
              </c:ext>
            </c:extLst>
          </c:dPt>
          <c:xVal>
            <c:numRef>
              <c:f>Sheet3!$F$23:$F$25</c:f>
              <c:numCache>
                <c:formatCode>General</c:formatCode>
                <c:ptCount val="3"/>
                <c:pt idx="0">
                  <c:v>4.9850000000000003</c:v>
                </c:pt>
                <c:pt idx="1">
                  <c:v>4.9850000000000003</c:v>
                </c:pt>
                <c:pt idx="2">
                  <c:v>4.9850000000000003</c:v>
                </c:pt>
              </c:numCache>
            </c:numRef>
          </c:xVal>
          <c:yVal>
            <c:numRef>
              <c:f>Sheet3!$G$23:$G$25</c:f>
              <c:numCache>
                <c:formatCode>General</c:formatCode>
                <c:ptCount val="3"/>
                <c:pt idx="0">
                  <c:v>0</c:v>
                </c:pt>
                <c:pt idx="1">
                  <c:v>1.5150555135298469</c:v>
                </c:pt>
                <c:pt idx="2">
                  <c:v>7.601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FF-44A3-BC64-4B9032670E3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3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BFF-44A3-BC64-4B9032670E30}"/>
              </c:ext>
            </c:extLst>
          </c:dPt>
          <c:xVal>
            <c:numRef>
              <c:f>Sheet3!$I$23:$I$24</c:f>
              <c:numCache>
                <c:formatCode>General</c:formatCode>
                <c:ptCount val="2"/>
                <c:pt idx="0">
                  <c:v>0</c:v>
                </c:pt>
                <c:pt idx="1">
                  <c:v>4.9850000000000003</c:v>
                </c:pt>
              </c:numCache>
            </c:numRef>
          </c:xVal>
          <c:yVal>
            <c:numRef>
              <c:f>Sheet3!$J$23:$J$24</c:f>
              <c:numCache>
                <c:formatCode>General</c:formatCode>
                <c:ptCount val="2"/>
                <c:pt idx="0">
                  <c:v>1.5150555135298469</c:v>
                </c:pt>
                <c:pt idx="1">
                  <c:v>1.5150555135298469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FF-44A3-BC64-4B9032670E30}"/>
            </c:ext>
          </c:extLst>
        </c:ser>
        <c:ser>
          <c:idx val="3"/>
          <c:order val="3"/>
          <c:tx>
            <c:v>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#,##0.0000000000_);[Red]\(#,##0.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Sheet3!$B$2:$B$22</c:f>
              <c:numCache>
                <c:formatCode>0.00_ </c:formatCode>
                <c:ptCount val="21"/>
                <c:pt idx="0">
                  <c:v>6.62</c:v>
                </c:pt>
                <c:pt idx="1">
                  <c:v>6.57</c:v>
                </c:pt>
                <c:pt idx="2">
                  <c:v>6.55</c:v>
                </c:pt>
                <c:pt idx="3">
                  <c:v>6.53</c:v>
                </c:pt>
                <c:pt idx="4">
                  <c:v>6.48</c:v>
                </c:pt>
                <c:pt idx="5">
                  <c:v>6.22</c:v>
                </c:pt>
                <c:pt idx="6">
                  <c:v>6.17</c:v>
                </c:pt>
                <c:pt idx="7">
                  <c:v>6.11</c:v>
                </c:pt>
                <c:pt idx="8">
                  <c:v>6.02</c:v>
                </c:pt>
                <c:pt idx="9">
                  <c:v>5.9</c:v>
                </c:pt>
                <c:pt idx="10">
                  <c:v>5.72</c:v>
                </c:pt>
                <c:pt idx="11">
                  <c:v>5.34</c:v>
                </c:pt>
                <c:pt idx="12">
                  <c:v>4.6100000000000003</c:v>
                </c:pt>
                <c:pt idx="13">
                  <c:v>3.53</c:v>
                </c:pt>
                <c:pt idx="14">
                  <c:v>1.97</c:v>
                </c:pt>
                <c:pt idx="15">
                  <c:v>1.6</c:v>
                </c:pt>
                <c:pt idx="16">
                  <c:v>1.21</c:v>
                </c:pt>
                <c:pt idx="17">
                  <c:v>0.83</c:v>
                </c:pt>
                <c:pt idx="18">
                  <c:v>0.43</c:v>
                </c:pt>
                <c:pt idx="19">
                  <c:v>0.23</c:v>
                </c:pt>
                <c:pt idx="20">
                  <c:v>0.01</c:v>
                </c:pt>
              </c:numCache>
            </c:numRef>
          </c:xVal>
          <c:yVal>
            <c:numRef>
              <c:f>Sheet3!$D$2:$D$22</c:f>
              <c:numCache>
                <c:formatCode>0.000_ </c:formatCode>
                <c:ptCount val="21"/>
                <c:pt idx="0">
                  <c:v>0</c:v>
                </c:pt>
                <c:pt idx="1">
                  <c:v>0.45990000000000009</c:v>
                </c:pt>
                <c:pt idx="2">
                  <c:v>0.58949999999999991</c:v>
                </c:pt>
                <c:pt idx="3">
                  <c:v>0.8489000000000001</c:v>
                </c:pt>
                <c:pt idx="4">
                  <c:v>1.4256000000000002</c:v>
                </c:pt>
                <c:pt idx="5">
                  <c:v>3.9807999999999999</c:v>
                </c:pt>
                <c:pt idx="6">
                  <c:v>4.3807</c:v>
                </c:pt>
                <c:pt idx="7">
                  <c:v>4.8269000000000002</c:v>
                </c:pt>
                <c:pt idx="8">
                  <c:v>5.3578000000000001</c:v>
                </c:pt>
                <c:pt idx="9">
                  <c:v>6.0180000000000007</c:v>
                </c:pt>
                <c:pt idx="10">
                  <c:v>6.8067999999999991</c:v>
                </c:pt>
                <c:pt idx="11">
                  <c:v>7.4225999999999992</c:v>
                </c:pt>
                <c:pt idx="12">
                  <c:v>7.3299000000000012</c:v>
                </c:pt>
                <c:pt idx="13">
                  <c:v>6.4599000000000002</c:v>
                </c:pt>
                <c:pt idx="14">
                  <c:v>3.9990999999999994</c:v>
                </c:pt>
                <c:pt idx="15">
                  <c:v>3.2960000000000003</c:v>
                </c:pt>
                <c:pt idx="16">
                  <c:v>2.5288999999999997</c:v>
                </c:pt>
                <c:pt idx="17">
                  <c:v>1.7678999999999998</c:v>
                </c:pt>
                <c:pt idx="18">
                  <c:v>0.93309999999999993</c:v>
                </c:pt>
                <c:pt idx="19">
                  <c:v>0.50600000000000012</c:v>
                </c:pt>
                <c:pt idx="20">
                  <c:v>2.2200000000000001E-2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FF-44A3-BC64-4B903267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35232"/>
        <c:axId val="379233984"/>
      </c:scatterChart>
      <c:valAx>
        <c:axId val="3792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233984"/>
        <c:crosses val="autoZero"/>
        <c:crossBetween val="midCat"/>
      </c:valAx>
      <c:valAx>
        <c:axId val="379233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2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3.8517594763007968E-4"/>
          <c:y val="2.0369129596779193E-3"/>
          <c:w val="0.20558629846094623"/>
          <c:h val="0.19209351824575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P-R</a:t>
            </a:r>
            <a:r>
              <a:rPr lang="zh-CN" altLang="en-US"/>
              <a:t>曲线</a:t>
            </a:r>
            <a:endParaRPr lang="en-US" altLang="zh-CN"/>
          </a:p>
        </c:rich>
      </c:tx>
      <c:layout>
        <c:manualLayout>
          <c:xMode val="edge"/>
          <c:yMode val="edge"/>
          <c:x val="0.448451224846894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Sheet3!$A$3:$A$22</c:f>
              <c:numCache>
                <c:formatCode>General</c:formatCode>
                <c:ptCount val="20"/>
                <c:pt idx="0">
                  <c:v>90000</c:v>
                </c:pt>
                <c:pt idx="1">
                  <c:v>70000</c:v>
                </c:pt>
                <c:pt idx="2">
                  <c:v>50000</c:v>
                </c:pt>
                <c:pt idx="3">
                  <c:v>30000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800</c:v>
                </c:pt>
                <c:pt idx="15">
                  <c:v>600</c:v>
                </c:pt>
                <c:pt idx="16">
                  <c:v>400</c:v>
                </c:pt>
                <c:pt idx="17">
                  <c:v>200</c:v>
                </c:pt>
                <c:pt idx="18">
                  <c:v>100</c:v>
                </c:pt>
                <c:pt idx="19">
                  <c:v>0</c:v>
                </c:pt>
              </c:numCache>
            </c:numRef>
          </c:xVal>
          <c:yVal>
            <c:numRef>
              <c:f>Sheet3!$D$3:$D$22</c:f>
              <c:numCache>
                <c:formatCode>0.000_ </c:formatCode>
                <c:ptCount val="20"/>
                <c:pt idx="0">
                  <c:v>0.45990000000000009</c:v>
                </c:pt>
                <c:pt idx="1">
                  <c:v>0.58949999999999991</c:v>
                </c:pt>
                <c:pt idx="2">
                  <c:v>0.8489000000000001</c:v>
                </c:pt>
                <c:pt idx="3">
                  <c:v>1.4256000000000002</c:v>
                </c:pt>
                <c:pt idx="4">
                  <c:v>3.9807999999999999</c:v>
                </c:pt>
                <c:pt idx="5">
                  <c:v>4.3807</c:v>
                </c:pt>
                <c:pt idx="6">
                  <c:v>4.8269000000000002</c:v>
                </c:pt>
                <c:pt idx="7">
                  <c:v>5.3578000000000001</c:v>
                </c:pt>
                <c:pt idx="8">
                  <c:v>6.0180000000000007</c:v>
                </c:pt>
                <c:pt idx="9">
                  <c:v>6.8067999999999991</c:v>
                </c:pt>
                <c:pt idx="10">
                  <c:v>7.4225999999999992</c:v>
                </c:pt>
                <c:pt idx="11">
                  <c:v>7.3299000000000012</c:v>
                </c:pt>
                <c:pt idx="12">
                  <c:v>6.4599000000000002</c:v>
                </c:pt>
                <c:pt idx="13">
                  <c:v>3.9990999999999994</c:v>
                </c:pt>
                <c:pt idx="14">
                  <c:v>3.2960000000000003</c:v>
                </c:pt>
                <c:pt idx="15">
                  <c:v>2.5288999999999997</c:v>
                </c:pt>
                <c:pt idx="16">
                  <c:v>1.7678999999999998</c:v>
                </c:pt>
                <c:pt idx="17">
                  <c:v>0.93309999999999993</c:v>
                </c:pt>
                <c:pt idx="18">
                  <c:v>0.50600000000000012</c:v>
                </c:pt>
                <c:pt idx="19">
                  <c:v>2.2200000000000001E-2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5-4299-8E6E-83694E32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591215"/>
        <c:axId val="1659616591"/>
      </c:scatterChart>
      <c:valAx>
        <c:axId val="165959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R/Ω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616591"/>
        <c:crosses val="autoZero"/>
        <c:crossBetween val="midCat"/>
      </c:valAx>
      <c:valAx>
        <c:axId val="16596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P/mW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59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1000LUX</a:t>
            </a:r>
            <a:r>
              <a:rPr lang="zh-CN" altLang="zh-CN" sz="1400" b="0" i="0" u="none" strike="noStrike" baseline="0">
                <a:effectLst/>
              </a:rPr>
              <a:t>下的</a:t>
            </a:r>
            <a:r>
              <a:rPr lang="en-US" altLang="zh-CN"/>
              <a:t>Pm-U</a:t>
            </a:r>
            <a:r>
              <a:rPr lang="zh-CN" altLang="en-US"/>
              <a:t>曲线</a:t>
            </a:r>
            <a:endParaRPr lang="en-US" altLang="zh-CN"/>
          </a:p>
        </c:rich>
      </c:tx>
      <c:layout>
        <c:manualLayout>
          <c:xMode val="edge"/>
          <c:yMode val="edge"/>
          <c:x val="0.3365555555555555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P/mW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Sheet3!$B$2:$B$22</c:f>
              <c:numCache>
                <c:formatCode>0.00_ </c:formatCode>
                <c:ptCount val="21"/>
                <c:pt idx="0">
                  <c:v>6.62</c:v>
                </c:pt>
                <c:pt idx="1">
                  <c:v>6.57</c:v>
                </c:pt>
                <c:pt idx="2">
                  <c:v>6.55</c:v>
                </c:pt>
                <c:pt idx="3">
                  <c:v>6.53</c:v>
                </c:pt>
                <c:pt idx="4">
                  <c:v>6.48</c:v>
                </c:pt>
                <c:pt idx="5">
                  <c:v>6.22</c:v>
                </c:pt>
                <c:pt idx="6">
                  <c:v>6.17</c:v>
                </c:pt>
                <c:pt idx="7">
                  <c:v>6.11</c:v>
                </c:pt>
                <c:pt idx="8">
                  <c:v>6.02</c:v>
                </c:pt>
                <c:pt idx="9">
                  <c:v>5.9</c:v>
                </c:pt>
                <c:pt idx="10">
                  <c:v>5.72</c:v>
                </c:pt>
                <c:pt idx="11">
                  <c:v>5.34</c:v>
                </c:pt>
                <c:pt idx="12">
                  <c:v>4.6100000000000003</c:v>
                </c:pt>
                <c:pt idx="13">
                  <c:v>3.53</c:v>
                </c:pt>
                <c:pt idx="14">
                  <c:v>1.97</c:v>
                </c:pt>
                <c:pt idx="15">
                  <c:v>1.6</c:v>
                </c:pt>
                <c:pt idx="16">
                  <c:v>1.21</c:v>
                </c:pt>
                <c:pt idx="17">
                  <c:v>0.83</c:v>
                </c:pt>
                <c:pt idx="18">
                  <c:v>0.43</c:v>
                </c:pt>
                <c:pt idx="19">
                  <c:v>0.23</c:v>
                </c:pt>
                <c:pt idx="20">
                  <c:v>0.01</c:v>
                </c:pt>
              </c:numCache>
            </c:numRef>
          </c:xVal>
          <c:yVal>
            <c:numRef>
              <c:f>Sheet3!$D$2:$D$22</c:f>
              <c:numCache>
                <c:formatCode>0.000_ </c:formatCode>
                <c:ptCount val="21"/>
                <c:pt idx="0">
                  <c:v>0</c:v>
                </c:pt>
                <c:pt idx="1">
                  <c:v>0.45990000000000009</c:v>
                </c:pt>
                <c:pt idx="2">
                  <c:v>0.58949999999999991</c:v>
                </c:pt>
                <c:pt idx="3">
                  <c:v>0.8489000000000001</c:v>
                </c:pt>
                <c:pt idx="4">
                  <c:v>1.4256000000000002</c:v>
                </c:pt>
                <c:pt idx="5">
                  <c:v>3.9807999999999999</c:v>
                </c:pt>
                <c:pt idx="6">
                  <c:v>4.3807</c:v>
                </c:pt>
                <c:pt idx="7">
                  <c:v>4.8269000000000002</c:v>
                </c:pt>
                <c:pt idx="8">
                  <c:v>5.3578000000000001</c:v>
                </c:pt>
                <c:pt idx="9">
                  <c:v>6.0180000000000007</c:v>
                </c:pt>
                <c:pt idx="10">
                  <c:v>6.8067999999999991</c:v>
                </c:pt>
                <c:pt idx="11">
                  <c:v>7.4225999999999992</c:v>
                </c:pt>
                <c:pt idx="12">
                  <c:v>7.3299000000000012</c:v>
                </c:pt>
                <c:pt idx="13">
                  <c:v>6.4599000000000002</c:v>
                </c:pt>
                <c:pt idx="14">
                  <c:v>3.9990999999999994</c:v>
                </c:pt>
                <c:pt idx="15">
                  <c:v>3.2960000000000003</c:v>
                </c:pt>
                <c:pt idx="16">
                  <c:v>2.5288999999999997</c:v>
                </c:pt>
                <c:pt idx="17">
                  <c:v>1.7678999999999998</c:v>
                </c:pt>
                <c:pt idx="18">
                  <c:v>0.93309999999999993</c:v>
                </c:pt>
                <c:pt idx="19">
                  <c:v>0.50600000000000012</c:v>
                </c:pt>
                <c:pt idx="20">
                  <c:v>2.2200000000000001E-2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D-4448-AFCC-4EBEE31CCE04}"/>
            </c:ext>
          </c:extLst>
        </c:ser>
        <c:ser>
          <c:idx val="1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EEDD-4448-AFCC-4EBEE31CCE04}"/>
              </c:ext>
            </c:extLst>
          </c:dPt>
          <c:xVal>
            <c:numRef>
              <c:f>(Sheet3!$F$23,Sheet3!$F$25)</c:f>
              <c:numCache>
                <c:formatCode>General</c:formatCode>
                <c:ptCount val="2"/>
                <c:pt idx="0">
                  <c:v>4.9850000000000003</c:v>
                </c:pt>
                <c:pt idx="1">
                  <c:v>4.9850000000000003</c:v>
                </c:pt>
              </c:numCache>
            </c:numRef>
          </c:xVal>
          <c:yVal>
            <c:numRef>
              <c:f>(Sheet3!$G$23,Sheet3!$G$25)</c:f>
              <c:numCache>
                <c:formatCode>General</c:formatCode>
                <c:ptCount val="2"/>
                <c:pt idx="0">
                  <c:v>0</c:v>
                </c:pt>
                <c:pt idx="1">
                  <c:v>7.601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DD-4448-AFCC-4EBEE31C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297487"/>
        <c:axId val="1765307055"/>
      </c:scatterChart>
      <c:valAx>
        <c:axId val="176529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307055"/>
        <c:crosses val="autoZero"/>
        <c:crossBetween val="midCat"/>
      </c:valAx>
      <c:valAx>
        <c:axId val="1765307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</a:t>
                </a:r>
                <a:r>
                  <a:rPr lang="en-US" altLang="zh-CN" baseline="-25000"/>
                  <a:t>m</a:t>
                </a:r>
                <a:r>
                  <a:rPr lang="en-US" altLang="zh-CN"/>
                  <a:t>/mW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29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</a:t>
            </a:r>
            <a:r>
              <a:rPr lang="en-US" altLang="zh-CN" baseline="-25000"/>
              <a:t>m</a:t>
            </a:r>
            <a:r>
              <a:rPr lang="en-US" altLang="zh-CN"/>
              <a:t>-U</a:t>
            </a:r>
            <a:r>
              <a:rPr lang="zh-CN" altLang="en-US"/>
              <a:t>曲线</a:t>
            </a:r>
            <a:endParaRPr lang="en-US" altLang="zh-CN"/>
          </a:p>
        </c:rich>
      </c:tx>
      <c:layout>
        <c:manualLayout>
          <c:xMode val="edge"/>
          <c:yMode val="edge"/>
          <c:x val="0.439333333333333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372703412073502E-2"/>
          <c:y val="0.18965296004666082"/>
          <c:w val="0.85029396325459317"/>
          <c:h val="0.614035433070866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3DC-4EFB-BA63-19903B2792B5}"/>
              </c:ext>
            </c:extLst>
          </c:dPt>
          <c:xVal>
            <c:numRef>
              <c:f>Sheet4!$A$2:$A$68</c:f>
              <c:numCache>
                <c:formatCode>General</c:formatCode>
                <c:ptCount val="6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</c:numCache>
            </c:numRef>
          </c:xVal>
          <c:yVal>
            <c:numRef>
              <c:f>Sheet4!$B$2:$B$68</c:f>
              <c:numCache>
                <c:formatCode>General</c:formatCode>
                <c:ptCount val="67"/>
                <c:pt idx="0">
                  <c:v>0</c:v>
                </c:pt>
                <c:pt idx="1">
                  <c:v>0.22115506097999998</c:v>
                </c:pt>
                <c:pt idx="2">
                  <c:v>0.43940521344</c:v>
                </c:pt>
                <c:pt idx="3">
                  <c:v>0.65511195125999999</c:v>
                </c:pt>
                <c:pt idx="4">
                  <c:v>0.86858668031999997</c:v>
                </c:pt>
                <c:pt idx="5">
                  <c:v>1.0800890624999999</c:v>
                </c:pt>
                <c:pt idx="6">
                  <c:v>1.28982649728</c:v>
                </c:pt>
                <c:pt idx="7">
                  <c:v>1.4979546401399999</c:v>
                </c:pt>
                <c:pt idx="8">
                  <c:v>1.70457885696</c:v>
                </c:pt>
                <c:pt idx="9">
                  <c:v>1.9097565136199999</c:v>
                </c:pt>
                <c:pt idx="10">
                  <c:v>2.1134999999999997</c:v>
                </c:pt>
                <c:pt idx="11">
                  <c:v>2.3157803875799998</c:v>
                </c:pt>
                <c:pt idx="12">
                  <c:v>2.5165316198399998</c:v>
                </c:pt>
                <c:pt idx="13">
                  <c:v>2.71565513466</c:v>
                </c:pt>
                <c:pt idx="14">
                  <c:v>2.9130248179199998</c:v>
                </c:pt>
                <c:pt idx="15">
                  <c:v>3.1084921874999996</c:v>
                </c:pt>
                <c:pt idx="16">
                  <c:v>3.3018917068800002</c:v>
                </c:pt>
                <c:pt idx="17">
                  <c:v>3.4930461275399995</c:v>
                </c:pt>
                <c:pt idx="18">
                  <c:v>3.6817717593599997</c:v>
                </c:pt>
                <c:pt idx="19">
                  <c:v>3.8678835682199995</c:v>
                </c:pt>
                <c:pt idx="20">
                  <c:v>4.0511999999999997</c:v>
                </c:pt>
                <c:pt idx="21">
                  <c:v>4.23154743018</c:v>
                </c:pt>
                <c:pt idx="22">
                  <c:v>4.4087641382400005</c:v>
                </c:pt>
                <c:pt idx="23">
                  <c:v>4.5827037060599993</c:v>
                </c:pt>
                <c:pt idx="24">
                  <c:v>4.7532377395199994</c:v>
                </c:pt>
                <c:pt idx="25">
                  <c:v>4.9202578124999992</c:v>
                </c:pt>
                <c:pt idx="26">
                  <c:v>5.0836765324800002</c:v>
                </c:pt>
                <c:pt idx="27">
                  <c:v>5.24342762694</c:v>
                </c:pt>
                <c:pt idx="28">
                  <c:v>5.3994649497599996</c:v>
                </c:pt>
                <c:pt idx="29">
                  <c:v>5.5517603068199994</c:v>
                </c:pt>
                <c:pt idx="30">
                  <c:v>5.7002999999999986</c:v>
                </c:pt>
                <c:pt idx="31">
                  <c:v>5.8450799887800002</c:v>
                </c:pt>
                <c:pt idx="32">
                  <c:v>5.9860995686400003</c:v>
                </c:pt>
                <c:pt idx="33">
                  <c:v>6.1233534654599993</c:v>
                </c:pt>
                <c:pt idx="34">
                  <c:v>6.2568222451199995</c:v>
                </c:pt>
                <c:pt idx="35">
                  <c:v>6.386460937499999</c:v>
                </c:pt>
                <c:pt idx="36">
                  <c:v>6.5121857740799998</c:v>
                </c:pt>
                <c:pt idx="37">
                  <c:v>6.6338589383399995</c:v>
                </c:pt>
                <c:pt idx="38">
                  <c:v>6.7512712281599994</c:v>
                </c:pt>
                <c:pt idx="39">
                  <c:v>6.8641225294200003</c:v>
                </c:pt>
                <c:pt idx="40">
                  <c:v>6.9719999999999995</c:v>
                </c:pt>
                <c:pt idx="41">
                  <c:v>7.0743538633799989</c:v>
                </c:pt>
                <c:pt idx="42">
                  <c:v>7.1704707110400001</c:v>
                </c:pt>
                <c:pt idx="43">
                  <c:v>7.2594442128600019</c:v>
                </c:pt>
                <c:pt idx="44">
                  <c:v>7.3401431347199981</c:v>
                </c:pt>
                <c:pt idx="45">
                  <c:v>7.4111765624999997</c:v>
                </c:pt>
                <c:pt idx="46">
                  <c:v>7.4708562316800018</c:v>
                </c:pt>
                <c:pt idx="47">
                  <c:v>7.5171558617399992</c:v>
                </c:pt>
                <c:pt idx="48">
                  <c:v>7.5476673945600004</c:v>
                </c:pt>
                <c:pt idx="49">
                  <c:v>7.559554036019998</c:v>
                </c:pt>
                <c:pt idx="50">
                  <c:v>7.5495000000000001</c:v>
                </c:pt>
                <c:pt idx="51">
                  <c:v>7.5136568539799962</c:v>
                </c:pt>
                <c:pt idx="52">
                  <c:v>7.4475863654399976</c:v>
                </c:pt>
                <c:pt idx="53">
                  <c:v>7.3461997482599974</c:v>
                </c:pt>
                <c:pt idx="54">
                  <c:v>7.2036932083200034</c:v>
                </c:pt>
                <c:pt idx="55">
                  <c:v>7.0134796875000056</c:v>
                </c:pt>
                <c:pt idx="56">
                  <c:v>6.7681167052800069</c:v>
                </c:pt>
                <c:pt idx="57">
                  <c:v>6.4592301971400063</c:v>
                </c:pt>
                <c:pt idx="58">
                  <c:v>6.077434248959996</c:v>
                </c:pt>
                <c:pt idx="59">
                  <c:v>5.6122466266199975</c:v>
                </c:pt>
                <c:pt idx="60">
                  <c:v>5.0519999999999907</c:v>
                </c:pt>
                <c:pt idx="61">
                  <c:v>4.3837487605800147</c:v>
                </c:pt>
                <c:pt idx="62">
                  <c:v>3.5931713318399852</c:v>
                </c:pt>
                <c:pt idx="63">
                  <c:v>2.6644678716599901</c:v>
                </c:pt>
                <c:pt idx="64">
                  <c:v>1.5802532659200097</c:v>
                </c:pt>
                <c:pt idx="65">
                  <c:v>0.32144531249999919</c:v>
                </c:pt>
                <c:pt idx="66">
                  <c:v>-1.1328520051200046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6-433D-BB3E-C306628E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36848"/>
        <c:axId val="485937264"/>
      </c:scatterChart>
      <c:valAx>
        <c:axId val="4859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937264"/>
        <c:crosses val="autoZero"/>
        <c:crossBetween val="midCat"/>
      </c:valAx>
      <c:valAx>
        <c:axId val="485937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</a:t>
                </a:r>
                <a:r>
                  <a:rPr lang="en-US" altLang="zh-CN" baseline="-25000"/>
                  <a:t>m</a:t>
                </a:r>
                <a:r>
                  <a:rPr lang="en-US" altLang="zh-CN"/>
                  <a:t>/mW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9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545305</xdr:colOff>
      <xdr:row>5</xdr:row>
      <xdr:rowOff>142875</xdr:rowOff>
    </xdr:from>
    <xdr:to>
      <xdr:col>12</xdr:col>
      <xdr:colOff>583405</xdr:colOff>
      <xdr:row>21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43FF2B-5A09-438B-9CDD-ED2CB6DAE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454818</xdr:colOff>
      <xdr:row>5</xdr:row>
      <xdr:rowOff>80962</xdr:rowOff>
    </xdr:from>
    <xdr:to>
      <xdr:col>10</xdr:col>
      <xdr:colOff>492918</xdr:colOff>
      <xdr:row>21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68E0A7-749D-4EC8-83E0-B506967F4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297656</xdr:colOff>
      <xdr:row>21</xdr:row>
      <xdr:rowOff>157162</xdr:rowOff>
    </xdr:from>
    <xdr:to>
      <xdr:col>10</xdr:col>
      <xdr:colOff>335756</xdr:colOff>
      <xdr:row>37</xdr:row>
      <xdr:rowOff>80962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81D258-0A4A-4467-9004-35ED1CF86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506202</xdr:colOff>
      <xdr:row>1</xdr:row>
      <xdr:rowOff>252</xdr:rowOff>
    </xdr:from>
    <xdr:to>
      <xdr:col>15</xdr:col>
      <xdr:colOff>544302</xdr:colOff>
      <xdr:row>20</xdr:row>
      <xdr:rowOff>47146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C6B61F-C744-4950-AC92-5A50AA0EC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257080</xdr:colOff>
      <xdr:row>12</xdr:row>
      <xdr:rowOff>170947</xdr:rowOff>
    </xdr:from>
    <xdr:ext cx="313547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49CF1C5-909E-4CDE-B256-EAA3307F83A3}"/>
            </a:ext>
          </a:extLst>
        </xdr:cNvPr>
        <xdr:cNvSpPr txBox="1"/>
      </xdr:nvSpPr>
      <xdr:spPr>
        <a:xfrm>
          <a:off x="6077356" y="2276473"/>
          <a:ext cx="313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accent1"/>
              </a:solidFill>
            </a:rPr>
            <a:t>I</a:t>
          </a:r>
          <a:r>
            <a:rPr lang="en-US" altLang="zh-CN" sz="1100" baseline="-25000">
              <a:solidFill>
                <a:schemeClr val="accent1"/>
              </a:solidFill>
            </a:rPr>
            <a:t>SC</a:t>
          </a:r>
          <a:endParaRPr lang="zh-CN" altLang="en-US" sz="1100" baseline="-25000">
            <a:solidFill>
              <a:schemeClr val="accent1"/>
            </a:solidFill>
          </a:endParaRPr>
        </a:p>
      </xdr:txBody>
    </xdr:sp>
    <xdr:clientData/>
  </xdr:oneCellAnchor>
  <xdr:oneCellAnchor>
    <xdr:from>
      <xdr:col>14</xdr:col>
      <xdr:colOff>613098</xdr:colOff>
      <xdr:row>17</xdr:row>
      <xdr:rowOff>586</xdr:rowOff>
    </xdr:from>
    <xdr:ext cx="387607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3D7046DF-AC2C-40B6-A4C5-B29FEDCA16F1}"/>
            </a:ext>
          </a:extLst>
        </xdr:cNvPr>
        <xdr:cNvSpPr txBox="1"/>
      </xdr:nvSpPr>
      <xdr:spPr>
        <a:xfrm>
          <a:off x="9692247" y="2997921"/>
          <a:ext cx="387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accent1"/>
              </a:solidFill>
            </a:rPr>
            <a:t>U</a:t>
          </a:r>
          <a:r>
            <a:rPr lang="en-US" altLang="zh-CN" sz="1100" baseline="-25000">
              <a:solidFill>
                <a:schemeClr val="accent1"/>
              </a:solidFill>
            </a:rPr>
            <a:t>OC</a:t>
          </a:r>
          <a:endParaRPr lang="zh-CN" altLang="en-US" sz="1100" baseline="-25000">
            <a:solidFill>
              <a:schemeClr val="accent1"/>
            </a:solidFill>
          </a:endParaRPr>
        </a:p>
      </xdr:txBody>
    </xdr:sp>
    <xdr:clientData/>
  </xdr:oneCellAnchor>
  <xdr:twoCellAnchor>
    <xdr:from>
      <xdr:col>13</xdr:col>
      <xdr:colOff>212912</xdr:colOff>
      <xdr:row>22</xdr:row>
      <xdr:rowOff>11486</xdr:rowOff>
    </xdr:from>
    <xdr:to>
      <xdr:col>20</xdr:col>
      <xdr:colOff>251011</xdr:colOff>
      <xdr:row>37</xdr:row>
      <xdr:rowOff>111499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CB1898D-29BE-4632-8821-398F84B39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259027</xdr:colOff>
      <xdr:row>14</xdr:row>
      <xdr:rowOff>2547</xdr:rowOff>
    </xdr:from>
    <xdr:ext cx="295337" cy="2645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9FE2DBD8-0BE8-424C-BDD5-124E9FE63B52}"/>
            </a:ext>
          </a:extLst>
        </xdr:cNvPr>
        <xdr:cNvSpPr txBox="1"/>
      </xdr:nvSpPr>
      <xdr:spPr>
        <a:xfrm>
          <a:off x="6079303" y="2458994"/>
          <a:ext cx="2953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accent3"/>
              </a:solidFill>
            </a:rPr>
            <a:t>I</a:t>
          </a:r>
          <a:r>
            <a:rPr lang="en-US" altLang="zh-CN" sz="1100" baseline="-25000">
              <a:solidFill>
                <a:schemeClr val="accent3"/>
              </a:solidFill>
            </a:rPr>
            <a:t>m</a:t>
          </a:r>
        </a:p>
      </xdr:txBody>
    </xdr:sp>
    <xdr:clientData/>
  </xdr:oneCellAnchor>
  <xdr:oneCellAnchor>
    <xdr:from>
      <xdr:col>13</xdr:col>
      <xdr:colOff>406373</xdr:colOff>
      <xdr:row>17</xdr:row>
      <xdr:rowOff>2393</xdr:rowOff>
    </xdr:from>
    <xdr:ext cx="350352" cy="264560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5B2D7282-2F89-4146-BC81-6766C8812DC1}"/>
            </a:ext>
          </a:extLst>
        </xdr:cNvPr>
        <xdr:cNvSpPr txBox="1"/>
      </xdr:nvSpPr>
      <xdr:spPr>
        <a:xfrm>
          <a:off x="8837011" y="2999728"/>
          <a:ext cx="35035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accent3"/>
              </a:solidFill>
            </a:rPr>
            <a:t>U</a:t>
          </a:r>
          <a:r>
            <a:rPr lang="en-US" altLang="zh-CN" sz="1100" baseline="-25000">
              <a:solidFill>
                <a:schemeClr val="accent3"/>
              </a:solidFill>
            </a:rPr>
            <a:t>m</a:t>
          </a:r>
          <a:endParaRPr lang="zh-CN" altLang="en-US" sz="1100" baseline="-25000">
            <a:solidFill>
              <a:schemeClr val="accent3"/>
            </a:solidFill>
          </a:endParaRPr>
        </a:p>
      </xdr:txBody>
    </xdr:sp>
    <xdr:clientData/>
  </xdr:oneCellAnchor>
  <xdr:oneCellAnchor>
    <xdr:from>
      <xdr:col>13</xdr:col>
      <xdr:colOff>426676</xdr:colOff>
      <xdr:row>14</xdr:row>
      <xdr:rowOff>30944</xdr:rowOff>
    </xdr:from>
    <xdr:ext cx="305276" cy="264560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847332B0-D5BC-4BC0-A2CE-813CF3E15846}"/>
            </a:ext>
          </a:extLst>
        </xdr:cNvPr>
        <xdr:cNvSpPr txBox="1"/>
      </xdr:nvSpPr>
      <xdr:spPr>
        <a:xfrm>
          <a:off x="8857314" y="2499338"/>
          <a:ext cx="3052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accent3"/>
              </a:solidFill>
            </a:rPr>
            <a:t>M</a:t>
          </a:r>
          <a:endParaRPr lang="zh-CN" altLang="en-US" sz="1100">
            <a:solidFill>
              <a:schemeClr val="accent3"/>
            </a:solidFill>
          </a:endParaRPr>
        </a:p>
      </xdr:txBody>
    </xdr:sp>
    <xdr:clientData/>
  </xdr:oneCellAnchor>
  <xdr:twoCellAnchor>
    <xdr:from>
      <xdr:col>7</xdr:col>
      <xdr:colOff>292894</xdr:colOff>
      <xdr:row>40</xdr:row>
      <xdr:rowOff>100013</xdr:rowOff>
    </xdr:from>
    <xdr:to>
      <xdr:col>14</xdr:col>
      <xdr:colOff>330994</xdr:colOff>
      <xdr:row>56</xdr:row>
      <xdr:rowOff>23813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EE8A59-B12B-44DB-9613-103915355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0.66976</cdr:x>
      <cdr:y>0.20837</cdr:y>
    </cdr:from>
    <cdr:to>
      <cdr:x>0.7602</cdr:x>
      <cdr:y>0.29812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DCC06C6-28D2-4D6F-9830-644004188DD0}"/>
            </a:ext>
          </a:extLst>
        </cdr:cNvPr>
        <cdr:cNvSpPr txBox="1"/>
      </cdr:nvSpPr>
      <cdr:spPr>
        <a:xfrm xmlns:a="http://schemas.openxmlformats.org/drawingml/2006/main">
          <a:off x="3065963" y="707791"/>
          <a:ext cx="414005" cy="304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accent4"/>
              </a:solidFill>
            </a:rPr>
            <a:t>P</a:t>
          </a:r>
          <a:r>
            <a:rPr lang="en-US" altLang="zh-CN" sz="1100" baseline="-25000">
              <a:solidFill>
                <a:schemeClr val="accent4"/>
              </a:solidFill>
            </a:rPr>
            <a:t>m</a:t>
          </a:r>
          <a:endParaRPr lang="zh-CN" altLang="en-US" sz="1100" baseline="-25000">
            <a:solidFill>
              <a:schemeClr val="accent4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0.58906</cdr:x>
      <cdr:y>0.09896</cdr:y>
    </cdr:from>
    <cdr:to>
      <cdr:x>0.83906</cdr:x>
      <cdr:y>0.22396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17185E09-6447-40F7-840C-5941ECF75E34}"/>
            </a:ext>
          </a:extLst>
        </cdr:cNvPr>
        <cdr:cNvSpPr txBox="1"/>
      </cdr:nvSpPr>
      <cdr:spPr>
        <a:xfrm xmlns:a="http://schemas.openxmlformats.org/drawingml/2006/main">
          <a:off x="2693195" y="271464"/>
          <a:ext cx="11430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accent4"/>
              </a:solidFill>
            </a:rPr>
            <a:t>P</a:t>
          </a:r>
          <a:r>
            <a:rPr lang="en-US" altLang="zh-CN" sz="1100" baseline="-25000">
              <a:solidFill>
                <a:schemeClr val="accent4"/>
              </a:solidFill>
            </a:rPr>
            <a:t>m</a:t>
          </a:r>
          <a:r>
            <a:rPr lang="en-US" altLang="zh-CN" sz="1100">
              <a:solidFill>
                <a:schemeClr val="accent4"/>
              </a:solidFill>
            </a:rPr>
            <a:t>(4.985,1.515)</a:t>
          </a:r>
          <a:endParaRPr lang="zh-CN" altLang="en-US" sz="1100">
            <a:solidFill>
              <a:schemeClr val="accent4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316706</xdr:colOff>
      <xdr:row>48</xdr:row>
      <xdr:rowOff>90487</xdr:rowOff>
    </xdr:from>
    <xdr:to>
      <xdr:col>10</xdr:col>
      <xdr:colOff>354806</xdr:colOff>
      <xdr:row>64</xdr:row>
      <xdr:rowOff>14287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74E4BEF-FD18-4E77-BE98-7036A3187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538162</xdr:colOff>
      <xdr:row>50</xdr:row>
      <xdr:rowOff>80963</xdr:rowOff>
    </xdr:from>
    <xdr:ext cx="805542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540EDC9-23BF-4F09-8677-5542A740D5F7}"/>
            </a:ext>
          </a:extLst>
        </xdr:cNvPr>
        <xdr:cNvSpPr txBox="1"/>
      </xdr:nvSpPr>
      <xdr:spPr>
        <a:xfrm>
          <a:off x="5072062" y="8891588"/>
          <a:ext cx="8055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(4.90,7.56)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zoomScale="85" zoomScaleNormal="85" workbookViewId="0">
      <selection activeCell="E15" sqref="E15"/>
    </sheetView>
  </sheetViews>
  <sheetFormatPr defaultRowHeight="13.9" x14ac:dyDescent="0.4"/>
  <sheetData>
    <row r="1" spans="1:2" x14ac:dyDescent="0.4">
      <c r="A1" t="s">
        <v>6</v>
      </c>
      <c r="B1" t="s">
        <v>5</v>
      </c>
    </row>
    <row r="2" spans="1:2" x14ac:dyDescent="0.4">
      <c r="A2" s="1">
        <v>0</v>
      </c>
      <c r="B2" s="1">
        <v>0</v>
      </c>
    </row>
    <row r="3" spans="1:2" x14ac:dyDescent="0.4">
      <c r="A3" s="1">
        <v>0.5</v>
      </c>
      <c r="B3" s="1">
        <v>0.01</v>
      </c>
    </row>
    <row r="4" spans="1:2" x14ac:dyDescent="0.4">
      <c r="A4" s="1">
        <v>1</v>
      </c>
      <c r="B4" s="1">
        <v>0.03</v>
      </c>
    </row>
    <row r="5" spans="1:2" x14ac:dyDescent="0.4">
      <c r="A5" s="1">
        <v>1.5</v>
      </c>
      <c r="B5" s="1">
        <v>0.06</v>
      </c>
    </row>
    <row r="6" spans="1:2" x14ac:dyDescent="0.4">
      <c r="A6" s="1">
        <v>2</v>
      </c>
      <c r="B6" s="1">
        <v>0.1</v>
      </c>
    </row>
    <row r="7" spans="1:2" x14ac:dyDescent="0.4">
      <c r="A7" s="1">
        <v>2.5</v>
      </c>
      <c r="B7" s="1">
        <v>0.16</v>
      </c>
    </row>
    <row r="8" spans="1:2" x14ac:dyDescent="0.4">
      <c r="A8" s="1">
        <v>3</v>
      </c>
      <c r="B8" s="1">
        <v>0.23</v>
      </c>
    </row>
    <row r="9" spans="1:2" x14ac:dyDescent="0.4">
      <c r="A9" s="1">
        <v>3.5</v>
      </c>
      <c r="B9" s="1">
        <v>0.33</v>
      </c>
    </row>
    <row r="10" spans="1:2" x14ac:dyDescent="0.4">
      <c r="A10" s="1">
        <v>4</v>
      </c>
      <c r="B10" s="1">
        <v>0.46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5EC2-FCD7-43AB-A491-758051AA3575}">
  <dimension ref="A1:C11"/>
  <sheetViews>
    <sheetView topLeftCell="A4" zoomScale="85" zoomScaleNormal="85" workbookViewId="0">
      <selection activeCell="B30" sqref="B30"/>
    </sheetView>
  </sheetViews>
  <sheetFormatPr defaultRowHeight="13.9" x14ac:dyDescent="0.4"/>
  <sheetData>
    <row r="1" spans="1:3" ht="15.4" x14ac:dyDescent="0.5">
      <c r="A1" t="s">
        <v>0</v>
      </c>
      <c r="B1" t="s">
        <v>7</v>
      </c>
      <c r="C1" t="s">
        <v>8</v>
      </c>
    </row>
    <row r="2" spans="1:3" x14ac:dyDescent="0.4">
      <c r="A2">
        <v>1000</v>
      </c>
      <c r="B2">
        <v>2.2400000000000002</v>
      </c>
      <c r="C2">
        <v>6.66</v>
      </c>
    </row>
    <row r="3" spans="1:3" x14ac:dyDescent="0.4">
      <c r="A3">
        <v>900</v>
      </c>
      <c r="B3">
        <v>2.04</v>
      </c>
      <c r="C3">
        <v>6.5</v>
      </c>
    </row>
    <row r="4" spans="1:3" x14ac:dyDescent="0.4">
      <c r="A4">
        <v>800</v>
      </c>
      <c r="B4">
        <v>1.84</v>
      </c>
      <c r="C4">
        <v>6.34</v>
      </c>
    </row>
    <row r="5" spans="1:3" x14ac:dyDescent="0.4">
      <c r="A5">
        <v>700</v>
      </c>
      <c r="B5">
        <v>1.64</v>
      </c>
      <c r="C5">
        <v>6.14</v>
      </c>
    </row>
    <row r="6" spans="1:3" x14ac:dyDescent="0.4">
      <c r="A6">
        <v>600</v>
      </c>
      <c r="B6">
        <v>1.44</v>
      </c>
      <c r="C6">
        <v>5.92</v>
      </c>
    </row>
    <row r="7" spans="1:3" x14ac:dyDescent="0.4">
      <c r="A7">
        <v>500</v>
      </c>
      <c r="B7">
        <v>1.23</v>
      </c>
      <c r="C7">
        <v>5.66</v>
      </c>
    </row>
    <row r="8" spans="1:3" x14ac:dyDescent="0.4">
      <c r="A8">
        <v>400</v>
      </c>
      <c r="B8">
        <v>1.01</v>
      </c>
      <c r="C8">
        <v>5.33</v>
      </c>
    </row>
    <row r="9" spans="1:3" x14ac:dyDescent="0.4">
      <c r="A9">
        <v>300</v>
      </c>
      <c r="B9">
        <v>0.79</v>
      </c>
      <c r="C9">
        <v>4.91</v>
      </c>
    </row>
    <row r="10" spans="1:3" x14ac:dyDescent="0.4">
      <c r="A10">
        <v>200</v>
      </c>
      <c r="B10">
        <v>0.55000000000000004</v>
      </c>
      <c r="C10">
        <v>4.32</v>
      </c>
    </row>
    <row r="11" spans="1:3" x14ac:dyDescent="0.4">
      <c r="A11">
        <v>100</v>
      </c>
      <c r="B11">
        <v>0.28999999999999998</v>
      </c>
      <c r="C11">
        <v>3.34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1029-AFD2-4C98-A5D8-AE84B9ACD303}">
  <dimension ref="A1:J98"/>
  <sheetViews>
    <sheetView tabSelected="1" zoomScaleNormal="100" workbookViewId="0">
      <selection activeCell="H13" sqref="H13"/>
    </sheetView>
  </sheetViews>
  <sheetFormatPr defaultRowHeight="13.9" x14ac:dyDescent="0.4"/>
  <sheetData>
    <row r="1" spans="1:4" x14ac:dyDescent="0.4">
      <c r="A1" s="2" t="s">
        <v>1</v>
      </c>
      <c r="B1" s="2" t="s">
        <v>6</v>
      </c>
      <c r="C1" s="2" t="s">
        <v>5</v>
      </c>
      <c r="D1" s="2" t="s">
        <v>9</v>
      </c>
    </row>
    <row r="2" spans="1:4" x14ac:dyDescent="0.4">
      <c r="A2" s="4" t="s">
        <v>2</v>
      </c>
      <c r="B2" s="1">
        <v>6.62</v>
      </c>
      <c r="C2" s="1">
        <v>0</v>
      </c>
      <c r="D2" s="5">
        <f>B2*C2</f>
        <v>0</v>
      </c>
    </row>
    <row r="3" spans="1:4" x14ac:dyDescent="0.4">
      <c r="A3" s="3">
        <v>90000</v>
      </c>
      <c r="B3" s="1">
        <v>6.57</v>
      </c>
      <c r="C3" s="1">
        <v>7.0000000000000007E-2</v>
      </c>
      <c r="D3" s="5">
        <f t="shared" ref="D3:D22" si="0">B3*C3</f>
        <v>0.45990000000000009</v>
      </c>
    </row>
    <row r="4" spans="1:4" x14ac:dyDescent="0.4">
      <c r="A4">
        <v>70000</v>
      </c>
      <c r="B4" s="1">
        <v>6.55</v>
      </c>
      <c r="C4" s="1">
        <v>0.09</v>
      </c>
      <c r="D4" s="5">
        <f t="shared" si="0"/>
        <v>0.58949999999999991</v>
      </c>
    </row>
    <row r="5" spans="1:4" x14ac:dyDescent="0.4">
      <c r="A5">
        <v>50000</v>
      </c>
      <c r="B5" s="1">
        <v>6.53</v>
      </c>
      <c r="C5" s="1">
        <v>0.13</v>
      </c>
      <c r="D5" s="5">
        <f t="shared" si="0"/>
        <v>0.8489000000000001</v>
      </c>
    </row>
    <row r="6" spans="1:4" x14ac:dyDescent="0.4">
      <c r="A6">
        <v>30000</v>
      </c>
      <c r="B6" s="1">
        <v>6.48</v>
      </c>
      <c r="C6" s="1">
        <v>0.22</v>
      </c>
      <c r="D6" s="5">
        <f t="shared" si="0"/>
        <v>1.4256000000000002</v>
      </c>
    </row>
    <row r="7" spans="1:4" x14ac:dyDescent="0.4">
      <c r="A7">
        <v>10000</v>
      </c>
      <c r="B7" s="1">
        <v>6.22</v>
      </c>
      <c r="C7" s="1">
        <v>0.64</v>
      </c>
      <c r="D7" s="5">
        <f t="shared" si="0"/>
        <v>3.9807999999999999</v>
      </c>
    </row>
    <row r="8" spans="1:4" x14ac:dyDescent="0.4">
      <c r="A8">
        <v>9000</v>
      </c>
      <c r="B8" s="1">
        <v>6.17</v>
      </c>
      <c r="C8" s="1">
        <v>0.71</v>
      </c>
      <c r="D8" s="5">
        <f t="shared" si="0"/>
        <v>4.3807</v>
      </c>
    </row>
    <row r="9" spans="1:4" x14ac:dyDescent="0.4">
      <c r="A9">
        <v>8000</v>
      </c>
      <c r="B9" s="1">
        <v>6.11</v>
      </c>
      <c r="C9" s="1">
        <v>0.79</v>
      </c>
      <c r="D9" s="5">
        <f t="shared" si="0"/>
        <v>4.8269000000000002</v>
      </c>
    </row>
    <row r="10" spans="1:4" x14ac:dyDescent="0.4">
      <c r="A10">
        <v>7000</v>
      </c>
      <c r="B10" s="1">
        <v>6.02</v>
      </c>
      <c r="C10" s="1">
        <v>0.89</v>
      </c>
      <c r="D10" s="5">
        <f t="shared" si="0"/>
        <v>5.3578000000000001</v>
      </c>
    </row>
    <row r="11" spans="1:4" x14ac:dyDescent="0.4">
      <c r="A11">
        <v>6000</v>
      </c>
      <c r="B11" s="1">
        <v>5.9</v>
      </c>
      <c r="C11" s="1">
        <v>1.02</v>
      </c>
      <c r="D11" s="5">
        <f t="shared" si="0"/>
        <v>6.0180000000000007</v>
      </c>
    </row>
    <row r="12" spans="1:4" x14ac:dyDescent="0.4">
      <c r="A12">
        <v>5000</v>
      </c>
      <c r="B12" s="1">
        <v>5.72</v>
      </c>
      <c r="C12" s="1">
        <v>1.19</v>
      </c>
      <c r="D12" s="5">
        <f t="shared" si="0"/>
        <v>6.8067999999999991</v>
      </c>
    </row>
    <row r="13" spans="1:4" x14ac:dyDescent="0.4">
      <c r="A13">
        <v>4000</v>
      </c>
      <c r="B13" s="1">
        <v>5.34</v>
      </c>
      <c r="C13" s="1">
        <v>1.39</v>
      </c>
      <c r="D13" s="5">
        <f t="shared" si="0"/>
        <v>7.4225999999999992</v>
      </c>
    </row>
    <row r="14" spans="1:4" x14ac:dyDescent="0.4">
      <c r="A14">
        <v>3000</v>
      </c>
      <c r="B14" s="1">
        <v>4.6100000000000003</v>
      </c>
      <c r="C14" s="1">
        <v>1.59</v>
      </c>
      <c r="D14" s="5">
        <f t="shared" si="0"/>
        <v>7.3299000000000012</v>
      </c>
    </row>
    <row r="15" spans="1:4" x14ac:dyDescent="0.4">
      <c r="A15">
        <v>2000</v>
      </c>
      <c r="B15" s="1">
        <v>3.53</v>
      </c>
      <c r="C15" s="1">
        <v>1.83</v>
      </c>
      <c r="D15" s="5">
        <f t="shared" si="0"/>
        <v>6.4599000000000002</v>
      </c>
    </row>
    <row r="16" spans="1:4" x14ac:dyDescent="0.4">
      <c r="A16">
        <v>1000</v>
      </c>
      <c r="B16" s="1">
        <v>1.97</v>
      </c>
      <c r="C16" s="1">
        <v>2.0299999999999998</v>
      </c>
      <c r="D16" s="5">
        <f t="shared" si="0"/>
        <v>3.9990999999999994</v>
      </c>
    </row>
    <row r="17" spans="1:10" x14ac:dyDescent="0.4">
      <c r="A17">
        <v>800</v>
      </c>
      <c r="B17" s="1">
        <v>1.6</v>
      </c>
      <c r="C17" s="1">
        <v>2.06</v>
      </c>
      <c r="D17" s="5">
        <f t="shared" si="0"/>
        <v>3.2960000000000003</v>
      </c>
    </row>
    <row r="18" spans="1:10" x14ac:dyDescent="0.4">
      <c r="A18">
        <v>600</v>
      </c>
      <c r="B18" s="1">
        <v>1.21</v>
      </c>
      <c r="C18" s="1">
        <v>2.09</v>
      </c>
      <c r="D18" s="5">
        <f t="shared" si="0"/>
        <v>2.5288999999999997</v>
      </c>
    </row>
    <row r="19" spans="1:10" x14ac:dyDescent="0.4">
      <c r="A19">
        <v>400</v>
      </c>
      <c r="B19" s="1">
        <v>0.83</v>
      </c>
      <c r="C19" s="1">
        <v>2.13</v>
      </c>
      <c r="D19" s="5">
        <f t="shared" si="0"/>
        <v>1.7678999999999998</v>
      </c>
    </row>
    <row r="20" spans="1:10" x14ac:dyDescent="0.4">
      <c r="A20">
        <v>200</v>
      </c>
      <c r="B20" s="1">
        <v>0.43</v>
      </c>
      <c r="C20" s="1">
        <v>2.17</v>
      </c>
      <c r="D20" s="5">
        <f t="shared" si="0"/>
        <v>0.93309999999999993</v>
      </c>
    </row>
    <row r="21" spans="1:10" x14ac:dyDescent="0.4">
      <c r="A21">
        <v>100</v>
      </c>
      <c r="B21" s="1">
        <v>0.23</v>
      </c>
      <c r="C21" s="1">
        <v>2.2000000000000002</v>
      </c>
      <c r="D21" s="5">
        <f t="shared" si="0"/>
        <v>0.50600000000000012</v>
      </c>
    </row>
    <row r="22" spans="1:10" x14ac:dyDescent="0.4">
      <c r="A22">
        <v>0</v>
      </c>
      <c r="B22" s="1">
        <v>0.01</v>
      </c>
      <c r="C22" s="1">
        <v>2.2200000000000002</v>
      </c>
      <c r="D22" s="5">
        <f t="shared" si="0"/>
        <v>2.2200000000000001E-2</v>
      </c>
    </row>
    <row r="23" spans="1:10" x14ac:dyDescent="0.4">
      <c r="F23">
        <v>4.9850000000000003</v>
      </c>
      <c r="G23">
        <v>0</v>
      </c>
      <c r="I23">
        <v>0</v>
      </c>
      <c r="J23">
        <f xml:space="preserve"> -0.0002*4.985^6 + 0.002*4.985^5 - 0.0041*4.985^4 - 0.018*4.985^3 + 0.0719*4.985^2 - 0.1655*4.985 + 2.2274</f>
        <v>1.5150555135298469</v>
      </c>
    </row>
    <row r="24" spans="1:10" x14ac:dyDescent="0.4">
      <c r="F24">
        <v>4.9850000000000003</v>
      </c>
      <c r="G24">
        <f xml:space="preserve"> -0.0002*4.985^6 + 0.002*4.985^5 - 0.0041*4.985^4 - 0.018*4.985^3 + 0.0719*4.985^2 - 0.1655*4.985 + 2.2274</f>
        <v>1.5150555135298469</v>
      </c>
      <c r="I24">
        <v>4.9850000000000003</v>
      </c>
      <c r="J24">
        <f xml:space="preserve"> -0.0002*4.985^6 + 0.002*4.985^5 - 0.0041*4.985^4 - 0.018*4.985^3 + 0.0719*4.985^2 - 0.1655*4.985 + 2.2274</f>
        <v>1.5150555135298469</v>
      </c>
    </row>
    <row r="25" spans="1:10" x14ac:dyDescent="0.4">
      <c r="F25">
        <v>4.9850000000000003</v>
      </c>
      <c r="G25">
        <v>7.601</v>
      </c>
    </row>
    <row r="32" spans="1:10" x14ac:dyDescent="0.4">
      <c r="E32">
        <v>0</v>
      </c>
      <c r="F32">
        <f>E32*(-0.0002*E32^(6)+0.002*E32^(5)-0.0041*E32^(4)-0.018*E32^(3)+0.0719*E32^(2)-0.1655*E32+2.2274)</f>
        <v>0</v>
      </c>
    </row>
    <row r="33" spans="5:6" x14ac:dyDescent="0.4">
      <c r="E33">
        <v>0.1</v>
      </c>
      <c r="F33">
        <f t="shared" ref="F33:F96" si="1">E33*(-0.0002*E33^(6)+0.002*E33^(5)-0.0041*E33^(4)-0.018*E33^(3)+0.0719*E33^(2)-0.1655*E33+2.2274)</f>
        <v>0.22115506097999998</v>
      </c>
    </row>
    <row r="34" spans="5:6" x14ac:dyDescent="0.4">
      <c r="E34">
        <v>0.2</v>
      </c>
      <c r="F34">
        <f t="shared" si="1"/>
        <v>0.43940521344</v>
      </c>
    </row>
    <row r="35" spans="5:6" x14ac:dyDescent="0.4">
      <c r="E35">
        <v>0.3</v>
      </c>
      <c r="F35">
        <f t="shared" si="1"/>
        <v>0.65511195125999999</v>
      </c>
    </row>
    <row r="36" spans="5:6" x14ac:dyDescent="0.4">
      <c r="E36">
        <v>0.4</v>
      </c>
      <c r="F36">
        <f t="shared" si="1"/>
        <v>0.86858668031999997</v>
      </c>
    </row>
    <row r="37" spans="5:6" x14ac:dyDescent="0.4">
      <c r="E37">
        <v>0.5</v>
      </c>
      <c r="F37">
        <f t="shared" si="1"/>
        <v>1.0800890624999999</v>
      </c>
    </row>
    <row r="38" spans="5:6" x14ac:dyDescent="0.4">
      <c r="E38">
        <v>0.6</v>
      </c>
      <c r="F38">
        <f t="shared" si="1"/>
        <v>1.28982649728</v>
      </c>
    </row>
    <row r="39" spans="5:6" x14ac:dyDescent="0.4">
      <c r="E39">
        <v>0.7</v>
      </c>
      <c r="F39">
        <f t="shared" si="1"/>
        <v>1.4979546401399999</v>
      </c>
    </row>
    <row r="40" spans="5:6" x14ac:dyDescent="0.4">
      <c r="E40">
        <v>0.8</v>
      </c>
      <c r="F40">
        <f t="shared" si="1"/>
        <v>1.70457885696</v>
      </c>
    </row>
    <row r="41" spans="5:6" x14ac:dyDescent="0.4">
      <c r="E41">
        <v>0.9</v>
      </c>
      <c r="F41">
        <f t="shared" si="1"/>
        <v>1.9097565136199999</v>
      </c>
    </row>
    <row r="42" spans="5:6" x14ac:dyDescent="0.4">
      <c r="E42">
        <v>1</v>
      </c>
      <c r="F42">
        <f t="shared" si="1"/>
        <v>2.1134999999999997</v>
      </c>
    </row>
    <row r="43" spans="5:6" x14ac:dyDescent="0.4">
      <c r="E43">
        <v>1.1000000000000001</v>
      </c>
      <c r="F43">
        <f t="shared" si="1"/>
        <v>2.3157803875799998</v>
      </c>
    </row>
    <row r="44" spans="5:6" x14ac:dyDescent="0.4">
      <c r="E44">
        <v>1.2</v>
      </c>
      <c r="F44">
        <f t="shared" si="1"/>
        <v>2.5165316198399998</v>
      </c>
    </row>
    <row r="45" spans="5:6" x14ac:dyDescent="0.4">
      <c r="E45">
        <v>1.3</v>
      </c>
      <c r="F45">
        <f t="shared" si="1"/>
        <v>2.71565513466</v>
      </c>
    </row>
    <row r="46" spans="5:6" x14ac:dyDescent="0.4">
      <c r="E46">
        <v>1.4</v>
      </c>
      <c r="F46">
        <f t="shared" si="1"/>
        <v>2.9130248179199998</v>
      </c>
    </row>
    <row r="47" spans="5:6" x14ac:dyDescent="0.4">
      <c r="E47">
        <v>1.5</v>
      </c>
      <c r="F47">
        <f t="shared" si="1"/>
        <v>3.1084921874999996</v>
      </c>
    </row>
    <row r="48" spans="5:6" x14ac:dyDescent="0.4">
      <c r="E48">
        <v>1.6</v>
      </c>
      <c r="F48">
        <f t="shared" si="1"/>
        <v>3.3018917068800002</v>
      </c>
    </row>
    <row r="49" spans="5:6" x14ac:dyDescent="0.4">
      <c r="E49">
        <v>1.7</v>
      </c>
      <c r="F49">
        <f t="shared" si="1"/>
        <v>3.4930461275399995</v>
      </c>
    </row>
    <row r="50" spans="5:6" x14ac:dyDescent="0.4">
      <c r="E50">
        <v>1.8</v>
      </c>
      <c r="F50">
        <f t="shared" si="1"/>
        <v>3.6817717593599997</v>
      </c>
    </row>
    <row r="51" spans="5:6" x14ac:dyDescent="0.4">
      <c r="E51">
        <v>1.9</v>
      </c>
      <c r="F51">
        <f t="shared" si="1"/>
        <v>3.8678835682199995</v>
      </c>
    </row>
    <row r="52" spans="5:6" x14ac:dyDescent="0.4">
      <c r="E52">
        <v>2</v>
      </c>
      <c r="F52">
        <f t="shared" si="1"/>
        <v>4.0511999999999997</v>
      </c>
    </row>
    <row r="53" spans="5:6" x14ac:dyDescent="0.4">
      <c r="E53">
        <v>2.1</v>
      </c>
      <c r="F53">
        <f t="shared" si="1"/>
        <v>4.23154743018</v>
      </c>
    </row>
    <row r="54" spans="5:6" x14ac:dyDescent="0.4">
      <c r="E54">
        <v>2.2000000000000002</v>
      </c>
      <c r="F54">
        <f t="shared" si="1"/>
        <v>4.4087641382400005</v>
      </c>
    </row>
    <row r="55" spans="5:6" x14ac:dyDescent="0.4">
      <c r="E55">
        <v>2.2999999999999998</v>
      </c>
      <c r="F55">
        <f t="shared" si="1"/>
        <v>4.5827037060599993</v>
      </c>
    </row>
    <row r="56" spans="5:6" x14ac:dyDescent="0.4">
      <c r="E56">
        <v>2.4</v>
      </c>
      <c r="F56">
        <f t="shared" si="1"/>
        <v>4.7532377395199994</v>
      </c>
    </row>
    <row r="57" spans="5:6" x14ac:dyDescent="0.4">
      <c r="E57">
        <v>2.5</v>
      </c>
      <c r="F57">
        <f t="shared" si="1"/>
        <v>4.9202578124999992</v>
      </c>
    </row>
    <row r="58" spans="5:6" x14ac:dyDescent="0.4">
      <c r="E58">
        <v>2.6</v>
      </c>
      <c r="F58">
        <f t="shared" si="1"/>
        <v>5.0836765324800002</v>
      </c>
    </row>
    <row r="59" spans="5:6" x14ac:dyDescent="0.4">
      <c r="E59">
        <v>2.7</v>
      </c>
      <c r="F59">
        <f t="shared" si="1"/>
        <v>5.24342762694</v>
      </c>
    </row>
    <row r="60" spans="5:6" x14ac:dyDescent="0.4">
      <c r="E60">
        <v>2.8</v>
      </c>
      <c r="F60">
        <f t="shared" si="1"/>
        <v>5.3994649497599996</v>
      </c>
    </row>
    <row r="61" spans="5:6" x14ac:dyDescent="0.4">
      <c r="E61">
        <v>2.9</v>
      </c>
      <c r="F61">
        <f t="shared" si="1"/>
        <v>5.5517603068199994</v>
      </c>
    </row>
    <row r="62" spans="5:6" x14ac:dyDescent="0.4">
      <c r="E62">
        <v>3</v>
      </c>
      <c r="F62">
        <f t="shared" si="1"/>
        <v>5.7002999999999986</v>
      </c>
    </row>
    <row r="63" spans="5:6" x14ac:dyDescent="0.4">
      <c r="E63">
        <v>3.1</v>
      </c>
      <c r="F63">
        <f t="shared" si="1"/>
        <v>5.8450799887800002</v>
      </c>
    </row>
    <row r="64" spans="5:6" x14ac:dyDescent="0.4">
      <c r="E64">
        <v>3.2</v>
      </c>
      <c r="F64">
        <f t="shared" si="1"/>
        <v>5.9860995686400003</v>
      </c>
    </row>
    <row r="65" spans="5:6" x14ac:dyDescent="0.4">
      <c r="E65">
        <v>3.3</v>
      </c>
      <c r="F65">
        <f t="shared" si="1"/>
        <v>6.1233534654599993</v>
      </c>
    </row>
    <row r="66" spans="5:6" x14ac:dyDescent="0.4">
      <c r="E66">
        <v>3.4</v>
      </c>
      <c r="F66">
        <f t="shared" si="1"/>
        <v>6.2568222451199995</v>
      </c>
    </row>
    <row r="67" spans="5:6" x14ac:dyDescent="0.4">
      <c r="E67">
        <v>3.5</v>
      </c>
      <c r="F67">
        <f t="shared" si="1"/>
        <v>6.386460937499999</v>
      </c>
    </row>
    <row r="68" spans="5:6" x14ac:dyDescent="0.4">
      <c r="E68">
        <v>3.6</v>
      </c>
      <c r="F68">
        <f t="shared" si="1"/>
        <v>6.5121857740799998</v>
      </c>
    </row>
    <row r="69" spans="5:6" x14ac:dyDescent="0.4">
      <c r="E69">
        <v>3.7</v>
      </c>
      <c r="F69">
        <f t="shared" si="1"/>
        <v>6.6338589383399995</v>
      </c>
    </row>
    <row r="70" spans="5:6" x14ac:dyDescent="0.4">
      <c r="E70">
        <v>3.8</v>
      </c>
      <c r="F70">
        <f t="shared" si="1"/>
        <v>6.7512712281599994</v>
      </c>
    </row>
    <row r="71" spans="5:6" x14ac:dyDescent="0.4">
      <c r="E71">
        <v>3.9</v>
      </c>
      <c r="F71">
        <f t="shared" si="1"/>
        <v>6.8641225294200003</v>
      </c>
    </row>
    <row r="72" spans="5:6" x14ac:dyDescent="0.4">
      <c r="E72">
        <v>4</v>
      </c>
      <c r="F72">
        <f t="shared" si="1"/>
        <v>6.9719999999999995</v>
      </c>
    </row>
    <row r="73" spans="5:6" x14ac:dyDescent="0.4">
      <c r="E73">
        <v>4.0999999999999996</v>
      </c>
      <c r="F73">
        <f t="shared" si="1"/>
        <v>7.0743538633799989</v>
      </c>
    </row>
    <row r="74" spans="5:6" x14ac:dyDescent="0.4">
      <c r="E74">
        <v>4.2</v>
      </c>
      <c r="F74">
        <f t="shared" si="1"/>
        <v>7.1704707110400001</v>
      </c>
    </row>
    <row r="75" spans="5:6" x14ac:dyDescent="0.4">
      <c r="E75">
        <v>4.3</v>
      </c>
      <c r="F75">
        <f t="shared" si="1"/>
        <v>7.2594442128600019</v>
      </c>
    </row>
    <row r="76" spans="5:6" x14ac:dyDescent="0.4">
      <c r="E76">
        <v>4.4000000000000004</v>
      </c>
      <c r="F76">
        <f t="shared" si="1"/>
        <v>7.3401431347199981</v>
      </c>
    </row>
    <row r="77" spans="5:6" x14ac:dyDescent="0.4">
      <c r="E77">
        <v>4.5</v>
      </c>
      <c r="F77">
        <f t="shared" si="1"/>
        <v>7.4111765624999997</v>
      </c>
    </row>
    <row r="78" spans="5:6" x14ac:dyDescent="0.4">
      <c r="E78">
        <v>4.5999999999999996</v>
      </c>
      <c r="F78">
        <f t="shared" si="1"/>
        <v>7.4708562316800018</v>
      </c>
    </row>
    <row r="79" spans="5:6" x14ac:dyDescent="0.4">
      <c r="E79">
        <v>4.7</v>
      </c>
      <c r="F79">
        <f t="shared" si="1"/>
        <v>7.5171558617399992</v>
      </c>
    </row>
    <row r="80" spans="5:6" x14ac:dyDescent="0.4">
      <c r="E80">
        <v>4.8</v>
      </c>
      <c r="F80">
        <f t="shared" si="1"/>
        <v>7.5476673945600004</v>
      </c>
    </row>
    <row r="81" spans="5:6" x14ac:dyDescent="0.4">
      <c r="E81">
        <v>4.9000000000000004</v>
      </c>
      <c r="F81">
        <f t="shared" si="1"/>
        <v>7.559554036019998</v>
      </c>
    </row>
    <row r="82" spans="5:6" x14ac:dyDescent="0.4">
      <c r="E82">
        <v>5</v>
      </c>
      <c r="F82">
        <f t="shared" si="1"/>
        <v>7.5495000000000001</v>
      </c>
    </row>
    <row r="83" spans="5:6" x14ac:dyDescent="0.4">
      <c r="E83">
        <v>5.0999999999999996</v>
      </c>
      <c r="F83">
        <f t="shared" si="1"/>
        <v>7.5136568539799962</v>
      </c>
    </row>
    <row r="84" spans="5:6" x14ac:dyDescent="0.4">
      <c r="E84">
        <v>5.2</v>
      </c>
      <c r="F84">
        <f t="shared" si="1"/>
        <v>7.4475863654399976</v>
      </c>
    </row>
    <row r="85" spans="5:6" x14ac:dyDescent="0.4">
      <c r="E85">
        <v>5.3</v>
      </c>
      <c r="F85">
        <f t="shared" si="1"/>
        <v>7.3461997482599974</v>
      </c>
    </row>
    <row r="86" spans="5:6" x14ac:dyDescent="0.4">
      <c r="E86">
        <v>5.4</v>
      </c>
      <c r="F86">
        <f t="shared" si="1"/>
        <v>7.2036932083200034</v>
      </c>
    </row>
    <row r="87" spans="5:6" x14ac:dyDescent="0.4">
      <c r="E87">
        <v>5.5</v>
      </c>
      <c r="F87">
        <f t="shared" si="1"/>
        <v>7.0134796875000056</v>
      </c>
    </row>
    <row r="88" spans="5:6" x14ac:dyDescent="0.4">
      <c r="E88">
        <v>5.6</v>
      </c>
      <c r="F88">
        <f t="shared" si="1"/>
        <v>6.7681167052800069</v>
      </c>
    </row>
    <row r="89" spans="5:6" x14ac:dyDescent="0.4">
      <c r="E89">
        <v>5.7</v>
      </c>
      <c r="F89">
        <f t="shared" si="1"/>
        <v>6.4592301971400063</v>
      </c>
    </row>
    <row r="90" spans="5:6" x14ac:dyDescent="0.4">
      <c r="E90">
        <v>5.8</v>
      </c>
      <c r="F90">
        <f t="shared" si="1"/>
        <v>6.077434248959996</v>
      </c>
    </row>
    <row r="91" spans="5:6" x14ac:dyDescent="0.4">
      <c r="E91">
        <v>5.9</v>
      </c>
      <c r="F91">
        <f t="shared" si="1"/>
        <v>5.6122466266199975</v>
      </c>
    </row>
    <row r="92" spans="5:6" x14ac:dyDescent="0.4">
      <c r="E92">
        <v>6</v>
      </c>
      <c r="F92">
        <f t="shared" si="1"/>
        <v>5.0519999999999907</v>
      </c>
    </row>
    <row r="93" spans="5:6" x14ac:dyDescent="0.4">
      <c r="E93">
        <v>6.1</v>
      </c>
      <c r="F93">
        <f t="shared" si="1"/>
        <v>4.3837487605800147</v>
      </c>
    </row>
    <row r="94" spans="5:6" x14ac:dyDescent="0.4">
      <c r="E94">
        <v>6.2</v>
      </c>
      <c r="F94">
        <f t="shared" si="1"/>
        <v>3.5931713318399852</v>
      </c>
    </row>
    <row r="95" spans="5:6" x14ac:dyDescent="0.4">
      <c r="E95">
        <v>6.3</v>
      </c>
      <c r="F95">
        <f t="shared" si="1"/>
        <v>2.6644678716599901</v>
      </c>
    </row>
    <row r="96" spans="5:6" x14ac:dyDescent="0.4">
      <c r="E96">
        <v>6.4</v>
      </c>
      <c r="F96">
        <f t="shared" si="1"/>
        <v>1.5802532659200097</v>
      </c>
    </row>
    <row r="97" spans="5:6" x14ac:dyDescent="0.4">
      <c r="E97">
        <v>6.5</v>
      </c>
      <c r="F97">
        <f t="shared" ref="F97:F98" si="2">E97*(-0.0002*E97^(6)+0.002*E97^(5)-0.0041*E97^(4)-0.018*E97^(3)+0.0719*E97^(2)-0.1655*E97+2.2274)</f>
        <v>0.32144531249999919</v>
      </c>
    </row>
    <row r="98" spans="5:6" x14ac:dyDescent="0.4">
      <c r="E98">
        <v>6.6</v>
      </c>
      <c r="F98">
        <f t="shared" si="2"/>
        <v>-1.1328520051200046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6612-B492-4BDD-9391-1D685C648364}">
  <dimension ref="A1:B68"/>
  <sheetViews>
    <sheetView topLeftCell="A46" zoomScaleNormal="100" workbookViewId="0">
      <selection activeCell="M61" sqref="M61"/>
    </sheetView>
  </sheetViews>
  <sheetFormatPr defaultRowHeight="13.9" x14ac:dyDescent="0.4"/>
  <sheetData>
    <row r="1" spans="1:2" x14ac:dyDescent="0.4">
      <c r="A1" t="s">
        <v>3</v>
      </c>
      <c r="B1" t="s">
        <v>4</v>
      </c>
    </row>
    <row r="2" spans="1:2" x14ac:dyDescent="0.4">
      <c r="A2">
        <v>0</v>
      </c>
      <c r="B2">
        <f>A2*(-0.0002*A2^(6)+0.002*A2^(5)-0.0041*A2^(4)-0.018*A2^(3)+0.0719*A2^(2)-0.1655*A2+2.2274)</f>
        <v>0</v>
      </c>
    </row>
    <row r="3" spans="1:2" x14ac:dyDescent="0.4">
      <c r="A3">
        <v>0.1</v>
      </c>
      <c r="B3">
        <f t="shared" ref="B3:B66" si="0">A3*(-0.0002*A3^(6)+0.002*A3^(5)-0.0041*A3^(4)-0.018*A3^(3)+0.0719*A3^(2)-0.1655*A3+2.2274)</f>
        <v>0.22115506097999998</v>
      </c>
    </row>
    <row r="4" spans="1:2" x14ac:dyDescent="0.4">
      <c r="A4">
        <v>0.2</v>
      </c>
      <c r="B4">
        <f t="shared" si="0"/>
        <v>0.43940521344</v>
      </c>
    </row>
    <row r="5" spans="1:2" x14ac:dyDescent="0.4">
      <c r="A5">
        <v>0.3</v>
      </c>
      <c r="B5">
        <f t="shared" si="0"/>
        <v>0.65511195125999999</v>
      </c>
    </row>
    <row r="6" spans="1:2" x14ac:dyDescent="0.4">
      <c r="A6">
        <v>0.4</v>
      </c>
      <c r="B6">
        <f t="shared" si="0"/>
        <v>0.86858668031999997</v>
      </c>
    </row>
    <row r="7" spans="1:2" x14ac:dyDescent="0.4">
      <c r="A7">
        <v>0.5</v>
      </c>
      <c r="B7">
        <f t="shared" si="0"/>
        <v>1.0800890624999999</v>
      </c>
    </row>
    <row r="8" spans="1:2" x14ac:dyDescent="0.4">
      <c r="A8">
        <v>0.6</v>
      </c>
      <c r="B8">
        <f t="shared" si="0"/>
        <v>1.28982649728</v>
      </c>
    </row>
    <row r="9" spans="1:2" x14ac:dyDescent="0.4">
      <c r="A9">
        <v>0.7</v>
      </c>
      <c r="B9">
        <f t="shared" si="0"/>
        <v>1.4979546401399999</v>
      </c>
    </row>
    <row r="10" spans="1:2" x14ac:dyDescent="0.4">
      <c r="A10">
        <v>0.8</v>
      </c>
      <c r="B10">
        <f t="shared" si="0"/>
        <v>1.70457885696</v>
      </c>
    </row>
    <row r="11" spans="1:2" x14ac:dyDescent="0.4">
      <c r="A11">
        <v>0.9</v>
      </c>
      <c r="B11">
        <f t="shared" si="0"/>
        <v>1.9097565136199999</v>
      </c>
    </row>
    <row r="12" spans="1:2" x14ac:dyDescent="0.4">
      <c r="A12">
        <v>1</v>
      </c>
      <c r="B12">
        <f t="shared" si="0"/>
        <v>2.1134999999999997</v>
      </c>
    </row>
    <row r="13" spans="1:2" x14ac:dyDescent="0.4">
      <c r="A13">
        <v>1.1000000000000001</v>
      </c>
      <c r="B13">
        <f t="shared" si="0"/>
        <v>2.3157803875799998</v>
      </c>
    </row>
    <row r="14" spans="1:2" x14ac:dyDescent="0.4">
      <c r="A14">
        <v>1.2</v>
      </c>
      <c r="B14">
        <f t="shared" si="0"/>
        <v>2.5165316198399998</v>
      </c>
    </row>
    <row r="15" spans="1:2" x14ac:dyDescent="0.4">
      <c r="A15">
        <v>1.3</v>
      </c>
      <c r="B15">
        <f t="shared" si="0"/>
        <v>2.71565513466</v>
      </c>
    </row>
    <row r="16" spans="1:2" x14ac:dyDescent="0.4">
      <c r="A16">
        <v>1.4</v>
      </c>
      <c r="B16">
        <f t="shared" si="0"/>
        <v>2.9130248179199998</v>
      </c>
    </row>
    <row r="17" spans="1:2" x14ac:dyDescent="0.4">
      <c r="A17">
        <v>1.5</v>
      </c>
      <c r="B17">
        <f t="shared" si="0"/>
        <v>3.1084921874999996</v>
      </c>
    </row>
    <row r="18" spans="1:2" x14ac:dyDescent="0.4">
      <c r="A18">
        <v>1.6</v>
      </c>
      <c r="B18">
        <f t="shared" si="0"/>
        <v>3.3018917068800002</v>
      </c>
    </row>
    <row r="19" spans="1:2" x14ac:dyDescent="0.4">
      <c r="A19">
        <v>1.7</v>
      </c>
      <c r="B19">
        <f t="shared" si="0"/>
        <v>3.4930461275399995</v>
      </c>
    </row>
    <row r="20" spans="1:2" x14ac:dyDescent="0.4">
      <c r="A20">
        <v>1.8</v>
      </c>
      <c r="B20">
        <f t="shared" si="0"/>
        <v>3.6817717593599997</v>
      </c>
    </row>
    <row r="21" spans="1:2" x14ac:dyDescent="0.4">
      <c r="A21">
        <v>1.9</v>
      </c>
      <c r="B21">
        <f t="shared" si="0"/>
        <v>3.8678835682199995</v>
      </c>
    </row>
    <row r="22" spans="1:2" x14ac:dyDescent="0.4">
      <c r="A22">
        <v>2</v>
      </c>
      <c r="B22">
        <f t="shared" si="0"/>
        <v>4.0511999999999997</v>
      </c>
    </row>
    <row r="23" spans="1:2" x14ac:dyDescent="0.4">
      <c r="A23">
        <v>2.1</v>
      </c>
      <c r="B23">
        <f t="shared" si="0"/>
        <v>4.23154743018</v>
      </c>
    </row>
    <row r="24" spans="1:2" x14ac:dyDescent="0.4">
      <c r="A24">
        <v>2.2000000000000002</v>
      </c>
      <c r="B24">
        <f t="shared" si="0"/>
        <v>4.4087641382400005</v>
      </c>
    </row>
    <row r="25" spans="1:2" x14ac:dyDescent="0.4">
      <c r="A25">
        <v>2.2999999999999998</v>
      </c>
      <c r="B25">
        <f t="shared" si="0"/>
        <v>4.5827037060599993</v>
      </c>
    </row>
    <row r="26" spans="1:2" x14ac:dyDescent="0.4">
      <c r="A26">
        <v>2.4</v>
      </c>
      <c r="B26">
        <f t="shared" si="0"/>
        <v>4.7532377395199994</v>
      </c>
    </row>
    <row r="27" spans="1:2" x14ac:dyDescent="0.4">
      <c r="A27">
        <v>2.5</v>
      </c>
      <c r="B27">
        <f t="shared" si="0"/>
        <v>4.9202578124999992</v>
      </c>
    </row>
    <row r="28" spans="1:2" x14ac:dyDescent="0.4">
      <c r="A28">
        <v>2.6</v>
      </c>
      <c r="B28">
        <f t="shared" si="0"/>
        <v>5.0836765324800002</v>
      </c>
    </row>
    <row r="29" spans="1:2" x14ac:dyDescent="0.4">
      <c r="A29">
        <v>2.7</v>
      </c>
      <c r="B29">
        <f t="shared" si="0"/>
        <v>5.24342762694</v>
      </c>
    </row>
    <row r="30" spans="1:2" x14ac:dyDescent="0.4">
      <c r="A30">
        <v>2.8</v>
      </c>
      <c r="B30">
        <f t="shared" si="0"/>
        <v>5.3994649497599996</v>
      </c>
    </row>
    <row r="31" spans="1:2" x14ac:dyDescent="0.4">
      <c r="A31">
        <v>2.9</v>
      </c>
      <c r="B31">
        <f t="shared" si="0"/>
        <v>5.5517603068199994</v>
      </c>
    </row>
    <row r="32" spans="1:2" x14ac:dyDescent="0.4">
      <c r="A32">
        <v>3</v>
      </c>
      <c r="B32">
        <f t="shared" si="0"/>
        <v>5.7002999999999986</v>
      </c>
    </row>
    <row r="33" spans="1:2" x14ac:dyDescent="0.4">
      <c r="A33">
        <v>3.1</v>
      </c>
      <c r="B33">
        <f t="shared" si="0"/>
        <v>5.8450799887800002</v>
      </c>
    </row>
    <row r="34" spans="1:2" x14ac:dyDescent="0.4">
      <c r="A34">
        <v>3.2</v>
      </c>
      <c r="B34">
        <f t="shared" si="0"/>
        <v>5.9860995686400003</v>
      </c>
    </row>
    <row r="35" spans="1:2" x14ac:dyDescent="0.4">
      <c r="A35">
        <v>3.3</v>
      </c>
      <c r="B35">
        <f t="shared" si="0"/>
        <v>6.1233534654599993</v>
      </c>
    </row>
    <row r="36" spans="1:2" x14ac:dyDescent="0.4">
      <c r="A36">
        <v>3.4</v>
      </c>
      <c r="B36">
        <f t="shared" si="0"/>
        <v>6.2568222451199995</v>
      </c>
    </row>
    <row r="37" spans="1:2" x14ac:dyDescent="0.4">
      <c r="A37">
        <v>3.5</v>
      </c>
      <c r="B37">
        <f t="shared" si="0"/>
        <v>6.386460937499999</v>
      </c>
    </row>
    <row r="38" spans="1:2" x14ac:dyDescent="0.4">
      <c r="A38">
        <v>3.6</v>
      </c>
      <c r="B38">
        <f t="shared" si="0"/>
        <v>6.5121857740799998</v>
      </c>
    </row>
    <row r="39" spans="1:2" x14ac:dyDescent="0.4">
      <c r="A39">
        <v>3.7</v>
      </c>
      <c r="B39">
        <f t="shared" si="0"/>
        <v>6.6338589383399995</v>
      </c>
    </row>
    <row r="40" spans="1:2" x14ac:dyDescent="0.4">
      <c r="A40">
        <v>3.8</v>
      </c>
      <c r="B40">
        <f t="shared" si="0"/>
        <v>6.7512712281599994</v>
      </c>
    </row>
    <row r="41" spans="1:2" x14ac:dyDescent="0.4">
      <c r="A41">
        <v>3.9</v>
      </c>
      <c r="B41">
        <f t="shared" si="0"/>
        <v>6.8641225294200003</v>
      </c>
    </row>
    <row r="42" spans="1:2" x14ac:dyDescent="0.4">
      <c r="A42">
        <v>4</v>
      </c>
      <c r="B42">
        <f t="shared" si="0"/>
        <v>6.9719999999999995</v>
      </c>
    </row>
    <row r="43" spans="1:2" x14ac:dyDescent="0.4">
      <c r="A43">
        <v>4.0999999999999996</v>
      </c>
      <c r="B43">
        <f t="shared" si="0"/>
        <v>7.0743538633799989</v>
      </c>
    </row>
    <row r="44" spans="1:2" x14ac:dyDescent="0.4">
      <c r="A44">
        <v>4.2</v>
      </c>
      <c r="B44">
        <f t="shared" si="0"/>
        <v>7.1704707110400001</v>
      </c>
    </row>
    <row r="45" spans="1:2" x14ac:dyDescent="0.4">
      <c r="A45">
        <v>4.3</v>
      </c>
      <c r="B45">
        <f t="shared" si="0"/>
        <v>7.2594442128600019</v>
      </c>
    </row>
    <row r="46" spans="1:2" x14ac:dyDescent="0.4">
      <c r="A46">
        <v>4.4000000000000004</v>
      </c>
      <c r="B46">
        <f t="shared" si="0"/>
        <v>7.3401431347199981</v>
      </c>
    </row>
    <row r="47" spans="1:2" x14ac:dyDescent="0.4">
      <c r="A47">
        <v>4.5</v>
      </c>
      <c r="B47">
        <f t="shared" si="0"/>
        <v>7.4111765624999997</v>
      </c>
    </row>
    <row r="48" spans="1:2" x14ac:dyDescent="0.4">
      <c r="A48">
        <v>4.5999999999999996</v>
      </c>
      <c r="B48">
        <f t="shared" si="0"/>
        <v>7.4708562316800018</v>
      </c>
    </row>
    <row r="49" spans="1:2" x14ac:dyDescent="0.4">
      <c r="A49">
        <v>4.7</v>
      </c>
      <c r="B49">
        <f t="shared" si="0"/>
        <v>7.5171558617399992</v>
      </c>
    </row>
    <row r="50" spans="1:2" x14ac:dyDescent="0.4">
      <c r="A50">
        <v>4.8</v>
      </c>
      <c r="B50">
        <f t="shared" si="0"/>
        <v>7.5476673945600004</v>
      </c>
    </row>
    <row r="51" spans="1:2" x14ac:dyDescent="0.4">
      <c r="A51">
        <v>4.9000000000000004</v>
      </c>
      <c r="B51">
        <f t="shared" si="0"/>
        <v>7.559554036019998</v>
      </c>
    </row>
    <row r="52" spans="1:2" x14ac:dyDescent="0.4">
      <c r="A52">
        <v>5</v>
      </c>
      <c r="B52">
        <f t="shared" si="0"/>
        <v>7.5495000000000001</v>
      </c>
    </row>
    <row r="53" spans="1:2" x14ac:dyDescent="0.4">
      <c r="A53">
        <v>5.0999999999999996</v>
      </c>
      <c r="B53">
        <f t="shared" si="0"/>
        <v>7.5136568539799962</v>
      </c>
    </row>
    <row r="54" spans="1:2" x14ac:dyDescent="0.4">
      <c r="A54">
        <v>5.2</v>
      </c>
      <c r="B54">
        <f t="shared" si="0"/>
        <v>7.4475863654399976</v>
      </c>
    </row>
    <row r="55" spans="1:2" x14ac:dyDescent="0.4">
      <c r="A55">
        <v>5.3</v>
      </c>
      <c r="B55">
        <f t="shared" si="0"/>
        <v>7.3461997482599974</v>
      </c>
    </row>
    <row r="56" spans="1:2" x14ac:dyDescent="0.4">
      <c r="A56">
        <v>5.4</v>
      </c>
      <c r="B56">
        <f t="shared" si="0"/>
        <v>7.2036932083200034</v>
      </c>
    </row>
    <row r="57" spans="1:2" x14ac:dyDescent="0.4">
      <c r="A57">
        <v>5.5</v>
      </c>
      <c r="B57">
        <f t="shared" si="0"/>
        <v>7.0134796875000056</v>
      </c>
    </row>
    <row r="58" spans="1:2" x14ac:dyDescent="0.4">
      <c r="A58">
        <v>5.6</v>
      </c>
      <c r="B58">
        <f t="shared" si="0"/>
        <v>6.7681167052800069</v>
      </c>
    </row>
    <row r="59" spans="1:2" x14ac:dyDescent="0.4">
      <c r="A59">
        <v>5.7</v>
      </c>
      <c r="B59">
        <f t="shared" si="0"/>
        <v>6.4592301971400063</v>
      </c>
    </row>
    <row r="60" spans="1:2" x14ac:dyDescent="0.4">
      <c r="A60">
        <v>5.8</v>
      </c>
      <c r="B60">
        <f t="shared" si="0"/>
        <v>6.077434248959996</v>
      </c>
    </row>
    <row r="61" spans="1:2" x14ac:dyDescent="0.4">
      <c r="A61">
        <v>5.9</v>
      </c>
      <c r="B61">
        <f t="shared" si="0"/>
        <v>5.6122466266199975</v>
      </c>
    </row>
    <row r="62" spans="1:2" x14ac:dyDescent="0.4">
      <c r="A62">
        <v>6</v>
      </c>
      <c r="B62">
        <f t="shared" si="0"/>
        <v>5.0519999999999907</v>
      </c>
    </row>
    <row r="63" spans="1:2" x14ac:dyDescent="0.4">
      <c r="A63">
        <v>6.1</v>
      </c>
      <c r="B63">
        <f t="shared" si="0"/>
        <v>4.3837487605800147</v>
      </c>
    </row>
    <row r="64" spans="1:2" x14ac:dyDescent="0.4">
      <c r="A64">
        <v>6.2</v>
      </c>
      <c r="B64">
        <f t="shared" si="0"/>
        <v>3.5931713318399852</v>
      </c>
    </row>
    <row r="65" spans="1:2" x14ac:dyDescent="0.4">
      <c r="A65">
        <v>6.3</v>
      </c>
      <c r="B65">
        <f t="shared" si="0"/>
        <v>2.6644678716599901</v>
      </c>
    </row>
    <row r="66" spans="1:2" x14ac:dyDescent="0.4">
      <c r="A66">
        <v>6.4</v>
      </c>
      <c r="B66">
        <f t="shared" si="0"/>
        <v>1.5802532659200097</v>
      </c>
    </row>
    <row r="67" spans="1:2" x14ac:dyDescent="0.4">
      <c r="A67">
        <v>6.5</v>
      </c>
      <c r="B67">
        <f t="shared" ref="B67:B68" si="1">A67*(-0.0002*A67^(6)+0.002*A67^(5)-0.0041*A67^(4)-0.018*A67^(3)+0.0719*A67^(2)-0.1655*A67+2.2274)</f>
        <v>0.32144531249999919</v>
      </c>
    </row>
    <row r="68" spans="1:2" x14ac:dyDescent="0.4">
      <c r="A68">
        <v>6.6</v>
      </c>
      <c r="B68">
        <f t="shared" si="1"/>
        <v>-1.1328520051200046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 w</dc:creator>
  <cp:lastModifiedBy>许万鹏</cp:lastModifiedBy>
  <dcterms:created xsi:type="dcterms:W3CDTF">2015-06-05T18:19:34Z</dcterms:created>
  <dcterms:modified xsi:type="dcterms:W3CDTF">2021-01-02T04:08:57Z</dcterms:modified>
</cp:coreProperties>
</file>