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baseline" sheetId="1" r:id="rId1"/>
    <sheet name="_technique" sheetId="2" r:id="rId2"/>
    <sheet name="TableV_V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3" l="1"/>
  <c r="Q9" i="3"/>
  <c r="R9" i="3"/>
  <c r="S9" i="3"/>
  <c r="T9" i="3"/>
  <c r="P12" i="3"/>
  <c r="Q12" i="3"/>
  <c r="R12" i="3"/>
  <c r="S12" i="3"/>
  <c r="T12" i="3"/>
  <c r="P15" i="3"/>
  <c r="Q15" i="3"/>
  <c r="R15" i="3"/>
  <c r="S15" i="3"/>
  <c r="T15" i="3"/>
  <c r="O15" i="3"/>
  <c r="O12" i="3"/>
  <c r="O9" i="3"/>
  <c r="P6" i="3"/>
  <c r="Q6" i="3"/>
  <c r="R6" i="3"/>
  <c r="S6" i="3"/>
  <c r="T6" i="3"/>
  <c r="O6" i="3"/>
  <c r="U6" i="3" s="1"/>
  <c r="J7" i="3"/>
  <c r="J8" i="3"/>
  <c r="J10" i="3"/>
  <c r="J11" i="3"/>
  <c r="J13" i="3"/>
  <c r="J14" i="3"/>
  <c r="E15" i="3"/>
  <c r="F15" i="3"/>
  <c r="G15" i="3"/>
  <c r="H15" i="3"/>
  <c r="I15" i="3"/>
  <c r="D15" i="3"/>
  <c r="E12" i="3"/>
  <c r="F12" i="3"/>
  <c r="G12" i="3"/>
  <c r="H12" i="3"/>
  <c r="I12" i="3"/>
  <c r="D12" i="3"/>
  <c r="E9" i="3"/>
  <c r="F9" i="3"/>
  <c r="G9" i="3"/>
  <c r="H9" i="3"/>
  <c r="I9" i="3"/>
  <c r="D9" i="3"/>
  <c r="E6" i="3"/>
  <c r="F6" i="3"/>
  <c r="G6" i="3"/>
  <c r="H6" i="3"/>
  <c r="I6" i="3"/>
  <c r="D6" i="3"/>
  <c r="U15" i="3" l="1"/>
  <c r="J12" i="3"/>
  <c r="J6" i="3"/>
  <c r="J9" i="3"/>
  <c r="J15" i="3"/>
  <c r="U9" i="3"/>
  <c r="U12" i="3"/>
  <c r="U17" i="3"/>
  <c r="J17" i="3"/>
  <c r="U16" i="3"/>
  <c r="J16" i="3"/>
  <c r="U14" i="3"/>
  <c r="U13" i="3"/>
  <c r="U11" i="3"/>
  <c r="U10" i="3"/>
  <c r="U8" i="3"/>
  <c r="U7" i="3"/>
  <c r="V4" i="2"/>
  <c r="W4" i="2"/>
  <c r="X4" i="2"/>
  <c r="Y4" i="2"/>
  <c r="Z4" i="2"/>
  <c r="V5" i="2"/>
  <c r="W5" i="2"/>
  <c r="X5" i="2"/>
  <c r="Y5" i="2"/>
  <c r="Z5" i="2"/>
  <c r="V6" i="2"/>
  <c r="W6" i="2"/>
  <c r="X6" i="2"/>
  <c r="Y6" i="2"/>
  <c r="Z6" i="2"/>
  <c r="V7" i="2"/>
  <c r="W7" i="2"/>
  <c r="X7" i="2"/>
  <c r="Y7" i="2"/>
  <c r="Z7" i="2"/>
  <c r="V8" i="2"/>
  <c r="W8" i="2"/>
  <c r="X8" i="2"/>
  <c r="Y8" i="2"/>
  <c r="Z8" i="2"/>
  <c r="V9" i="2"/>
  <c r="W9" i="2"/>
  <c r="X9" i="2"/>
  <c r="Y9" i="2"/>
  <c r="Z9" i="2"/>
  <c r="V10" i="2"/>
  <c r="W10" i="2"/>
  <c r="X10" i="2"/>
  <c r="Y10" i="2"/>
  <c r="Z10" i="2"/>
  <c r="V11" i="2"/>
  <c r="W11" i="2"/>
  <c r="X11" i="2"/>
  <c r="Y11" i="2"/>
  <c r="Z11" i="2"/>
  <c r="V12" i="2"/>
  <c r="W12" i="2"/>
  <c r="X12" i="2"/>
  <c r="Y12" i="2"/>
  <c r="Z12" i="2"/>
  <c r="V13" i="2"/>
  <c r="W13" i="2"/>
  <c r="X13" i="2"/>
  <c r="Y13" i="2"/>
  <c r="Z13" i="2"/>
  <c r="V14" i="2"/>
  <c r="W14" i="2"/>
  <c r="X14" i="2"/>
  <c r="Y14" i="2"/>
  <c r="Z14" i="2"/>
  <c r="V15" i="2"/>
  <c r="W15" i="2"/>
  <c r="X15" i="2"/>
  <c r="Y15" i="2"/>
  <c r="Z15" i="2"/>
  <c r="V16" i="2"/>
  <c r="W16" i="2"/>
  <c r="X16" i="2"/>
  <c r="Y16" i="2"/>
  <c r="Z16" i="2"/>
  <c r="V17" i="2"/>
  <c r="W17" i="2"/>
  <c r="X17" i="2"/>
  <c r="Y17" i="2"/>
  <c r="Z17" i="2"/>
  <c r="V18" i="2"/>
  <c r="W18" i="2"/>
  <c r="X18" i="2"/>
  <c r="Y18" i="2"/>
  <c r="Z18" i="2"/>
  <c r="V19" i="2"/>
  <c r="W19" i="2"/>
  <c r="X19" i="2"/>
  <c r="Y19" i="2"/>
  <c r="Z19" i="2"/>
  <c r="V20" i="2"/>
  <c r="W20" i="2"/>
  <c r="X20" i="2"/>
  <c r="Y20" i="2"/>
  <c r="Z20" i="2"/>
  <c r="V21" i="2"/>
  <c r="W21" i="2"/>
  <c r="X21" i="2"/>
  <c r="Y21" i="2"/>
  <c r="Z21" i="2"/>
  <c r="V22" i="2"/>
  <c r="W22" i="2"/>
  <c r="X22" i="2"/>
  <c r="Y22" i="2"/>
  <c r="Z22" i="2"/>
  <c r="V23" i="2"/>
  <c r="W23" i="2"/>
  <c r="X23" i="2"/>
  <c r="Y23" i="2"/>
  <c r="Z23" i="2"/>
  <c r="V24" i="2"/>
  <c r="W24" i="2"/>
  <c r="X24" i="2"/>
  <c r="Y24" i="2"/>
  <c r="Z24" i="2"/>
  <c r="V25" i="2"/>
  <c r="W25" i="2"/>
  <c r="X25" i="2"/>
  <c r="Y25" i="2"/>
  <c r="Z25" i="2"/>
  <c r="V26" i="2"/>
  <c r="W26" i="2"/>
  <c r="X26" i="2"/>
  <c r="Y26" i="2"/>
  <c r="Z26" i="2"/>
  <c r="V27" i="2"/>
  <c r="W27" i="2"/>
  <c r="X27" i="2"/>
  <c r="Y27" i="2"/>
  <c r="Z27" i="2"/>
  <c r="V28" i="2"/>
  <c r="W28" i="2"/>
  <c r="X28" i="2"/>
  <c r="Y28" i="2"/>
  <c r="Z28" i="2"/>
  <c r="V29" i="2"/>
  <c r="W29" i="2"/>
  <c r="X29" i="2"/>
  <c r="Y29" i="2"/>
  <c r="Z29" i="2"/>
  <c r="V30" i="2"/>
  <c r="W30" i="2"/>
  <c r="X30" i="2"/>
  <c r="Y30" i="2"/>
  <c r="Z30" i="2"/>
  <c r="V31" i="2"/>
  <c r="W31" i="2"/>
  <c r="X31" i="2"/>
  <c r="Y31" i="2"/>
  <c r="Z31" i="2"/>
  <c r="V32" i="2"/>
  <c r="W32" i="2"/>
  <c r="X32" i="2"/>
  <c r="Y32" i="2"/>
  <c r="Z32" i="2"/>
  <c r="V33" i="2"/>
  <c r="W33" i="2"/>
  <c r="X33" i="2"/>
  <c r="Y33" i="2"/>
  <c r="Z33" i="2"/>
  <c r="V34" i="2"/>
  <c r="W34" i="2"/>
  <c r="X34" i="2"/>
  <c r="Y34" i="2"/>
  <c r="Z34" i="2"/>
  <c r="V35" i="2"/>
  <c r="W35" i="2"/>
  <c r="X35" i="2"/>
  <c r="Y35" i="2"/>
  <c r="Z35" i="2"/>
  <c r="V36" i="2"/>
  <c r="W36" i="2"/>
  <c r="X36" i="2"/>
  <c r="Y36" i="2"/>
  <c r="Z36" i="2"/>
  <c r="V37" i="2"/>
  <c r="W37" i="2"/>
  <c r="X37" i="2"/>
  <c r="Y37" i="2"/>
  <c r="Z37" i="2"/>
  <c r="V38" i="2"/>
  <c r="W38" i="2"/>
  <c r="X38" i="2"/>
  <c r="Y38" i="2"/>
  <c r="Z38" i="2"/>
  <c r="V39" i="2"/>
  <c r="W39" i="2"/>
  <c r="X39" i="2"/>
  <c r="Y39" i="2"/>
  <c r="Z39" i="2"/>
  <c r="V40" i="2"/>
  <c r="W40" i="2"/>
  <c r="X40" i="2"/>
  <c r="Y40" i="2"/>
  <c r="Z40" i="2"/>
  <c r="V41" i="2"/>
  <c r="W41" i="2"/>
  <c r="X41" i="2"/>
  <c r="Y41" i="2"/>
  <c r="Z41" i="2"/>
  <c r="V42" i="2"/>
  <c r="W42" i="2"/>
  <c r="X42" i="2"/>
  <c r="Y42" i="2"/>
  <c r="Z42" i="2"/>
  <c r="V43" i="2"/>
  <c r="W43" i="2"/>
  <c r="X43" i="2"/>
  <c r="Y43" i="2"/>
  <c r="Z43" i="2"/>
  <c r="V44" i="2"/>
  <c r="W44" i="2"/>
  <c r="X44" i="2"/>
  <c r="Y44" i="2"/>
  <c r="Z44" i="2"/>
  <c r="V45" i="2"/>
  <c r="W45" i="2"/>
  <c r="X45" i="2"/>
  <c r="Y45" i="2"/>
  <c r="Z45" i="2"/>
  <c r="H4" i="2"/>
  <c r="I4" i="2"/>
  <c r="J4" i="2"/>
  <c r="K4" i="2"/>
  <c r="L4" i="2"/>
  <c r="M4" i="2"/>
  <c r="U4" i="2"/>
  <c r="H5" i="2"/>
  <c r="I5" i="2"/>
  <c r="J5" i="2"/>
  <c r="K5" i="2"/>
  <c r="L5" i="2"/>
  <c r="M5" i="2"/>
  <c r="U5" i="2"/>
  <c r="H6" i="2"/>
  <c r="I6" i="2"/>
  <c r="J6" i="2"/>
  <c r="K6" i="2"/>
  <c r="L6" i="2"/>
  <c r="M6" i="2"/>
  <c r="U6" i="2"/>
  <c r="H7" i="2"/>
  <c r="I7" i="2"/>
  <c r="J7" i="2"/>
  <c r="K7" i="2"/>
  <c r="L7" i="2"/>
  <c r="M7" i="2"/>
  <c r="U7" i="2"/>
  <c r="H8" i="2"/>
  <c r="I8" i="2"/>
  <c r="J8" i="2"/>
  <c r="K8" i="2"/>
  <c r="L8" i="2"/>
  <c r="M8" i="2"/>
  <c r="U8" i="2"/>
  <c r="H9" i="2"/>
  <c r="I9" i="2"/>
  <c r="J9" i="2"/>
  <c r="K9" i="2"/>
  <c r="L9" i="2"/>
  <c r="M9" i="2"/>
  <c r="U9" i="2"/>
  <c r="H10" i="2"/>
  <c r="I10" i="2"/>
  <c r="J10" i="2"/>
  <c r="K10" i="2"/>
  <c r="L10" i="2"/>
  <c r="M10" i="2"/>
  <c r="U10" i="2"/>
  <c r="H11" i="2"/>
  <c r="I11" i="2"/>
  <c r="J11" i="2"/>
  <c r="K11" i="2"/>
  <c r="L11" i="2"/>
  <c r="M11" i="2"/>
  <c r="U11" i="2"/>
  <c r="H12" i="2"/>
  <c r="I12" i="2"/>
  <c r="J12" i="2"/>
  <c r="K12" i="2"/>
  <c r="L12" i="2"/>
  <c r="M12" i="2"/>
  <c r="U12" i="2"/>
  <c r="H13" i="2"/>
  <c r="I13" i="2"/>
  <c r="J13" i="2"/>
  <c r="K13" i="2"/>
  <c r="L13" i="2"/>
  <c r="M13" i="2"/>
  <c r="U13" i="2"/>
  <c r="H14" i="2"/>
  <c r="I14" i="2"/>
  <c r="J14" i="2"/>
  <c r="K14" i="2"/>
  <c r="L14" i="2"/>
  <c r="M14" i="2"/>
  <c r="U14" i="2"/>
  <c r="H15" i="2"/>
  <c r="I15" i="2"/>
  <c r="J15" i="2"/>
  <c r="K15" i="2"/>
  <c r="L15" i="2"/>
  <c r="M15" i="2"/>
  <c r="U15" i="2"/>
  <c r="H16" i="2"/>
  <c r="I16" i="2"/>
  <c r="J16" i="2"/>
  <c r="K16" i="2"/>
  <c r="L16" i="2"/>
  <c r="M16" i="2"/>
  <c r="U16" i="2"/>
  <c r="H17" i="2"/>
  <c r="I17" i="2"/>
  <c r="J17" i="2"/>
  <c r="K17" i="2"/>
  <c r="L17" i="2"/>
  <c r="M17" i="2"/>
  <c r="U17" i="2"/>
  <c r="H18" i="2"/>
  <c r="I18" i="2"/>
  <c r="J18" i="2"/>
  <c r="K18" i="2"/>
  <c r="L18" i="2"/>
  <c r="M18" i="2"/>
  <c r="U18" i="2"/>
  <c r="H19" i="2"/>
  <c r="I19" i="2"/>
  <c r="J19" i="2"/>
  <c r="K19" i="2"/>
  <c r="L19" i="2"/>
  <c r="M19" i="2"/>
  <c r="U19" i="2"/>
  <c r="H20" i="2"/>
  <c r="I20" i="2"/>
  <c r="J20" i="2"/>
  <c r="K20" i="2"/>
  <c r="L20" i="2"/>
  <c r="M20" i="2"/>
  <c r="U20" i="2"/>
  <c r="H21" i="2"/>
  <c r="I21" i="2"/>
  <c r="J21" i="2"/>
  <c r="K21" i="2"/>
  <c r="L21" i="2"/>
  <c r="M21" i="2"/>
  <c r="U21" i="2"/>
  <c r="H22" i="2"/>
  <c r="I22" i="2"/>
  <c r="J22" i="2"/>
  <c r="K22" i="2"/>
  <c r="L22" i="2"/>
  <c r="M22" i="2"/>
  <c r="U22" i="2"/>
  <c r="H23" i="2"/>
  <c r="I23" i="2"/>
  <c r="J23" i="2"/>
  <c r="K23" i="2"/>
  <c r="L23" i="2"/>
  <c r="M23" i="2"/>
  <c r="U23" i="2"/>
  <c r="H24" i="2"/>
  <c r="I24" i="2"/>
  <c r="J24" i="2"/>
  <c r="K24" i="2"/>
  <c r="L24" i="2"/>
  <c r="M24" i="2"/>
  <c r="U24" i="2"/>
  <c r="H25" i="2"/>
  <c r="I25" i="2"/>
  <c r="J25" i="2"/>
  <c r="K25" i="2"/>
  <c r="L25" i="2"/>
  <c r="M25" i="2"/>
  <c r="U25" i="2"/>
  <c r="H26" i="2"/>
  <c r="I26" i="2"/>
  <c r="J26" i="2"/>
  <c r="K26" i="2"/>
  <c r="L26" i="2"/>
  <c r="M26" i="2"/>
  <c r="U26" i="2"/>
  <c r="H27" i="2"/>
  <c r="I27" i="2"/>
  <c r="J27" i="2"/>
  <c r="K27" i="2"/>
  <c r="L27" i="2"/>
  <c r="M27" i="2"/>
  <c r="U27" i="2"/>
  <c r="H28" i="2"/>
  <c r="I28" i="2"/>
  <c r="J28" i="2"/>
  <c r="K28" i="2"/>
  <c r="L28" i="2"/>
  <c r="M28" i="2"/>
  <c r="U28" i="2"/>
  <c r="H29" i="2"/>
  <c r="I29" i="2"/>
  <c r="J29" i="2"/>
  <c r="K29" i="2"/>
  <c r="L29" i="2"/>
  <c r="M29" i="2"/>
  <c r="U29" i="2"/>
  <c r="H30" i="2"/>
  <c r="I30" i="2"/>
  <c r="J30" i="2"/>
  <c r="K30" i="2"/>
  <c r="L30" i="2"/>
  <c r="M30" i="2"/>
  <c r="U30" i="2"/>
  <c r="H31" i="2"/>
  <c r="I31" i="2"/>
  <c r="J31" i="2"/>
  <c r="K31" i="2"/>
  <c r="L31" i="2"/>
  <c r="M31" i="2"/>
  <c r="U31" i="2"/>
  <c r="H32" i="2"/>
  <c r="I32" i="2"/>
  <c r="J32" i="2"/>
  <c r="K32" i="2"/>
  <c r="L32" i="2"/>
  <c r="M32" i="2"/>
  <c r="U32" i="2"/>
  <c r="H33" i="2"/>
  <c r="I33" i="2"/>
  <c r="J33" i="2"/>
  <c r="K33" i="2"/>
  <c r="L33" i="2"/>
  <c r="M33" i="2"/>
  <c r="U33" i="2"/>
  <c r="H34" i="2"/>
  <c r="I34" i="2"/>
  <c r="J34" i="2"/>
  <c r="K34" i="2"/>
  <c r="L34" i="2"/>
  <c r="M34" i="2"/>
  <c r="U34" i="2"/>
  <c r="H35" i="2"/>
  <c r="I35" i="2"/>
  <c r="J35" i="2"/>
  <c r="K35" i="2"/>
  <c r="L35" i="2"/>
  <c r="M35" i="2"/>
  <c r="U35" i="2"/>
  <c r="H36" i="2"/>
  <c r="I36" i="2"/>
  <c r="J36" i="2"/>
  <c r="K36" i="2"/>
  <c r="L36" i="2"/>
  <c r="M36" i="2"/>
  <c r="U36" i="2"/>
  <c r="H37" i="2"/>
  <c r="I37" i="2"/>
  <c r="J37" i="2"/>
  <c r="K37" i="2"/>
  <c r="L37" i="2"/>
  <c r="M37" i="2"/>
  <c r="U37" i="2"/>
  <c r="H38" i="2"/>
  <c r="I38" i="2"/>
  <c r="J38" i="2"/>
  <c r="K38" i="2"/>
  <c r="L38" i="2"/>
  <c r="M38" i="2"/>
  <c r="U38" i="2"/>
  <c r="H39" i="2"/>
  <c r="I39" i="2"/>
  <c r="J39" i="2"/>
  <c r="K39" i="2"/>
  <c r="L39" i="2"/>
  <c r="M39" i="2"/>
  <c r="U39" i="2"/>
  <c r="H40" i="2"/>
  <c r="I40" i="2"/>
  <c r="J40" i="2"/>
  <c r="K40" i="2"/>
  <c r="L40" i="2"/>
  <c r="M40" i="2"/>
  <c r="U40" i="2"/>
  <c r="H41" i="2"/>
  <c r="I41" i="2"/>
  <c r="J41" i="2"/>
  <c r="K41" i="2"/>
  <c r="L41" i="2"/>
  <c r="M41" i="2"/>
  <c r="U41" i="2"/>
  <c r="H42" i="2"/>
  <c r="I42" i="2"/>
  <c r="J42" i="2"/>
  <c r="K42" i="2"/>
  <c r="L42" i="2"/>
  <c r="M42" i="2"/>
  <c r="U42" i="2"/>
  <c r="H43" i="2"/>
  <c r="I43" i="2"/>
  <c r="J43" i="2"/>
  <c r="K43" i="2"/>
  <c r="L43" i="2"/>
  <c r="M43" i="2"/>
  <c r="U43" i="2"/>
  <c r="H44" i="2"/>
  <c r="I44" i="2"/>
  <c r="J44" i="2"/>
  <c r="K44" i="2"/>
  <c r="L44" i="2"/>
  <c r="M44" i="2"/>
  <c r="U44" i="2"/>
  <c r="H45" i="2"/>
  <c r="I45" i="2"/>
  <c r="J45" i="2"/>
  <c r="K45" i="2"/>
  <c r="L45" i="2"/>
  <c r="M45" i="2"/>
  <c r="U45" i="2"/>
  <c r="K47" i="2" l="1"/>
  <c r="K48" i="2" s="1"/>
  <c r="L47" i="2"/>
  <c r="L48" i="2" s="1"/>
  <c r="M47" i="2"/>
  <c r="M48" i="2" s="1"/>
  <c r="I47" i="2"/>
  <c r="I48" i="2" s="1"/>
  <c r="J47" i="2"/>
  <c r="J48" i="2" s="1"/>
  <c r="W47" i="2"/>
  <c r="W48" i="2" s="1"/>
  <c r="Y47" i="2"/>
  <c r="Y48" i="2" s="1"/>
  <c r="H47" i="2"/>
  <c r="H48" i="2" s="1"/>
  <c r="Z47" i="2"/>
  <c r="Z48" i="2" s="1"/>
  <c r="X47" i="2"/>
  <c r="X48" i="2" s="1"/>
  <c r="U47" i="2"/>
  <c r="U48" i="2" s="1"/>
  <c r="V47" i="2"/>
  <c r="V48" i="2" s="1"/>
</calcChain>
</file>

<file path=xl/sharedStrings.xml><?xml version="1.0" encoding="utf-8"?>
<sst xmlns="http://schemas.openxmlformats.org/spreadsheetml/2006/main" count="103" uniqueCount="49">
  <si>
    <t>number of feature</t>
  </si>
  <si>
    <t>accuracy</t>
  </si>
  <si>
    <t>TCARND20</t>
    <phoneticPr fontId="1" type="noConversion"/>
  </si>
  <si>
    <t>TCARND10</t>
    <phoneticPr fontId="1" type="noConversion"/>
  </si>
  <si>
    <t>DycomRND20</t>
    <phoneticPr fontId="1" type="noConversion"/>
  </si>
  <si>
    <t>DycomRND10</t>
    <phoneticPr fontId="1" type="noConversion"/>
  </si>
  <si>
    <t>LT</t>
    <phoneticPr fontId="1" type="noConversion"/>
  </si>
  <si>
    <t>TDS</t>
    <phoneticPr fontId="1" type="noConversion"/>
  </si>
  <si>
    <t>DycomRND20</t>
    <phoneticPr fontId="1" type="noConversion"/>
  </si>
  <si>
    <t>DycomRND10</t>
    <phoneticPr fontId="1" type="noConversion"/>
  </si>
  <si>
    <t>MZ_TCA+_20</t>
    <phoneticPr fontId="1" type="noConversion"/>
  </si>
  <si>
    <t>TCA+_rnd10</t>
    <phoneticPr fontId="1" type="noConversion"/>
  </si>
  <si>
    <t>TCA+_rnd20</t>
    <phoneticPr fontId="1" type="noConversion"/>
  </si>
  <si>
    <t>Dycom_rnd10</t>
    <phoneticPr fontId="1" type="noConversion"/>
  </si>
  <si>
    <t>LT</t>
    <phoneticPr fontId="1" type="noConversion"/>
  </si>
  <si>
    <t>TDS</t>
    <phoneticPr fontId="1" type="noConversion"/>
  </si>
  <si>
    <t>Win</t>
  </si>
  <si>
    <t>Win</t>
    <phoneticPr fontId="1" type="noConversion"/>
  </si>
  <si>
    <t>Loss</t>
  </si>
  <si>
    <t>Loss</t>
    <phoneticPr fontId="1" type="noConversion"/>
  </si>
  <si>
    <t>Techniques</t>
  </si>
  <si>
    <t>Techniques</t>
    <phoneticPr fontId="1" type="noConversion"/>
  </si>
  <si>
    <t>Baseline</t>
    <phoneticPr fontId="1" type="noConversion"/>
  </si>
  <si>
    <t>Improved</t>
    <phoneticPr fontId="1" type="noConversion"/>
  </si>
  <si>
    <t>Dycom_rnd20</t>
    <phoneticPr fontId="1" type="noConversion"/>
  </si>
  <si>
    <t>Dycom_rnd20</t>
    <phoneticPr fontId="1" type="noConversion"/>
  </si>
  <si>
    <t>Total</t>
    <phoneticPr fontId="1" type="noConversion"/>
  </si>
  <si>
    <t>Total</t>
    <phoneticPr fontId="1" type="noConversion"/>
  </si>
  <si>
    <t>N=15
acc=0.60387</t>
    <phoneticPr fontId="1" type="noConversion"/>
  </si>
  <si>
    <t>N=5
acc=0.59166</t>
    <phoneticPr fontId="1" type="noConversion"/>
  </si>
  <si>
    <t>N=20
acc=0.62439</t>
    <phoneticPr fontId="1" type="noConversion"/>
  </si>
  <si>
    <t>F-measure</t>
    <phoneticPr fontId="1" type="noConversion"/>
  </si>
  <si>
    <t>Accuracy</t>
    <phoneticPr fontId="1" type="noConversion"/>
  </si>
  <si>
    <t>N=20
f=0.45738</t>
    <phoneticPr fontId="1" type="noConversion"/>
  </si>
  <si>
    <t>N=15
f=0.42999</t>
    <phoneticPr fontId="1" type="noConversion"/>
  </si>
  <si>
    <t>N=10
f=0.43849</t>
    <phoneticPr fontId="1" type="noConversion"/>
  </si>
  <si>
    <t>N=5
f=0.41466</t>
    <phoneticPr fontId="1" type="noConversion"/>
  </si>
  <si>
    <t>N=10
acc=0.61843</t>
    <phoneticPr fontId="1" type="noConversion"/>
  </si>
  <si>
    <t>TCARND10</t>
    <phoneticPr fontId="1" type="noConversion"/>
  </si>
  <si>
    <t>TCARND20</t>
    <phoneticPr fontId="1" type="noConversion"/>
  </si>
  <si>
    <t>F-measure</t>
  </si>
  <si>
    <t>baseline</t>
    <phoneticPr fontId="1" type="noConversion"/>
  </si>
  <si>
    <t>TABLE V. F-MEASURE COMPARISON BETWEEN MZTZA+ AND OTHER RELATED TECHNIQUES</t>
    <phoneticPr fontId="1" type="noConversion"/>
  </si>
  <si>
    <t>TABLE VI. ACCURACY COMPARISON BETWEEN MZTZA+ AND OTHER RELATED TECHNIQUES</t>
    <phoneticPr fontId="1" type="noConversion"/>
  </si>
  <si>
    <t>MZTCA+</t>
    <phoneticPr fontId="1" type="noConversion"/>
  </si>
  <si>
    <t>N=5</t>
    <phoneticPr fontId="1" type="noConversion"/>
  </si>
  <si>
    <t>N=10</t>
    <phoneticPr fontId="1" type="noConversion"/>
  </si>
  <si>
    <t>N=15</t>
    <phoneticPr fontId="1" type="noConversion"/>
  </si>
  <si>
    <t>N=20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</si>
</sst>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_);[Red]\(0.00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zoomScale="115" zoomScaleNormal="115" workbookViewId="0">
      <selection activeCell="F53" sqref="F53"/>
    </sheetView>
  </sheetViews>
  <sheetFormatPr defaultRowHeight="13.8" x14ac:dyDescent="0.25"/>
  <cols>
    <col min="3" max="3" width="7" customWidth="1"/>
    <col min="10" max="10" width="13" customWidth="1"/>
  </cols>
  <sheetData>
    <row r="1" spans="1:11" x14ac:dyDescent="0.25">
      <c r="A1" s="15" t="s">
        <v>44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5">
      <c r="A2" t="s">
        <v>45</v>
      </c>
      <c r="D2" t="s">
        <v>46</v>
      </c>
      <c r="G2" t="s">
        <v>47</v>
      </c>
      <c r="J2" t="s">
        <v>48</v>
      </c>
    </row>
    <row r="3" spans="1:11" x14ac:dyDescent="0.25">
      <c r="A3" t="s">
        <v>0</v>
      </c>
      <c r="B3">
        <v>44.405906328638501</v>
      </c>
      <c r="D3" t="s">
        <v>0</v>
      </c>
      <c r="E3">
        <v>40.684987492957745</v>
      </c>
      <c r="G3" t="s">
        <v>0</v>
      </c>
      <c r="H3">
        <v>42.831089276995307</v>
      </c>
      <c r="J3" t="s">
        <v>0</v>
      </c>
      <c r="K3">
        <v>36.31596409389671</v>
      </c>
    </row>
    <row r="4" spans="1:11" x14ac:dyDescent="0.25">
      <c r="A4" t="s">
        <v>1</v>
      </c>
      <c r="B4" t="s">
        <v>40</v>
      </c>
      <c r="D4" t="s">
        <v>1</v>
      </c>
      <c r="E4" t="s">
        <v>40</v>
      </c>
      <c r="G4" t="s">
        <v>1</v>
      </c>
      <c r="H4" t="s">
        <v>40</v>
      </c>
      <c r="J4" t="s">
        <v>1</v>
      </c>
      <c r="K4" t="s">
        <v>40</v>
      </c>
    </row>
    <row r="5" spans="1:11" x14ac:dyDescent="0.25">
      <c r="A5">
        <v>0.64</v>
      </c>
      <c r="B5">
        <v>0.39999999999999997</v>
      </c>
      <c r="D5">
        <v>0.69599999999999995</v>
      </c>
      <c r="E5">
        <v>0.48648648648648646</v>
      </c>
      <c r="G5">
        <v>0.68799999999999994</v>
      </c>
      <c r="H5">
        <v>0.46575342465753422</v>
      </c>
      <c r="J5">
        <v>0.79200000000000004</v>
      </c>
      <c r="K5">
        <v>0.5357142857142857</v>
      </c>
    </row>
    <row r="6" spans="1:11" x14ac:dyDescent="0.25">
      <c r="A6">
        <v>0.56741573033707871</v>
      </c>
      <c r="B6">
        <v>0.34188034188034183</v>
      </c>
      <c r="D6">
        <v>0.6235955056179775</v>
      </c>
      <c r="E6">
        <v>0.41739130434782612</v>
      </c>
      <c r="G6">
        <v>0.5955056179775281</v>
      </c>
      <c r="H6">
        <v>0.37931034482758624</v>
      </c>
      <c r="J6">
        <v>0.5786516853932584</v>
      </c>
      <c r="K6">
        <v>0.34782608695652178</v>
      </c>
    </row>
    <row r="7" spans="1:11" x14ac:dyDescent="0.25">
      <c r="A7">
        <v>0.68600682593856654</v>
      </c>
      <c r="B7">
        <v>0.30303030303030304</v>
      </c>
      <c r="D7">
        <v>0.66552901023890787</v>
      </c>
      <c r="E7">
        <v>0.32876712328767121</v>
      </c>
      <c r="G7">
        <v>0.65870307167235498</v>
      </c>
      <c r="H7">
        <v>0.33333333333333331</v>
      </c>
      <c r="J7">
        <v>0.69283276450511944</v>
      </c>
      <c r="K7">
        <v>0.36619718309859156</v>
      </c>
    </row>
    <row r="8" spans="1:11" x14ac:dyDescent="0.25">
      <c r="A8">
        <v>0.66666666666666663</v>
      </c>
      <c r="B8">
        <v>0.46082949308755761</v>
      </c>
      <c r="D8">
        <v>0.71225071225071224</v>
      </c>
      <c r="E8">
        <v>0.56277056277056281</v>
      </c>
      <c r="G8">
        <v>0.6951566951566952</v>
      </c>
      <c r="H8">
        <v>0.5327510917030569</v>
      </c>
      <c r="J8">
        <v>0.74358974358974361</v>
      </c>
      <c r="K8">
        <v>0.60176991150442483</v>
      </c>
    </row>
    <row r="9" spans="1:11" x14ac:dyDescent="0.25">
      <c r="A9">
        <v>0.7060402684563758</v>
      </c>
      <c r="B9">
        <v>0.48470588235294121</v>
      </c>
      <c r="D9">
        <v>0.69798657718120805</v>
      </c>
      <c r="E9">
        <v>0.48747152619589984</v>
      </c>
      <c r="G9">
        <v>0.70335570469798658</v>
      </c>
      <c r="H9">
        <v>0.52267818574514036</v>
      </c>
      <c r="J9">
        <v>0.7208053691275168</v>
      </c>
      <c r="K9">
        <v>0.54385964912280704</v>
      </c>
    </row>
    <row r="10" spans="1:11" x14ac:dyDescent="0.25">
      <c r="A10">
        <v>0.57817109144542778</v>
      </c>
      <c r="B10">
        <v>6.535947712418301E-2</v>
      </c>
      <c r="D10">
        <v>0.6135693215339233</v>
      </c>
      <c r="E10">
        <v>0.13245033112582782</v>
      </c>
      <c r="G10">
        <v>0.50737463126843663</v>
      </c>
      <c r="H10">
        <v>9.7297297297297303E-2</v>
      </c>
      <c r="J10">
        <v>0.55162241887905605</v>
      </c>
      <c r="K10">
        <v>0.10588235294117647</v>
      </c>
    </row>
    <row r="11" spans="1:11" x14ac:dyDescent="0.25">
      <c r="A11">
        <v>0.55098684210526316</v>
      </c>
      <c r="B11">
        <v>0.39735099337748342</v>
      </c>
      <c r="D11">
        <v>0.56414473684210531</v>
      </c>
      <c r="E11">
        <v>0.40979955456570155</v>
      </c>
      <c r="G11">
        <v>0.52302631578947367</v>
      </c>
      <c r="H11">
        <v>0.42000000000000004</v>
      </c>
      <c r="J11">
        <v>0.54276315789473684</v>
      </c>
      <c r="K11">
        <v>0.42323651452282152</v>
      </c>
    </row>
    <row r="12" spans="1:11" x14ac:dyDescent="0.25">
      <c r="A12">
        <v>0.83371559633027525</v>
      </c>
      <c r="B12">
        <v>0</v>
      </c>
      <c r="D12">
        <v>0.56766055045871555</v>
      </c>
      <c r="E12">
        <v>0.32558139534883723</v>
      </c>
      <c r="G12">
        <v>0.55275229357798161</v>
      </c>
      <c r="H12">
        <v>0.28832116788321166</v>
      </c>
      <c r="J12">
        <v>0.7740825688073395</v>
      </c>
      <c r="K12">
        <v>0.25095057034220536</v>
      </c>
    </row>
    <row r="13" spans="1:11" x14ac:dyDescent="0.25">
      <c r="A13">
        <v>0.65284974093264247</v>
      </c>
      <c r="B13">
        <v>0.32048681541582152</v>
      </c>
      <c r="D13">
        <v>0.64041450777202069</v>
      </c>
      <c r="E13">
        <v>0.34651600753295669</v>
      </c>
      <c r="G13">
        <v>0.50259067357512954</v>
      </c>
      <c r="H13">
        <v>0.25696594427244585</v>
      </c>
      <c r="J13">
        <v>0.50984455958549224</v>
      </c>
      <c r="K13">
        <v>0.25978090766823159</v>
      </c>
    </row>
    <row r="14" spans="1:11" x14ac:dyDescent="0.25">
      <c r="A14">
        <v>0.8</v>
      </c>
      <c r="B14">
        <v>0.80000000000000016</v>
      </c>
      <c r="D14">
        <v>0.7</v>
      </c>
      <c r="E14">
        <v>0.66666666666666652</v>
      </c>
      <c r="G14">
        <v>0.4</v>
      </c>
      <c r="H14">
        <v>0.25</v>
      </c>
      <c r="J14">
        <v>0.7</v>
      </c>
      <c r="K14">
        <v>0.66666666666666652</v>
      </c>
    </row>
    <row r="15" spans="1:11" x14ac:dyDescent="0.25">
      <c r="A15">
        <v>0.63963963963963966</v>
      </c>
      <c r="B15">
        <v>0.59183673469387754</v>
      </c>
      <c r="D15">
        <v>0.61261261261261257</v>
      </c>
      <c r="E15">
        <v>0.58252427184466005</v>
      </c>
      <c r="G15">
        <v>0.64864864864864868</v>
      </c>
      <c r="H15">
        <v>0.61386138613861385</v>
      </c>
      <c r="J15">
        <v>0.60360360360360366</v>
      </c>
      <c r="K15">
        <v>0.6</v>
      </c>
    </row>
    <row r="16" spans="1:11" x14ac:dyDescent="0.25">
      <c r="A16">
        <v>0.58921161825726143</v>
      </c>
      <c r="B16">
        <v>0.13913043478260873</v>
      </c>
      <c r="D16">
        <v>0.72199170124481327</v>
      </c>
      <c r="E16">
        <v>0.24719101123595508</v>
      </c>
      <c r="G16">
        <v>0.67634854771784236</v>
      </c>
      <c r="H16">
        <v>0.20408163265306123</v>
      </c>
      <c r="J16">
        <v>0.67634854771784236</v>
      </c>
      <c r="K16">
        <v>0.23529411764705879</v>
      </c>
    </row>
    <row r="17" spans="1:11" x14ac:dyDescent="0.25">
      <c r="A17">
        <v>0.53409090909090906</v>
      </c>
      <c r="B17">
        <v>0.29310344827586204</v>
      </c>
      <c r="D17">
        <v>0.88920454545454541</v>
      </c>
      <c r="E17">
        <v>0.23529411764705879</v>
      </c>
      <c r="G17">
        <v>0.75568181818181823</v>
      </c>
      <c r="H17">
        <v>0.40277777777777779</v>
      </c>
      <c r="J17">
        <v>0.70170454545454541</v>
      </c>
      <c r="K17">
        <v>0.339622641509434</v>
      </c>
    </row>
    <row r="18" spans="1:11" x14ac:dyDescent="0.25">
      <c r="A18">
        <v>0.6470588235294118</v>
      </c>
      <c r="B18">
        <v>0.51020408163265318</v>
      </c>
      <c r="D18">
        <v>0.64338235294117652</v>
      </c>
      <c r="E18">
        <v>0.51741293532338306</v>
      </c>
      <c r="G18">
        <v>0.76470588235294112</v>
      </c>
      <c r="H18">
        <v>0.64835164835164838</v>
      </c>
      <c r="J18">
        <v>0.75367647058823528</v>
      </c>
      <c r="K18">
        <v>0.64171122994652408</v>
      </c>
    </row>
    <row r="19" spans="1:11" x14ac:dyDescent="0.25">
      <c r="A19">
        <v>0.70588235294117652</v>
      </c>
      <c r="B19">
        <v>0.52631578947368407</v>
      </c>
      <c r="D19">
        <v>0.59803921568627449</v>
      </c>
      <c r="E19">
        <v>0.38805970149253732</v>
      </c>
      <c r="G19">
        <v>0.72222222222222221</v>
      </c>
      <c r="H19">
        <v>0.52513966480446927</v>
      </c>
      <c r="J19">
        <v>0.72549019607843135</v>
      </c>
      <c r="K19">
        <v>0.52808988764044951</v>
      </c>
    </row>
    <row r="20" spans="1:11" x14ac:dyDescent="0.25">
      <c r="A20">
        <v>0.68269230769230771</v>
      </c>
      <c r="B20">
        <v>0.49230769230769228</v>
      </c>
      <c r="D20">
        <v>0.63461538461538458</v>
      </c>
      <c r="E20">
        <v>0.43000000000000005</v>
      </c>
      <c r="G20">
        <v>0.72756410256410253</v>
      </c>
      <c r="H20">
        <v>0.56852791878172593</v>
      </c>
      <c r="J20">
        <v>0.71794871794871795</v>
      </c>
      <c r="K20">
        <v>0.55999999999999994</v>
      </c>
    </row>
    <row r="21" spans="1:11" x14ac:dyDescent="0.25">
      <c r="A21">
        <v>0.68664850136239786</v>
      </c>
      <c r="B21">
        <v>0.38502673796791448</v>
      </c>
      <c r="D21">
        <v>0.57493188010899188</v>
      </c>
      <c r="E21">
        <v>0.29090909090909089</v>
      </c>
      <c r="G21">
        <v>0.68937329700272476</v>
      </c>
      <c r="H21">
        <v>0.38043478260869562</v>
      </c>
      <c r="J21">
        <v>0.68392370572207084</v>
      </c>
      <c r="K21">
        <v>0.37634408602150538</v>
      </c>
    </row>
    <row r="22" spans="1:11" x14ac:dyDescent="0.25">
      <c r="A22">
        <v>0.62195121951219512</v>
      </c>
      <c r="B22">
        <v>6.9999999999999993E-2</v>
      </c>
      <c r="D22">
        <v>0.68902439024390238</v>
      </c>
      <c r="E22">
        <v>7.2727272727272724E-2</v>
      </c>
      <c r="G22">
        <v>0.63821138211382111</v>
      </c>
      <c r="H22">
        <v>6.3157894736842107E-2</v>
      </c>
      <c r="J22">
        <v>0.66666666666666663</v>
      </c>
      <c r="K22">
        <v>7.8651685393258425E-2</v>
      </c>
    </row>
    <row r="23" spans="1:11" x14ac:dyDescent="0.25">
      <c r="A23">
        <v>0.65925925925925921</v>
      </c>
      <c r="B23">
        <v>0.3611111111111111</v>
      </c>
      <c r="D23">
        <v>0.65925925925925921</v>
      </c>
      <c r="E23">
        <v>0.5106382978723405</v>
      </c>
      <c r="G23">
        <v>0.66666666666666663</v>
      </c>
      <c r="H23">
        <v>0.51612903225806461</v>
      </c>
      <c r="J23">
        <v>0.68888888888888888</v>
      </c>
      <c r="K23">
        <v>0.52272727272727282</v>
      </c>
    </row>
    <row r="24" spans="1:11" x14ac:dyDescent="0.25">
      <c r="A24">
        <v>0.57798165137614677</v>
      </c>
      <c r="B24">
        <v>0.5490196078431373</v>
      </c>
      <c r="D24">
        <v>0.61467889908256879</v>
      </c>
      <c r="E24">
        <v>0.48780487804878048</v>
      </c>
      <c r="G24">
        <v>0.68807339449541283</v>
      </c>
      <c r="H24">
        <v>0.5641025641025641</v>
      </c>
      <c r="J24">
        <v>0.73394495412844041</v>
      </c>
      <c r="K24">
        <v>0.64197530864197538</v>
      </c>
    </row>
    <row r="25" spans="1:11" x14ac:dyDescent="0.25">
      <c r="A25">
        <v>0.34146341463414637</v>
      </c>
      <c r="B25">
        <v>0.44897959183673469</v>
      </c>
      <c r="D25">
        <v>0.48292682926829267</v>
      </c>
      <c r="E25">
        <v>0.62411347517730498</v>
      </c>
      <c r="G25">
        <v>0.45365853658536587</v>
      </c>
      <c r="H25">
        <v>0.59420289855072461</v>
      </c>
      <c r="J25">
        <v>0.43414634146341463</v>
      </c>
      <c r="K25">
        <v>0.58273381294964022</v>
      </c>
    </row>
    <row r="26" spans="1:11" x14ac:dyDescent="0.25">
      <c r="A26">
        <v>0.66153846153846152</v>
      </c>
      <c r="B26">
        <v>0.62068965517241381</v>
      </c>
      <c r="D26">
        <v>0.52307692307692311</v>
      </c>
      <c r="E26">
        <v>0.49180327868852464</v>
      </c>
      <c r="G26">
        <v>0.55384615384615388</v>
      </c>
      <c r="H26">
        <v>0.45962732919254656</v>
      </c>
      <c r="J26">
        <v>0.61025641025641031</v>
      </c>
      <c r="K26">
        <v>0.53086419753086422</v>
      </c>
    </row>
    <row r="27" spans="1:11" x14ac:dyDescent="0.25">
      <c r="A27">
        <v>0.54251012145748989</v>
      </c>
      <c r="B27">
        <v>0.53112033195020736</v>
      </c>
      <c r="D27">
        <v>0.53036437246963564</v>
      </c>
      <c r="E27">
        <v>0.54330708661417326</v>
      </c>
      <c r="G27">
        <v>0.53441295546558709</v>
      </c>
      <c r="H27">
        <v>0.50216450216450215</v>
      </c>
      <c r="J27">
        <v>0.51012145748987858</v>
      </c>
      <c r="K27">
        <v>0.48510638297872338</v>
      </c>
    </row>
    <row r="28" spans="1:11" x14ac:dyDescent="0.25">
      <c r="A28">
        <v>0.54705882352941182</v>
      </c>
      <c r="B28">
        <v>0.54437869822485208</v>
      </c>
      <c r="D28">
        <v>0.58529411764705885</v>
      </c>
      <c r="E28">
        <v>0.60941828254847641</v>
      </c>
      <c r="G28">
        <v>0.58529411764705885</v>
      </c>
      <c r="H28">
        <v>0.56074766355140193</v>
      </c>
      <c r="J28">
        <v>0.59705882352941175</v>
      </c>
      <c r="K28">
        <v>0.59347181008902083</v>
      </c>
    </row>
    <row r="29" spans="1:11" x14ac:dyDescent="0.25">
      <c r="A29">
        <v>0.569620253164557</v>
      </c>
      <c r="B29">
        <v>0.56779661016949157</v>
      </c>
      <c r="D29">
        <v>0.5864978902953587</v>
      </c>
      <c r="E29">
        <v>0.59836065573770492</v>
      </c>
      <c r="G29">
        <v>0.65822784810126578</v>
      </c>
      <c r="H29">
        <v>0.70329670329670335</v>
      </c>
      <c r="J29">
        <v>0.67088607594936711</v>
      </c>
      <c r="K29">
        <v>0.71323529411764708</v>
      </c>
    </row>
    <row r="30" spans="1:11" x14ac:dyDescent="0.25">
      <c r="A30">
        <v>0.52547770700636942</v>
      </c>
      <c r="B30">
        <v>0.20320855614973263</v>
      </c>
      <c r="D30">
        <v>0.56687898089171973</v>
      </c>
      <c r="E30">
        <v>0.25274725274725279</v>
      </c>
      <c r="G30">
        <v>0.43949044585987262</v>
      </c>
      <c r="H30">
        <v>0.16190476190476191</v>
      </c>
      <c r="J30">
        <v>0.47770700636942676</v>
      </c>
      <c r="K30">
        <v>0.18811881188118812</v>
      </c>
    </row>
    <row r="31" spans="1:11" x14ac:dyDescent="0.25">
      <c r="A31">
        <v>0.52207792207792203</v>
      </c>
      <c r="B31">
        <v>0.54228855721393032</v>
      </c>
      <c r="D31">
        <v>0.561038961038961</v>
      </c>
      <c r="E31">
        <v>0.59472422062350117</v>
      </c>
      <c r="G31">
        <v>0.68311688311688312</v>
      </c>
      <c r="H31">
        <v>0.72888888888888881</v>
      </c>
      <c r="J31">
        <v>0.7220779220779221</v>
      </c>
      <c r="K31">
        <v>0.75846501128668176</v>
      </c>
    </row>
    <row r="32" spans="1:11" x14ac:dyDescent="0.25">
      <c r="A32">
        <v>0.63574660633484159</v>
      </c>
      <c r="B32">
        <v>0.65075921908893708</v>
      </c>
      <c r="D32">
        <v>0.66289592760180993</v>
      </c>
      <c r="E32">
        <v>0.68893528183716068</v>
      </c>
      <c r="G32">
        <v>0.55882352941176472</v>
      </c>
      <c r="H32">
        <v>0.52322738386308065</v>
      </c>
      <c r="J32">
        <v>0.71040723981900455</v>
      </c>
      <c r="K32">
        <v>0.73662551440329216</v>
      </c>
    </row>
    <row r="33" spans="1:11" x14ac:dyDescent="0.25">
      <c r="A33">
        <v>0.53409090909090906</v>
      </c>
      <c r="B33">
        <v>0.21153846153846154</v>
      </c>
      <c r="D33">
        <v>0.54545454545454541</v>
      </c>
      <c r="E33">
        <v>0.16666666666666666</v>
      </c>
      <c r="G33">
        <v>0.63636363636363635</v>
      </c>
      <c r="H33">
        <v>0.23809523809523808</v>
      </c>
      <c r="J33">
        <v>0.63068181818181823</v>
      </c>
      <c r="K33">
        <v>0.31578947368421056</v>
      </c>
    </row>
    <row r="34" spans="1:11" x14ac:dyDescent="0.25">
      <c r="A34">
        <v>0.57961783439490444</v>
      </c>
      <c r="B34">
        <v>0.2142857142857143</v>
      </c>
      <c r="D34">
        <v>0.61783439490445857</v>
      </c>
      <c r="E34">
        <v>0.23076923076923081</v>
      </c>
      <c r="G34">
        <v>0.61146496815286622</v>
      </c>
      <c r="H34">
        <v>0.22784810126582278</v>
      </c>
      <c r="J34">
        <v>0.56687898089171973</v>
      </c>
      <c r="K34">
        <v>0.19047619047619047</v>
      </c>
    </row>
    <row r="35" spans="1:11" x14ac:dyDescent="0.25">
      <c r="A35">
        <v>0.56306306306306309</v>
      </c>
      <c r="B35">
        <v>0.4867724867724868</v>
      </c>
      <c r="D35">
        <v>0.72072072072072069</v>
      </c>
      <c r="E35">
        <v>0.53030303030303039</v>
      </c>
      <c r="G35">
        <v>0.66666666666666663</v>
      </c>
      <c r="H35">
        <v>0.48611111111111116</v>
      </c>
      <c r="J35">
        <v>0.72072072072072069</v>
      </c>
      <c r="K35">
        <v>0.53731343283582089</v>
      </c>
    </row>
    <row r="36" spans="1:11" x14ac:dyDescent="0.25">
      <c r="A36">
        <v>0.58203125</v>
      </c>
      <c r="B36">
        <v>0.52017937219730936</v>
      </c>
      <c r="D36">
        <v>0.68359375</v>
      </c>
      <c r="E36">
        <v>0.58461538461538454</v>
      </c>
      <c r="G36">
        <v>0.73046875</v>
      </c>
      <c r="H36">
        <v>0.62295081967213117</v>
      </c>
      <c r="J36">
        <v>0.7578125</v>
      </c>
      <c r="K36">
        <v>0.64772727272727271</v>
      </c>
    </row>
    <row r="37" spans="1:11" x14ac:dyDescent="0.25">
      <c r="A37">
        <v>0.55710955710955712</v>
      </c>
      <c r="B37">
        <v>0.26923076923076922</v>
      </c>
      <c r="D37">
        <v>0.78904428904428903</v>
      </c>
      <c r="E37">
        <v>0.37800687285223367</v>
      </c>
      <c r="G37">
        <v>0.72960372960372966</v>
      </c>
      <c r="H37">
        <v>0.25161290322580648</v>
      </c>
      <c r="J37">
        <v>0.76223776223776218</v>
      </c>
      <c r="K37">
        <v>0.36249999999999999</v>
      </c>
    </row>
    <row r="38" spans="1:11" x14ac:dyDescent="0.25">
      <c r="A38">
        <v>0.37755102040816324</v>
      </c>
      <c r="B38">
        <v>0.5</v>
      </c>
      <c r="D38">
        <v>0.34183673469387754</v>
      </c>
      <c r="E38">
        <v>0.44635193133047213</v>
      </c>
      <c r="G38">
        <v>0.35714285714285715</v>
      </c>
      <c r="H38">
        <v>0.46610169491525427</v>
      </c>
      <c r="J38">
        <v>0.35204081632653061</v>
      </c>
      <c r="K38">
        <v>0.4549356223175966</v>
      </c>
    </row>
    <row r="39" spans="1:11" x14ac:dyDescent="0.25">
      <c r="A39">
        <v>0.62882096069868998</v>
      </c>
      <c r="B39">
        <v>0.54545454545454553</v>
      </c>
      <c r="D39">
        <v>0.58951965065502188</v>
      </c>
      <c r="E39">
        <v>0.42682926829268292</v>
      </c>
      <c r="G39">
        <v>0.59825327510917026</v>
      </c>
      <c r="H39">
        <v>0.42500000000000004</v>
      </c>
      <c r="J39">
        <v>0.64192139737991272</v>
      </c>
      <c r="K39">
        <v>0.43835616438356162</v>
      </c>
    </row>
    <row r="40" spans="1:11" x14ac:dyDescent="0.25">
      <c r="A40">
        <v>0.5477178423236515</v>
      </c>
      <c r="B40">
        <v>0.31446540880503143</v>
      </c>
      <c r="D40">
        <v>0.65975103734439833</v>
      </c>
      <c r="E40">
        <v>0.365979381443299</v>
      </c>
      <c r="G40">
        <v>0.37206085753803597</v>
      </c>
      <c r="H40">
        <v>0.21180555555555555</v>
      </c>
      <c r="J40">
        <v>0.24066390041493776</v>
      </c>
      <c r="K40">
        <v>0.13543307086614173</v>
      </c>
    </row>
    <row r="41" spans="1:11" x14ac:dyDescent="0.25">
      <c r="A41">
        <v>0.51930261519302612</v>
      </c>
      <c r="B41">
        <v>0.44219653179190749</v>
      </c>
      <c r="D41">
        <v>0.42465753424657532</v>
      </c>
      <c r="E41">
        <v>0.49118942731277526</v>
      </c>
      <c r="G41">
        <v>0.43212951432129515</v>
      </c>
      <c r="H41">
        <v>0.50542299349240782</v>
      </c>
      <c r="J41">
        <v>0.39975093399750933</v>
      </c>
      <c r="K41">
        <v>0.51703406813627251</v>
      </c>
    </row>
    <row r="42" spans="1:11" x14ac:dyDescent="0.25">
      <c r="A42">
        <v>0.57062146892655363</v>
      </c>
      <c r="B42">
        <v>0.48087431693989069</v>
      </c>
      <c r="D42">
        <v>0.41355932203389828</v>
      </c>
      <c r="E42">
        <v>0.46769230769230768</v>
      </c>
      <c r="G42">
        <v>0.40451977401129946</v>
      </c>
      <c r="H42">
        <v>0.46279306829765549</v>
      </c>
      <c r="J42">
        <v>0.30395480225988702</v>
      </c>
      <c r="K42">
        <v>0.44101633393829398</v>
      </c>
    </row>
    <row r="43" spans="1:11" x14ac:dyDescent="0.25">
      <c r="A43">
        <v>0.36193619361936191</v>
      </c>
      <c r="B43">
        <v>0.52302631578947367</v>
      </c>
      <c r="D43">
        <v>0.63916391639163916</v>
      </c>
      <c r="E43">
        <v>0.77986577181208061</v>
      </c>
      <c r="G43">
        <v>0.6270627062706271</v>
      </c>
      <c r="H43">
        <v>0.77048070412999325</v>
      </c>
      <c r="J43">
        <v>0.72607260726072609</v>
      </c>
      <c r="K43">
        <v>0.84130019120458899</v>
      </c>
    </row>
    <row r="44" spans="1:11" x14ac:dyDescent="0.25">
      <c r="A44">
        <v>0.51363636363636367</v>
      </c>
      <c r="B44">
        <v>0.27702702702702703</v>
      </c>
      <c r="D44">
        <v>0.64772727272727271</v>
      </c>
      <c r="E44">
        <v>0.21319796954314718</v>
      </c>
      <c r="G44">
        <v>0.69772727272727275</v>
      </c>
      <c r="H44">
        <v>0.27322404371584702</v>
      </c>
      <c r="J44">
        <v>0.6454545454545455</v>
      </c>
      <c r="K44">
        <v>0.25714285714285712</v>
      </c>
    </row>
    <row r="45" spans="1:11" x14ac:dyDescent="0.25">
      <c r="A45">
        <v>0.58278145695364236</v>
      </c>
      <c r="B45">
        <v>0.38032786885245901</v>
      </c>
      <c r="D45">
        <v>0.76821192052980136</v>
      </c>
      <c r="E45">
        <v>0.46700507614213199</v>
      </c>
      <c r="G45">
        <v>0.73509933774834435</v>
      </c>
      <c r="H45">
        <v>0.34782608695652173</v>
      </c>
      <c r="J45">
        <v>0.6887417218543046</v>
      </c>
      <c r="K45">
        <v>0.33175355450236965</v>
      </c>
    </row>
    <row r="46" spans="1:11" x14ac:dyDescent="0.25">
      <c r="A46">
        <v>0.55952380952380953</v>
      </c>
      <c r="B46">
        <v>0.64952638700947218</v>
      </c>
      <c r="D46">
        <v>0.51530612244897955</v>
      </c>
      <c r="E46">
        <v>0.53808752025931927</v>
      </c>
      <c r="G46">
        <v>0.49319727891156462</v>
      </c>
      <c r="H46">
        <v>0.5033333333333333</v>
      </c>
      <c r="J46">
        <v>0.49659863945578231</v>
      </c>
      <c r="K46">
        <v>0.52411575562700974</v>
      </c>
    </row>
    <row r="47" spans="1:11" x14ac:dyDescent="0.25">
      <c r="A47">
        <v>0.5916563499894737</v>
      </c>
      <c r="B47">
        <v>0.41466250880614342</v>
      </c>
      <c r="D47">
        <v>0.61843443753881744</v>
      </c>
      <c r="E47">
        <v>0.43848647401043772</v>
      </c>
      <c r="G47">
        <v>0.60387123953055022</v>
      </c>
      <c r="H47">
        <v>0.42999144945505607</v>
      </c>
      <c r="J47">
        <v>0.62439478542787386</v>
      </c>
      <c r="K47">
        <v>0.45737655193201071</v>
      </c>
    </row>
  </sheetData>
  <mergeCells count="1">
    <mergeCell ref="A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abSelected="1" zoomScale="85" zoomScaleNormal="85" workbookViewId="0">
      <selection activeCell="E23" sqref="E23"/>
    </sheetView>
  </sheetViews>
  <sheetFormatPr defaultRowHeight="13.8" x14ac:dyDescent="0.25"/>
  <cols>
    <col min="2" max="2" width="10.21875" customWidth="1"/>
    <col min="4" max="4" width="10.33203125" customWidth="1"/>
    <col min="15" max="15" width="9.6640625" customWidth="1"/>
  </cols>
  <sheetData>
    <row r="1" spans="1:26" s="1" customFormat="1" ht="27.6" x14ac:dyDescent="0.25">
      <c r="A1" s="1" t="s">
        <v>10</v>
      </c>
      <c r="B1" s="1" t="s">
        <v>3</v>
      </c>
      <c r="C1" s="1" t="s">
        <v>2</v>
      </c>
      <c r="D1" s="1" t="s">
        <v>5</v>
      </c>
      <c r="E1" s="1" t="s">
        <v>4</v>
      </c>
      <c r="F1" s="1" t="s">
        <v>6</v>
      </c>
      <c r="G1" s="1" t="s">
        <v>7</v>
      </c>
      <c r="O1" s="1" t="s">
        <v>38</v>
      </c>
      <c r="P1" s="1" t="s">
        <v>39</v>
      </c>
      <c r="Q1" s="1" t="s">
        <v>9</v>
      </c>
      <c r="R1" s="1" t="s">
        <v>8</v>
      </c>
      <c r="S1" s="1" t="s">
        <v>6</v>
      </c>
      <c r="T1" s="1" t="s">
        <v>7</v>
      </c>
    </row>
    <row r="2" spans="1:26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N2">
        <v>36.31596409389671</v>
      </c>
      <c r="O2">
        <v>449.12812480000002</v>
      </c>
      <c r="P2">
        <v>1009.6132398</v>
      </c>
      <c r="Q2">
        <v>0.10979809543080074</v>
      </c>
      <c r="R2">
        <v>0.1160937526919204</v>
      </c>
      <c r="S2">
        <v>236.12443836492372</v>
      </c>
    </row>
    <row r="3" spans="1:26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N3" t="s">
        <v>40</v>
      </c>
      <c r="O3" t="s">
        <v>40</v>
      </c>
      <c r="P3" t="s">
        <v>40</v>
      </c>
      <c r="Q3" t="s">
        <v>40</v>
      </c>
      <c r="R3" t="s">
        <v>40</v>
      </c>
      <c r="S3" t="s">
        <v>40</v>
      </c>
    </row>
    <row r="4" spans="1:26" x14ac:dyDescent="0.25">
      <c r="A4">
        <v>0.79200000000000004</v>
      </c>
      <c r="B4">
        <v>0.66959999999999997</v>
      </c>
      <c r="C4">
        <v>0.59120000000000006</v>
      </c>
      <c r="D4">
        <v>0.69439999999999991</v>
      </c>
      <c r="E4">
        <v>0.64720000000000011</v>
      </c>
      <c r="F4">
        <v>0.59199999999999997</v>
      </c>
      <c r="G4">
        <v>0.65600000000000003</v>
      </c>
      <c r="H4">
        <f>IF(B4&gt;$A4,1,0)</f>
        <v>0</v>
      </c>
      <c r="I4">
        <f t="shared" ref="I4:M19" si="0">IF(C4&gt;$A4,1,0)</f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>IF(G4&gt;$A4,1,0)</f>
        <v>0</v>
      </c>
      <c r="N4">
        <v>0.5357142857142857</v>
      </c>
      <c r="O4">
        <v>0.39653066653350255</v>
      </c>
      <c r="P4">
        <v>0.34215166222259541</v>
      </c>
      <c r="Q4">
        <v>0.33287078069670517</v>
      </c>
      <c r="R4">
        <v>0.35126489613456113</v>
      </c>
      <c r="S4">
        <v>0.23880597014925373</v>
      </c>
      <c r="T4">
        <v>0.39436619718309862</v>
      </c>
      <c r="U4">
        <f t="shared" ref="U4:U45" si="1">IF(O4&gt;$N4,1,0)</f>
        <v>0</v>
      </c>
      <c r="V4">
        <f t="shared" ref="V4:Z19" si="2">IF(P4&gt;$N4,1,0)</f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</row>
    <row r="5" spans="1:26" x14ac:dyDescent="0.25">
      <c r="A5">
        <v>0.5786516853932584</v>
      </c>
      <c r="B5">
        <v>0.60561797752808988</v>
      </c>
      <c r="C5">
        <v>0.60505617977528081</v>
      </c>
      <c r="D5">
        <v>0.62584269662921355</v>
      </c>
      <c r="E5">
        <v>0.64213483146067396</v>
      </c>
      <c r="F5">
        <v>0.6292134831460674</v>
      </c>
      <c r="G5">
        <v>0.5955056179775281</v>
      </c>
      <c r="H5">
        <f t="shared" ref="H5:H45" si="3">IF(B5&gt;$A5,1,0)</f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v>0.34782608695652178</v>
      </c>
      <c r="O5">
        <v>0.3303075269589627</v>
      </c>
      <c r="P5">
        <v>0.3719329451489809</v>
      </c>
      <c r="Q5">
        <v>0.24338251558108231</v>
      </c>
      <c r="R5">
        <v>0.23684481193062373</v>
      </c>
      <c r="S5">
        <v>0.28260869565217395</v>
      </c>
      <c r="T5">
        <v>0.3454545454545454</v>
      </c>
      <c r="U5">
        <f t="shared" si="1"/>
        <v>0</v>
      </c>
      <c r="V5">
        <f t="shared" si="2"/>
        <v>1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</row>
    <row r="6" spans="1:26" x14ac:dyDescent="0.25">
      <c r="A6">
        <v>0.69283276450511944</v>
      </c>
      <c r="B6">
        <v>0.61604095563139938</v>
      </c>
      <c r="C6">
        <v>0.65153583617747446</v>
      </c>
      <c r="D6">
        <v>0.80443686006825943</v>
      </c>
      <c r="E6">
        <v>0.81655290102389078</v>
      </c>
      <c r="F6">
        <v>0.71672354948805461</v>
      </c>
      <c r="G6">
        <v>0.44368600682593856</v>
      </c>
      <c r="H6">
        <f t="shared" si="3"/>
        <v>0</v>
      </c>
      <c r="I6">
        <f t="shared" si="0"/>
        <v>0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0</v>
      </c>
      <c r="N6">
        <v>0.36619718309859156</v>
      </c>
      <c r="O6">
        <v>0.28050107815238051</v>
      </c>
      <c r="P6">
        <v>0.31137939902501788</v>
      </c>
      <c r="Q6">
        <v>0.28867825686636234</v>
      </c>
      <c r="R6">
        <v>0.37408063622645138</v>
      </c>
      <c r="S6">
        <v>0.25225225225225223</v>
      </c>
      <c r="T6">
        <v>0.26244343891402711</v>
      </c>
      <c r="U6">
        <f t="shared" si="1"/>
        <v>0</v>
      </c>
      <c r="V6">
        <f t="shared" si="2"/>
        <v>0</v>
      </c>
      <c r="W6">
        <f t="shared" si="2"/>
        <v>0</v>
      </c>
      <c r="X6">
        <f t="shared" si="2"/>
        <v>1</v>
      </c>
      <c r="Y6">
        <f t="shared" si="2"/>
        <v>0</v>
      </c>
      <c r="Z6">
        <f t="shared" si="2"/>
        <v>0</v>
      </c>
    </row>
    <row r="7" spans="1:26" x14ac:dyDescent="0.25">
      <c r="A7">
        <v>0.74358974358974361</v>
      </c>
      <c r="B7">
        <v>0.67037037037037039</v>
      </c>
      <c r="C7">
        <v>0.66809116809116809</v>
      </c>
      <c r="D7">
        <v>0.62450142450142443</v>
      </c>
      <c r="E7">
        <v>0.61623931623931627</v>
      </c>
      <c r="F7">
        <v>0.68945868945868949</v>
      </c>
      <c r="G7">
        <v>0.37037037037037035</v>
      </c>
      <c r="H7">
        <f t="shared" si="3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v>0.60176991150442483</v>
      </c>
      <c r="O7">
        <v>0.5013669209558449</v>
      </c>
      <c r="P7">
        <v>0.49356555045116224</v>
      </c>
      <c r="Q7">
        <v>0.44285292945368948</v>
      </c>
      <c r="R7">
        <v>0.35663981592188954</v>
      </c>
      <c r="S7">
        <v>0.49302325581395356</v>
      </c>
      <c r="T7">
        <v>0.44887780548628425</v>
      </c>
      <c r="U7">
        <f t="shared" si="1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</row>
    <row r="8" spans="1:26" x14ac:dyDescent="0.25">
      <c r="A8">
        <v>0.7208053691275168</v>
      </c>
      <c r="B8">
        <v>0.59798657718120807</v>
      </c>
      <c r="C8">
        <v>0.65476510067114091</v>
      </c>
      <c r="D8">
        <v>0.66778523489932884</v>
      </c>
      <c r="E8">
        <v>0.62436241610738263</v>
      </c>
      <c r="F8">
        <v>0.68187919463087243</v>
      </c>
      <c r="G8">
        <v>0.55436241610738257</v>
      </c>
      <c r="H8">
        <f t="shared" si="3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v>0.54385964912280704</v>
      </c>
      <c r="O8">
        <v>0.39166193530485599</v>
      </c>
      <c r="P8">
        <v>0.45404947866357742</v>
      </c>
      <c r="Q8">
        <v>0.43506587931236329</v>
      </c>
      <c r="R8">
        <v>0.41290303334071982</v>
      </c>
      <c r="S8">
        <v>0.43436754176610975</v>
      </c>
      <c r="T8">
        <v>0.45394736842105265</v>
      </c>
      <c r="U8">
        <f t="shared" si="1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</row>
    <row r="9" spans="1:26" x14ac:dyDescent="0.25">
      <c r="A9">
        <v>0.55162241887905605</v>
      </c>
      <c r="B9">
        <v>0.56755162241887913</v>
      </c>
      <c r="C9">
        <v>0.57817109144542778</v>
      </c>
      <c r="D9">
        <v>0.72595870206489677</v>
      </c>
      <c r="E9">
        <v>0.78156342182890848</v>
      </c>
      <c r="F9">
        <v>0.78171091445427732</v>
      </c>
      <c r="G9">
        <v>0.6696165191740413</v>
      </c>
      <c r="H9">
        <f t="shared" si="3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v>0.10588235294117647</v>
      </c>
      <c r="O9">
        <v>8.6476562007838487E-2</v>
      </c>
      <c r="P9">
        <v>0.11059437087793604</v>
      </c>
      <c r="Q9">
        <v>8.2333107550327814E-2</v>
      </c>
      <c r="R9">
        <v>5.3446417825059399E-2</v>
      </c>
      <c r="S9">
        <v>0.15909090909090909</v>
      </c>
      <c r="T9">
        <v>0.11111111111111112</v>
      </c>
      <c r="U9">
        <f t="shared" si="1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1</v>
      </c>
      <c r="Z9">
        <f t="shared" si="2"/>
        <v>1</v>
      </c>
    </row>
    <row r="10" spans="1:26" x14ac:dyDescent="0.25">
      <c r="A10">
        <v>0.54276315789473684</v>
      </c>
      <c r="B10">
        <v>0.55263157894736836</v>
      </c>
      <c r="C10">
        <v>0.55781249999999993</v>
      </c>
      <c r="D10">
        <v>0.57697368421052642</v>
      </c>
      <c r="E10">
        <v>0.53972039473684208</v>
      </c>
      <c r="F10">
        <v>0.61677631578947367</v>
      </c>
      <c r="G10">
        <v>0.56743421052631582</v>
      </c>
      <c r="H10">
        <f t="shared" si="3"/>
        <v>1</v>
      </c>
      <c r="I10">
        <f t="shared" si="0"/>
        <v>1</v>
      </c>
      <c r="J10">
        <f t="shared" si="0"/>
        <v>1</v>
      </c>
      <c r="K10">
        <f t="shared" si="0"/>
        <v>0</v>
      </c>
      <c r="L10">
        <f t="shared" si="0"/>
        <v>1</v>
      </c>
      <c r="M10">
        <f t="shared" si="0"/>
        <v>1</v>
      </c>
      <c r="N10">
        <v>0.42323651452282152</v>
      </c>
      <c r="O10">
        <v>0.41096765583467504</v>
      </c>
      <c r="P10">
        <v>0.39812596344833423</v>
      </c>
      <c r="Q10">
        <v>0.2996660336258038</v>
      </c>
      <c r="R10">
        <v>0.30547925709670415</v>
      </c>
      <c r="S10">
        <v>0.37866666666666671</v>
      </c>
      <c r="T10">
        <v>0.3782505910165484</v>
      </c>
      <c r="U10">
        <f t="shared" si="1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</row>
    <row r="11" spans="1:26" x14ac:dyDescent="0.25">
      <c r="A11">
        <v>0.7740825688073395</v>
      </c>
      <c r="B11">
        <v>0.61823394495412853</v>
      </c>
      <c r="C11">
        <v>0.64220183486238536</v>
      </c>
      <c r="D11">
        <v>0.65194954128440363</v>
      </c>
      <c r="E11">
        <v>0.67746559633027525</v>
      </c>
      <c r="F11">
        <v>0.70642201834862384</v>
      </c>
      <c r="G11">
        <v>0.33027522935779818</v>
      </c>
      <c r="H11">
        <f t="shared" si="3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v>0.25095057034220536</v>
      </c>
      <c r="O11">
        <v>0.33582745139822467</v>
      </c>
      <c r="P11">
        <v>0.3452788154134071</v>
      </c>
      <c r="Q11">
        <v>0.18450464349458562</v>
      </c>
      <c r="R11">
        <v>0.16872888497505556</v>
      </c>
      <c r="S11">
        <v>0.28491620111731841</v>
      </c>
      <c r="T11">
        <v>0.32250580046403715</v>
      </c>
      <c r="U11">
        <f t="shared" si="1"/>
        <v>1</v>
      </c>
      <c r="V11">
        <f t="shared" si="2"/>
        <v>1</v>
      </c>
      <c r="W11">
        <f t="shared" si="2"/>
        <v>0</v>
      </c>
      <c r="X11">
        <f t="shared" si="2"/>
        <v>0</v>
      </c>
      <c r="Y11">
        <f t="shared" si="2"/>
        <v>1</v>
      </c>
      <c r="Z11">
        <f t="shared" si="2"/>
        <v>1</v>
      </c>
    </row>
    <row r="12" spans="1:26" x14ac:dyDescent="0.25">
      <c r="A12">
        <v>0.50984455958549224</v>
      </c>
      <c r="B12">
        <v>0.62341968911917101</v>
      </c>
      <c r="C12">
        <v>0.60823834196891191</v>
      </c>
      <c r="D12">
        <v>0.54580310880829008</v>
      </c>
      <c r="E12">
        <v>0.55901554404145082</v>
      </c>
      <c r="F12">
        <v>0.68497409326424874</v>
      </c>
      <c r="G12">
        <v>0.73471502590673576</v>
      </c>
      <c r="H12">
        <f t="shared" si="3"/>
        <v>1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0"/>
        <v>1</v>
      </c>
      <c r="M12">
        <f t="shared" si="0"/>
        <v>1</v>
      </c>
      <c r="N12">
        <v>0.25978090766823159</v>
      </c>
      <c r="O12">
        <v>0.31767307935729328</v>
      </c>
      <c r="P12">
        <v>0.31375845505591199</v>
      </c>
      <c r="Q12">
        <v>0.21157141509691607</v>
      </c>
      <c r="R12">
        <v>0.18846570068796234</v>
      </c>
      <c r="S12">
        <v>0.27272727272727271</v>
      </c>
      <c r="T12">
        <v>0.189873417721519</v>
      </c>
      <c r="U12">
        <f t="shared" si="1"/>
        <v>1</v>
      </c>
      <c r="V12">
        <f t="shared" si="2"/>
        <v>1</v>
      </c>
      <c r="W12">
        <f t="shared" si="2"/>
        <v>0</v>
      </c>
      <c r="X12">
        <f t="shared" si="2"/>
        <v>0</v>
      </c>
      <c r="Y12">
        <f t="shared" si="2"/>
        <v>1</v>
      </c>
      <c r="Z12">
        <f t="shared" si="2"/>
        <v>0</v>
      </c>
    </row>
    <row r="13" spans="1:26" x14ac:dyDescent="0.25">
      <c r="A13">
        <v>0.7</v>
      </c>
      <c r="B13">
        <v>0.6399999999999999</v>
      </c>
      <c r="C13">
        <v>0.65999999999999992</v>
      </c>
      <c r="D13">
        <v>0.5</v>
      </c>
      <c r="E13">
        <v>0.51500000000000001</v>
      </c>
      <c r="F13">
        <v>0.8</v>
      </c>
      <c r="G13">
        <v>0.4</v>
      </c>
      <c r="H13">
        <f t="shared" si="3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1</v>
      </c>
      <c r="M13">
        <f t="shared" si="0"/>
        <v>0</v>
      </c>
      <c r="N13">
        <v>0.66666666666666652</v>
      </c>
      <c r="O13">
        <v>0.59984848484848485</v>
      </c>
      <c r="P13">
        <v>0.61725829725829717</v>
      </c>
      <c r="Q13">
        <v>0.39963369963369966</v>
      </c>
      <c r="R13">
        <v>0.4831501831501831</v>
      </c>
      <c r="S13">
        <v>0.74999999999999989</v>
      </c>
      <c r="T13">
        <v>0</v>
      </c>
      <c r="U13">
        <f t="shared" si="1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1</v>
      </c>
      <c r="Z13">
        <f t="shared" si="2"/>
        <v>0</v>
      </c>
    </row>
    <row r="14" spans="1:26" x14ac:dyDescent="0.25">
      <c r="A14">
        <v>0.60360360360360366</v>
      </c>
      <c r="B14">
        <v>0.55675675675675673</v>
      </c>
      <c r="C14">
        <v>0.55360360360360361</v>
      </c>
      <c r="D14">
        <v>0.58018018018018014</v>
      </c>
      <c r="E14">
        <v>0.52567567567567575</v>
      </c>
      <c r="F14">
        <v>0.45945945945945948</v>
      </c>
      <c r="G14">
        <v>0.65765765765765771</v>
      </c>
      <c r="H14">
        <f t="shared" si="3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1</v>
      </c>
      <c r="N14">
        <v>0.6</v>
      </c>
      <c r="O14">
        <v>0.52339600385251672</v>
      </c>
      <c r="P14">
        <v>0.52767728602752495</v>
      </c>
      <c r="Q14">
        <v>0.50341166601558329</v>
      </c>
      <c r="R14">
        <v>0.44110405884640641</v>
      </c>
      <c r="S14">
        <v>0.33333333333333326</v>
      </c>
      <c r="T14">
        <v>0.64150943396226412</v>
      </c>
      <c r="U14">
        <f t="shared" si="1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1</v>
      </c>
    </row>
    <row r="15" spans="1:26" x14ac:dyDescent="0.25">
      <c r="A15">
        <v>0.67634854771784236</v>
      </c>
      <c r="B15">
        <v>0.61203319502074682</v>
      </c>
      <c r="C15">
        <v>0.60788381742738584</v>
      </c>
      <c r="D15">
        <v>0.60331950207468876</v>
      </c>
      <c r="E15">
        <v>0.73857538035961279</v>
      </c>
      <c r="F15">
        <v>0.8340248962655602</v>
      </c>
      <c r="G15">
        <v>0.9294605809128631</v>
      </c>
      <c r="H15">
        <f t="shared" si="3"/>
        <v>0</v>
      </c>
      <c r="I15">
        <f t="shared" si="0"/>
        <v>0</v>
      </c>
      <c r="J15">
        <f t="shared" si="0"/>
        <v>0</v>
      </c>
      <c r="K15">
        <f t="shared" si="0"/>
        <v>1</v>
      </c>
      <c r="L15">
        <f t="shared" si="0"/>
        <v>1</v>
      </c>
      <c r="M15">
        <f t="shared" si="0"/>
        <v>1</v>
      </c>
      <c r="N15">
        <v>0.23529411764705879</v>
      </c>
      <c r="O15">
        <v>0.14671880303070237</v>
      </c>
      <c r="P15">
        <v>0.16368431386619092</v>
      </c>
      <c r="Q15">
        <v>8.8142872794164634E-2</v>
      </c>
      <c r="R15">
        <v>0.13047398611974059</v>
      </c>
      <c r="S15">
        <v>0.2</v>
      </c>
      <c r="T15">
        <v>0</v>
      </c>
      <c r="U15">
        <f t="shared" si="1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</row>
    <row r="16" spans="1:26" x14ac:dyDescent="0.25">
      <c r="A16">
        <v>0.70170454545454541</v>
      </c>
      <c r="B16">
        <v>0.68892045454545459</v>
      </c>
      <c r="C16">
        <v>0.54360795454545441</v>
      </c>
      <c r="D16">
        <v>0.84801136363636365</v>
      </c>
      <c r="E16">
        <v>0.75880681818181817</v>
      </c>
      <c r="F16">
        <v>0.77840909090909094</v>
      </c>
      <c r="G16">
        <v>0.88352272727272729</v>
      </c>
      <c r="H16">
        <f t="shared" si="3"/>
        <v>0</v>
      </c>
      <c r="I16">
        <f t="shared" si="0"/>
        <v>0</v>
      </c>
      <c r="J16">
        <f t="shared" si="0"/>
        <v>1</v>
      </c>
      <c r="K16">
        <f t="shared" si="0"/>
        <v>1</v>
      </c>
      <c r="L16">
        <f t="shared" si="0"/>
        <v>1</v>
      </c>
      <c r="M16">
        <f t="shared" si="0"/>
        <v>1</v>
      </c>
      <c r="N16">
        <v>0.339622641509434</v>
      </c>
      <c r="O16">
        <v>0.34424302821765745</v>
      </c>
      <c r="P16">
        <v>0.2829192577938161</v>
      </c>
      <c r="Q16">
        <v>0.32189200171628507</v>
      </c>
      <c r="R16">
        <v>0.31061304979623505</v>
      </c>
      <c r="S16">
        <v>0.27777777777777779</v>
      </c>
      <c r="T16">
        <v>0.30508474576271183</v>
      </c>
      <c r="U16">
        <f t="shared" si="1"/>
        <v>1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</row>
    <row r="17" spans="1:26" x14ac:dyDescent="0.25">
      <c r="A17">
        <v>0.75367647058823528</v>
      </c>
      <c r="B17">
        <v>0.66948529411764712</v>
      </c>
      <c r="C17">
        <v>0.60404411764705879</v>
      </c>
      <c r="D17">
        <v>0.67242647058823535</v>
      </c>
      <c r="E17">
        <v>0.55422794117647067</v>
      </c>
      <c r="F17">
        <v>0.65441176470588236</v>
      </c>
      <c r="G17">
        <v>0.6470588235294118</v>
      </c>
      <c r="H17">
        <f t="shared" si="3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v>0.64171122994652408</v>
      </c>
      <c r="O17">
        <v>0.48633082044841502</v>
      </c>
      <c r="P17">
        <v>0.44873834815070179</v>
      </c>
      <c r="Q17">
        <v>0.41135067447222201</v>
      </c>
      <c r="R17">
        <v>0.35653043778064791</v>
      </c>
      <c r="S17">
        <v>0.54807692307692313</v>
      </c>
      <c r="T17">
        <v>0.14285714285714285</v>
      </c>
      <c r="U17">
        <f t="shared" si="1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</row>
    <row r="18" spans="1:26" x14ac:dyDescent="0.25">
      <c r="A18">
        <v>0.72549019607843135</v>
      </c>
      <c r="B18">
        <v>0.66405228758169943</v>
      </c>
      <c r="C18">
        <v>0.63856209150326793</v>
      </c>
      <c r="D18">
        <v>0.51830065359477118</v>
      </c>
      <c r="E18">
        <v>0.62483660130718965</v>
      </c>
      <c r="F18">
        <v>0.63725490196078427</v>
      </c>
      <c r="G18">
        <v>0.74509803921568629</v>
      </c>
      <c r="H18">
        <f t="shared" si="3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1</v>
      </c>
      <c r="N18">
        <v>0.52808988764044951</v>
      </c>
      <c r="O18">
        <v>0.45085447440565851</v>
      </c>
      <c r="P18">
        <v>0.42544937505833469</v>
      </c>
      <c r="Q18">
        <v>0.31152401868227281</v>
      </c>
      <c r="R18">
        <v>0.33138479124749554</v>
      </c>
      <c r="S18">
        <v>0.44221105527638194</v>
      </c>
      <c r="T18">
        <v>0.23529411764705882</v>
      </c>
      <c r="U18">
        <f t="shared" si="1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</row>
    <row r="19" spans="1:26" x14ac:dyDescent="0.25">
      <c r="A19">
        <v>0.71794871794871795</v>
      </c>
      <c r="B19">
        <v>0.67179487179487174</v>
      </c>
      <c r="C19">
        <v>0.62227564102564115</v>
      </c>
      <c r="D19">
        <v>0.63397435897435894</v>
      </c>
      <c r="E19">
        <v>0.70192307692307709</v>
      </c>
      <c r="F19">
        <v>0.64102564102564108</v>
      </c>
      <c r="G19">
        <v>0.73397435897435892</v>
      </c>
      <c r="H19">
        <f t="shared" si="3"/>
        <v>0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1</v>
      </c>
      <c r="N19">
        <v>0.55999999999999994</v>
      </c>
      <c r="O19">
        <v>0.45707615157763126</v>
      </c>
      <c r="P19">
        <v>0.43784366740282321</v>
      </c>
      <c r="Q19">
        <v>0.50445654666561501</v>
      </c>
      <c r="R19">
        <v>0.47389232951293597</v>
      </c>
      <c r="S19">
        <v>0.47169811320754723</v>
      </c>
      <c r="T19">
        <v>0.23853211009174313</v>
      </c>
      <c r="U19">
        <f t="shared" si="1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</row>
    <row r="20" spans="1:26" x14ac:dyDescent="0.25">
      <c r="A20">
        <v>0.68392370572207084</v>
      </c>
      <c r="B20">
        <v>0.66566757493188011</v>
      </c>
      <c r="C20">
        <v>0.66539509536784736</v>
      </c>
      <c r="D20">
        <v>0.68065395095367864</v>
      </c>
      <c r="E20">
        <v>0.66198910081743878</v>
      </c>
      <c r="F20">
        <v>0.56948228882833785</v>
      </c>
      <c r="G20">
        <v>0.83378746594005448</v>
      </c>
      <c r="H20">
        <f t="shared" si="3"/>
        <v>0</v>
      </c>
      <c r="I20">
        <f t="shared" ref="I20:I45" si="4">IF(C20&gt;$A20,1,0)</f>
        <v>0</v>
      </c>
      <c r="J20">
        <f t="shared" ref="J20:J45" si="5">IF(D20&gt;$A20,1,0)</f>
        <v>0</v>
      </c>
      <c r="K20">
        <f t="shared" ref="K20:K45" si="6">IF(E20&gt;$A20,1,0)</f>
        <v>0</v>
      </c>
      <c r="L20">
        <f t="shared" ref="L20:M45" si="7">IF(F20&gt;$A20,1,0)</f>
        <v>0</v>
      </c>
      <c r="M20">
        <f t="shared" si="7"/>
        <v>1</v>
      </c>
      <c r="N20">
        <v>0.37634408602150538</v>
      </c>
      <c r="O20">
        <v>0.36107226977727624</v>
      </c>
      <c r="P20">
        <v>0.33893168377121446</v>
      </c>
      <c r="Q20">
        <v>0.1882200445777937</v>
      </c>
      <c r="R20">
        <v>0.2033152523925566</v>
      </c>
      <c r="S20">
        <v>0.33613445378151263</v>
      </c>
      <c r="T20">
        <v>0.44036697247706419</v>
      </c>
      <c r="U20">
        <f t="shared" si="1"/>
        <v>0</v>
      </c>
      <c r="V20">
        <f t="shared" ref="V20:Z35" si="8">IF(P20&gt;$N20,1,0)</f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1</v>
      </c>
    </row>
    <row r="21" spans="1:26" x14ac:dyDescent="0.25">
      <c r="A21">
        <v>0.66666666666666663</v>
      </c>
      <c r="B21">
        <v>0.6264227642276422</v>
      </c>
      <c r="C21">
        <v>0.62804878048780499</v>
      </c>
      <c r="D21">
        <v>0.61789690452704849</v>
      </c>
      <c r="E21">
        <v>0.62161943437153311</v>
      </c>
      <c r="F21">
        <v>0.54268292682926833</v>
      </c>
      <c r="G21">
        <v>0.83943089430894313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  <c r="M21">
        <f t="shared" si="7"/>
        <v>1</v>
      </c>
      <c r="N21">
        <v>7.8651685393258425E-2</v>
      </c>
      <c r="O21">
        <v>6.7851982979776501E-2</v>
      </c>
      <c r="P21">
        <v>6.2285079613703845E-2</v>
      </c>
      <c r="Q21">
        <v>5.1650952192867458E-2</v>
      </c>
      <c r="R21">
        <v>5.5010721870714027E-2</v>
      </c>
      <c r="S21">
        <v>4.2553191489361708E-2</v>
      </c>
      <c r="T21">
        <v>0.11235955056179772</v>
      </c>
      <c r="U21">
        <f t="shared" si="1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1</v>
      </c>
    </row>
    <row r="22" spans="1:26" x14ac:dyDescent="0.25">
      <c r="A22">
        <v>0.68888888888888888</v>
      </c>
      <c r="B22">
        <v>0.6711111111111111</v>
      </c>
      <c r="C22">
        <v>0.65777777777777779</v>
      </c>
      <c r="D22">
        <v>0.66740740740740745</v>
      </c>
      <c r="E22">
        <v>0.63518518518518507</v>
      </c>
      <c r="F22">
        <v>0.75555555555555554</v>
      </c>
      <c r="G22">
        <v>0.81481481481481477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1</v>
      </c>
      <c r="M22">
        <f t="shared" si="7"/>
        <v>1</v>
      </c>
      <c r="N22">
        <v>0.52272727272727282</v>
      </c>
      <c r="O22">
        <v>0.51778506093048737</v>
      </c>
      <c r="P22">
        <v>0.48392856291914843</v>
      </c>
      <c r="Q22">
        <v>0.36849925528015259</v>
      </c>
      <c r="R22">
        <v>0.35117530711272454</v>
      </c>
      <c r="S22">
        <v>0.37735849056603771</v>
      </c>
      <c r="T22">
        <v>0.52830188679245282</v>
      </c>
      <c r="U22">
        <f t="shared" si="1"/>
        <v>0</v>
      </c>
      <c r="V22">
        <f t="shared" si="8"/>
        <v>0</v>
      </c>
      <c r="W22">
        <f t="shared" si="8"/>
        <v>0</v>
      </c>
      <c r="X22">
        <f t="shared" si="8"/>
        <v>0</v>
      </c>
      <c r="Y22">
        <f t="shared" si="8"/>
        <v>0</v>
      </c>
      <c r="Z22">
        <f t="shared" si="8"/>
        <v>1</v>
      </c>
    </row>
    <row r="23" spans="1:26" x14ac:dyDescent="0.25">
      <c r="A23">
        <v>0.73394495412844041</v>
      </c>
      <c r="B23">
        <v>0.70091743119266059</v>
      </c>
      <c r="C23">
        <v>0.69174311926605503</v>
      </c>
      <c r="D23">
        <v>0.52477064220183489</v>
      </c>
      <c r="E23">
        <v>0.5577981651376146</v>
      </c>
      <c r="F23">
        <v>0.7155963302752294</v>
      </c>
      <c r="G23">
        <v>0.77981651376146788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7"/>
        <v>1</v>
      </c>
      <c r="N23">
        <v>0.64197530864197538</v>
      </c>
      <c r="O23">
        <v>0.6007481090155673</v>
      </c>
      <c r="P23">
        <v>0.59623260595685346</v>
      </c>
      <c r="Q23">
        <v>0.31565051565491198</v>
      </c>
      <c r="R23">
        <v>0.38893340718031333</v>
      </c>
      <c r="S23">
        <v>0.41509433962264153</v>
      </c>
      <c r="T23">
        <v>0.53846153846153855</v>
      </c>
      <c r="U23">
        <f t="shared" si="1"/>
        <v>0</v>
      </c>
      <c r="V23">
        <f t="shared" si="8"/>
        <v>0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</row>
    <row r="24" spans="1:26" x14ac:dyDescent="0.25">
      <c r="A24">
        <v>0.43414634146341463</v>
      </c>
      <c r="B24">
        <v>0.42634146341463419</v>
      </c>
      <c r="C24">
        <v>0.44317073170731724</v>
      </c>
      <c r="D24">
        <v>0.71317073170731704</v>
      </c>
      <c r="E24">
        <v>0.74146341463414656</v>
      </c>
      <c r="F24">
        <v>0.21463414634146341</v>
      </c>
      <c r="G24">
        <v>0.23414634146341465</v>
      </c>
      <c r="H24">
        <f t="shared" si="3"/>
        <v>0</v>
      </c>
      <c r="I24">
        <f t="shared" si="4"/>
        <v>1</v>
      </c>
      <c r="J24">
        <f t="shared" si="5"/>
        <v>1</v>
      </c>
      <c r="K24">
        <f t="shared" si="6"/>
        <v>1</v>
      </c>
      <c r="L24">
        <f t="shared" si="7"/>
        <v>0</v>
      </c>
      <c r="M24">
        <f t="shared" si="7"/>
        <v>0</v>
      </c>
      <c r="N24">
        <v>0.58273381294964022</v>
      </c>
      <c r="O24">
        <v>0.55904069065495965</v>
      </c>
      <c r="P24">
        <v>0.57759050289767822</v>
      </c>
      <c r="Q24">
        <v>0.82268860967279378</v>
      </c>
      <c r="R24">
        <v>0.84024948040877834</v>
      </c>
      <c r="S24">
        <v>0.27149321266968329</v>
      </c>
      <c r="T24">
        <v>0.31441048034934493</v>
      </c>
      <c r="U24">
        <f t="shared" si="1"/>
        <v>0</v>
      </c>
      <c r="V24">
        <f t="shared" si="8"/>
        <v>0</v>
      </c>
      <c r="W24">
        <f t="shared" si="8"/>
        <v>1</v>
      </c>
      <c r="X24">
        <f t="shared" si="8"/>
        <v>1</v>
      </c>
      <c r="Y24">
        <f t="shared" si="8"/>
        <v>0</v>
      </c>
      <c r="Z24">
        <f t="shared" si="8"/>
        <v>0</v>
      </c>
    </row>
    <row r="25" spans="1:26" x14ac:dyDescent="0.25">
      <c r="A25">
        <v>0.61025641025641031</v>
      </c>
      <c r="B25">
        <v>0.62051282051282053</v>
      </c>
      <c r="C25">
        <v>0.62102564102564084</v>
      </c>
      <c r="D25">
        <v>0.55897435897435899</v>
      </c>
      <c r="E25">
        <v>0.59307692307692295</v>
      </c>
      <c r="F25">
        <v>0.59487179487179487</v>
      </c>
      <c r="G25">
        <v>0.66153846153846152</v>
      </c>
      <c r="H25">
        <f t="shared" si="3"/>
        <v>1</v>
      </c>
      <c r="I25">
        <f t="shared" si="4"/>
        <v>1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7"/>
        <v>1</v>
      </c>
      <c r="N25">
        <v>0.53086419753086422</v>
      </c>
      <c r="O25">
        <v>0.57837654856485932</v>
      </c>
      <c r="P25">
        <v>0.56108670558852225</v>
      </c>
      <c r="Q25">
        <v>0.4597589428095456</v>
      </c>
      <c r="R25">
        <v>0.45463345004157008</v>
      </c>
      <c r="S25">
        <v>0.46979865771812085</v>
      </c>
      <c r="T25">
        <v>0.54166666666666663</v>
      </c>
      <c r="U25">
        <f t="shared" si="1"/>
        <v>1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1</v>
      </c>
    </row>
    <row r="26" spans="1:26" x14ac:dyDescent="0.25">
      <c r="A26">
        <v>0.51012145748987858</v>
      </c>
      <c r="B26">
        <v>0.51619433198380571</v>
      </c>
      <c r="C26">
        <v>0.52165991902834019</v>
      </c>
      <c r="D26">
        <v>0.46963562753036447</v>
      </c>
      <c r="E26">
        <v>0.48198380566801624</v>
      </c>
      <c r="F26">
        <v>0.55465587044534415</v>
      </c>
      <c r="G26">
        <v>0.51012145748987858</v>
      </c>
      <c r="H26">
        <f t="shared" si="3"/>
        <v>1</v>
      </c>
      <c r="I26">
        <f t="shared" si="4"/>
        <v>1</v>
      </c>
      <c r="J26">
        <f t="shared" si="5"/>
        <v>0</v>
      </c>
      <c r="K26">
        <f t="shared" si="6"/>
        <v>0</v>
      </c>
      <c r="L26">
        <f t="shared" si="7"/>
        <v>1</v>
      </c>
      <c r="M26">
        <f t="shared" si="7"/>
        <v>0</v>
      </c>
      <c r="N26">
        <v>0.48510638297872338</v>
      </c>
      <c r="O26">
        <v>0.48870868472078399</v>
      </c>
      <c r="P26">
        <v>0.48643574000139778</v>
      </c>
      <c r="Q26">
        <v>0.50044872726396228</v>
      </c>
      <c r="R26">
        <v>0.44711544018680655</v>
      </c>
      <c r="S26">
        <v>0.49541284403669716</v>
      </c>
      <c r="T26">
        <v>0.5813148788927337</v>
      </c>
      <c r="U26">
        <f t="shared" si="1"/>
        <v>1</v>
      </c>
      <c r="V26">
        <f t="shared" si="8"/>
        <v>1</v>
      </c>
      <c r="W26">
        <f t="shared" si="8"/>
        <v>1</v>
      </c>
      <c r="X26">
        <f t="shared" si="8"/>
        <v>0</v>
      </c>
      <c r="Y26">
        <f t="shared" si="8"/>
        <v>1</v>
      </c>
      <c r="Z26">
        <f t="shared" si="8"/>
        <v>1</v>
      </c>
    </row>
    <row r="27" spans="1:26" x14ac:dyDescent="0.25">
      <c r="A27">
        <v>0.59705882352941175</v>
      </c>
      <c r="B27">
        <v>0.56911764705882351</v>
      </c>
      <c r="C27">
        <v>0.51823529411764702</v>
      </c>
      <c r="D27">
        <v>0.54411764705882359</v>
      </c>
      <c r="E27">
        <v>0.55132352941176477</v>
      </c>
      <c r="F27">
        <v>0.55000000000000004</v>
      </c>
      <c r="G27">
        <v>0.62647058823529411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  <c r="M27">
        <f t="shared" si="7"/>
        <v>1</v>
      </c>
      <c r="N27">
        <v>0.59347181008902083</v>
      </c>
      <c r="O27">
        <v>0.50965871698152898</v>
      </c>
      <c r="P27">
        <v>0.44834315283750359</v>
      </c>
      <c r="Q27">
        <v>0.59511943221150587</v>
      </c>
      <c r="R27">
        <v>0.61006005754913006</v>
      </c>
      <c r="S27">
        <v>0.49504950495049516</v>
      </c>
      <c r="T27">
        <v>0.69976359338061456</v>
      </c>
      <c r="U27">
        <f t="shared" si="1"/>
        <v>0</v>
      </c>
      <c r="V27">
        <f t="shared" si="8"/>
        <v>0</v>
      </c>
      <c r="W27">
        <f t="shared" si="8"/>
        <v>1</v>
      </c>
      <c r="X27">
        <f t="shared" si="8"/>
        <v>1</v>
      </c>
      <c r="Y27">
        <f t="shared" si="8"/>
        <v>0</v>
      </c>
      <c r="Z27">
        <f t="shared" si="8"/>
        <v>1</v>
      </c>
    </row>
    <row r="28" spans="1:26" x14ac:dyDescent="0.25">
      <c r="A28">
        <v>0.67088607594936711</v>
      </c>
      <c r="B28">
        <v>0.61983122362869203</v>
      </c>
      <c r="C28">
        <v>0.57130801687763721</v>
      </c>
      <c r="D28">
        <v>0.46919831223628694</v>
      </c>
      <c r="E28">
        <v>0.46814345991561179</v>
      </c>
      <c r="F28">
        <v>0.69620253164556967</v>
      </c>
      <c r="G28">
        <v>0.57805907172995785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1</v>
      </c>
      <c r="M28">
        <f t="shared" si="7"/>
        <v>0</v>
      </c>
      <c r="N28">
        <v>0.71323529411764708</v>
      </c>
      <c r="O28">
        <v>0.6247513322767706</v>
      </c>
      <c r="P28">
        <v>0.57329516675065439</v>
      </c>
      <c r="Q28">
        <v>0.35418059830286941</v>
      </c>
      <c r="R28">
        <v>0.34672720178240662</v>
      </c>
      <c r="S28">
        <v>0.74468085106382975</v>
      </c>
      <c r="T28">
        <v>0.6</v>
      </c>
      <c r="U28">
        <f t="shared" si="1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</row>
    <row r="29" spans="1:26" x14ac:dyDescent="0.25">
      <c r="A29">
        <v>0.47770700636942676</v>
      </c>
      <c r="B29">
        <v>0.57515923566878979</v>
      </c>
      <c r="C29">
        <v>0.57133757961783438</v>
      </c>
      <c r="D29">
        <v>0.78789808917197468</v>
      </c>
      <c r="E29">
        <v>0.84251592356687899</v>
      </c>
      <c r="F29">
        <v>0.47452229299363058</v>
      </c>
      <c r="G29">
        <v>0.37898089171974525</v>
      </c>
      <c r="H29">
        <f t="shared" si="3"/>
        <v>1</v>
      </c>
      <c r="I29">
        <f t="shared" si="4"/>
        <v>1</v>
      </c>
      <c r="J29">
        <f t="shared" si="5"/>
        <v>1</v>
      </c>
      <c r="K29">
        <f t="shared" si="6"/>
        <v>1</v>
      </c>
      <c r="L29">
        <f t="shared" si="7"/>
        <v>0</v>
      </c>
      <c r="M29">
        <f t="shared" si="7"/>
        <v>0</v>
      </c>
      <c r="N29">
        <v>0.18811881188118812</v>
      </c>
      <c r="O29">
        <v>0.24015137564750222</v>
      </c>
      <c r="P29">
        <v>0.22457194135636999</v>
      </c>
      <c r="Q29">
        <v>0.21860498197454717</v>
      </c>
      <c r="R29">
        <v>0.2196907589524148</v>
      </c>
      <c r="S29">
        <v>0.18719211822660098</v>
      </c>
      <c r="T29">
        <v>0.21686746987951808</v>
      </c>
      <c r="U29">
        <f t="shared" si="1"/>
        <v>1</v>
      </c>
      <c r="V29">
        <f t="shared" si="8"/>
        <v>1</v>
      </c>
      <c r="W29">
        <f t="shared" si="8"/>
        <v>1</v>
      </c>
      <c r="X29">
        <f t="shared" si="8"/>
        <v>1</v>
      </c>
      <c r="Y29">
        <f t="shared" si="8"/>
        <v>0</v>
      </c>
      <c r="Z29">
        <f t="shared" si="8"/>
        <v>1</v>
      </c>
    </row>
    <row r="30" spans="1:26" x14ac:dyDescent="0.25">
      <c r="A30">
        <v>0.7220779220779221</v>
      </c>
      <c r="B30">
        <v>0.47792207792207791</v>
      </c>
      <c r="C30">
        <v>0.49896103896103894</v>
      </c>
      <c r="D30">
        <v>0.58077922077922073</v>
      </c>
      <c r="E30">
        <v>0.55935064935064938</v>
      </c>
      <c r="F30">
        <v>0.7116883116883117</v>
      </c>
      <c r="G30">
        <v>0.52727272727272723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7"/>
        <v>0</v>
      </c>
      <c r="N30">
        <v>0.75846501128668176</v>
      </c>
      <c r="O30">
        <v>0.45230264687348248</v>
      </c>
      <c r="P30">
        <v>0.4966226981018031</v>
      </c>
      <c r="Q30">
        <v>0.66632505415330923</v>
      </c>
      <c r="R30">
        <v>0.60116279956783125</v>
      </c>
      <c r="S30">
        <v>0.75388026607538794</v>
      </c>
      <c r="T30">
        <v>0.55392156862745101</v>
      </c>
      <c r="U30">
        <f t="shared" si="1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0</v>
      </c>
      <c r="Z30">
        <f t="shared" si="8"/>
        <v>0</v>
      </c>
    </row>
    <row r="31" spans="1:26" x14ac:dyDescent="0.25">
      <c r="A31">
        <v>0.71040723981900455</v>
      </c>
      <c r="B31">
        <v>0.50452488687782815</v>
      </c>
      <c r="C31">
        <v>0.56606334841628958</v>
      </c>
      <c r="D31">
        <v>0.57850678733031669</v>
      </c>
      <c r="E31">
        <v>0.57319004524886874</v>
      </c>
      <c r="F31">
        <v>0.72398190045248867</v>
      </c>
      <c r="G31">
        <v>0.67420814479638014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L31">
        <f t="shared" si="7"/>
        <v>1</v>
      </c>
      <c r="M31">
        <f t="shared" si="7"/>
        <v>0</v>
      </c>
      <c r="N31">
        <v>0.73662551440329216</v>
      </c>
      <c r="O31">
        <v>0.48478583914486906</v>
      </c>
      <c r="P31">
        <v>0.57003528684932603</v>
      </c>
      <c r="Q31">
        <v>0.59975805849952357</v>
      </c>
      <c r="R31">
        <v>0.62700970391073163</v>
      </c>
      <c r="S31">
        <v>0.77238805970149249</v>
      </c>
      <c r="T31">
        <v>0.69874476987447687</v>
      </c>
      <c r="U31">
        <f t="shared" si="1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</row>
    <row r="32" spans="1:26" x14ac:dyDescent="0.25">
      <c r="A32">
        <v>0.63068181818181823</v>
      </c>
      <c r="B32">
        <v>0.52613636363636351</v>
      </c>
      <c r="C32">
        <v>0.59289772727272727</v>
      </c>
      <c r="D32">
        <v>0.61477272727272736</v>
      </c>
      <c r="E32">
        <v>0.64971590909090893</v>
      </c>
      <c r="F32">
        <v>0.46022727272727271</v>
      </c>
      <c r="G32">
        <v>0.45454545454545453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1</v>
      </c>
      <c r="L32">
        <f t="shared" si="7"/>
        <v>0</v>
      </c>
      <c r="M32">
        <f t="shared" si="7"/>
        <v>0</v>
      </c>
      <c r="N32">
        <v>0.31578947368421056</v>
      </c>
      <c r="O32">
        <v>0.22758132417868732</v>
      </c>
      <c r="P32">
        <v>0.25276916549898454</v>
      </c>
      <c r="Q32">
        <v>0.14610707850310301</v>
      </c>
      <c r="R32">
        <v>0.12285722564177004</v>
      </c>
      <c r="S32">
        <v>0.25196850393700787</v>
      </c>
      <c r="T32">
        <v>0.30434782608695654</v>
      </c>
      <c r="U32">
        <f t="shared" si="1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0</v>
      </c>
    </row>
    <row r="33" spans="1:26" x14ac:dyDescent="0.25">
      <c r="A33">
        <v>0.56687898089171973</v>
      </c>
      <c r="B33">
        <v>0.638216560509554</v>
      </c>
      <c r="C33">
        <v>0.60700636942675157</v>
      </c>
      <c r="D33">
        <v>0.85414012738853506</v>
      </c>
      <c r="E33">
        <v>0.76337579617834395</v>
      </c>
      <c r="F33">
        <v>0.80891719745222934</v>
      </c>
      <c r="G33">
        <v>0.88535031847133761</v>
      </c>
      <c r="H33">
        <f t="shared" si="3"/>
        <v>1</v>
      </c>
      <c r="I33">
        <f t="shared" si="4"/>
        <v>1</v>
      </c>
      <c r="J33">
        <f t="shared" si="5"/>
        <v>1</v>
      </c>
      <c r="K33">
        <f t="shared" si="6"/>
        <v>1</v>
      </c>
      <c r="L33">
        <f t="shared" si="7"/>
        <v>1</v>
      </c>
      <c r="M33">
        <f t="shared" si="7"/>
        <v>1</v>
      </c>
      <c r="N33">
        <v>0.19047619047619047</v>
      </c>
      <c r="O33">
        <v>0.28783831247672664</v>
      </c>
      <c r="P33">
        <v>0.25844932763661593</v>
      </c>
      <c r="Q33">
        <v>0.29461215305351446</v>
      </c>
      <c r="R33">
        <v>0.20967290468036462</v>
      </c>
      <c r="S33">
        <v>0.44444444444444436</v>
      </c>
      <c r="T33">
        <v>0.52631578947368418</v>
      </c>
      <c r="U33">
        <f t="shared" si="1"/>
        <v>1</v>
      </c>
      <c r="V33">
        <f t="shared" si="8"/>
        <v>1</v>
      </c>
      <c r="W33">
        <f t="shared" si="8"/>
        <v>1</v>
      </c>
      <c r="X33">
        <f t="shared" si="8"/>
        <v>1</v>
      </c>
      <c r="Y33">
        <f t="shared" si="8"/>
        <v>1</v>
      </c>
      <c r="Z33">
        <f t="shared" si="8"/>
        <v>1</v>
      </c>
    </row>
    <row r="34" spans="1:26" x14ac:dyDescent="0.25">
      <c r="A34">
        <v>0.72072072072072069</v>
      </c>
      <c r="B34">
        <v>0.57567567567567557</v>
      </c>
      <c r="C34">
        <v>0.63873873873873876</v>
      </c>
      <c r="D34">
        <v>0.67567567567567577</v>
      </c>
      <c r="E34">
        <v>0.67184684684684681</v>
      </c>
      <c r="F34">
        <v>0.71621621621621623</v>
      </c>
      <c r="G34">
        <v>0.73423423423423428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0</v>
      </c>
      <c r="L34">
        <f t="shared" si="7"/>
        <v>0</v>
      </c>
      <c r="M34">
        <f t="shared" si="7"/>
        <v>1</v>
      </c>
      <c r="N34">
        <v>0.53731343283582089</v>
      </c>
      <c r="O34">
        <v>0.44541139569349486</v>
      </c>
      <c r="P34">
        <v>0.4796774140224917</v>
      </c>
      <c r="Q34">
        <v>0.36118711051342328</v>
      </c>
      <c r="R34">
        <v>0.30308990432092703</v>
      </c>
      <c r="S34">
        <v>0.48780487804878048</v>
      </c>
      <c r="T34">
        <v>0.4869565217391304</v>
      </c>
      <c r="U34">
        <f t="shared" si="1"/>
        <v>0</v>
      </c>
      <c r="V34">
        <f t="shared" si="8"/>
        <v>0</v>
      </c>
      <c r="W34">
        <f t="shared" si="8"/>
        <v>0</v>
      </c>
      <c r="X34">
        <f t="shared" si="8"/>
        <v>0</v>
      </c>
      <c r="Y34">
        <f t="shared" si="8"/>
        <v>0</v>
      </c>
      <c r="Z34">
        <f t="shared" si="8"/>
        <v>0</v>
      </c>
    </row>
    <row r="35" spans="1:26" x14ac:dyDescent="0.25">
      <c r="A35">
        <v>0.7578125</v>
      </c>
      <c r="B35">
        <v>0.625</v>
      </c>
      <c r="C35">
        <v>0.63984375000000004</v>
      </c>
      <c r="D35">
        <v>0.65781250000000002</v>
      </c>
      <c r="E35">
        <v>0.59746093749999996</v>
      </c>
      <c r="F35">
        <v>0.6484375</v>
      </c>
      <c r="G35">
        <v>0.71484375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0</v>
      </c>
      <c r="L35">
        <f t="shared" si="7"/>
        <v>0</v>
      </c>
      <c r="M35">
        <f t="shared" si="7"/>
        <v>0</v>
      </c>
      <c r="N35">
        <v>0.64772727272727271</v>
      </c>
      <c r="O35">
        <v>0.52418828989386135</v>
      </c>
      <c r="P35">
        <v>0.53264064529502508</v>
      </c>
      <c r="Q35">
        <v>0.31628771910388326</v>
      </c>
      <c r="R35">
        <v>0.4901401279381597</v>
      </c>
      <c r="S35">
        <v>0.44444444444444442</v>
      </c>
      <c r="T35">
        <v>0.51006711409395966</v>
      </c>
      <c r="U35">
        <f t="shared" si="1"/>
        <v>0</v>
      </c>
      <c r="V35">
        <f t="shared" si="8"/>
        <v>0</v>
      </c>
      <c r="W35">
        <f t="shared" si="8"/>
        <v>0</v>
      </c>
      <c r="X35">
        <f t="shared" si="8"/>
        <v>0</v>
      </c>
      <c r="Y35">
        <f t="shared" si="8"/>
        <v>0</v>
      </c>
      <c r="Z35">
        <f t="shared" si="8"/>
        <v>0</v>
      </c>
    </row>
    <row r="36" spans="1:26" x14ac:dyDescent="0.25">
      <c r="A36">
        <v>0.76223776223776218</v>
      </c>
      <c r="B36">
        <v>0.67680652680652686</v>
      </c>
      <c r="C36">
        <v>0.65944055944055924</v>
      </c>
      <c r="D36">
        <v>0.66724941724941733</v>
      </c>
      <c r="E36">
        <v>0.6891025641025641</v>
      </c>
      <c r="F36">
        <v>0.67715617715617715</v>
      </c>
      <c r="G36">
        <v>0.89743589743589747</v>
      </c>
      <c r="H36">
        <f t="shared" si="3"/>
        <v>0</v>
      </c>
      <c r="I36">
        <f t="shared" si="4"/>
        <v>0</v>
      </c>
      <c r="J36">
        <f t="shared" si="5"/>
        <v>0</v>
      </c>
      <c r="K36">
        <f t="shared" si="6"/>
        <v>0</v>
      </c>
      <c r="L36">
        <f t="shared" si="7"/>
        <v>0</v>
      </c>
      <c r="M36">
        <f t="shared" si="7"/>
        <v>1</v>
      </c>
      <c r="N36">
        <v>0.36249999999999999</v>
      </c>
      <c r="O36">
        <v>0.3025729146139659</v>
      </c>
      <c r="P36">
        <v>0.25745936381238455</v>
      </c>
      <c r="Q36">
        <v>0.24387805245481387</v>
      </c>
      <c r="R36">
        <v>0.21606263193058459</v>
      </c>
      <c r="S36">
        <v>0.26912928759894461</v>
      </c>
      <c r="T36">
        <v>8.3333333333333343E-2</v>
      </c>
      <c r="U36">
        <f t="shared" si="1"/>
        <v>0</v>
      </c>
      <c r="V36">
        <f t="shared" ref="V36:Z45" si="9">IF(P36&gt;$N36,1,0)</f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</row>
    <row r="37" spans="1:26" x14ac:dyDescent="0.25">
      <c r="A37">
        <v>0.35204081632653061</v>
      </c>
      <c r="B37">
        <v>0.41020408163265304</v>
      </c>
      <c r="C37">
        <v>0.40306122448979592</v>
      </c>
      <c r="D37">
        <v>0.64744897959183667</v>
      </c>
      <c r="E37">
        <v>0.6813775510204082</v>
      </c>
      <c r="F37">
        <v>0.29591836734693877</v>
      </c>
      <c r="G37">
        <v>0.2857142857142857</v>
      </c>
      <c r="H37">
        <f t="shared" si="3"/>
        <v>1</v>
      </c>
      <c r="I37">
        <f t="shared" si="4"/>
        <v>1</v>
      </c>
      <c r="J37">
        <f t="shared" si="5"/>
        <v>1</v>
      </c>
      <c r="K37">
        <f t="shared" si="6"/>
        <v>1</v>
      </c>
      <c r="L37">
        <f t="shared" si="7"/>
        <v>0</v>
      </c>
      <c r="M37">
        <f t="shared" si="7"/>
        <v>0</v>
      </c>
      <c r="N37">
        <v>0.4549356223175966</v>
      </c>
      <c r="O37">
        <v>0.46572623250736711</v>
      </c>
      <c r="P37">
        <v>0.45767874306181938</v>
      </c>
      <c r="Q37">
        <v>0.7436455046725069</v>
      </c>
      <c r="R37">
        <v>0.78264564492523514</v>
      </c>
      <c r="S37">
        <v>0.25806451612903225</v>
      </c>
      <c r="T37">
        <v>0.13580246913580246</v>
      </c>
      <c r="U37">
        <f t="shared" si="1"/>
        <v>1</v>
      </c>
      <c r="V37">
        <f t="shared" si="9"/>
        <v>1</v>
      </c>
      <c r="W37">
        <f t="shared" si="9"/>
        <v>1</v>
      </c>
      <c r="X37">
        <f t="shared" si="9"/>
        <v>1</v>
      </c>
      <c r="Y37">
        <f t="shared" si="9"/>
        <v>0</v>
      </c>
      <c r="Z37">
        <f t="shared" si="9"/>
        <v>0</v>
      </c>
    </row>
    <row r="38" spans="1:26" x14ac:dyDescent="0.25">
      <c r="A38">
        <v>0.64192139737991272</v>
      </c>
      <c r="B38">
        <v>0.63100436681222716</v>
      </c>
      <c r="C38">
        <v>0.5984716157205241</v>
      </c>
      <c r="D38">
        <v>0.59825327510917037</v>
      </c>
      <c r="E38">
        <v>0.56724890829694341</v>
      </c>
      <c r="F38">
        <v>0.64192139737991272</v>
      </c>
      <c r="G38">
        <v>0.66375545851528384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0</v>
      </c>
      <c r="M38">
        <f t="shared" si="7"/>
        <v>1</v>
      </c>
      <c r="N38">
        <v>0.43835616438356162</v>
      </c>
      <c r="O38">
        <v>0.48997586935405657</v>
      </c>
      <c r="P38">
        <v>0.46210285791264305</v>
      </c>
      <c r="Q38">
        <v>0.37094836567649581</v>
      </c>
      <c r="R38">
        <v>0.29487084786809103</v>
      </c>
      <c r="S38">
        <v>0.2931034482758621</v>
      </c>
      <c r="T38">
        <v>2.5316455696202531E-2</v>
      </c>
      <c r="U38">
        <f t="shared" si="1"/>
        <v>1</v>
      </c>
      <c r="V38">
        <f t="shared" si="9"/>
        <v>1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</row>
    <row r="39" spans="1:26" x14ac:dyDescent="0.25">
      <c r="A39">
        <v>0.24066390041493776</v>
      </c>
      <c r="B39">
        <v>0.6019363762102351</v>
      </c>
      <c r="C39">
        <v>0.65885200553250334</v>
      </c>
      <c r="D39">
        <v>0.59571230982019352</v>
      </c>
      <c r="E39">
        <v>0.48651452282157681</v>
      </c>
      <c r="F39">
        <v>0.62240663900414939</v>
      </c>
      <c r="G39">
        <v>0.6431535269709544</v>
      </c>
      <c r="H39">
        <f t="shared" si="3"/>
        <v>1</v>
      </c>
      <c r="I39">
        <f t="shared" si="4"/>
        <v>1</v>
      </c>
      <c r="J39">
        <f t="shared" si="5"/>
        <v>1</v>
      </c>
      <c r="K39">
        <f t="shared" si="6"/>
        <v>1</v>
      </c>
      <c r="L39">
        <f t="shared" si="7"/>
        <v>1</v>
      </c>
      <c r="M39">
        <f t="shared" si="7"/>
        <v>1</v>
      </c>
      <c r="N39">
        <v>0.13543307086614173</v>
      </c>
      <c r="O39">
        <v>0.30239579541768863</v>
      </c>
      <c r="P39">
        <v>0.34640267372766093</v>
      </c>
      <c r="Q39">
        <v>0.31710900659485619</v>
      </c>
      <c r="R39">
        <v>0.27394819396186854</v>
      </c>
      <c r="S39">
        <v>0.23529411764705879</v>
      </c>
      <c r="T39">
        <v>0.34517766497461927</v>
      </c>
      <c r="U39">
        <f t="shared" si="1"/>
        <v>1</v>
      </c>
      <c r="V39">
        <f t="shared" si="9"/>
        <v>1</v>
      </c>
      <c r="W39">
        <f t="shared" si="9"/>
        <v>1</v>
      </c>
      <c r="X39">
        <f t="shared" si="9"/>
        <v>1</v>
      </c>
      <c r="Y39">
        <f t="shared" si="9"/>
        <v>1</v>
      </c>
      <c r="Z39">
        <f t="shared" si="9"/>
        <v>1</v>
      </c>
    </row>
    <row r="40" spans="1:26" x14ac:dyDescent="0.25">
      <c r="A40">
        <v>0.39975093399750933</v>
      </c>
      <c r="B40">
        <v>0.54072229140722305</v>
      </c>
      <c r="C40">
        <v>0.55442092154420908</v>
      </c>
      <c r="D40">
        <v>0.50759651307596509</v>
      </c>
      <c r="E40">
        <v>0.50491905354919053</v>
      </c>
      <c r="F40">
        <v>0.50560398505603987</v>
      </c>
      <c r="G40">
        <v>0.55417185554171855</v>
      </c>
      <c r="H40">
        <f t="shared" si="3"/>
        <v>1</v>
      </c>
      <c r="I40">
        <f t="shared" si="4"/>
        <v>1</v>
      </c>
      <c r="J40">
        <f t="shared" si="5"/>
        <v>1</v>
      </c>
      <c r="K40">
        <f t="shared" si="6"/>
        <v>1</v>
      </c>
      <c r="L40">
        <f t="shared" si="7"/>
        <v>1</v>
      </c>
      <c r="M40">
        <f t="shared" si="7"/>
        <v>1</v>
      </c>
      <c r="N40">
        <v>0.51703406813627251</v>
      </c>
      <c r="O40">
        <v>0.49188031957815248</v>
      </c>
      <c r="P40">
        <v>0.4736829958657866</v>
      </c>
      <c r="Q40">
        <v>0.45961604598980721</v>
      </c>
      <c r="R40">
        <v>0.4670179635821336</v>
      </c>
      <c r="S40">
        <v>0.34162520729684903</v>
      </c>
      <c r="T40">
        <v>0.44753086419753085</v>
      </c>
      <c r="U40">
        <f t="shared" si="1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0</v>
      </c>
    </row>
    <row r="41" spans="1:26" x14ac:dyDescent="0.25">
      <c r="A41">
        <v>0.30395480225988702</v>
      </c>
      <c r="B41">
        <v>0.54779661016949155</v>
      </c>
      <c r="C41">
        <v>0.59632768361581934</v>
      </c>
      <c r="D41">
        <v>0.40564971751412421</v>
      </c>
      <c r="E41">
        <v>0.4461016949152542</v>
      </c>
      <c r="F41">
        <v>0.57062146892655363</v>
      </c>
      <c r="G41">
        <v>0.62372881355932208</v>
      </c>
      <c r="H41">
        <f t="shared" si="3"/>
        <v>1</v>
      </c>
      <c r="I41">
        <f t="shared" si="4"/>
        <v>1</v>
      </c>
      <c r="J41">
        <f t="shared" si="5"/>
        <v>1</v>
      </c>
      <c r="K41">
        <f t="shared" si="6"/>
        <v>1</v>
      </c>
      <c r="L41">
        <f t="shared" si="7"/>
        <v>1</v>
      </c>
      <c r="M41">
        <f t="shared" si="7"/>
        <v>1</v>
      </c>
      <c r="N41">
        <v>0.44101633393829398</v>
      </c>
      <c r="O41">
        <v>0.50002698764890785</v>
      </c>
      <c r="P41">
        <v>0.50785655541518115</v>
      </c>
      <c r="Q41">
        <v>0.49239044576361374</v>
      </c>
      <c r="R41">
        <v>0.47365307317820093</v>
      </c>
      <c r="S41">
        <v>0.36241610738255031</v>
      </c>
      <c r="T41">
        <v>0.64687168610816548</v>
      </c>
      <c r="U41">
        <f t="shared" si="1"/>
        <v>1</v>
      </c>
      <c r="V41">
        <f t="shared" si="9"/>
        <v>1</v>
      </c>
      <c r="W41">
        <f t="shared" si="9"/>
        <v>1</v>
      </c>
      <c r="X41">
        <f t="shared" si="9"/>
        <v>1</v>
      </c>
      <c r="Y41">
        <f t="shared" si="9"/>
        <v>0</v>
      </c>
      <c r="Z41">
        <f t="shared" si="9"/>
        <v>1</v>
      </c>
    </row>
    <row r="42" spans="1:26" x14ac:dyDescent="0.25">
      <c r="A42">
        <v>0.72607260726072609</v>
      </c>
      <c r="B42">
        <v>0.36809680968096814</v>
      </c>
      <c r="C42">
        <v>0.41083608360836099</v>
      </c>
      <c r="D42">
        <v>0.53949394939493955</v>
      </c>
      <c r="E42">
        <v>0.62717271727172696</v>
      </c>
      <c r="F42">
        <v>0.23872387238723872</v>
      </c>
      <c r="G42">
        <v>0.21782178217821782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0</v>
      </c>
      <c r="L42">
        <f t="shared" si="7"/>
        <v>0</v>
      </c>
      <c r="M42">
        <f t="shared" si="7"/>
        <v>0</v>
      </c>
      <c r="N42">
        <v>0.84130019120458899</v>
      </c>
      <c r="O42">
        <v>0.52826259698783007</v>
      </c>
      <c r="P42">
        <v>0.57038783628903034</v>
      </c>
      <c r="Q42">
        <v>0.66825035559152468</v>
      </c>
      <c r="R42">
        <v>0.74365953883187308</v>
      </c>
      <c r="S42">
        <v>0.3731884057971015</v>
      </c>
      <c r="T42">
        <v>0.34470046082949307</v>
      </c>
      <c r="U42">
        <f t="shared" si="1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0</v>
      </c>
    </row>
    <row r="43" spans="1:26" x14ac:dyDescent="0.25">
      <c r="A43">
        <v>0.6454545454545455</v>
      </c>
      <c r="B43">
        <v>0.57954545454545459</v>
      </c>
      <c r="C43">
        <v>0.60227272727272729</v>
      </c>
      <c r="D43">
        <v>0.71886363636363626</v>
      </c>
      <c r="E43">
        <v>0.66761363636363646</v>
      </c>
      <c r="F43">
        <v>0.74772727272727268</v>
      </c>
      <c r="G43">
        <v>0.65909090909090906</v>
      </c>
      <c r="H43">
        <f t="shared" si="3"/>
        <v>0</v>
      </c>
      <c r="I43">
        <f t="shared" si="4"/>
        <v>0</v>
      </c>
      <c r="J43">
        <f t="shared" si="5"/>
        <v>1</v>
      </c>
      <c r="K43">
        <f t="shared" si="6"/>
        <v>1</v>
      </c>
      <c r="L43">
        <f t="shared" si="7"/>
        <v>1</v>
      </c>
      <c r="M43">
        <f t="shared" si="7"/>
        <v>1</v>
      </c>
      <c r="N43">
        <v>0.25714285714285712</v>
      </c>
      <c r="O43">
        <v>0.2273332268818101</v>
      </c>
      <c r="P43">
        <v>0.23608975650012951</v>
      </c>
      <c r="Q43">
        <v>0.1822674987049489</v>
      </c>
      <c r="R43">
        <v>0.20607375335864467</v>
      </c>
      <c r="S43">
        <v>0.18978102189781018</v>
      </c>
      <c r="T43">
        <v>0.16666666666666669</v>
      </c>
      <c r="U43">
        <f t="shared" si="1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0</v>
      </c>
      <c r="Z43">
        <f t="shared" si="9"/>
        <v>0</v>
      </c>
    </row>
    <row r="44" spans="1:26" x14ac:dyDescent="0.25">
      <c r="A44">
        <v>0.6887417218543046</v>
      </c>
      <c r="B44">
        <v>0.67571743929359818</v>
      </c>
      <c r="C44">
        <v>0.6347682119205299</v>
      </c>
      <c r="D44">
        <v>0.7547461368653422</v>
      </c>
      <c r="E44">
        <v>0.76280353200883</v>
      </c>
      <c r="F44">
        <v>0.8101545253863135</v>
      </c>
      <c r="G44">
        <v>0.80794701986754969</v>
      </c>
      <c r="H44">
        <f t="shared" si="3"/>
        <v>0</v>
      </c>
      <c r="I44">
        <f t="shared" si="4"/>
        <v>0</v>
      </c>
      <c r="J44">
        <f t="shared" si="5"/>
        <v>1</v>
      </c>
      <c r="K44">
        <f t="shared" si="6"/>
        <v>1</v>
      </c>
      <c r="L44">
        <f t="shared" si="7"/>
        <v>1</v>
      </c>
      <c r="M44">
        <f t="shared" si="7"/>
        <v>1</v>
      </c>
      <c r="N44">
        <v>0.33175355450236965</v>
      </c>
      <c r="O44">
        <v>0.34893927002690778</v>
      </c>
      <c r="P44">
        <v>0.31524101322895237</v>
      </c>
      <c r="Q44">
        <v>0.36989983824392481</v>
      </c>
      <c r="R44">
        <v>0.33698567064380919</v>
      </c>
      <c r="S44">
        <v>0.41891891891891891</v>
      </c>
      <c r="T44">
        <v>0.25641025641025639</v>
      </c>
      <c r="U44">
        <f t="shared" si="1"/>
        <v>1</v>
      </c>
      <c r="V44">
        <f t="shared" si="9"/>
        <v>0</v>
      </c>
      <c r="W44">
        <f t="shared" si="9"/>
        <v>1</v>
      </c>
      <c r="X44">
        <f t="shared" si="9"/>
        <v>1</v>
      </c>
      <c r="Y44">
        <f t="shared" si="9"/>
        <v>1</v>
      </c>
      <c r="Z44">
        <f t="shared" si="9"/>
        <v>0</v>
      </c>
    </row>
    <row r="45" spans="1:26" x14ac:dyDescent="0.25">
      <c r="A45">
        <v>0.49659863945578231</v>
      </c>
      <c r="B45">
        <v>0.49795918367346942</v>
      </c>
      <c r="C45">
        <v>0.47312925170068026</v>
      </c>
      <c r="D45">
        <v>0.47278911564625847</v>
      </c>
      <c r="E45">
        <v>0.43409863945578231</v>
      </c>
      <c r="F45">
        <v>0.39795918367346939</v>
      </c>
      <c r="G45">
        <v>0.358843537414966</v>
      </c>
      <c r="H45">
        <f t="shared" si="3"/>
        <v>1</v>
      </c>
      <c r="I45">
        <f t="shared" si="4"/>
        <v>0</v>
      </c>
      <c r="J45">
        <f t="shared" si="5"/>
        <v>0</v>
      </c>
      <c r="K45">
        <f t="shared" si="6"/>
        <v>0</v>
      </c>
      <c r="L45">
        <f t="shared" si="7"/>
        <v>0</v>
      </c>
      <c r="M45">
        <f t="shared" si="7"/>
        <v>0</v>
      </c>
      <c r="N45">
        <v>0.52411575562700974</v>
      </c>
      <c r="O45">
        <v>0.51373963741591921</v>
      </c>
      <c r="P45">
        <v>0.50661672066296792</v>
      </c>
      <c r="Q45">
        <v>0.49103827588176524</v>
      </c>
      <c r="R45">
        <v>0.47627503793239268</v>
      </c>
      <c r="S45">
        <v>0.32442748091603058</v>
      </c>
      <c r="T45">
        <v>0.25049701789264411</v>
      </c>
      <c r="U45">
        <f t="shared" si="1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</row>
    <row r="46" spans="1:26" x14ac:dyDescent="0.25">
      <c r="A46">
        <v>0.62439478542787386</v>
      </c>
      <c r="B46">
        <v>0.59269133058457135</v>
      </c>
      <c r="C46">
        <v>0.59075815456379421</v>
      </c>
      <c r="D46">
        <v>0.62326375100860454</v>
      </c>
      <c r="E46">
        <v>0.62286409193331482</v>
      </c>
      <c r="F46">
        <v>0.62260973900651206</v>
      </c>
      <c r="G46">
        <v>0.61614337620047821</v>
      </c>
      <c r="N46">
        <v>0.45737655193201071</v>
      </c>
      <c r="O46">
        <v>0.40954490650304481</v>
      </c>
      <c r="P46">
        <v>0.40763860431996335</v>
      </c>
      <c r="Q46">
        <v>0.37284475392856292</v>
      </c>
      <c r="R46">
        <v>0.36945329500815971</v>
      </c>
      <c r="S46">
        <v>0.37798101763201358</v>
      </c>
      <c r="T46">
        <v>0.35300669830226783</v>
      </c>
    </row>
    <row r="47" spans="1:26" x14ac:dyDescent="0.25">
      <c r="H47">
        <f>SUM(H4:H46)</f>
        <v>13</v>
      </c>
      <c r="I47">
        <f t="shared" ref="I47:M47" si="10">SUM(I4:I46)</f>
        <v>13</v>
      </c>
      <c r="J47">
        <f t="shared" si="10"/>
        <v>15</v>
      </c>
      <c r="K47">
        <f t="shared" si="10"/>
        <v>16</v>
      </c>
      <c r="L47">
        <f t="shared" si="10"/>
        <v>18</v>
      </c>
      <c r="M47">
        <f t="shared" si="10"/>
        <v>24</v>
      </c>
      <c r="U47">
        <f>SUM(U4:U46)</f>
        <v>12</v>
      </c>
      <c r="V47">
        <f t="shared" ref="V47" si="11">SUM(V4:V46)</f>
        <v>12</v>
      </c>
      <c r="W47">
        <f t="shared" ref="W47" si="12">SUM(W4:W46)</f>
        <v>9</v>
      </c>
      <c r="X47">
        <f t="shared" ref="X47" si="13">SUM(X4:X46)</f>
        <v>9</v>
      </c>
      <c r="Y47">
        <f t="shared" ref="Y47" si="14">SUM(Y4:Y46)</f>
        <v>10</v>
      </c>
      <c r="Z47">
        <f t="shared" ref="Z47" si="15">SUM(Z4:Z46)</f>
        <v>13</v>
      </c>
    </row>
    <row r="48" spans="1:26" x14ac:dyDescent="0.25">
      <c r="H48">
        <f>42-H47</f>
        <v>29</v>
      </c>
      <c r="I48">
        <f t="shared" ref="I48:M48" si="16">42-I47</f>
        <v>29</v>
      </c>
      <c r="J48">
        <f t="shared" si="16"/>
        <v>27</v>
      </c>
      <c r="K48">
        <f t="shared" si="16"/>
        <v>26</v>
      </c>
      <c r="L48">
        <f t="shared" si="16"/>
        <v>24</v>
      </c>
      <c r="M48">
        <f t="shared" si="16"/>
        <v>18</v>
      </c>
      <c r="U48">
        <f>42-U47</f>
        <v>30</v>
      </c>
      <c r="V48">
        <f t="shared" ref="V48" si="17">42-V47</f>
        <v>30</v>
      </c>
      <c r="W48">
        <f t="shared" ref="W48" si="18">42-W47</f>
        <v>33</v>
      </c>
      <c r="X48">
        <f t="shared" ref="X48" si="19">42-X47</f>
        <v>33</v>
      </c>
      <c r="Y48">
        <f t="shared" ref="Y48" si="20">42-Y47</f>
        <v>32</v>
      </c>
      <c r="Z48">
        <f t="shared" ref="Z48" si="21">42-Z47</f>
        <v>29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2"/>
  <sheetViews>
    <sheetView showGridLines="0" workbookViewId="0">
      <selection activeCell="E28" sqref="E28"/>
    </sheetView>
  </sheetViews>
  <sheetFormatPr defaultColWidth="14.88671875" defaultRowHeight="13.8" x14ac:dyDescent="0.25"/>
  <cols>
    <col min="1" max="1" width="14.88671875" style="2"/>
    <col min="2" max="2" width="12.33203125" style="2" bestFit="1" customWidth="1"/>
    <col min="3" max="4" width="12.88671875" style="2" bestFit="1" customWidth="1"/>
    <col min="5" max="5" width="12.33203125" style="2" bestFit="1" customWidth="1"/>
    <col min="6" max="7" width="13.5546875" style="2" bestFit="1" customWidth="1"/>
    <col min="8" max="9" width="8.77734375" style="2" bestFit="1" customWidth="1"/>
    <col min="10" max="10" width="8.44140625" style="2" bestFit="1" customWidth="1"/>
    <col min="11" max="12" width="14.88671875" style="2"/>
    <col min="13" max="13" width="11" style="2" bestFit="1" customWidth="1"/>
    <col min="14" max="14" width="11.21875" style="2" bestFit="1" customWidth="1"/>
    <col min="15" max="16" width="12.33203125" style="2" bestFit="1" customWidth="1"/>
    <col min="17" max="18" width="13.5546875" style="2" bestFit="1" customWidth="1"/>
    <col min="19" max="21" width="8.77734375" style="2" bestFit="1" customWidth="1"/>
    <col min="22" max="16384" width="14.88671875" style="2"/>
  </cols>
  <sheetData>
    <row r="3" spans="2:21" x14ac:dyDescent="0.25">
      <c r="B3" s="21" t="s">
        <v>43</v>
      </c>
      <c r="C3" s="21"/>
      <c r="D3" s="21"/>
      <c r="E3" s="21"/>
      <c r="F3" s="21"/>
      <c r="G3" s="21"/>
      <c r="H3" s="21"/>
      <c r="I3" s="21"/>
      <c r="J3" s="21"/>
      <c r="M3" s="21" t="s">
        <v>42</v>
      </c>
      <c r="N3" s="21"/>
      <c r="O3" s="21"/>
      <c r="P3" s="21"/>
      <c r="Q3" s="21"/>
      <c r="R3" s="21"/>
      <c r="S3" s="21"/>
      <c r="T3" s="21"/>
      <c r="U3" s="21"/>
    </row>
    <row r="4" spans="2:21" s="4" customFormat="1" x14ac:dyDescent="0.25">
      <c r="B4" s="20" t="s">
        <v>22</v>
      </c>
      <c r="C4" s="3" t="s">
        <v>21</v>
      </c>
      <c r="D4" s="3" t="s">
        <v>11</v>
      </c>
      <c r="E4" s="3" t="s">
        <v>12</v>
      </c>
      <c r="F4" s="3" t="s">
        <v>13</v>
      </c>
      <c r="G4" s="3" t="s">
        <v>24</v>
      </c>
      <c r="H4" s="3" t="s">
        <v>14</v>
      </c>
      <c r="I4" s="3" t="s">
        <v>15</v>
      </c>
      <c r="J4" s="20" t="s">
        <v>26</v>
      </c>
      <c r="M4" s="20" t="s">
        <v>22</v>
      </c>
      <c r="N4" s="5" t="s">
        <v>20</v>
      </c>
      <c r="O4" s="5" t="s">
        <v>11</v>
      </c>
      <c r="P4" s="5" t="s">
        <v>12</v>
      </c>
      <c r="Q4" s="5" t="s">
        <v>13</v>
      </c>
      <c r="R4" s="5" t="s">
        <v>25</v>
      </c>
      <c r="S4" s="5" t="s">
        <v>14</v>
      </c>
      <c r="T4" s="5" t="s">
        <v>15</v>
      </c>
      <c r="U4" s="20" t="s">
        <v>27</v>
      </c>
    </row>
    <row r="5" spans="2:21" s="7" customFormat="1" x14ac:dyDescent="0.25">
      <c r="B5" s="21"/>
      <c r="C5" s="6" t="s">
        <v>32</v>
      </c>
      <c r="D5" s="6">
        <v>0.59269133058457102</v>
      </c>
      <c r="E5" s="6">
        <v>0.59075815456379421</v>
      </c>
      <c r="F5" s="6">
        <v>0.62326375100860454</v>
      </c>
      <c r="G5" s="6">
        <v>0.62286409193331482</v>
      </c>
      <c r="H5" s="6">
        <v>0.62260973900651206</v>
      </c>
      <c r="I5" s="6">
        <v>0.61614337620047821</v>
      </c>
      <c r="J5" s="21"/>
      <c r="M5" s="21"/>
      <c r="N5" s="8" t="s">
        <v>31</v>
      </c>
      <c r="O5" s="8">
        <v>0.40954490650304481</v>
      </c>
      <c r="P5" s="8">
        <v>0.40763860431996335</v>
      </c>
      <c r="Q5" s="8">
        <v>0.37284475392856292</v>
      </c>
      <c r="R5" s="8">
        <v>0.36945329500815971</v>
      </c>
      <c r="S5" s="8">
        <v>0.36543574878382873</v>
      </c>
      <c r="T5" s="8">
        <v>0.35300669830226783</v>
      </c>
      <c r="U5" s="21"/>
    </row>
    <row r="6" spans="2:21" x14ac:dyDescent="0.25">
      <c r="B6" s="19" t="s">
        <v>30</v>
      </c>
      <c r="C6" s="2" t="s">
        <v>23</v>
      </c>
      <c r="D6" s="9">
        <f>$C$19/D$5-1</f>
        <v>5.3490667413734094E-2</v>
      </c>
      <c r="E6" s="9">
        <f t="shared" ref="E6:I6" si="0">$C$19/E$5-1</f>
        <v>5.6938072888585545E-2</v>
      </c>
      <c r="F6" s="9">
        <f t="shared" si="0"/>
        <v>1.8146962942076073E-3</v>
      </c>
      <c r="G6" s="9">
        <f t="shared" si="0"/>
        <v>2.457508009183762E-3</v>
      </c>
      <c r="H6" s="9">
        <f t="shared" si="0"/>
        <v>2.8670390286700265E-3</v>
      </c>
      <c r="I6" s="9">
        <f t="shared" si="0"/>
        <v>1.3392027807356932E-2</v>
      </c>
      <c r="J6" s="9">
        <f t="shared" ref="J6:J17" si="1">SUM(D6:I6)</f>
        <v>0.13096001144173797</v>
      </c>
      <c r="M6" s="17" t="s">
        <v>33</v>
      </c>
      <c r="N6" s="10" t="s">
        <v>23</v>
      </c>
      <c r="O6" s="11">
        <f>$D$19/O$5-1</f>
        <v>0.11679218730220065</v>
      </c>
      <c r="P6" s="11">
        <f t="shared" ref="P6:T6" si="2">$D$19/P$5-1</f>
        <v>0.12201481185772844</v>
      </c>
      <c r="Q6" s="11">
        <f t="shared" si="2"/>
        <v>0.22672116775885787</v>
      </c>
      <c r="R6" s="11">
        <f t="shared" si="2"/>
        <v>0.23798206190557636</v>
      </c>
      <c r="S6" s="11">
        <f t="shared" si="2"/>
        <v>0.2515922524114329</v>
      </c>
      <c r="T6" s="11">
        <f t="shared" si="2"/>
        <v>0.29565969748362808</v>
      </c>
      <c r="U6" s="11">
        <f t="shared" ref="U6" si="3">SUM(O6:T6)</f>
        <v>1.2507621787194243</v>
      </c>
    </row>
    <row r="7" spans="2:21" x14ac:dyDescent="0.25">
      <c r="B7" s="19"/>
      <c r="C7" s="2" t="s">
        <v>17</v>
      </c>
      <c r="D7" s="2">
        <v>13</v>
      </c>
      <c r="E7" s="2">
        <v>13</v>
      </c>
      <c r="F7" s="2">
        <v>15</v>
      </c>
      <c r="G7" s="2">
        <v>16</v>
      </c>
      <c r="H7" s="2">
        <v>18</v>
      </c>
      <c r="I7" s="2">
        <v>24</v>
      </c>
      <c r="J7" s="2">
        <f t="shared" si="1"/>
        <v>99</v>
      </c>
      <c r="M7" s="17"/>
      <c r="N7" s="10" t="s">
        <v>16</v>
      </c>
      <c r="O7" s="10">
        <v>12</v>
      </c>
      <c r="P7" s="10">
        <v>12</v>
      </c>
      <c r="Q7" s="10">
        <v>9</v>
      </c>
      <c r="R7" s="10">
        <v>9</v>
      </c>
      <c r="S7" s="10">
        <v>10</v>
      </c>
      <c r="T7" s="10">
        <v>13</v>
      </c>
      <c r="U7" s="10">
        <f t="shared" ref="U7:U17" si="4">SUM(O7:T7)</f>
        <v>65</v>
      </c>
    </row>
    <row r="8" spans="2:21" x14ac:dyDescent="0.25">
      <c r="B8" s="19"/>
      <c r="C8" s="2" t="s">
        <v>19</v>
      </c>
      <c r="D8" s="2">
        <v>29</v>
      </c>
      <c r="E8" s="2">
        <v>29</v>
      </c>
      <c r="F8" s="2">
        <v>27</v>
      </c>
      <c r="G8" s="2">
        <v>26</v>
      </c>
      <c r="H8" s="2">
        <v>24</v>
      </c>
      <c r="I8" s="2">
        <v>18</v>
      </c>
      <c r="J8" s="2">
        <f t="shared" si="1"/>
        <v>153</v>
      </c>
      <c r="M8" s="17"/>
      <c r="N8" s="10" t="s">
        <v>18</v>
      </c>
      <c r="O8" s="10">
        <v>30</v>
      </c>
      <c r="P8" s="10">
        <v>30</v>
      </c>
      <c r="Q8" s="10">
        <v>33</v>
      </c>
      <c r="R8" s="10">
        <v>33</v>
      </c>
      <c r="S8" s="10">
        <v>32</v>
      </c>
      <c r="T8" s="10">
        <v>29</v>
      </c>
      <c r="U8" s="10">
        <f t="shared" si="4"/>
        <v>187</v>
      </c>
    </row>
    <row r="9" spans="2:21" x14ac:dyDescent="0.25">
      <c r="B9" s="16" t="s">
        <v>28</v>
      </c>
      <c r="C9" s="12" t="s">
        <v>23</v>
      </c>
      <c r="D9" s="13">
        <f>$C$20/D$5-1</f>
        <v>1.8862953394227056E-2</v>
      </c>
      <c r="E9" s="13">
        <f t="shared" ref="E9:I9" si="5">$C$20/E$5-1</f>
        <v>2.2197044366553786E-2</v>
      </c>
      <c r="F9" s="13">
        <f t="shared" si="5"/>
        <v>-3.1114454268633684E-2</v>
      </c>
      <c r="G9" s="13">
        <f t="shared" si="5"/>
        <v>-3.0492771454865064E-2</v>
      </c>
      <c r="H9" s="13">
        <f t="shared" si="5"/>
        <v>-3.0096701516205915E-2</v>
      </c>
      <c r="I9" s="13">
        <f t="shared" si="5"/>
        <v>-1.9917663881425796E-2</v>
      </c>
      <c r="J9" s="13">
        <f t="shared" si="1"/>
        <v>-7.0561593360349617E-2</v>
      </c>
      <c r="M9" s="16" t="s">
        <v>34</v>
      </c>
      <c r="N9" s="12" t="s">
        <v>23</v>
      </c>
      <c r="O9" s="13">
        <f>$D$20/O$5-1</f>
        <v>4.9925032950835169E-2</v>
      </c>
      <c r="P9" s="13">
        <f t="shared" ref="P9:T9" si="6">$D$20/P$5-1</f>
        <v>5.483495649874115E-2</v>
      </c>
      <c r="Q9" s="13">
        <f t="shared" si="6"/>
        <v>0.15327209226991689</v>
      </c>
      <c r="R9" s="13">
        <f t="shared" si="6"/>
        <v>0.16385874822299074</v>
      </c>
      <c r="S9" s="13">
        <f t="shared" si="6"/>
        <v>0.17665403805202118</v>
      </c>
      <c r="T9" s="13">
        <f t="shared" si="6"/>
        <v>0.21808297554418865</v>
      </c>
      <c r="U9" s="13">
        <f t="shared" si="4"/>
        <v>0.81662784353869378</v>
      </c>
    </row>
    <row r="10" spans="2:21" x14ac:dyDescent="0.25">
      <c r="B10" s="17"/>
      <c r="C10" s="10" t="s">
        <v>17</v>
      </c>
      <c r="D10" s="10">
        <v>17</v>
      </c>
      <c r="E10" s="10">
        <v>15</v>
      </c>
      <c r="F10" s="10">
        <v>22</v>
      </c>
      <c r="G10" s="10">
        <v>22</v>
      </c>
      <c r="H10" s="10">
        <v>25</v>
      </c>
      <c r="I10" s="10">
        <v>23</v>
      </c>
      <c r="J10" s="10">
        <f t="shared" si="1"/>
        <v>124</v>
      </c>
      <c r="M10" s="17"/>
      <c r="N10" s="10" t="s">
        <v>16</v>
      </c>
      <c r="O10" s="10">
        <v>15</v>
      </c>
      <c r="P10" s="10">
        <v>15</v>
      </c>
      <c r="Q10" s="10">
        <v>11</v>
      </c>
      <c r="R10" s="10">
        <v>9</v>
      </c>
      <c r="S10" s="10">
        <v>14</v>
      </c>
      <c r="T10" s="10">
        <v>16</v>
      </c>
      <c r="U10" s="10">
        <f t="shared" si="4"/>
        <v>80</v>
      </c>
    </row>
    <row r="11" spans="2:21" x14ac:dyDescent="0.25">
      <c r="B11" s="18"/>
      <c r="C11" s="14" t="s">
        <v>19</v>
      </c>
      <c r="D11" s="14">
        <v>25</v>
      </c>
      <c r="E11" s="14">
        <v>27</v>
      </c>
      <c r="F11" s="14">
        <v>20</v>
      </c>
      <c r="G11" s="14">
        <v>20</v>
      </c>
      <c r="H11" s="14">
        <v>17</v>
      </c>
      <c r="I11" s="14">
        <v>19</v>
      </c>
      <c r="J11" s="14">
        <f t="shared" si="1"/>
        <v>128</v>
      </c>
      <c r="M11" s="18"/>
      <c r="N11" s="14" t="s">
        <v>18</v>
      </c>
      <c r="O11" s="14">
        <v>27</v>
      </c>
      <c r="P11" s="14">
        <v>27</v>
      </c>
      <c r="Q11" s="14">
        <v>31</v>
      </c>
      <c r="R11" s="14">
        <v>33</v>
      </c>
      <c r="S11" s="14">
        <v>28</v>
      </c>
      <c r="T11" s="14">
        <v>26</v>
      </c>
      <c r="U11" s="14">
        <f t="shared" si="4"/>
        <v>172</v>
      </c>
    </row>
    <row r="12" spans="2:21" x14ac:dyDescent="0.25">
      <c r="B12" s="16" t="s">
        <v>37</v>
      </c>
      <c r="C12" s="12" t="s">
        <v>23</v>
      </c>
      <c r="D12" s="13">
        <f>$C$21/D$5-1</f>
        <v>4.3434255953863854E-2</v>
      </c>
      <c r="E12" s="13">
        <f t="shared" ref="E12:I12" si="7">$C$21/E$5-1</f>
        <v>4.68487531847257E-2</v>
      </c>
      <c r="F12" s="13">
        <f t="shared" si="7"/>
        <v>-7.7484266684401115E-3</v>
      </c>
      <c r="G12" s="13">
        <f t="shared" si="7"/>
        <v>-7.111751105683628E-3</v>
      </c>
      <c r="H12" s="13">
        <f t="shared" si="7"/>
        <v>-6.706129387498927E-3</v>
      </c>
      <c r="I12" s="13">
        <f t="shared" si="7"/>
        <v>3.7183899508379525E-3</v>
      </c>
      <c r="J12" s="13">
        <f t="shared" si="1"/>
        <v>7.243509192780484E-2</v>
      </c>
      <c r="M12" s="17" t="s">
        <v>35</v>
      </c>
      <c r="N12" s="10" t="s">
        <v>23</v>
      </c>
      <c r="O12" s="11">
        <f>$D$21/O$5-1</f>
        <v>7.0667628989734999E-2</v>
      </c>
      <c r="P12" s="11">
        <f t="shared" ref="P12:T12" si="8">$D$21/P$5-1</f>
        <v>7.5674554283041484E-2</v>
      </c>
      <c r="Q12" s="11">
        <f t="shared" si="8"/>
        <v>0.17605644008726418</v>
      </c>
      <c r="R12" s="11">
        <f t="shared" si="8"/>
        <v>0.18685224880929363</v>
      </c>
      <c r="S12" s="11">
        <f t="shared" si="8"/>
        <v>0.19990032576101835</v>
      </c>
      <c r="T12" s="11">
        <f t="shared" si="8"/>
        <v>0.24214774427587882</v>
      </c>
      <c r="U12" s="11">
        <f t="shared" si="4"/>
        <v>0.95129894220623146</v>
      </c>
    </row>
    <row r="13" spans="2:21" x14ac:dyDescent="0.25">
      <c r="B13" s="17"/>
      <c r="C13" s="10" t="s">
        <v>17</v>
      </c>
      <c r="D13" s="10">
        <v>15</v>
      </c>
      <c r="E13" s="10">
        <v>11</v>
      </c>
      <c r="F13" s="10">
        <v>18</v>
      </c>
      <c r="G13" s="10">
        <v>17</v>
      </c>
      <c r="H13" s="10">
        <v>24</v>
      </c>
      <c r="I13" s="10">
        <v>24</v>
      </c>
      <c r="J13" s="10">
        <f t="shared" si="1"/>
        <v>109</v>
      </c>
      <c r="M13" s="17"/>
      <c r="N13" s="10" t="s">
        <v>16</v>
      </c>
      <c r="O13" s="10">
        <v>17</v>
      </c>
      <c r="P13" s="10">
        <v>13</v>
      </c>
      <c r="Q13" s="10">
        <v>7</v>
      </c>
      <c r="R13" s="10">
        <v>8</v>
      </c>
      <c r="S13" s="10">
        <v>12</v>
      </c>
      <c r="T13" s="10">
        <v>14</v>
      </c>
      <c r="U13" s="10">
        <f t="shared" si="4"/>
        <v>71</v>
      </c>
    </row>
    <row r="14" spans="2:21" x14ac:dyDescent="0.25">
      <c r="B14" s="18"/>
      <c r="C14" s="14" t="s">
        <v>19</v>
      </c>
      <c r="D14" s="14">
        <v>27</v>
      </c>
      <c r="E14" s="14">
        <v>31</v>
      </c>
      <c r="F14" s="14">
        <v>24</v>
      </c>
      <c r="G14" s="14">
        <v>25</v>
      </c>
      <c r="H14" s="14">
        <v>18</v>
      </c>
      <c r="I14" s="14">
        <v>18</v>
      </c>
      <c r="J14" s="14">
        <f t="shared" si="1"/>
        <v>143</v>
      </c>
      <c r="M14" s="17"/>
      <c r="N14" s="10" t="s">
        <v>18</v>
      </c>
      <c r="O14" s="10">
        <v>25</v>
      </c>
      <c r="P14" s="10">
        <v>29</v>
      </c>
      <c r="Q14" s="10">
        <v>35</v>
      </c>
      <c r="R14" s="10">
        <v>34</v>
      </c>
      <c r="S14" s="10">
        <v>30</v>
      </c>
      <c r="T14" s="10">
        <v>28</v>
      </c>
      <c r="U14" s="10">
        <f t="shared" si="4"/>
        <v>181</v>
      </c>
    </row>
    <row r="15" spans="2:21" x14ac:dyDescent="0.25">
      <c r="B15" s="16" t="s">
        <v>29</v>
      </c>
      <c r="C15" s="12" t="s">
        <v>23</v>
      </c>
      <c r="D15" s="13">
        <f>$C$22/D$5-1</f>
        <v>-1.7462387952874581E-3</v>
      </c>
      <c r="E15" s="13">
        <f t="shared" ref="E15:I15" si="9">$C$22/E$5-1</f>
        <v>1.5204113878761749E-3</v>
      </c>
      <c r="F15" s="13">
        <f t="shared" si="9"/>
        <v>-5.0712721489067469E-2</v>
      </c>
      <c r="G15" s="13">
        <f t="shared" si="9"/>
        <v>-5.0103613850936646E-2</v>
      </c>
      <c r="H15" s="13">
        <f t="shared" si="9"/>
        <v>-4.9715555472084616E-2</v>
      </c>
      <c r="I15" s="13">
        <f t="shared" si="9"/>
        <v>-3.9742415737724412E-2</v>
      </c>
      <c r="J15" s="13">
        <f t="shared" si="1"/>
        <v>-0.19050013395722443</v>
      </c>
      <c r="M15" s="16" t="s">
        <v>36</v>
      </c>
      <c r="N15" s="12" t="s">
        <v>23</v>
      </c>
      <c r="O15" s="13">
        <f>$D$22/O$5-1</f>
        <v>1.2495827006605786E-2</v>
      </c>
      <c r="P15" s="13">
        <f t="shared" ref="P15:T15" si="10">$D$22/P$5-1</f>
        <v>1.7230714686352178E-2</v>
      </c>
      <c r="Q15" s="13">
        <f t="shared" si="10"/>
        <v>0.11215862483502392</v>
      </c>
      <c r="R15" s="13">
        <f t="shared" si="10"/>
        <v>0.12236787276991312</v>
      </c>
      <c r="S15" s="13">
        <f t="shared" si="10"/>
        <v>0.13470701809043439</v>
      </c>
      <c r="T15" s="13">
        <f t="shared" si="10"/>
        <v>0.17465903848397168</v>
      </c>
      <c r="U15" s="13">
        <f t="shared" si="4"/>
        <v>0.57361909587230109</v>
      </c>
    </row>
    <row r="16" spans="2:21" x14ac:dyDescent="0.25">
      <c r="B16" s="17"/>
      <c r="C16" s="10" t="s">
        <v>17</v>
      </c>
      <c r="D16" s="10">
        <v>25</v>
      </c>
      <c r="E16" s="10">
        <v>22</v>
      </c>
      <c r="F16" s="10">
        <v>22</v>
      </c>
      <c r="G16" s="10">
        <v>20</v>
      </c>
      <c r="H16" s="10">
        <v>24</v>
      </c>
      <c r="I16" s="10">
        <v>28</v>
      </c>
      <c r="J16" s="10">
        <f t="shared" si="1"/>
        <v>141</v>
      </c>
      <c r="M16" s="17"/>
      <c r="N16" s="10" t="s">
        <v>16</v>
      </c>
      <c r="O16" s="10">
        <v>18</v>
      </c>
      <c r="P16" s="10">
        <v>19</v>
      </c>
      <c r="Q16" s="10">
        <v>15</v>
      </c>
      <c r="R16" s="10">
        <v>10</v>
      </c>
      <c r="S16" s="10">
        <v>13</v>
      </c>
      <c r="T16" s="10">
        <v>20</v>
      </c>
      <c r="U16" s="10">
        <f t="shared" si="4"/>
        <v>95</v>
      </c>
    </row>
    <row r="17" spans="2:21" x14ac:dyDescent="0.25">
      <c r="B17" s="18"/>
      <c r="C17" s="14" t="s">
        <v>19</v>
      </c>
      <c r="D17" s="14">
        <v>17</v>
      </c>
      <c r="E17" s="14">
        <v>20</v>
      </c>
      <c r="F17" s="14">
        <v>20</v>
      </c>
      <c r="G17" s="14">
        <v>22</v>
      </c>
      <c r="H17" s="14">
        <v>18</v>
      </c>
      <c r="I17" s="14">
        <v>14</v>
      </c>
      <c r="J17" s="14">
        <f t="shared" si="1"/>
        <v>111</v>
      </c>
      <c r="M17" s="18"/>
      <c r="N17" s="14" t="s">
        <v>18</v>
      </c>
      <c r="O17" s="14">
        <v>24</v>
      </c>
      <c r="P17" s="14">
        <v>23</v>
      </c>
      <c r="Q17" s="14">
        <v>27</v>
      </c>
      <c r="R17" s="14">
        <v>32</v>
      </c>
      <c r="S17" s="14">
        <v>29</v>
      </c>
      <c r="T17" s="14">
        <v>22</v>
      </c>
      <c r="U17" s="14">
        <f t="shared" si="4"/>
        <v>157</v>
      </c>
    </row>
    <row r="19" spans="2:21" x14ac:dyDescent="0.25">
      <c r="B19" s="2" t="s">
        <v>41</v>
      </c>
      <c r="C19" s="2">
        <v>0.62439478542787386</v>
      </c>
      <c r="D19" s="2">
        <v>0.45737655193201071</v>
      </c>
    </row>
    <row r="20" spans="2:21" x14ac:dyDescent="0.25">
      <c r="C20" s="2">
        <v>0.60387123953055022</v>
      </c>
      <c r="D20" s="2">
        <v>0.42999144945505607</v>
      </c>
    </row>
    <row r="21" spans="2:21" x14ac:dyDescent="0.25">
      <c r="C21" s="2">
        <v>0.61843443753881744</v>
      </c>
      <c r="D21" s="2">
        <v>0.43848647401043772</v>
      </c>
    </row>
    <row r="22" spans="2:21" x14ac:dyDescent="0.25">
      <c r="C22" s="2">
        <v>0.5916563499894737</v>
      </c>
      <c r="D22" s="2">
        <v>0.41466250880614342</v>
      </c>
    </row>
  </sheetData>
  <mergeCells count="14">
    <mergeCell ref="U4:U5"/>
    <mergeCell ref="B4:B5"/>
    <mergeCell ref="M4:M5"/>
    <mergeCell ref="J4:J5"/>
    <mergeCell ref="M3:U3"/>
    <mergeCell ref="B3:J3"/>
    <mergeCell ref="B15:B17"/>
    <mergeCell ref="M6:M8"/>
    <mergeCell ref="M9:M11"/>
    <mergeCell ref="M12:M14"/>
    <mergeCell ref="M15:M17"/>
    <mergeCell ref="B6:B8"/>
    <mergeCell ref="B9:B11"/>
    <mergeCell ref="B12:B14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baseline</vt:lpstr>
      <vt:lpstr>_technique</vt:lpstr>
      <vt:lpstr>TableV_VI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2019-01-03T13:46:58Z</dcterms:modified>
</cp:coreProperties>
</file>