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Users\vlefebv\Downloads\"/>
    </mc:Choice>
  </mc:AlternateContent>
  <xr:revisionPtr revIDLastSave="0" documentId="13_ncr:1_{B0F868A2-A13E-4618-8C72-54DA66264349}" xr6:coauthVersionLast="47" xr6:coauthVersionMax="47" xr10:uidLastSave="{00000000-0000-0000-0000-000000000000}"/>
  <bookViews>
    <workbookView xWindow="28680" yWindow="-120" windowWidth="29040" windowHeight="15840" xr2:uid="{00000000-000D-0000-FFFF-FFFF00000000}"/>
  </bookViews>
  <sheets>
    <sheet name="Autodiag DIST Hersey Blanchard" sheetId="1" r:id="rId1"/>
  </sheets>
  <definedNames>
    <definedName name="_xlnm.Print_Titles" localSheetId="0">'Autodiag DIST Hersey Blanchard'!$6:$6</definedName>
    <definedName name="_xlnm.Print_Area" localSheetId="0">'Autodiag DIST Hersey Blanchard'!$A$1:$J$74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6" i="1" l="1"/>
  <c r="I66" i="1"/>
  <c r="C65" i="1"/>
  <c r="C64" i="1"/>
  <c r="C63" i="1"/>
  <c r="C62" i="1"/>
  <c r="J46" i="1"/>
  <c r="I46" i="1"/>
  <c r="C45" i="1"/>
  <c r="C44" i="1"/>
  <c r="C43" i="1"/>
  <c r="C42" i="1"/>
  <c r="J61" i="1"/>
  <c r="I61" i="1"/>
  <c r="C60" i="1"/>
  <c r="C59" i="1"/>
  <c r="C58" i="1"/>
  <c r="C57" i="1"/>
  <c r="J56" i="1"/>
  <c r="I56" i="1"/>
  <c r="C55" i="1"/>
  <c r="C54" i="1"/>
  <c r="C53" i="1"/>
  <c r="C52" i="1"/>
  <c r="J51" i="1"/>
  <c r="I51" i="1"/>
  <c r="C50" i="1"/>
  <c r="C49" i="1"/>
  <c r="C48" i="1"/>
  <c r="C47" i="1"/>
  <c r="J41" i="1"/>
  <c r="I41" i="1"/>
  <c r="C40" i="1"/>
  <c r="C39" i="1"/>
  <c r="C38" i="1"/>
  <c r="C37" i="1"/>
  <c r="J36" i="1"/>
  <c r="I36" i="1"/>
  <c r="C35" i="1"/>
  <c r="C34" i="1"/>
  <c r="C33" i="1"/>
  <c r="C32" i="1"/>
  <c r="J31" i="1"/>
  <c r="I31" i="1"/>
  <c r="C30" i="1"/>
  <c r="C29" i="1"/>
  <c r="C28" i="1"/>
  <c r="C27" i="1"/>
  <c r="J26" i="1"/>
  <c r="I26" i="1"/>
  <c r="C25" i="1"/>
  <c r="C24" i="1"/>
  <c r="C23" i="1"/>
  <c r="C22" i="1"/>
  <c r="J21" i="1"/>
  <c r="I21" i="1"/>
  <c r="C20" i="1"/>
  <c r="C19" i="1"/>
  <c r="C18" i="1"/>
  <c r="C17" i="1"/>
  <c r="J16" i="1"/>
  <c r="I16" i="1"/>
  <c r="C15" i="1"/>
  <c r="C14" i="1"/>
  <c r="C13" i="1"/>
  <c r="C12" i="1"/>
  <c r="J11" i="1"/>
  <c r="I11" i="1"/>
  <c r="C10" i="1"/>
  <c r="C9" i="1"/>
  <c r="C8" i="1"/>
  <c r="C7" i="1"/>
  <c r="G74" i="1" l="1"/>
  <c r="G68" i="1"/>
  <c r="F72" i="1" s="1"/>
  <c r="G72" i="1" s="1"/>
  <c r="F69" i="1" l="1"/>
  <c r="G69" i="1" s="1"/>
  <c r="F71" i="1"/>
  <c r="G71" i="1" s="1"/>
  <c r="F70" i="1"/>
  <c r="G70" i="1" s="1"/>
  <c r="H74" i="1" l="1"/>
</calcChain>
</file>

<file path=xl/sharedStrings.xml><?xml version="1.0" encoding="utf-8"?>
<sst xmlns="http://schemas.openxmlformats.org/spreadsheetml/2006/main" count="184" uniqueCount="91">
  <si>
    <t>STYLES DE MANAGEMENT</t>
  </si>
  <si>
    <t>Hersey et Blanchard (1977)</t>
  </si>
  <si>
    <t>Pour chacune de ces 12 situations, attribuez 1 point à la propositions qui vous semble la plus adaptée entre A B C ou D.</t>
  </si>
  <si>
    <t>SITUATIONS</t>
  </si>
  <si>
    <t>VOS OPTIONS</t>
  </si>
  <si>
    <t>D</t>
  </si>
  <si>
    <t>1 -</t>
  </si>
  <si>
    <t>Malgré la bonne ambiance qui règne dans votre équipe, en grande partie grâce à vous, vous avez le sentiment que l'équipe piétine au cours de la réunion sur des questions secondaires, et n'ose pas aborder les problèmes de fond</t>
  </si>
  <si>
    <t>A</t>
  </si>
  <si>
    <t>Insister sur les horaires et sur la nécessité de traiter les problèmes avec rigueur et précision.</t>
  </si>
  <si>
    <t>P</t>
  </si>
  <si>
    <t>B</t>
  </si>
  <si>
    <t>Les féliciter de la bonne ambiance qui règne parmi eux, et veiller à ce que la communication continue à être optimale.</t>
  </si>
  <si>
    <t>I</t>
  </si>
  <si>
    <t>C</t>
  </si>
  <si>
    <t>Repréciser les objectifs, instituer un échange libre et veiller à ce que chacun adhère totalement aux objectifs définis.</t>
  </si>
  <si>
    <t>R</t>
  </si>
  <si>
    <t>Délibérément, ne pas intervenir pour qu'ils prennent eux-mêmes conscience du problème</t>
  </si>
  <si>
    <t xml:space="preserve">2 - </t>
  </si>
  <si>
    <t>Malgré certains progrés, les résultats sont encore bas. Chacun commence à bien savoir ce qu'il doit faire, mais a tendance à travailler isolément, chacun dans son coin, demeure.</t>
  </si>
  <si>
    <t>Au cours des réunions périodiques, organiser régulièrement des tours de table ou des débats afin que chacun informe les autres de ce qu'il fait et reçoive des suggestions et des renseignements complémentaires.</t>
  </si>
  <si>
    <t>Les laisser continuer leur apprentissage puisqu'ils sont en progrés.</t>
  </si>
  <si>
    <t>Mettre en place des réunions informelles leur permettant d'échanger leurs impressions et de mieux faire connaissance.</t>
  </si>
  <si>
    <t>Redire au cours des réunions combien il est important que les objectifs soient respectés, quitte à proposer vous-même vos propres idées et montrer par votre exemple comment on peut avancer plus rapidemment.</t>
  </si>
  <si>
    <t xml:space="preserve">3 - </t>
  </si>
  <si>
    <t>Vos équipiers sont compétents et efficaces, mais sont très individualistes ce qui est source de frictions</t>
  </si>
  <si>
    <t>Rappeler à l'équipe la nécessité d'un bon travail en commun et d'une bonne écoute tout en reprécisant les objectifs de la mission.</t>
  </si>
  <si>
    <t>Les laisser régler eux-mêmes leur problème d'ajustement mutuel.</t>
  </si>
  <si>
    <t>Prendre les choses en main de façon plus ferme pour éviter les déviations.</t>
  </si>
  <si>
    <t>Faciliter le dialogue entre les équipiers en veillant avant tout à ce que les idées de chacun soient écoutées et comprises et en laissant aux membres le soin de trouver des améliorations.</t>
  </si>
  <si>
    <t xml:space="preserve">4 - </t>
  </si>
  <si>
    <t>Vos équipiers sont efficaces et savent travailler en groupe. Une décision de la Direction vient modifier le contenu de la mission en cours.</t>
  </si>
  <si>
    <t>Insister encore plus sur l'importance d'un bon climat dans l'équipe au moment où elle devra elle-même redéfinir les nouvells tâches.</t>
  </si>
  <si>
    <t>Annoncer la décision de la Direction, indiquer à l'équipe comment elle doit modifier les tâches et veiller à ce que personne ne conteste la nouvelle orientation.</t>
  </si>
  <si>
    <t>Permettre au groupe d'exprimer sa propre façon de voir et redéfinir les tâches en fonction de la nouvelle mission.</t>
  </si>
  <si>
    <t>Expliquer l'intérêt des nouvelles décisions prises par la Direction, écouter les suggestions et formuler un nouveau plan de travail en tenant compte de ces idées.</t>
  </si>
  <si>
    <t xml:space="preserve">5 - </t>
  </si>
  <si>
    <t>L'état d'esprit général est bon et l'équipe est bien attentionnée. Mais son efficacité est médiocre car il y a trops souvent des discussions sur des problèmes qualitatifs qui ne font pas partie de la mission</t>
  </si>
  <si>
    <t>Laisser l'équipe faire elle-même le point sur l'avancement des travaux.</t>
  </si>
  <si>
    <t>Prendre en compte les remarques de chacun et l'intérêt porté par les équipiers aux améliorations qualitatives dont ils parlent souvent, tout en mettant l'accent sur les objectifs.</t>
  </si>
  <si>
    <t>Rappeler les objectifs et arrêter les discussions inutiles qui font perdre du temps.</t>
  </si>
  <si>
    <t>Valoriser le travail de l'équipe et ne rien brusquer pour ne pas briser l'entente.</t>
  </si>
  <si>
    <t>6 -</t>
  </si>
  <si>
    <t>Les équipiers sont des personnes qui connaissent bienleur travail, qui sont efficaces et n'aiment pas perdre leur temps. Ils ont beaucoup de difficulté à voir l'intérêt du travail en groupe.</t>
  </si>
  <si>
    <t>Souligner la compétence de chacun, favoriser les tours de table et veiller à ce que le dialogue se crée.</t>
  </si>
  <si>
    <t>Puisqu'il faut vous imposer en face d'une équipe habituée à un travail rapide, vous annoncez avec précision le plan, les méthodes, les horaires et vous insistez pour qu'ils soient suivis.</t>
  </si>
  <si>
    <t>Vous préférez attendre pour voir comment les équipiers vont orienter leurs travaux, et faire comprendre petit à petit tout ce que l'équipe peut apporter.</t>
  </si>
  <si>
    <t>Tout en cadrant clairement les objectifs et le contenu du travail, vous vous attachez à créer régulièrement des échanges d'expérience et d'impressions en vaillant à ce que tous y participent.</t>
  </si>
  <si>
    <t>7 -</t>
  </si>
  <si>
    <t>L'un des objectifs de votre réunion est d'amener certains équipiers à travailler plus étroitement ensemble que par le passé. Ceux-ci sont expérimentés et techniquement compétents. En cours de réunion, face à 2 idées exprimées de façon totalement contradictoire et qui risquent de bloquer le discussion...</t>
  </si>
  <si>
    <t>Vous insistez sur l'opinion qui vous semble la bonne et veillez à ce qu'elle soit adoptée.</t>
  </si>
  <si>
    <t>Vous aidez chacun à exposer sa façon de voir, vous veillez à ce que l'écoute soit bonne, puis vous laissez l'équipe rechercher les éléments d'accord.</t>
  </si>
  <si>
    <t>Vous intervenez en posant clairement les 2 termes de l'alternative au tableau. Vous insistez sur la nécessité d'un consensus et veillez à ce que la discussion ne dérape pas et avance rapidement.</t>
  </si>
  <si>
    <t>Vous demandez de passer au point suivant de l'ordre du jour en proposant de reprendre cette discussion lorsque de nouvelles informations seront disponibles.</t>
  </si>
  <si>
    <t>8 -</t>
  </si>
  <si>
    <t>La réunion se déroule très correctement. Les performances de l'équipe et les relations entre les participants sont bonnes. Vous éprouvez cependant le sentiment inconfortable de ne pas être pour grand-chose dans ces bons résultats.</t>
  </si>
  <si>
    <t>Vous laissez l'équipe évoluer tranquillement à son rythme.</t>
  </si>
  <si>
    <t>Vous discutez de la situation avec l'équipe puis mettez sur pied les changements nécessaires.</t>
  </si>
  <si>
    <t>Vous prenez des mesures pour faire travailler les équipiers suivant une méthode mieux définie.</t>
  </si>
  <si>
    <t>Vous écoutez avec attention les interventions de chacun et montrez que vous appréciez le fonctionnement de cette équipe.</t>
  </si>
  <si>
    <t>9 -</t>
  </si>
  <si>
    <t>L'équipe travaille habituellement avec méthode et rigueur. Pourtant, elle semble hésiter à suivre le processus que vous avez défini depuis peu.</t>
  </si>
  <si>
    <t>Vous invitez l'équipe à participer à la redéfinition d'un autre processus afin de ne pas créer d'affrontement inutile.</t>
  </si>
  <si>
    <t>Vous restez ferme et faites suivre le processus prévu.</t>
  </si>
  <si>
    <t>Vous n'exercez aucune pression en attendant que la situation se clarifie.</t>
  </si>
  <si>
    <t>Vous demandez à l'équipe des suggestions mais veillez au respect des objectifs d'ensemble.</t>
  </si>
  <si>
    <t>10 -</t>
  </si>
  <si>
    <t>On vient de vous confier la responsabilité d'une équipe qui est très en retard dans les travaux qu'elle doit faire. L'équipe ne voit pas clairement l'objectif à atteindre. Les réunions ont pris l'aspect de discussions amicales où sont évoquées les questions courantes et les petits problèmes quotidiens. Visiblement, les relations sont bonnes au sein de l'équipe.</t>
  </si>
  <si>
    <t>Vous laissez l'équipe avancer dans sa maturation sur le problème posé jusqu'à ce qu'elle arrive elle-même à ses propres solutions.</t>
  </si>
  <si>
    <t>Vous respectez ces échanges informels tout en les orientant systématiquement dans le cadre des objectifs définis.</t>
  </si>
  <si>
    <t>Vous redéfinissez clairement les buts des ces réunions et contrôlez attentivement le travail afin qu'il aboutisse rapidement.</t>
  </si>
  <si>
    <t>Vous vous attelez vous-même à ces travaux afin de ne pas brusquer l'équipe.</t>
  </si>
  <si>
    <t>11 -</t>
  </si>
  <si>
    <t>Vous avez été nommé manager d'une équipe qui fonctionne jusqu'ici de manière informelle et sans soutien de la hiérarchie ni des autres services. Jusqu'alors les travaux ont avancé à un rythme satisfaisant et le climat était bon.</t>
  </si>
  <si>
    <t>Vous proposez une méthode de travail structurée.</t>
  </si>
  <si>
    <t>Vous suivez les travaux de près et facilitez la recherche des informations auprès des autres services.</t>
  </si>
  <si>
    <t>Vous discutez avec eux des résultats passés afin de mettre sur pied une nouvelle manière de travailler.</t>
  </si>
  <si>
    <t>Vous intervenez le moins possible de façon à ne pas modifier les résultats et le climat.</t>
  </si>
  <si>
    <t>12 -</t>
  </si>
  <si>
    <t>Vous avez été informé de difficultés dans l'équipe. Les résultats sont cependant excellents et les objectifs ont été régulièrement tenus. Les membres de l'équipe avaient travaillés en bonne harmonie jusque là et tous sont compétents.</t>
  </si>
  <si>
    <t>Vous étudiez avec eux la nécessité de nouvelles méthodes de travail et décidez de la solution qui parait optimale.</t>
  </si>
  <si>
    <t>Pour l'instant, vous laissez l'équipe trouver sa solution sans intervenir.</t>
  </si>
  <si>
    <t>Vous proposez rapidement et fermement des mesures correctives.</t>
  </si>
  <si>
    <t>Vous êtes disponible pour toute discussion en prenant soin de ne pas dégrader la relation avec l'équipe par une intervention inutilement directive.</t>
  </si>
  <si>
    <t>TOTAUX PAR STYLE</t>
  </si>
  <si>
    <t>DIRECTIF</t>
  </si>
  <si>
    <t>INFORMATIF / PERSUASIF</t>
  </si>
  <si>
    <t>PARTICIPATIF</t>
  </si>
  <si>
    <t>DELEGATIF</t>
  </si>
  <si>
    <r>
      <t xml:space="preserve">VOTRE CHOIX
</t>
    </r>
    <r>
      <rPr>
        <sz val="9"/>
        <color theme="3"/>
        <rFont val="Calibri"/>
        <family val="2"/>
        <scheme val="minor"/>
      </rPr>
      <t>(1 = Oui ; 0 = Non)</t>
    </r>
  </si>
  <si>
    <t>ESTIMATION DE VOTRE CAPACITE D'ADAPTATION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</si>
</sst>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1"/>
      <color theme="1"/>
      <name val="Calibri"/>
      <family val="2"/>
      <scheme val="minor"/>
    </font>
    <font>
      <b/>
      <sz val="11"/>
      <color theme="3"/>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2"/>
      <color rgb="FFFFC000"/>
      <name val="Calibri"/>
      <family val="2"/>
      <scheme val="minor"/>
    </font>
    <font>
      <b/>
      <sz val="14"/>
      <color theme="3"/>
      <name val="Calibri"/>
      <family val="2"/>
      <scheme val="minor"/>
    </font>
    <font>
      <b/>
      <sz val="12"/>
      <color theme="3"/>
      <name val="Calibri"/>
      <family val="2"/>
      <scheme val="minor"/>
    </font>
    <font>
      <b/>
      <sz val="12"/>
      <color theme="1" tint="0.34998626667073579"/>
      <name val="Calibri"/>
      <family val="2"/>
      <scheme val="minor"/>
    </font>
    <font>
      <sz val="11"/>
      <color theme="1" tint="0.34998626667073579"/>
      <name val="Calibri"/>
      <family val="2"/>
      <scheme val="minor"/>
    </font>
    <font>
      <sz val="10"/>
      <color rgb="FFFFC000"/>
      <name val="Calibri"/>
      <family val="2"/>
      <scheme val="minor"/>
    </font>
    <font>
      <sz val="10"/>
      <color theme="0"/>
      <name val="Calibri"/>
      <family val="2"/>
      <scheme val="minor"/>
    </font>
    <font>
      <sz val="10"/>
      <color theme="1"/>
      <name val="Calibri"/>
      <family val="2"/>
      <scheme val="minor"/>
    </font>
    <font>
      <sz val="12"/>
      <color rgb="FFFFC000"/>
      <name val="Calibri"/>
      <family val="2"/>
      <scheme val="minor"/>
    </font>
    <font>
      <b/>
      <i/>
      <sz val="12"/>
      <color rgb="FFFF0066"/>
      <name val="Calibri"/>
      <family val="2"/>
      <scheme val="minor"/>
    </font>
    <font>
      <sz val="12"/>
      <color theme="1"/>
      <name val="Calibri"/>
      <family val="2"/>
      <scheme val="minor"/>
    </font>
    <font>
      <sz val="11"/>
      <color rgb="FFFFC000"/>
      <name val="Calibri"/>
      <family val="2"/>
      <scheme val="minor"/>
    </font>
    <font>
      <sz val="10"/>
      <color theme="0" tint="-0.499984740745262"/>
      <name val="Calibri"/>
      <family val="2"/>
      <scheme val="minor"/>
    </font>
    <font>
      <sz val="11"/>
      <color theme="0" tint="-0.499984740745262"/>
      <name val="Calibri"/>
      <family val="2"/>
      <scheme val="minor"/>
    </font>
    <font>
      <sz val="9"/>
      <color rgb="FFFFC000"/>
      <name val="Calibri"/>
      <family val="2"/>
      <scheme val="minor"/>
    </font>
    <font>
      <sz val="9"/>
      <color theme="1"/>
      <name val="Calibri"/>
      <family val="2"/>
      <scheme val="minor"/>
    </font>
    <font>
      <sz val="9"/>
      <color theme="0" tint="-0.499984740745262"/>
      <name val="Calibri"/>
      <family val="2"/>
      <scheme val="minor"/>
    </font>
    <font>
      <b/>
      <sz val="12"/>
      <color rgb="FF00B050"/>
      <name val="Calibri"/>
      <family val="2"/>
      <scheme val="minor"/>
    </font>
    <font>
      <b/>
      <sz val="12"/>
      <color theme="9" tint="-0.499984740745262"/>
      <name val="Calibri"/>
      <family val="2"/>
      <scheme val="minor"/>
    </font>
    <font>
      <sz val="11"/>
      <color theme="9" tint="-0.499984740745262"/>
      <name val="Calibri"/>
      <family val="2"/>
      <scheme val="minor"/>
    </font>
    <font>
      <b/>
      <sz val="12"/>
      <color rgb="FFFF0066"/>
      <name val="Calibri"/>
      <family val="2"/>
      <scheme val="minor"/>
    </font>
    <font>
      <sz val="11"/>
      <color rgb="FFFF0066"/>
      <name val="Calibri"/>
      <family val="2"/>
      <scheme val="minor"/>
    </font>
    <font>
      <b/>
      <sz val="12"/>
      <color theme="4" tint="-0.249977111117893"/>
      <name val="Calibri"/>
      <family val="2"/>
      <scheme val="minor"/>
    </font>
    <font>
      <sz val="16"/>
      <color theme="1"/>
      <name val="Calibri"/>
      <family val="2"/>
      <scheme val="minor"/>
    </font>
    <font>
      <sz val="18"/>
      <color theme="1"/>
      <name val="Calibri"/>
      <family val="2"/>
      <scheme val="minor"/>
    </font>
    <font>
      <sz val="8"/>
      <color rgb="FFFFC000"/>
      <name val="Calibri"/>
      <family val="2"/>
      <scheme val="minor"/>
    </font>
    <font>
      <sz val="8"/>
      <color theme="1"/>
      <name val="Calibri"/>
      <family val="2"/>
      <scheme val="minor"/>
    </font>
    <font>
      <sz val="9"/>
      <color theme="3"/>
      <name val="Calibri"/>
      <family val="2"/>
      <scheme val="minor"/>
    </font>
    <font>
      <sz val="12"/>
      <color rgb="FF00B050"/>
      <name val="Calibri"/>
      <family val="2"/>
      <scheme val="minor"/>
    </font>
    <font>
      <sz val="11"/>
      <color rgb="FF00B050"/>
      <name val="Calibri"/>
      <family val="2"/>
      <scheme val="minor"/>
    </font>
    <font>
      <sz val="12"/>
      <color theme="9" tint="-0.499984740745262"/>
      <name val="Calibri"/>
      <family val="2"/>
      <scheme val="minor"/>
    </font>
    <font>
      <sz val="12"/>
      <color rgb="FFFF0066"/>
      <name val="Calibri"/>
      <family val="2"/>
      <scheme val="minor"/>
    </font>
    <font>
      <sz val="12"/>
      <color theme="4" tint="-0.249977111117893"/>
      <name val="Calibri"/>
      <family val="2"/>
      <scheme val="minor"/>
    </font>
    <font>
      <sz val="24"/>
      <color theme="1"/>
      <name val="Calibri"/>
      <family val="2"/>
      <scheme val="minor"/>
    </font>
    <font>
      <sz val="36"/>
      <color theme="1"/>
      <name val="Calibri"/>
      <family val="2"/>
      <scheme val="minor"/>
    </font>
    <font>
      <b/>
      <sz val="12"/>
      <color rgb="FF7030A0"/>
      <name val="Calibri"/>
      <family val="2"/>
      <scheme val="minor"/>
    </font>
  </fonts>
  <fills count="4">
    <fill>
      <patternFill patternType="none"/>
    </fill>
    <fill>
      <patternFill patternType="gray125"/>
    </fill>
    <fill>
      <patternFill patternType="solid">
        <fgColor theme="3"/>
        <bgColor indexed="64"/>
      </patternFill>
    </fill>
    <fill>
      <patternFill patternType="solid">
        <fgColor rgb="FF7030A0"/>
        <bgColor indexed="64"/>
      </patternFill>
    </fill>
  </fills>
  <borders count="2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theme="1" tint="0.24994659260841701"/>
      </left>
      <right style="thin">
        <color theme="1" tint="0.24994659260841701"/>
      </right>
      <top style="medium">
        <color theme="1" tint="0.24994659260841701"/>
      </top>
      <bottom style="thin">
        <color theme="1" tint="0.24994659260841701"/>
      </bottom>
      <diagonal/>
    </border>
    <border>
      <left style="thin">
        <color theme="1" tint="0.24994659260841701"/>
      </left>
      <right style="thin">
        <color theme="1" tint="0.24994659260841701"/>
      </right>
      <top style="medium">
        <color theme="1" tint="0.24994659260841701"/>
      </top>
      <bottom style="thin">
        <color theme="1" tint="0.24994659260841701"/>
      </bottom>
      <diagonal/>
    </border>
    <border>
      <left style="thin">
        <color theme="1" tint="0.24994659260841701"/>
      </left>
      <right style="medium">
        <color theme="1" tint="0.24994659260841701"/>
      </right>
      <top style="medium">
        <color theme="1" tint="0.24994659260841701"/>
      </top>
      <bottom style="thin">
        <color theme="1" tint="0.24994659260841701"/>
      </bottom>
      <diagonal/>
    </border>
    <border>
      <left style="medium">
        <color theme="1" tint="0.24994659260841701"/>
      </left>
      <right style="thin">
        <color theme="1" tint="0.24994659260841701"/>
      </right>
      <top style="thin">
        <color theme="1" tint="0.24994659260841701"/>
      </top>
      <bottom style="thin">
        <color theme="1" tint="0.24994659260841701"/>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thin">
        <color theme="1" tint="0.24994659260841701"/>
      </left>
      <right style="medium">
        <color theme="1" tint="0.24994659260841701"/>
      </right>
      <top style="thin">
        <color theme="1" tint="0.24994659260841701"/>
      </top>
      <bottom style="thin">
        <color theme="1" tint="0.24994659260841701"/>
      </bottom>
      <diagonal/>
    </border>
    <border>
      <left style="medium">
        <color theme="1" tint="0.24994659260841701"/>
      </left>
      <right style="thin">
        <color theme="1" tint="0.24994659260841701"/>
      </right>
      <top style="thin">
        <color theme="1" tint="0.24994659260841701"/>
      </top>
      <bottom style="medium">
        <color theme="1" tint="0.24994659260841701"/>
      </bottom>
      <diagonal/>
    </border>
    <border>
      <left style="thin">
        <color theme="1" tint="0.24994659260841701"/>
      </left>
      <right style="thin">
        <color theme="1" tint="0.24994659260841701"/>
      </right>
      <top style="thin">
        <color theme="1" tint="0.24994659260841701"/>
      </top>
      <bottom style="medium">
        <color theme="1" tint="0.24994659260841701"/>
      </bottom>
      <diagonal/>
    </border>
    <border>
      <left style="thin">
        <color theme="1" tint="0.24994659260841701"/>
      </left>
      <right style="medium">
        <color theme="1" tint="0.24994659260841701"/>
      </right>
      <top style="thin">
        <color theme="1" tint="0.24994659260841701"/>
      </top>
      <bottom style="medium">
        <color theme="1" tint="0.24994659260841701"/>
      </bottom>
      <diagonal/>
    </border>
    <border>
      <left style="medium">
        <color theme="3"/>
      </left>
      <right style="medium">
        <color theme="3"/>
      </right>
      <top style="medium">
        <color theme="3"/>
      </top>
      <bottom style="medium">
        <color theme="3"/>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style="thick">
        <color rgb="FF0070C0"/>
      </left>
      <right/>
      <top style="thick">
        <color rgb="FF0070C0"/>
      </top>
      <bottom style="thick">
        <color rgb="FF0070C0"/>
      </bottom>
      <diagonal/>
    </border>
    <border>
      <left/>
      <right/>
      <top style="thick">
        <color rgb="FF0070C0"/>
      </top>
      <bottom style="thick">
        <color rgb="FF0070C0"/>
      </bottom>
      <diagonal/>
    </border>
    <border>
      <left/>
      <right/>
      <top style="thick">
        <color rgb="FF7030A0"/>
      </top>
      <bottom style="thick">
        <color rgb="FF7030A0"/>
      </bottom>
      <diagonal/>
    </border>
    <border>
      <left/>
      <right style="thick">
        <color rgb="FF7030A0"/>
      </right>
      <top style="thick">
        <color rgb="FF7030A0"/>
      </top>
      <bottom style="thick">
        <color rgb="FF7030A0"/>
      </bottom>
      <diagonal/>
    </border>
  </borders>
  <cellStyleXfs count="1">
    <xf numFmtId="0" fontId="0" fillId="0" borderId="0"/>
  </cellStyleXfs>
  <cellXfs count="97">
    <xf numFmtId="0" fontId="0" fillId="0" borderId="0" xfId="0"/>
    <xf numFmtId="0" fontId="5" fillId="0" borderId="0" xfId="0" applyFont="1" applyAlignment="1">
      <alignment horizontal="center" vertical="center" wrapText="1"/>
    </xf>
    <xf numFmtId="0" fontId="6" fillId="0" borderId="0" xfId="0" applyFont="1" applyAlignment="1">
      <alignment horizontal="centerContinuous" vertical="center" wrapText="1"/>
    </xf>
    <xf numFmtId="0" fontId="7" fillId="0" borderId="0" xfId="0" applyFont="1" applyAlignment="1">
      <alignment horizontal="centerContinuous" vertical="center" wrapText="1"/>
    </xf>
    <xf numFmtId="0" fontId="0" fillId="0" borderId="0" xfId="0" applyAlignment="1">
      <alignment vertical="center"/>
    </xf>
    <xf numFmtId="0" fontId="8" fillId="0" borderId="0" xfId="0" applyFont="1" applyAlignment="1">
      <alignment horizontal="centerContinuous" vertical="center" wrapText="1"/>
    </xf>
    <xf numFmtId="0" fontId="9" fillId="0" borderId="0" xfId="0" applyFont="1" applyAlignment="1">
      <alignment vertical="center"/>
    </xf>
    <xf numFmtId="0" fontId="10" fillId="0" borderId="0" xfId="0" applyFont="1" applyAlignment="1">
      <alignment horizontal="center" vertical="center"/>
    </xf>
    <xf numFmtId="0" fontId="11" fillId="0" borderId="0" xfId="0" applyFont="1" applyAlignment="1">
      <alignment vertical="center"/>
    </xf>
    <xf numFmtId="0" fontId="12" fillId="0" borderId="0" xfId="0" applyFont="1" applyAlignment="1">
      <alignment vertical="center"/>
    </xf>
    <xf numFmtId="0" fontId="13" fillId="0" borderId="0" xfId="0" applyFont="1" applyAlignment="1">
      <alignment horizontal="center" vertical="center" wrapText="1"/>
    </xf>
    <xf numFmtId="0" fontId="14" fillId="0" borderId="0" xfId="0" applyFont="1" applyAlignment="1">
      <alignment horizontal="centerContinuous" vertical="center" wrapText="1"/>
    </xf>
    <xf numFmtId="0" fontId="15" fillId="0" borderId="0" xfId="0" applyFont="1" applyAlignment="1">
      <alignment horizontal="centerContinuous" vertical="center" wrapText="1"/>
    </xf>
    <xf numFmtId="0" fontId="15" fillId="0" borderId="0" xfId="0" applyFont="1" applyAlignment="1">
      <alignment vertical="center"/>
    </xf>
    <xf numFmtId="0" fontId="10" fillId="0" borderId="0" xfId="0" applyFont="1" applyAlignment="1">
      <alignment horizontal="center" vertical="center" wrapText="1"/>
    </xf>
    <xf numFmtId="0" fontId="11" fillId="0" borderId="0" xfId="0" applyFont="1" applyAlignment="1">
      <alignment vertical="center" wrapText="1"/>
    </xf>
    <xf numFmtId="0" fontId="12" fillId="0" borderId="0" xfId="0" applyFont="1" applyAlignment="1">
      <alignment vertical="center" wrapText="1"/>
    </xf>
    <xf numFmtId="0" fontId="16" fillId="0" borderId="0" xfId="0" applyFont="1" applyAlignment="1">
      <alignment horizontal="center" vertical="center" wrapText="1"/>
    </xf>
    <xf numFmtId="0" fontId="3" fillId="0" borderId="1" xfId="0" applyFont="1" applyBorder="1" applyAlignment="1">
      <alignment horizontal="centerContinuous" vertical="center"/>
    </xf>
    <xf numFmtId="0" fontId="0" fillId="0" borderId="2" xfId="0" applyBorder="1" applyAlignment="1">
      <alignment horizontal="centerContinuous" vertical="center" wrapText="1"/>
    </xf>
    <xf numFmtId="0" fontId="0" fillId="0" borderId="3" xfId="0" applyBorder="1" applyAlignment="1">
      <alignment horizontal="centerContinuous" vertical="center" wrapText="1"/>
    </xf>
    <xf numFmtId="0" fontId="1" fillId="0" borderId="4" xfId="0" applyFont="1" applyBorder="1" applyAlignment="1">
      <alignment horizontal="center" vertical="center" wrapText="1"/>
    </xf>
    <xf numFmtId="0" fontId="0" fillId="0" borderId="0" xfId="0" applyAlignment="1">
      <alignment vertical="center" wrapText="1"/>
    </xf>
    <xf numFmtId="0" fontId="15" fillId="0" borderId="6" xfId="0" applyFont="1" applyBorder="1" applyAlignment="1">
      <alignment horizontal="center" vertical="center" wrapText="1"/>
    </xf>
    <xf numFmtId="0" fontId="0" fillId="0" borderId="6" xfId="0" applyBorder="1" applyAlignment="1">
      <alignment horizontal="centerContinuous" vertical="center" wrapText="1"/>
    </xf>
    <xf numFmtId="0" fontId="1" fillId="0" borderId="7" xfId="0" applyFont="1" applyBorder="1" applyAlignment="1">
      <alignment horizontal="center" vertical="center" wrapText="1"/>
    </xf>
    <xf numFmtId="0" fontId="15" fillId="0" borderId="9" xfId="0" applyFont="1" applyBorder="1" applyAlignment="1">
      <alignment horizontal="center" vertical="center" wrapText="1"/>
    </xf>
    <xf numFmtId="0" fontId="0" fillId="0" borderId="9" xfId="0" applyBorder="1" applyAlignment="1">
      <alignment horizontal="centerContinuous" vertical="center" wrapText="1"/>
    </xf>
    <xf numFmtId="0" fontId="1" fillId="0" borderId="10" xfId="0" applyFont="1" applyBorder="1" applyAlignment="1">
      <alignment horizontal="center" vertical="center" wrapText="1"/>
    </xf>
    <xf numFmtId="0" fontId="15" fillId="0" borderId="12" xfId="0" applyFont="1" applyBorder="1" applyAlignment="1">
      <alignment horizontal="center" vertical="center" wrapText="1"/>
    </xf>
    <xf numFmtId="0" fontId="0" fillId="0" borderId="12" xfId="0" applyBorder="1" applyAlignment="1">
      <alignment horizontal="centerContinuous" vertical="center" wrapText="1"/>
    </xf>
    <xf numFmtId="0" fontId="1" fillId="0" borderId="13" xfId="0" applyFont="1" applyBorder="1" applyAlignment="1">
      <alignment horizontal="center" vertical="center" wrapText="1"/>
    </xf>
    <xf numFmtId="0" fontId="12" fillId="0" borderId="0" xfId="0" applyFont="1" applyAlignment="1">
      <alignment horizontal="right" vertical="center" wrapText="1"/>
    </xf>
    <xf numFmtId="0" fontId="12" fillId="0" borderId="0" xfId="0" applyFont="1" applyAlignment="1">
      <alignment horizontal="center" vertical="center" wrapText="1"/>
    </xf>
    <xf numFmtId="0" fontId="12" fillId="0" borderId="0" xfId="0" applyFont="1" applyAlignment="1">
      <alignment horizontal="centerContinuous" vertical="center" wrapText="1"/>
    </xf>
    <xf numFmtId="0" fontId="17" fillId="0" borderId="0" xfId="0" applyFont="1" applyAlignment="1">
      <alignment horizontal="right" vertical="center" wrapText="1"/>
    </xf>
    <xf numFmtId="0" fontId="17" fillId="0" borderId="0" xfId="0" applyFont="1" applyAlignment="1">
      <alignment horizontal="center" vertical="center" wrapText="1"/>
    </xf>
    <xf numFmtId="0" fontId="0" fillId="0" borderId="0" xfId="0" applyAlignment="1">
      <alignment horizontal="right" vertical="center" wrapText="1"/>
    </xf>
    <xf numFmtId="0" fontId="15" fillId="0" borderId="0" xfId="0" applyFont="1" applyAlignment="1">
      <alignment horizontal="center" vertical="center" wrapText="1"/>
    </xf>
    <xf numFmtId="0" fontId="0" fillId="0" borderId="0" xfId="0" applyAlignment="1">
      <alignment horizontal="centerContinuous" vertical="center" wrapText="1"/>
    </xf>
    <xf numFmtId="0" fontId="18" fillId="0" borderId="0" xfId="0" applyFont="1" applyAlignment="1">
      <alignment horizontal="right" vertical="center" wrapText="1"/>
    </xf>
    <xf numFmtId="0" fontId="18" fillId="0" borderId="0" xfId="0" applyFont="1" applyAlignment="1">
      <alignment horizontal="center" vertical="center" wrapText="1"/>
    </xf>
    <xf numFmtId="0" fontId="19" fillId="0" borderId="0" xfId="0" applyFont="1" applyAlignment="1">
      <alignment horizontal="center" vertical="center" wrapText="1"/>
    </xf>
    <xf numFmtId="0" fontId="20" fillId="0" borderId="0" xfId="0" applyFont="1" applyAlignment="1">
      <alignment horizontal="right" vertical="center" wrapText="1"/>
    </xf>
    <xf numFmtId="0" fontId="20" fillId="0" borderId="0" xfId="0" applyFont="1" applyAlignment="1">
      <alignment vertical="center" wrapText="1"/>
    </xf>
    <xf numFmtId="0" fontId="20" fillId="0" borderId="0" xfId="0" applyFont="1" applyAlignment="1">
      <alignment horizontal="center" vertical="center" wrapText="1"/>
    </xf>
    <xf numFmtId="0" fontId="20" fillId="0" borderId="0" xfId="0" applyFont="1" applyAlignment="1">
      <alignment horizontal="centerContinuous" vertical="center" wrapText="1"/>
    </xf>
    <xf numFmtId="0" fontId="21" fillId="0" borderId="0" xfId="0" applyFont="1" applyAlignment="1">
      <alignment horizontal="right" vertical="center" wrapText="1"/>
    </xf>
    <xf numFmtId="0" fontId="21" fillId="0" borderId="0" xfId="0" applyFont="1" applyAlignment="1">
      <alignment horizontal="center" vertical="center" wrapText="1"/>
    </xf>
    <xf numFmtId="0" fontId="2" fillId="2" borderId="14" xfId="0" applyFont="1" applyFill="1" applyBorder="1" applyAlignment="1">
      <alignment horizontal="centerContinuous" vertical="center" wrapText="1"/>
    </xf>
    <xf numFmtId="0" fontId="4" fillId="2" borderId="14" xfId="0" applyFont="1" applyFill="1" applyBorder="1" applyAlignment="1">
      <alignment horizontal="centerContinuous" vertical="center" wrapText="1"/>
    </xf>
    <xf numFmtId="0" fontId="22" fillId="0" borderId="14" xfId="0" applyFont="1" applyBorder="1" applyAlignment="1">
      <alignment horizontal="centerContinuous" vertical="center" wrapText="1"/>
    </xf>
    <xf numFmtId="0" fontId="0" fillId="0" borderId="14" xfId="0" applyBorder="1" applyAlignment="1">
      <alignment horizontal="centerContinuous" vertical="center" wrapText="1"/>
    </xf>
    <xf numFmtId="0" fontId="0" fillId="0" borderId="16" xfId="0" applyBorder="1" applyAlignment="1">
      <alignment horizontal="centerContinuous" vertical="center" wrapText="1"/>
    </xf>
    <xf numFmtId="0" fontId="23" fillId="0" borderId="14" xfId="0" applyFont="1" applyBorder="1" applyAlignment="1">
      <alignment horizontal="centerContinuous" vertical="center" wrapText="1"/>
    </xf>
    <xf numFmtId="0" fontId="24" fillId="0" borderId="16" xfId="0" applyFont="1" applyBorder="1" applyAlignment="1">
      <alignment horizontal="centerContinuous" vertical="center" wrapText="1"/>
    </xf>
    <xf numFmtId="0" fontId="25" fillId="0" borderId="14" xfId="0" applyFont="1" applyBorder="1" applyAlignment="1">
      <alignment horizontal="centerContinuous" vertical="center" wrapText="1"/>
    </xf>
    <xf numFmtId="0" fontId="26" fillId="0" borderId="16" xfId="0" applyFont="1" applyBorder="1" applyAlignment="1">
      <alignment horizontal="centerContinuous" vertical="center" wrapText="1"/>
    </xf>
    <xf numFmtId="0" fontId="27" fillId="0" borderId="14" xfId="0" applyFont="1" applyBorder="1" applyAlignment="1">
      <alignment horizontal="centerContinuous" vertical="center" wrapText="1"/>
    </xf>
    <xf numFmtId="0" fontId="0" fillId="0" borderId="0" xfId="0" applyAlignment="1">
      <alignment horizontal="center" vertical="center" wrapText="1"/>
    </xf>
    <xf numFmtId="0" fontId="16" fillId="0" borderId="18" xfId="0" applyFont="1" applyBorder="1" applyAlignment="1">
      <alignment horizontal="center" vertical="center" wrapText="1"/>
    </xf>
    <xf numFmtId="0" fontId="16" fillId="0" borderId="19" xfId="0" applyFont="1" applyBorder="1" applyAlignment="1">
      <alignment horizontal="center" vertical="center" wrapText="1"/>
    </xf>
    <xf numFmtId="0" fontId="16" fillId="0" borderId="0" xfId="0" applyFont="1" applyAlignment="1">
      <alignment horizontal="center" vertical="center"/>
    </xf>
    <xf numFmtId="0" fontId="30" fillId="0" borderId="0" xfId="0" applyFont="1" applyAlignment="1">
      <alignment horizontal="center" vertical="center" wrapText="1"/>
    </xf>
    <xf numFmtId="0" fontId="31" fillId="0" borderId="0" xfId="0" applyFont="1" applyAlignment="1">
      <alignment vertical="center" wrapText="1"/>
    </xf>
    <xf numFmtId="0" fontId="31" fillId="0" borderId="0" xfId="0" applyFont="1" applyAlignment="1">
      <alignment horizontal="center" vertical="center" wrapText="1"/>
    </xf>
    <xf numFmtId="0" fontId="31" fillId="0" borderId="0" xfId="0" applyFont="1" applyAlignment="1">
      <alignment horizontal="centerContinuous" vertical="center" wrapText="1"/>
    </xf>
    <xf numFmtId="0" fontId="2" fillId="3" borderId="20" xfId="0" applyFont="1" applyFill="1" applyBorder="1" applyAlignment="1">
      <alignment horizontal="centerContinuous" vertical="center" wrapText="1"/>
    </xf>
    <xf numFmtId="0" fontId="4" fillId="3" borderId="20" xfId="0" applyFont="1" applyFill="1" applyBorder="1" applyAlignment="1">
      <alignment horizontal="centerContinuous" vertical="center" wrapText="1"/>
    </xf>
    <xf numFmtId="0" fontId="4" fillId="0" borderId="20" xfId="0" applyFont="1" applyBorder="1" applyAlignment="1">
      <alignment horizontal="center" vertical="center" wrapText="1"/>
    </xf>
    <xf numFmtId="0" fontId="33" fillId="0" borderId="15" xfId="0" applyFont="1" applyBorder="1" applyAlignment="1">
      <alignment horizontal="centerContinuous" vertical="center" wrapText="1"/>
    </xf>
    <xf numFmtId="0" fontId="34" fillId="0" borderId="16" xfId="0" applyFont="1" applyBorder="1" applyAlignment="1">
      <alignment horizontal="centerContinuous" vertical="center" wrapText="1"/>
    </xf>
    <xf numFmtId="0" fontId="34" fillId="0" borderId="17" xfId="0" applyFont="1" applyBorder="1" applyAlignment="1">
      <alignment horizontal="centerContinuous" vertical="center" wrapText="1"/>
    </xf>
    <xf numFmtId="0" fontId="35" fillId="0" borderId="15" xfId="0" applyFont="1" applyBorder="1" applyAlignment="1">
      <alignment horizontal="centerContinuous" vertical="center" wrapText="1"/>
    </xf>
    <xf numFmtId="0" fontId="24" fillId="0" borderId="17" xfId="0" applyFont="1" applyBorder="1" applyAlignment="1">
      <alignment horizontal="centerContinuous" vertical="center" wrapText="1"/>
    </xf>
    <xf numFmtId="0" fontId="36" fillId="0" borderId="15" xfId="0" applyFont="1" applyBorder="1" applyAlignment="1">
      <alignment horizontal="centerContinuous" vertical="center" wrapText="1"/>
    </xf>
    <xf numFmtId="0" fontId="26" fillId="0" borderId="17" xfId="0" applyFont="1" applyBorder="1" applyAlignment="1">
      <alignment horizontal="centerContinuous" vertical="center" wrapText="1"/>
    </xf>
    <xf numFmtId="0" fontId="37" fillId="0" borderId="15" xfId="0" applyFont="1" applyBorder="1" applyAlignment="1">
      <alignment horizontal="centerContinuous" vertical="center" wrapText="1"/>
    </xf>
    <xf numFmtId="0" fontId="0" fillId="0" borderId="0" xfId="0" applyAlignment="1">
      <alignment horizontal="center" vertical="center"/>
    </xf>
    <xf numFmtId="0" fontId="9" fillId="0" borderId="0" xfId="0" applyFont="1" applyAlignment="1">
      <alignment horizontal="center" vertical="center"/>
    </xf>
    <xf numFmtId="0" fontId="12" fillId="0" borderId="0" xfId="0" applyFont="1" applyAlignment="1">
      <alignment horizontal="center" vertical="center"/>
    </xf>
    <xf numFmtId="0" fontId="15" fillId="0" borderId="0" xfId="0" applyFont="1" applyAlignment="1">
      <alignment horizontal="center" vertical="center"/>
    </xf>
    <xf numFmtId="0" fontId="29" fillId="0" borderId="0" xfId="0" applyFont="1" applyAlignment="1">
      <alignment horizontal="center" vertical="center" wrapText="1"/>
    </xf>
    <xf numFmtId="0" fontId="38" fillId="0" borderId="0" xfId="0" applyFont="1" applyAlignment="1">
      <alignment horizontal="center" vertical="center" wrapText="1"/>
    </xf>
    <xf numFmtId="0" fontId="39" fillId="0" borderId="0" xfId="0" applyFont="1" applyAlignment="1">
      <alignment horizontal="center" vertical="center" wrapText="1"/>
    </xf>
    <xf numFmtId="0" fontId="28" fillId="0" borderId="0" xfId="0" applyFont="1" applyAlignment="1">
      <alignment horizontal="center" vertical="center" wrapText="1"/>
    </xf>
    <xf numFmtId="0" fontId="1" fillId="0" borderId="15"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xf numFmtId="0" fontId="40" fillId="0" borderId="20" xfId="0" applyFont="1" applyBorder="1" applyAlignment="1">
      <alignment horizontal="center" vertical="center" wrapText="1"/>
    </xf>
    <xf numFmtId="0" fontId="40" fillId="0" borderId="21" xfId="0" applyFont="1" applyBorder="1" applyAlignment="1">
      <alignment horizontal="center" vertical="center" wrapText="1"/>
    </xf>
    <xf numFmtId="0" fontId="0" fillId="0" borderId="5" xfId="0" applyBorder="1" applyAlignment="1">
      <alignment horizontal="right" vertical="center" wrapText="1"/>
    </xf>
    <xf numFmtId="0" fontId="0" fillId="0" borderId="8" xfId="0" applyBorder="1" applyAlignment="1">
      <alignment horizontal="right" vertical="center" wrapText="1"/>
    </xf>
    <xf numFmtId="0" fontId="0" fillId="0" borderId="11" xfId="0" applyBorder="1" applyAlignment="1">
      <alignment horizontal="right" vertical="center" wrapText="1"/>
    </xf>
    <xf numFmtId="0" fontId="0" fillId="0" borderId="6" xfId="0" applyBorder="1" applyAlignment="1">
      <alignment vertical="center" wrapText="1"/>
    </xf>
    <xf numFmtId="0" fontId="0" fillId="0" borderId="9" xfId="0" applyBorder="1" applyAlignment="1">
      <alignment vertical="center" wrapText="1"/>
    </xf>
    <xf numFmtId="0" fontId="0" fillId="0" borderId="12" xfId="0" applyBorder="1" applyAlignment="1">
      <alignment vertical="center" wrapText="1"/>
    </xf>
  </cellXfs>
  <cellStyles count="1">
    <cellStyle name="Normal" xfId="0" builtinId="0"/>
  </cellStyles>
  <dxfs count="25">
    <dxf>
      <font>
        <b/>
        <i val="0"/>
        <color theme="0"/>
      </font>
      <fill>
        <patternFill>
          <bgColor rgb="FFFF0000"/>
        </patternFill>
      </fill>
      <border>
        <left style="thin">
          <color rgb="FFFF0000"/>
        </left>
        <right style="thin">
          <color rgb="FFFF0000"/>
        </right>
        <top style="thin">
          <color rgb="FFFF0000"/>
        </top>
        <bottom style="thin">
          <color rgb="FFFF0000"/>
        </bottom>
      </border>
    </dxf>
    <dxf>
      <font>
        <b/>
        <i val="0"/>
        <color rgb="FF00B050"/>
      </font>
    </dxf>
    <dxf>
      <font>
        <color theme="0"/>
      </font>
      <fill>
        <patternFill>
          <bgColor theme="5" tint="-0.24994659260841701"/>
        </patternFill>
      </fill>
    </dxf>
    <dxf>
      <font>
        <b/>
        <i val="0"/>
        <color rgb="FF00B050"/>
      </font>
    </dxf>
    <dxf>
      <font>
        <color theme="0"/>
      </font>
      <fill>
        <patternFill>
          <bgColor theme="5" tint="-0.24994659260841701"/>
        </patternFill>
      </fill>
    </dxf>
    <dxf>
      <font>
        <b/>
        <i val="0"/>
        <color rgb="FF00B050"/>
      </font>
    </dxf>
    <dxf>
      <font>
        <color theme="0"/>
      </font>
      <fill>
        <patternFill>
          <bgColor theme="5" tint="-0.24994659260841701"/>
        </patternFill>
      </fill>
    </dxf>
    <dxf>
      <font>
        <b/>
        <i val="0"/>
        <color rgb="FF00B050"/>
      </font>
    </dxf>
    <dxf>
      <font>
        <color theme="0"/>
      </font>
      <fill>
        <patternFill>
          <bgColor theme="5" tint="-0.24994659260841701"/>
        </patternFill>
      </fill>
    </dxf>
    <dxf>
      <font>
        <b/>
        <i val="0"/>
        <color rgb="FF00B050"/>
      </font>
    </dxf>
    <dxf>
      <font>
        <color theme="0"/>
      </font>
      <fill>
        <patternFill>
          <bgColor theme="5" tint="-0.24994659260841701"/>
        </patternFill>
      </fill>
    </dxf>
    <dxf>
      <font>
        <b/>
        <i val="0"/>
        <color rgb="FF00B050"/>
      </font>
    </dxf>
    <dxf>
      <font>
        <color theme="0"/>
      </font>
      <fill>
        <patternFill>
          <bgColor theme="5" tint="-0.24994659260841701"/>
        </patternFill>
      </fill>
    </dxf>
    <dxf>
      <font>
        <b/>
        <i val="0"/>
        <color rgb="FF00B050"/>
      </font>
    </dxf>
    <dxf>
      <font>
        <color theme="0"/>
      </font>
      <fill>
        <patternFill>
          <bgColor theme="5" tint="-0.24994659260841701"/>
        </patternFill>
      </fill>
    </dxf>
    <dxf>
      <font>
        <b/>
        <i val="0"/>
        <color rgb="FF00B050"/>
      </font>
    </dxf>
    <dxf>
      <font>
        <color theme="0"/>
      </font>
      <fill>
        <patternFill>
          <bgColor theme="5" tint="-0.24994659260841701"/>
        </patternFill>
      </fill>
    </dxf>
    <dxf>
      <font>
        <b/>
        <i val="0"/>
        <color rgb="FF00B050"/>
      </font>
    </dxf>
    <dxf>
      <font>
        <color theme="0"/>
      </font>
      <fill>
        <patternFill>
          <bgColor theme="5" tint="-0.24994659260841701"/>
        </patternFill>
      </fill>
    </dxf>
    <dxf>
      <font>
        <b/>
        <i val="0"/>
        <color rgb="FF00B050"/>
      </font>
    </dxf>
    <dxf>
      <font>
        <color theme="0"/>
      </font>
      <fill>
        <patternFill>
          <bgColor theme="5" tint="-0.24994659260841701"/>
        </patternFill>
      </fill>
    </dxf>
    <dxf>
      <font>
        <b/>
        <i val="0"/>
        <color rgb="FF00B050"/>
      </font>
    </dxf>
    <dxf>
      <font>
        <color theme="0"/>
      </font>
      <fill>
        <patternFill>
          <bgColor theme="5" tint="-0.24994659260841701"/>
        </patternFill>
      </fill>
    </dxf>
    <dxf>
      <font>
        <b/>
        <i val="0"/>
        <color rgb="FF00B050"/>
      </font>
    </dxf>
    <dxf>
      <font>
        <color theme="0"/>
      </font>
      <fill>
        <patternFill>
          <bgColor theme="5"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309"/>
  <sheetViews>
    <sheetView tabSelected="1" topLeftCell="D1" zoomScaleNormal="100" workbookViewId="0">
      <selection activeCell="J62" sqref="J62"/>
    </sheetView>
  </sheetViews>
  <sheetFormatPr baseColWidth="10" defaultColWidth="11.44140625" defaultRowHeight="14.4" outlineLevelCol="1" x14ac:dyDescent="0.3"/>
  <cols>
    <col min="1" max="3" width="6.6640625" style="62" hidden="1" customWidth="1" outlineLevel="1"/>
    <col min="4" max="4" width="4" style="4" customWidth="1" collapsed="1"/>
    <col min="5" max="6" width="16.6640625" style="4" customWidth="1"/>
    <col min="7" max="7" width="8.44140625" style="4" customWidth="1"/>
    <col min="8" max="9" width="26.6640625" style="4" customWidth="1"/>
    <col min="10" max="10" width="16.6640625" style="4" customWidth="1"/>
    <col min="11" max="11" width="11.44140625" style="4"/>
    <col min="12" max="12" width="11.44140625" style="78" hidden="1" customWidth="1" outlineLevel="1"/>
    <col min="13" max="13" width="11.44140625" style="4" collapsed="1"/>
    <col min="14" max="16384" width="11.44140625" style="4"/>
  </cols>
  <sheetData>
    <row r="1" spans="1:12" ht="18" x14ac:dyDescent="0.3">
      <c r="A1" s="1">
        <v>1</v>
      </c>
      <c r="B1" s="1"/>
      <c r="C1" s="1"/>
      <c r="D1" s="2" t="s">
        <v>0</v>
      </c>
      <c r="E1" s="3"/>
      <c r="F1" s="3"/>
      <c r="G1" s="3"/>
      <c r="H1" s="3"/>
      <c r="I1" s="3"/>
      <c r="J1" s="3"/>
    </row>
    <row r="2" spans="1:12" s="6" customFormat="1" ht="15.6" x14ac:dyDescent="0.3">
      <c r="A2" s="1">
        <v>0</v>
      </c>
      <c r="B2" s="1"/>
      <c r="C2" s="1"/>
      <c r="D2" s="5" t="s">
        <v>1</v>
      </c>
      <c r="E2" s="5"/>
      <c r="F2" s="5"/>
      <c r="G2" s="5"/>
      <c r="H2" s="5"/>
      <c r="I2" s="5"/>
      <c r="J2" s="5"/>
      <c r="L2" s="79"/>
    </row>
    <row r="3" spans="1:12" s="9" customFormat="1" ht="13.8" x14ac:dyDescent="0.3">
      <c r="A3" s="7"/>
      <c r="B3" s="7"/>
      <c r="C3" s="7"/>
      <c r="D3" s="8">
        <v>0</v>
      </c>
      <c r="L3" s="80"/>
    </row>
    <row r="4" spans="1:12" s="13" customFormat="1" ht="31.2" x14ac:dyDescent="0.3">
      <c r="A4" s="10"/>
      <c r="B4" s="10"/>
      <c r="C4" s="10"/>
      <c r="D4" s="11"/>
      <c r="E4" s="11" t="s">
        <v>2</v>
      </c>
      <c r="F4" s="12"/>
      <c r="G4" s="12"/>
      <c r="H4" s="12"/>
      <c r="I4" s="12"/>
      <c r="J4" s="12"/>
      <c r="L4" s="81"/>
    </row>
    <row r="5" spans="1:12" s="16" customFormat="1" thickBot="1" x14ac:dyDescent="0.35">
      <c r="A5" s="14"/>
      <c r="B5" s="14"/>
      <c r="C5" s="14"/>
      <c r="D5" s="15">
        <v>1</v>
      </c>
      <c r="L5" s="33"/>
    </row>
    <row r="6" spans="1:12" s="22" customFormat="1" ht="27" thickBot="1" x14ac:dyDescent="0.35">
      <c r="A6" s="17"/>
      <c r="B6" s="17"/>
      <c r="C6" s="17"/>
      <c r="D6" s="18" t="s">
        <v>3</v>
      </c>
      <c r="E6" s="19"/>
      <c r="F6" s="20"/>
      <c r="G6" s="18" t="s">
        <v>4</v>
      </c>
      <c r="H6" s="19"/>
      <c r="I6" s="20"/>
      <c r="J6" s="21" t="s">
        <v>89</v>
      </c>
      <c r="L6" s="59"/>
    </row>
    <row r="7" spans="1:12" s="22" customFormat="1" ht="28.8" x14ac:dyDescent="0.3">
      <c r="A7" s="17" t="s">
        <v>5</v>
      </c>
      <c r="B7" s="17">
        <v>2</v>
      </c>
      <c r="C7" s="17">
        <f>B7*J7</f>
        <v>0</v>
      </c>
      <c r="D7" s="91" t="s">
        <v>6</v>
      </c>
      <c r="E7" s="94" t="s">
        <v>7</v>
      </c>
      <c r="F7" s="94"/>
      <c r="G7" s="23" t="s">
        <v>8</v>
      </c>
      <c r="H7" s="24" t="s">
        <v>9</v>
      </c>
      <c r="I7" s="24"/>
      <c r="J7" s="25"/>
      <c r="L7" s="59"/>
    </row>
    <row r="8" spans="1:12" s="22" customFormat="1" ht="28.8" x14ac:dyDescent="0.3">
      <c r="A8" s="17" t="s">
        <v>10</v>
      </c>
      <c r="B8" s="17">
        <v>-1</v>
      </c>
      <c r="C8" s="17">
        <f t="shared" ref="C8:C10" si="0">B8*J8</f>
        <v>0</v>
      </c>
      <c r="D8" s="92"/>
      <c r="E8" s="95"/>
      <c r="F8" s="95"/>
      <c r="G8" s="26" t="s">
        <v>11</v>
      </c>
      <c r="H8" s="27" t="s">
        <v>12</v>
      </c>
      <c r="I8" s="27"/>
      <c r="J8" s="28"/>
      <c r="L8" s="59"/>
    </row>
    <row r="9" spans="1:12" s="22" customFormat="1" ht="28.8" x14ac:dyDescent="0.3">
      <c r="A9" s="17" t="s">
        <v>13</v>
      </c>
      <c r="B9" s="17">
        <v>1</v>
      </c>
      <c r="C9" s="17">
        <f t="shared" si="0"/>
        <v>0</v>
      </c>
      <c r="D9" s="92"/>
      <c r="E9" s="95"/>
      <c r="F9" s="95"/>
      <c r="G9" s="26" t="s">
        <v>14</v>
      </c>
      <c r="H9" s="27" t="s">
        <v>15</v>
      </c>
      <c r="I9" s="27"/>
      <c r="J9" s="28"/>
      <c r="L9" s="59"/>
    </row>
    <row r="10" spans="1:12" s="22" customFormat="1" ht="29.4" thickBot="1" x14ac:dyDescent="0.35">
      <c r="A10" s="17" t="s">
        <v>16</v>
      </c>
      <c r="B10" s="17">
        <v>-2</v>
      </c>
      <c r="C10" s="17">
        <f t="shared" si="0"/>
        <v>0</v>
      </c>
      <c r="D10" s="93"/>
      <c r="E10" s="96"/>
      <c r="F10" s="96"/>
      <c r="G10" s="29" t="s">
        <v>5</v>
      </c>
      <c r="H10" s="30" t="s">
        <v>17</v>
      </c>
      <c r="I10" s="30"/>
      <c r="J10" s="31"/>
      <c r="L10" s="59"/>
    </row>
    <row r="11" spans="1:12" s="16" customFormat="1" ht="24" thickBot="1" x14ac:dyDescent="0.35">
      <c r="A11" s="14"/>
      <c r="B11" s="14"/>
      <c r="C11" s="14"/>
      <c r="D11" s="32"/>
      <c r="G11" s="33"/>
      <c r="H11" s="34"/>
      <c r="I11" s="35" t="str">
        <f>"Vérification situation "&amp;LEFT(D7,2)</f>
        <v xml:space="preserve">Vérification situation 1 </v>
      </c>
      <c r="J11" s="36" t="str">
        <f>IF(SUM(J7:J10)=0,"à finaliser",IF(SUM(J7:J10)&gt;1,"1 seul choix autorisé :-(","OK"))</f>
        <v>à finaliser</v>
      </c>
      <c r="L11" s="82">
        <v>1</v>
      </c>
    </row>
    <row r="12" spans="1:12" s="22" customFormat="1" ht="57.6" x14ac:dyDescent="0.3">
      <c r="A12" s="17" t="s">
        <v>13</v>
      </c>
      <c r="B12" s="17">
        <v>2</v>
      </c>
      <c r="C12" s="17">
        <f t="shared" ref="C12:C65" si="1">B12*J12</f>
        <v>0</v>
      </c>
      <c r="D12" s="91" t="s">
        <v>18</v>
      </c>
      <c r="E12" s="94" t="s">
        <v>19</v>
      </c>
      <c r="F12" s="94"/>
      <c r="G12" s="23" t="s">
        <v>8</v>
      </c>
      <c r="H12" s="24" t="s">
        <v>20</v>
      </c>
      <c r="I12" s="24"/>
      <c r="J12" s="25"/>
      <c r="L12" s="59"/>
    </row>
    <row r="13" spans="1:12" s="22" customFormat="1" ht="28.8" x14ac:dyDescent="0.3">
      <c r="A13" s="17" t="s">
        <v>16</v>
      </c>
      <c r="B13" s="17">
        <v>-2</v>
      </c>
      <c r="C13" s="17">
        <f t="shared" si="1"/>
        <v>0</v>
      </c>
      <c r="D13" s="92"/>
      <c r="E13" s="95"/>
      <c r="F13" s="95"/>
      <c r="G13" s="26" t="s">
        <v>11</v>
      </c>
      <c r="H13" s="27" t="s">
        <v>21</v>
      </c>
      <c r="I13" s="27"/>
      <c r="J13" s="28"/>
      <c r="L13" s="59"/>
    </row>
    <row r="14" spans="1:12" s="22" customFormat="1" ht="28.8" x14ac:dyDescent="0.3">
      <c r="A14" s="17" t="s">
        <v>10</v>
      </c>
      <c r="B14" s="17">
        <v>1</v>
      </c>
      <c r="C14" s="17">
        <f t="shared" si="1"/>
        <v>0</v>
      </c>
      <c r="D14" s="92"/>
      <c r="E14" s="95"/>
      <c r="F14" s="95"/>
      <c r="G14" s="26" t="s">
        <v>14</v>
      </c>
      <c r="H14" s="27" t="s">
        <v>22</v>
      </c>
      <c r="I14" s="27"/>
      <c r="J14" s="28"/>
      <c r="L14" s="59"/>
    </row>
    <row r="15" spans="1:12" s="22" customFormat="1" ht="58.2" thickBot="1" x14ac:dyDescent="0.35">
      <c r="A15" s="17" t="s">
        <v>5</v>
      </c>
      <c r="B15" s="17">
        <v>-1</v>
      </c>
      <c r="C15" s="17">
        <f t="shared" si="1"/>
        <v>0</v>
      </c>
      <c r="D15" s="93"/>
      <c r="E15" s="96"/>
      <c r="F15" s="96"/>
      <c r="G15" s="29" t="s">
        <v>5</v>
      </c>
      <c r="H15" s="30" t="s">
        <v>23</v>
      </c>
      <c r="I15" s="30"/>
      <c r="J15" s="31"/>
      <c r="L15" s="59"/>
    </row>
    <row r="16" spans="1:12" s="16" customFormat="1" ht="24" thickBot="1" x14ac:dyDescent="0.35">
      <c r="A16" s="14"/>
      <c r="B16" s="14"/>
      <c r="C16" s="14"/>
      <c r="D16" s="32"/>
      <c r="G16" s="33"/>
      <c r="H16" s="34"/>
      <c r="I16" s="35" t="str">
        <f>"Vérification situation "&amp;LEFT(D12,2)</f>
        <v xml:space="preserve">Vérification situation 2 </v>
      </c>
      <c r="J16" s="36" t="str">
        <f>IF(SUM(J12:J15)=0,"à finaliser",IF(SUM(J12:J15)&gt;1,"1 seul choix autorisé :-(","OK"))</f>
        <v>à finaliser</v>
      </c>
      <c r="L16" s="82">
        <v>1</v>
      </c>
    </row>
    <row r="17" spans="1:12" s="22" customFormat="1" ht="43.2" x14ac:dyDescent="0.3">
      <c r="A17" s="17" t="s">
        <v>13</v>
      </c>
      <c r="B17" s="17">
        <v>1</v>
      </c>
      <c r="C17" s="17">
        <f t="shared" si="1"/>
        <v>0</v>
      </c>
      <c r="D17" s="91" t="s">
        <v>24</v>
      </c>
      <c r="E17" s="94" t="s">
        <v>25</v>
      </c>
      <c r="F17" s="94"/>
      <c r="G17" s="23" t="s">
        <v>8</v>
      </c>
      <c r="H17" s="24" t="s">
        <v>26</v>
      </c>
      <c r="I17" s="24"/>
      <c r="J17" s="25"/>
      <c r="L17" s="59"/>
    </row>
    <row r="18" spans="1:12" s="22" customFormat="1" ht="28.8" x14ac:dyDescent="0.3">
      <c r="A18" s="17" t="s">
        <v>16</v>
      </c>
      <c r="B18" s="17">
        <v>-1</v>
      </c>
      <c r="C18" s="17">
        <f t="shared" si="1"/>
        <v>0</v>
      </c>
      <c r="D18" s="92"/>
      <c r="E18" s="95"/>
      <c r="F18" s="95"/>
      <c r="G18" s="26" t="s">
        <v>11</v>
      </c>
      <c r="H18" s="27" t="s">
        <v>27</v>
      </c>
      <c r="I18" s="27"/>
      <c r="J18" s="28"/>
      <c r="L18" s="59"/>
    </row>
    <row r="19" spans="1:12" s="22" customFormat="1" ht="28.8" x14ac:dyDescent="0.3">
      <c r="A19" s="17" t="s">
        <v>5</v>
      </c>
      <c r="B19" s="17">
        <v>-2</v>
      </c>
      <c r="C19" s="17">
        <f t="shared" si="1"/>
        <v>0</v>
      </c>
      <c r="D19" s="92"/>
      <c r="E19" s="95"/>
      <c r="F19" s="95"/>
      <c r="G19" s="26" t="s">
        <v>14</v>
      </c>
      <c r="H19" s="27" t="s">
        <v>28</v>
      </c>
      <c r="I19" s="27"/>
      <c r="J19" s="28"/>
      <c r="L19" s="59"/>
    </row>
    <row r="20" spans="1:12" s="22" customFormat="1" ht="43.8" thickBot="1" x14ac:dyDescent="0.35">
      <c r="A20" s="17" t="s">
        <v>10</v>
      </c>
      <c r="B20" s="17">
        <v>2</v>
      </c>
      <c r="C20" s="17">
        <f t="shared" si="1"/>
        <v>0</v>
      </c>
      <c r="D20" s="93"/>
      <c r="E20" s="96"/>
      <c r="F20" s="96"/>
      <c r="G20" s="29" t="s">
        <v>5</v>
      </c>
      <c r="H20" s="30" t="s">
        <v>29</v>
      </c>
      <c r="I20" s="30"/>
      <c r="J20" s="31"/>
      <c r="L20" s="59"/>
    </row>
    <row r="21" spans="1:12" s="16" customFormat="1" ht="24" thickBot="1" x14ac:dyDescent="0.35">
      <c r="A21" s="14"/>
      <c r="B21" s="14"/>
      <c r="C21" s="14"/>
      <c r="D21" s="32"/>
      <c r="G21" s="33"/>
      <c r="H21" s="34"/>
      <c r="I21" s="35" t="str">
        <f>"Vérification situation "&amp;LEFT(D17,2)</f>
        <v xml:space="preserve">Vérification situation 3 </v>
      </c>
      <c r="J21" s="36" t="str">
        <f>IF(SUM(J17:J20)=0,"à finaliser",IF(SUM(J17:J20)&gt;1,"1 seul choix autorisé :-(","OK"))</f>
        <v>à finaliser</v>
      </c>
      <c r="L21" s="82">
        <v>1</v>
      </c>
    </row>
    <row r="22" spans="1:12" s="22" customFormat="1" ht="43.2" x14ac:dyDescent="0.3">
      <c r="A22" s="17" t="s">
        <v>10</v>
      </c>
      <c r="B22" s="17">
        <v>1</v>
      </c>
      <c r="C22" s="17">
        <f t="shared" si="1"/>
        <v>0</v>
      </c>
      <c r="D22" s="91" t="s">
        <v>30</v>
      </c>
      <c r="E22" s="94" t="s">
        <v>31</v>
      </c>
      <c r="F22" s="94"/>
      <c r="G22" s="23" t="s">
        <v>8</v>
      </c>
      <c r="H22" s="24" t="s">
        <v>32</v>
      </c>
      <c r="I22" s="24"/>
      <c r="J22" s="25"/>
      <c r="L22" s="59"/>
    </row>
    <row r="23" spans="1:12" s="22" customFormat="1" ht="43.2" x14ac:dyDescent="0.3">
      <c r="A23" s="17" t="s">
        <v>5</v>
      </c>
      <c r="B23" s="17">
        <v>-2</v>
      </c>
      <c r="C23" s="17">
        <f t="shared" si="1"/>
        <v>0</v>
      </c>
      <c r="D23" s="92"/>
      <c r="E23" s="95"/>
      <c r="F23" s="95"/>
      <c r="G23" s="26" t="s">
        <v>11</v>
      </c>
      <c r="H23" s="27" t="s">
        <v>33</v>
      </c>
      <c r="I23" s="27"/>
      <c r="J23" s="28"/>
      <c r="L23" s="59"/>
    </row>
    <row r="24" spans="1:12" s="22" customFormat="1" ht="28.8" x14ac:dyDescent="0.3">
      <c r="A24" s="17" t="s">
        <v>16</v>
      </c>
      <c r="B24" s="17">
        <v>2</v>
      </c>
      <c r="C24" s="17">
        <f t="shared" si="1"/>
        <v>0</v>
      </c>
      <c r="D24" s="92"/>
      <c r="E24" s="95"/>
      <c r="F24" s="95"/>
      <c r="G24" s="26" t="s">
        <v>14</v>
      </c>
      <c r="H24" s="27" t="s">
        <v>34</v>
      </c>
      <c r="I24" s="27"/>
      <c r="J24" s="28"/>
      <c r="L24" s="59"/>
    </row>
    <row r="25" spans="1:12" s="22" customFormat="1" ht="43.8" thickBot="1" x14ac:dyDescent="0.35">
      <c r="A25" s="17" t="s">
        <v>13</v>
      </c>
      <c r="B25" s="17">
        <v>-1</v>
      </c>
      <c r="C25" s="17">
        <f t="shared" si="1"/>
        <v>0</v>
      </c>
      <c r="D25" s="93"/>
      <c r="E25" s="96"/>
      <c r="F25" s="96"/>
      <c r="G25" s="29" t="s">
        <v>5</v>
      </c>
      <c r="H25" s="30" t="s">
        <v>35</v>
      </c>
      <c r="I25" s="30"/>
      <c r="J25" s="31"/>
      <c r="L25" s="59"/>
    </row>
    <row r="26" spans="1:12" s="16" customFormat="1" ht="21.6" thickBot="1" x14ac:dyDescent="0.35">
      <c r="A26" s="14"/>
      <c r="B26" s="14"/>
      <c r="C26" s="14"/>
      <c r="D26" s="32"/>
      <c r="G26" s="33"/>
      <c r="H26" s="34"/>
      <c r="I26" s="35" t="str">
        <f>"Vérification situation "&amp;LEFT(D22,2)</f>
        <v xml:space="preserve">Vérification situation 4 </v>
      </c>
      <c r="J26" s="36" t="str">
        <f>IF(SUM(J22:J25)=0,"à finaliser",IF(SUM(J22:J25)&gt;1,"1 seul choix autorisé :-(","OK"))</f>
        <v>à finaliser</v>
      </c>
      <c r="L26" s="85">
        <v>1</v>
      </c>
    </row>
    <row r="27" spans="1:12" s="22" customFormat="1" ht="28.8" x14ac:dyDescent="0.3">
      <c r="A27" s="17" t="s">
        <v>16</v>
      </c>
      <c r="B27" s="17">
        <v>-2</v>
      </c>
      <c r="C27" s="17">
        <f t="shared" si="1"/>
        <v>0</v>
      </c>
      <c r="D27" s="91" t="s">
        <v>36</v>
      </c>
      <c r="E27" s="94" t="s">
        <v>37</v>
      </c>
      <c r="F27" s="94"/>
      <c r="G27" s="23" t="s">
        <v>8</v>
      </c>
      <c r="H27" s="24" t="s">
        <v>38</v>
      </c>
      <c r="I27" s="24"/>
      <c r="J27" s="25"/>
      <c r="L27" s="59"/>
    </row>
    <row r="28" spans="1:12" s="22" customFormat="1" ht="43.2" x14ac:dyDescent="0.3">
      <c r="A28" s="17" t="s">
        <v>13</v>
      </c>
      <c r="B28" s="17">
        <v>1</v>
      </c>
      <c r="C28" s="17">
        <f t="shared" si="1"/>
        <v>0</v>
      </c>
      <c r="D28" s="92"/>
      <c r="E28" s="95"/>
      <c r="F28" s="95"/>
      <c r="G28" s="26" t="s">
        <v>11</v>
      </c>
      <c r="H28" s="27" t="s">
        <v>39</v>
      </c>
      <c r="I28" s="27"/>
      <c r="J28" s="28"/>
      <c r="L28" s="59"/>
    </row>
    <row r="29" spans="1:12" s="22" customFormat="1" ht="28.8" x14ac:dyDescent="0.3">
      <c r="A29" s="17" t="s">
        <v>5</v>
      </c>
      <c r="B29" s="17">
        <v>2</v>
      </c>
      <c r="C29" s="17">
        <f t="shared" si="1"/>
        <v>0</v>
      </c>
      <c r="D29" s="92"/>
      <c r="E29" s="95"/>
      <c r="F29" s="95"/>
      <c r="G29" s="26" t="s">
        <v>14</v>
      </c>
      <c r="H29" s="27" t="s">
        <v>40</v>
      </c>
      <c r="I29" s="27"/>
      <c r="J29" s="28"/>
      <c r="L29" s="59"/>
    </row>
    <row r="30" spans="1:12" s="22" customFormat="1" ht="29.4" thickBot="1" x14ac:dyDescent="0.35">
      <c r="A30" s="17" t="s">
        <v>10</v>
      </c>
      <c r="B30" s="17">
        <v>-1</v>
      </c>
      <c r="C30" s="17">
        <f t="shared" si="1"/>
        <v>0</v>
      </c>
      <c r="D30" s="93"/>
      <c r="E30" s="96"/>
      <c r="F30" s="96"/>
      <c r="G30" s="29" t="s">
        <v>5</v>
      </c>
      <c r="H30" s="30" t="s">
        <v>41</v>
      </c>
      <c r="I30" s="30"/>
      <c r="J30" s="31"/>
      <c r="L30" s="59"/>
    </row>
    <row r="31" spans="1:12" s="16" customFormat="1" ht="21.6" thickBot="1" x14ac:dyDescent="0.35">
      <c r="A31" s="14"/>
      <c r="B31" s="14"/>
      <c r="C31" s="14"/>
      <c r="D31" s="32"/>
      <c r="G31" s="33"/>
      <c r="H31" s="34"/>
      <c r="I31" s="35" t="str">
        <f>"Vérification situation "&amp;LEFT(D27,2)</f>
        <v xml:space="preserve">Vérification situation 5 </v>
      </c>
      <c r="J31" s="36" t="str">
        <f>IF(SUM(J27:J30)=0,"à finaliser",IF(SUM(J27:J30)&gt;1,"1 seul choix autorisé :-(","OK"))</f>
        <v>à finaliser</v>
      </c>
      <c r="L31" s="85">
        <v>1</v>
      </c>
    </row>
    <row r="32" spans="1:12" s="22" customFormat="1" ht="28.8" x14ac:dyDescent="0.3">
      <c r="A32" s="17" t="s">
        <v>10</v>
      </c>
      <c r="B32" s="17">
        <v>-1</v>
      </c>
      <c r="C32" s="17">
        <f t="shared" si="1"/>
        <v>0</v>
      </c>
      <c r="D32" s="91" t="s">
        <v>42</v>
      </c>
      <c r="E32" s="94" t="s">
        <v>43</v>
      </c>
      <c r="F32" s="94"/>
      <c r="G32" s="23" t="s">
        <v>8</v>
      </c>
      <c r="H32" s="24" t="s">
        <v>44</v>
      </c>
      <c r="I32" s="24"/>
      <c r="J32" s="25"/>
      <c r="L32" s="59"/>
    </row>
    <row r="33" spans="1:12" s="22" customFormat="1" ht="43.2" x14ac:dyDescent="0.3">
      <c r="A33" s="17" t="s">
        <v>5</v>
      </c>
      <c r="B33" s="17">
        <v>1</v>
      </c>
      <c r="C33" s="17">
        <f t="shared" si="1"/>
        <v>0</v>
      </c>
      <c r="D33" s="92"/>
      <c r="E33" s="95"/>
      <c r="F33" s="95"/>
      <c r="G33" s="26" t="s">
        <v>11</v>
      </c>
      <c r="H33" s="27" t="s">
        <v>45</v>
      </c>
      <c r="I33" s="27"/>
      <c r="J33" s="28"/>
      <c r="L33" s="59"/>
    </row>
    <row r="34" spans="1:12" s="22" customFormat="1" ht="43.2" x14ac:dyDescent="0.3">
      <c r="A34" s="17" t="s">
        <v>16</v>
      </c>
      <c r="B34" s="17">
        <v>-2</v>
      </c>
      <c r="C34" s="17">
        <f t="shared" si="1"/>
        <v>0</v>
      </c>
      <c r="D34" s="92"/>
      <c r="E34" s="95"/>
      <c r="F34" s="95"/>
      <c r="G34" s="26" t="s">
        <v>14</v>
      </c>
      <c r="H34" s="27" t="s">
        <v>46</v>
      </c>
      <c r="I34" s="27"/>
      <c r="J34" s="28"/>
      <c r="L34" s="59"/>
    </row>
    <row r="35" spans="1:12" s="22" customFormat="1" ht="58.2" thickBot="1" x14ac:dyDescent="0.35">
      <c r="A35" s="17" t="s">
        <v>13</v>
      </c>
      <c r="B35" s="17">
        <v>2</v>
      </c>
      <c r="C35" s="17">
        <f t="shared" si="1"/>
        <v>0</v>
      </c>
      <c r="D35" s="93"/>
      <c r="E35" s="96"/>
      <c r="F35" s="96"/>
      <c r="G35" s="29" t="s">
        <v>5</v>
      </c>
      <c r="H35" s="30" t="s">
        <v>47</v>
      </c>
      <c r="I35" s="30"/>
      <c r="J35" s="31"/>
      <c r="L35" s="59"/>
    </row>
    <row r="36" spans="1:12" s="16" customFormat="1" ht="21.6" thickBot="1" x14ac:dyDescent="0.35">
      <c r="A36" s="14"/>
      <c r="B36" s="14"/>
      <c r="C36" s="14"/>
      <c r="D36" s="32"/>
      <c r="G36" s="33"/>
      <c r="H36" s="34"/>
      <c r="I36" s="35" t="str">
        <f>"Vérification situation "&amp;LEFT(D32,2)</f>
        <v xml:space="preserve">Vérification situation 6 </v>
      </c>
      <c r="J36" s="36" t="str">
        <f>IF(SUM(J32:J35)=0,"à finaliser",IF(SUM(J32:J35)&gt;1,"1 seul choix autorisé :-(","OK"))</f>
        <v>à finaliser</v>
      </c>
      <c r="L36" s="85">
        <v>1</v>
      </c>
    </row>
    <row r="37" spans="1:12" s="22" customFormat="1" ht="28.8" x14ac:dyDescent="0.3">
      <c r="A37" s="17" t="s">
        <v>5</v>
      </c>
      <c r="B37" s="17">
        <v>-2</v>
      </c>
      <c r="C37" s="17">
        <f t="shared" si="1"/>
        <v>0</v>
      </c>
      <c r="D37" s="91" t="s">
        <v>48</v>
      </c>
      <c r="E37" s="94" t="s">
        <v>49</v>
      </c>
      <c r="F37" s="94"/>
      <c r="G37" s="23" t="s">
        <v>8</v>
      </c>
      <c r="H37" s="24" t="s">
        <v>50</v>
      </c>
      <c r="I37" s="24"/>
      <c r="J37" s="25"/>
      <c r="L37" s="59"/>
    </row>
    <row r="38" spans="1:12" s="22" customFormat="1" ht="43.2" x14ac:dyDescent="0.3">
      <c r="A38" s="17" t="s">
        <v>10</v>
      </c>
      <c r="B38" s="17">
        <v>2</v>
      </c>
      <c r="C38" s="17">
        <f t="shared" si="1"/>
        <v>0</v>
      </c>
      <c r="D38" s="92"/>
      <c r="E38" s="95"/>
      <c r="F38" s="95"/>
      <c r="G38" s="26" t="s">
        <v>11</v>
      </c>
      <c r="H38" s="27" t="s">
        <v>51</v>
      </c>
      <c r="I38" s="27"/>
      <c r="J38" s="28"/>
      <c r="L38" s="59"/>
    </row>
    <row r="39" spans="1:12" s="22" customFormat="1" ht="57.6" x14ac:dyDescent="0.3">
      <c r="A39" s="17" t="s">
        <v>13</v>
      </c>
      <c r="B39" s="17">
        <v>-1</v>
      </c>
      <c r="C39" s="17">
        <f t="shared" si="1"/>
        <v>0</v>
      </c>
      <c r="D39" s="92"/>
      <c r="E39" s="95"/>
      <c r="F39" s="95"/>
      <c r="G39" s="26" t="s">
        <v>14</v>
      </c>
      <c r="H39" s="27" t="s">
        <v>52</v>
      </c>
      <c r="I39" s="27"/>
      <c r="J39" s="28"/>
      <c r="L39" s="59"/>
    </row>
    <row r="40" spans="1:12" s="22" customFormat="1" ht="43.8" thickBot="1" x14ac:dyDescent="0.35">
      <c r="A40" s="17" t="s">
        <v>16</v>
      </c>
      <c r="B40" s="17">
        <v>1</v>
      </c>
      <c r="C40" s="17">
        <f t="shared" si="1"/>
        <v>0</v>
      </c>
      <c r="D40" s="93"/>
      <c r="E40" s="96"/>
      <c r="F40" s="96"/>
      <c r="G40" s="29" t="s">
        <v>5</v>
      </c>
      <c r="H40" s="30" t="s">
        <v>53</v>
      </c>
      <c r="I40" s="30"/>
      <c r="J40" s="31"/>
      <c r="L40" s="59"/>
    </row>
    <row r="41" spans="1:12" s="16" customFormat="1" ht="21.6" thickBot="1" x14ac:dyDescent="0.35">
      <c r="A41" s="14"/>
      <c r="B41" s="14"/>
      <c r="C41" s="14"/>
      <c r="D41" s="32"/>
      <c r="G41" s="33"/>
      <c r="H41" s="34"/>
      <c r="I41" s="35" t="str">
        <f>"Vérification situation "&amp;LEFT(D37,2)</f>
        <v xml:space="preserve">Vérification situation 7 </v>
      </c>
      <c r="J41" s="36" t="str">
        <f>IF(SUM(J37:J40)=0,"à finaliser",IF(SUM(J37:J40)&gt;1,"1 seul choix autorisé :-(","OK"))</f>
        <v>à finaliser</v>
      </c>
      <c r="L41" s="85">
        <v>1</v>
      </c>
    </row>
    <row r="42" spans="1:12" s="22" customFormat="1" ht="15.6" x14ac:dyDescent="0.3">
      <c r="A42" s="17" t="s">
        <v>5</v>
      </c>
      <c r="B42" s="17">
        <v>-2</v>
      </c>
      <c r="C42" s="17">
        <f>B42*J42</f>
        <v>0</v>
      </c>
      <c r="D42" s="91" t="s">
        <v>54</v>
      </c>
      <c r="E42" s="94" t="s">
        <v>73</v>
      </c>
      <c r="F42" s="94"/>
      <c r="G42" s="23" t="s">
        <v>8</v>
      </c>
      <c r="H42" s="24" t="s">
        <v>74</v>
      </c>
      <c r="I42" s="24"/>
      <c r="J42" s="25"/>
      <c r="L42" s="59"/>
    </row>
    <row r="43" spans="1:12" s="22" customFormat="1" ht="28.8" x14ac:dyDescent="0.3">
      <c r="A43" s="17" t="s">
        <v>10</v>
      </c>
      <c r="B43" s="17">
        <v>1</v>
      </c>
      <c r="C43" s="17">
        <f>B43*J43</f>
        <v>0</v>
      </c>
      <c r="D43" s="92"/>
      <c r="E43" s="95"/>
      <c r="F43" s="95"/>
      <c r="G43" s="26" t="s">
        <v>11</v>
      </c>
      <c r="H43" s="27" t="s">
        <v>75</v>
      </c>
      <c r="I43" s="27"/>
      <c r="J43" s="28"/>
      <c r="L43" s="59"/>
    </row>
    <row r="44" spans="1:12" s="22" customFormat="1" ht="28.8" x14ac:dyDescent="0.3">
      <c r="A44" s="17" t="s">
        <v>13</v>
      </c>
      <c r="B44" s="17">
        <v>-1</v>
      </c>
      <c r="C44" s="17">
        <f>B44*J44</f>
        <v>0</v>
      </c>
      <c r="D44" s="92"/>
      <c r="E44" s="95"/>
      <c r="F44" s="95"/>
      <c r="G44" s="26" t="s">
        <v>14</v>
      </c>
      <c r="H44" s="27" t="s">
        <v>76</v>
      </c>
      <c r="I44" s="27"/>
      <c r="J44" s="28"/>
      <c r="L44" s="59"/>
    </row>
    <row r="45" spans="1:12" s="22" customFormat="1" ht="29.4" thickBot="1" x14ac:dyDescent="0.35">
      <c r="A45" s="17" t="s">
        <v>16</v>
      </c>
      <c r="B45" s="17">
        <v>2</v>
      </c>
      <c r="C45" s="17">
        <f>B45*J45</f>
        <v>0</v>
      </c>
      <c r="D45" s="93"/>
      <c r="E45" s="96"/>
      <c r="F45" s="96"/>
      <c r="G45" s="29" t="s">
        <v>5</v>
      </c>
      <c r="H45" s="30" t="s">
        <v>77</v>
      </c>
      <c r="I45" s="30"/>
      <c r="J45" s="31"/>
      <c r="L45" s="59"/>
    </row>
    <row r="46" spans="1:12" s="16" customFormat="1" ht="21.6" thickBot="1" x14ac:dyDescent="0.35">
      <c r="A46" s="14"/>
      <c r="B46" s="14"/>
      <c r="C46" s="14"/>
      <c r="D46" s="32"/>
      <c r="G46" s="33"/>
      <c r="H46" s="34"/>
      <c r="I46" s="35" t="str">
        <f>"Vérification situation "&amp;LEFT(D42,2)</f>
        <v xml:space="preserve">Vérification situation 8 </v>
      </c>
      <c r="J46" s="36" t="str">
        <f>IF(SUM(J42:J45)=0,"à finaliser",IF(SUM(J42:J45)&gt;1,"1 seul choix autorisé :-(","OK"))</f>
        <v>à finaliser</v>
      </c>
      <c r="L46" s="85">
        <v>1</v>
      </c>
    </row>
    <row r="47" spans="1:12" s="22" customFormat="1" ht="15.6" x14ac:dyDescent="0.3">
      <c r="A47" s="17" t="s">
        <v>16</v>
      </c>
      <c r="B47" s="17">
        <v>2</v>
      </c>
      <c r="C47" s="17">
        <f t="shared" si="1"/>
        <v>0</v>
      </c>
      <c r="D47" s="91" t="s">
        <v>60</v>
      </c>
      <c r="E47" s="94" t="s">
        <v>55</v>
      </c>
      <c r="F47" s="94"/>
      <c r="G47" s="23" t="s">
        <v>8</v>
      </c>
      <c r="H47" s="24" t="s">
        <v>56</v>
      </c>
      <c r="I47" s="24"/>
      <c r="J47" s="25"/>
      <c r="L47" s="59"/>
    </row>
    <row r="48" spans="1:12" s="22" customFormat="1" ht="28.8" x14ac:dyDescent="0.3">
      <c r="A48" s="17" t="s">
        <v>13</v>
      </c>
      <c r="B48" s="17">
        <v>-1</v>
      </c>
      <c r="C48" s="17">
        <f t="shared" si="1"/>
        <v>0</v>
      </c>
      <c r="D48" s="92"/>
      <c r="E48" s="95"/>
      <c r="F48" s="95"/>
      <c r="G48" s="26" t="s">
        <v>11</v>
      </c>
      <c r="H48" s="27" t="s">
        <v>57</v>
      </c>
      <c r="I48" s="27"/>
      <c r="J48" s="28"/>
      <c r="L48" s="59"/>
    </row>
    <row r="49" spans="1:12" s="22" customFormat="1" ht="28.8" x14ac:dyDescent="0.3">
      <c r="A49" s="17" t="s">
        <v>5</v>
      </c>
      <c r="B49" s="17">
        <v>-2</v>
      </c>
      <c r="C49" s="17">
        <f t="shared" si="1"/>
        <v>0</v>
      </c>
      <c r="D49" s="92"/>
      <c r="E49" s="95"/>
      <c r="F49" s="95"/>
      <c r="G49" s="26" t="s">
        <v>14</v>
      </c>
      <c r="H49" s="27" t="s">
        <v>58</v>
      </c>
      <c r="I49" s="27"/>
      <c r="J49" s="28"/>
      <c r="L49" s="59"/>
    </row>
    <row r="50" spans="1:12" s="22" customFormat="1" ht="43.8" thickBot="1" x14ac:dyDescent="0.35">
      <c r="A50" s="17" t="s">
        <v>10</v>
      </c>
      <c r="B50" s="17">
        <v>1</v>
      </c>
      <c r="C50" s="17">
        <f t="shared" si="1"/>
        <v>0</v>
      </c>
      <c r="D50" s="93"/>
      <c r="E50" s="96"/>
      <c r="F50" s="96"/>
      <c r="G50" s="29" t="s">
        <v>5</v>
      </c>
      <c r="H50" s="30" t="s">
        <v>59</v>
      </c>
      <c r="I50" s="30"/>
      <c r="J50" s="31"/>
      <c r="L50" s="59"/>
    </row>
    <row r="51" spans="1:12" s="16" customFormat="1" ht="21.6" thickBot="1" x14ac:dyDescent="0.35">
      <c r="A51" s="14"/>
      <c r="B51" s="14"/>
      <c r="C51" s="14"/>
      <c r="D51" s="32"/>
      <c r="G51" s="33"/>
      <c r="H51" s="34"/>
      <c r="I51" s="35" t="str">
        <f>"Vérification situation "&amp;LEFT(D47,2)</f>
        <v xml:space="preserve">Vérification situation 9 </v>
      </c>
      <c r="J51" s="36" t="str">
        <f>IF(SUM(J47:J50)=0,"à finaliser",IF(SUM(J47:J50)&gt;1,"1 seul choix autorisé :-(","OK"))</f>
        <v>à finaliser</v>
      </c>
      <c r="L51" s="85">
        <v>1</v>
      </c>
    </row>
    <row r="52" spans="1:12" s="22" customFormat="1" ht="28.8" x14ac:dyDescent="0.3">
      <c r="A52" s="17" t="s">
        <v>10</v>
      </c>
      <c r="B52" s="17">
        <v>1</v>
      </c>
      <c r="C52" s="17">
        <f>B52*J52</f>
        <v>0</v>
      </c>
      <c r="D52" s="91" t="s">
        <v>66</v>
      </c>
      <c r="E52" s="94" t="s">
        <v>61</v>
      </c>
      <c r="F52" s="94"/>
      <c r="G52" s="23" t="s">
        <v>8</v>
      </c>
      <c r="H52" s="24" t="s">
        <v>62</v>
      </c>
      <c r="I52" s="24"/>
      <c r="J52" s="25"/>
      <c r="L52" s="59"/>
    </row>
    <row r="53" spans="1:12" s="22" customFormat="1" ht="15.6" x14ac:dyDescent="0.3">
      <c r="A53" s="17" t="s">
        <v>5</v>
      </c>
      <c r="B53" s="17">
        <v>-2</v>
      </c>
      <c r="C53" s="17">
        <f>B53*J53</f>
        <v>0</v>
      </c>
      <c r="D53" s="92"/>
      <c r="E53" s="95"/>
      <c r="F53" s="95"/>
      <c r="G53" s="26" t="s">
        <v>11</v>
      </c>
      <c r="H53" s="27" t="s">
        <v>63</v>
      </c>
      <c r="I53" s="27"/>
      <c r="J53" s="28"/>
      <c r="L53" s="59"/>
    </row>
    <row r="54" spans="1:12" s="22" customFormat="1" ht="28.8" x14ac:dyDescent="0.3">
      <c r="A54" s="17" t="s">
        <v>16</v>
      </c>
      <c r="B54" s="17">
        <v>-1</v>
      </c>
      <c r="C54" s="17">
        <f>B54*J54</f>
        <v>0</v>
      </c>
      <c r="D54" s="92"/>
      <c r="E54" s="95"/>
      <c r="F54" s="95"/>
      <c r="G54" s="26" t="s">
        <v>14</v>
      </c>
      <c r="H54" s="27" t="s">
        <v>64</v>
      </c>
      <c r="I54" s="27"/>
      <c r="J54" s="28"/>
      <c r="L54" s="59"/>
    </row>
    <row r="55" spans="1:12" s="22" customFormat="1" ht="29.4" thickBot="1" x14ac:dyDescent="0.35">
      <c r="A55" s="17" t="s">
        <v>13</v>
      </c>
      <c r="B55" s="17">
        <v>2</v>
      </c>
      <c r="C55" s="17">
        <f>B55*J55</f>
        <v>0</v>
      </c>
      <c r="D55" s="93"/>
      <c r="E55" s="96"/>
      <c r="F55" s="96"/>
      <c r="G55" s="29" t="s">
        <v>5</v>
      </c>
      <c r="H55" s="30" t="s">
        <v>65</v>
      </c>
      <c r="I55" s="30"/>
      <c r="J55" s="31"/>
      <c r="L55" s="59"/>
    </row>
    <row r="56" spans="1:12" s="16" customFormat="1" ht="24" thickBot="1" x14ac:dyDescent="0.35">
      <c r="A56" s="14"/>
      <c r="B56" s="14"/>
      <c r="C56" s="14"/>
      <c r="D56" s="32"/>
      <c r="G56" s="33"/>
      <c r="H56" s="34"/>
      <c r="I56" s="35" t="str">
        <f>"Vérification situation "&amp;LEFT(D52,2)</f>
        <v>Vérification situation 10</v>
      </c>
      <c r="J56" s="36" t="str">
        <f>IF(SUM(J52:J55)=0,"à finaliser",IF(SUM(J52:J55)&gt;1,"1 seul choix autorisé :-(","OK"))</f>
        <v>à finaliser</v>
      </c>
      <c r="L56" s="82">
        <v>1</v>
      </c>
    </row>
    <row r="57" spans="1:12" s="22" customFormat="1" ht="43.2" x14ac:dyDescent="0.3">
      <c r="A57" s="17" t="s">
        <v>16</v>
      </c>
      <c r="B57" s="17">
        <v>-2</v>
      </c>
      <c r="C57" s="17">
        <f t="shared" si="1"/>
        <v>0</v>
      </c>
      <c r="D57" s="91" t="s">
        <v>72</v>
      </c>
      <c r="E57" s="94" t="s">
        <v>67</v>
      </c>
      <c r="F57" s="94"/>
      <c r="G57" s="23" t="s">
        <v>8</v>
      </c>
      <c r="H57" s="24" t="s">
        <v>68</v>
      </c>
      <c r="I57" s="24"/>
      <c r="J57" s="25"/>
      <c r="L57" s="59"/>
    </row>
    <row r="58" spans="1:12" s="22" customFormat="1" ht="28.8" x14ac:dyDescent="0.3">
      <c r="A58" s="17" t="s">
        <v>13</v>
      </c>
      <c r="B58" s="17">
        <v>1</v>
      </c>
      <c r="C58" s="17">
        <f t="shared" si="1"/>
        <v>0</v>
      </c>
      <c r="D58" s="92"/>
      <c r="E58" s="95"/>
      <c r="F58" s="95"/>
      <c r="G58" s="26" t="s">
        <v>11</v>
      </c>
      <c r="H58" s="27" t="s">
        <v>69</v>
      </c>
      <c r="I58" s="27"/>
      <c r="J58" s="28"/>
      <c r="L58" s="59"/>
    </row>
    <row r="59" spans="1:12" s="22" customFormat="1" ht="43.2" x14ac:dyDescent="0.3">
      <c r="A59" s="17" t="s">
        <v>5</v>
      </c>
      <c r="B59" s="17">
        <v>2</v>
      </c>
      <c r="C59" s="17">
        <f t="shared" si="1"/>
        <v>0</v>
      </c>
      <c r="D59" s="92"/>
      <c r="E59" s="95"/>
      <c r="F59" s="95"/>
      <c r="G59" s="26" t="s">
        <v>14</v>
      </c>
      <c r="H59" s="27" t="s">
        <v>70</v>
      </c>
      <c r="I59" s="27"/>
      <c r="J59" s="28"/>
      <c r="L59" s="59"/>
    </row>
    <row r="60" spans="1:12" s="22" customFormat="1" ht="29.4" thickBot="1" x14ac:dyDescent="0.35">
      <c r="A60" s="17" t="s">
        <v>10</v>
      </c>
      <c r="B60" s="17">
        <v>-1</v>
      </c>
      <c r="C60" s="17">
        <f t="shared" si="1"/>
        <v>0</v>
      </c>
      <c r="D60" s="93"/>
      <c r="E60" s="96"/>
      <c r="F60" s="96"/>
      <c r="G60" s="29" t="s">
        <v>5</v>
      </c>
      <c r="H60" s="30" t="s">
        <v>71</v>
      </c>
      <c r="I60" s="30"/>
      <c r="J60" s="31"/>
      <c r="L60" s="59"/>
    </row>
    <row r="61" spans="1:12" s="16" customFormat="1" ht="24" thickBot="1" x14ac:dyDescent="0.35">
      <c r="A61" s="14"/>
      <c r="B61" s="14"/>
      <c r="C61" s="14"/>
      <c r="D61" s="32"/>
      <c r="G61" s="33"/>
      <c r="H61" s="34"/>
      <c r="I61" s="35" t="str">
        <f>"Vérification situation "&amp;LEFT(D57,2)</f>
        <v>Vérification situation 11</v>
      </c>
      <c r="J61" s="36" t="str">
        <f>IF(SUM(J57:J60)=0,"à finaliser",IF(SUM(J57:J60)&gt;1,"1 seul choix autorisé :-(","OK"))</f>
        <v>à finaliser</v>
      </c>
      <c r="L61" s="82">
        <v>1</v>
      </c>
    </row>
    <row r="62" spans="1:12" s="22" customFormat="1" ht="28.8" x14ac:dyDescent="0.3">
      <c r="A62" s="17" t="s">
        <v>13</v>
      </c>
      <c r="B62" s="17">
        <v>-1</v>
      </c>
      <c r="C62" s="17">
        <f t="shared" si="1"/>
        <v>0</v>
      </c>
      <c r="D62" s="91" t="s">
        <v>78</v>
      </c>
      <c r="E62" s="94" t="s">
        <v>79</v>
      </c>
      <c r="F62" s="94"/>
      <c r="G62" s="23" t="s">
        <v>8</v>
      </c>
      <c r="H62" s="24" t="s">
        <v>80</v>
      </c>
      <c r="I62" s="24"/>
      <c r="J62" s="25"/>
      <c r="L62" s="59"/>
    </row>
    <row r="63" spans="1:12" s="22" customFormat="1" ht="28.8" x14ac:dyDescent="0.3">
      <c r="A63" s="17" t="s">
        <v>16</v>
      </c>
      <c r="B63" s="17">
        <v>2</v>
      </c>
      <c r="C63" s="17">
        <f t="shared" si="1"/>
        <v>0</v>
      </c>
      <c r="D63" s="92"/>
      <c r="E63" s="95"/>
      <c r="F63" s="95"/>
      <c r="G63" s="26" t="s">
        <v>11</v>
      </c>
      <c r="H63" s="27" t="s">
        <v>81</v>
      </c>
      <c r="I63" s="27"/>
      <c r="J63" s="28"/>
      <c r="L63" s="59"/>
    </row>
    <row r="64" spans="1:12" s="22" customFormat="1" ht="28.8" x14ac:dyDescent="0.3">
      <c r="A64" s="17" t="s">
        <v>5</v>
      </c>
      <c r="B64" s="17">
        <v>-2</v>
      </c>
      <c r="C64" s="17">
        <f t="shared" si="1"/>
        <v>0</v>
      </c>
      <c r="D64" s="92"/>
      <c r="E64" s="95"/>
      <c r="F64" s="95"/>
      <c r="G64" s="26" t="s">
        <v>14</v>
      </c>
      <c r="H64" s="27" t="s">
        <v>82</v>
      </c>
      <c r="I64" s="27"/>
      <c r="J64" s="28"/>
      <c r="L64" s="59"/>
    </row>
    <row r="65" spans="1:12" s="22" customFormat="1" ht="43.8" thickBot="1" x14ac:dyDescent="0.35">
      <c r="A65" s="17" t="s">
        <v>10</v>
      </c>
      <c r="B65" s="17">
        <v>1</v>
      </c>
      <c r="C65" s="17">
        <f t="shared" si="1"/>
        <v>0</v>
      </c>
      <c r="D65" s="93"/>
      <c r="E65" s="96"/>
      <c r="F65" s="96"/>
      <c r="G65" s="29" t="s">
        <v>5</v>
      </c>
      <c r="H65" s="30" t="s">
        <v>83</v>
      </c>
      <c r="I65" s="30"/>
      <c r="J65" s="31"/>
      <c r="L65" s="59"/>
    </row>
    <row r="66" spans="1:12" s="22" customFormat="1" ht="23.4" x14ac:dyDescent="0.3">
      <c r="A66" s="17"/>
      <c r="B66" s="17"/>
      <c r="C66" s="17"/>
      <c r="D66" s="37"/>
      <c r="G66" s="38"/>
      <c r="H66" s="39"/>
      <c r="I66" s="40" t="str">
        <f>"Vérification situation "&amp;LEFT(D62,2)</f>
        <v>Vérification situation 12</v>
      </c>
      <c r="J66" s="41" t="str">
        <f>IF(SUM(J62:J65)=0,"à finaliser",IF(SUM(J62:J65)&gt;1,"1 seul choix autorisé :-(","OK"))</f>
        <v>à finaliser</v>
      </c>
      <c r="L66" s="82">
        <v>1</v>
      </c>
    </row>
    <row r="67" spans="1:12" s="44" customFormat="1" ht="12.6" thickBot="1" x14ac:dyDescent="0.35">
      <c r="A67" s="42"/>
      <c r="B67" s="42"/>
      <c r="C67" s="42"/>
      <c r="D67" s="43"/>
      <c r="G67" s="45"/>
      <c r="H67" s="46"/>
      <c r="I67" s="47"/>
      <c r="J67" s="48"/>
      <c r="L67" s="45"/>
    </row>
    <row r="68" spans="1:12" s="22" customFormat="1" ht="15" thickBot="1" x14ac:dyDescent="0.35">
      <c r="A68" s="17"/>
      <c r="B68" s="17"/>
      <c r="C68" s="17"/>
      <c r="D68" s="49" t="s">
        <v>84</v>
      </c>
      <c r="E68" s="50"/>
      <c r="F68" s="50"/>
      <c r="G68" s="86" t="str">
        <f>IF(SUM(J7:J65)&lt;&gt;12,"FINALISER OU CONTROLER VOS REPONSES","QUELQUES EXPLICATIONS SELON Hersey &amp; Blanchard")</f>
        <v>FINALISER OU CONTROLER VOS REPONSES</v>
      </c>
      <c r="H68" s="87"/>
      <c r="I68" s="87"/>
      <c r="J68" s="88"/>
      <c r="L68" s="59"/>
    </row>
    <row r="69" spans="1:12" s="22" customFormat="1" ht="46.8" thickBot="1" x14ac:dyDescent="0.35">
      <c r="A69" s="17" t="s">
        <v>5</v>
      </c>
      <c r="B69" s="17"/>
      <c r="C69" s="17"/>
      <c r="D69" s="51" t="s">
        <v>85</v>
      </c>
      <c r="E69" s="52"/>
      <c r="F69" s="51" t="str">
        <f>IF(G68="FINALISER OU CONTROLER VOS REPONSES","",SUMIF($A$7:$A$65,A69,$J$7:$J$65))</f>
        <v/>
      </c>
      <c r="G69" s="70" t="str">
        <f>IF(F69="","","Très organisationnel mais peu relationnel. Efficace au démarrage, quand on a affaire à des débutants, quand la mission est technique ou en période de crise ou de rattrapage")</f>
        <v/>
      </c>
      <c r="H69" s="53"/>
      <c r="I69" s="71"/>
      <c r="J69" s="72"/>
      <c r="L69" s="84">
        <v>1</v>
      </c>
    </row>
    <row r="70" spans="1:12" s="22" customFormat="1" ht="46.8" thickBot="1" x14ac:dyDescent="0.35">
      <c r="A70" s="17" t="s">
        <v>13</v>
      </c>
      <c r="B70" s="17"/>
      <c r="C70" s="17"/>
      <c r="D70" s="54" t="s">
        <v>86</v>
      </c>
      <c r="E70" s="52"/>
      <c r="F70" s="54" t="str">
        <f>IF(G68="FINALISER OU CONTROLER VOS REPONSES","",SUMIF($A$7:$A$65,A70,$J$7:$J$65))</f>
        <v/>
      </c>
      <c r="G70" s="73" t="str">
        <f>IF(F70="","","Organisationnel, très relationnel. Efficace pour une équipe qui doit développer ses connaissances dans le détail par l'expérimentation et quand le niveau d'initiative est faible ou bien quand la confiance dans ses capacités insuffisante")</f>
        <v/>
      </c>
      <c r="H70" s="55"/>
      <c r="I70" s="55"/>
      <c r="J70" s="74"/>
      <c r="L70" s="84">
        <v>1</v>
      </c>
    </row>
    <row r="71" spans="1:12" s="22" customFormat="1" ht="46.8" thickBot="1" x14ac:dyDescent="0.35">
      <c r="A71" s="17" t="s">
        <v>10</v>
      </c>
      <c r="B71" s="17"/>
      <c r="C71" s="17"/>
      <c r="D71" s="56" t="s">
        <v>87</v>
      </c>
      <c r="E71" s="52"/>
      <c r="F71" s="56" t="str">
        <f>IF(G68="FINALISER OU CONTROLER VOS REPONSES","",SUMIF($A$7:$A$65,A71,$J$7:$J$65))</f>
        <v/>
      </c>
      <c r="G71" s="75" t="str">
        <f>IF(F71="","","Peu organisationnel, relationnel. Efficace pour les équipiers mûrs et capables d'analyser les situations. Risque de mise en porte à faux du manager si les marges d'initiative ou les moyens sont très limités")</f>
        <v/>
      </c>
      <c r="H71" s="57"/>
      <c r="I71" s="57"/>
      <c r="J71" s="76"/>
      <c r="L71" s="84">
        <v>1</v>
      </c>
    </row>
    <row r="72" spans="1:12" s="22" customFormat="1" ht="46.8" thickBot="1" x14ac:dyDescent="0.35">
      <c r="A72" s="17" t="s">
        <v>16</v>
      </c>
      <c r="B72" s="17"/>
      <c r="C72" s="17"/>
      <c r="D72" s="58" t="s">
        <v>88</v>
      </c>
      <c r="E72" s="52"/>
      <c r="F72" s="58" t="str">
        <f>IF(G68="FINALISER OU CONTROLER VOS REPONSES","",SUMIF($A$7:$A$65,A72,$J$7:$J$65))</f>
        <v/>
      </c>
      <c r="G72" s="77" t="str">
        <f>IF(F72="","","Peu organisationnel, peu relationnel. Efficace si les équipiers sont compétents et communiquent entre eux, s'ils peuvent gérer les conflits par eux-mêmes et s'ils sont autonômes. Risque de sentiment d'abandon")</f>
        <v/>
      </c>
      <c r="H72" s="53"/>
      <c r="I72" s="71"/>
      <c r="J72" s="72"/>
      <c r="L72" s="84">
        <v>1</v>
      </c>
    </row>
    <row r="73" spans="1:12" s="64" customFormat="1" ht="10.8" thickBot="1" x14ac:dyDescent="0.35">
      <c r="A73" s="63"/>
      <c r="B73" s="63"/>
      <c r="C73" s="63"/>
      <c r="G73" s="65"/>
      <c r="H73" s="66"/>
      <c r="I73" s="66"/>
      <c r="J73" s="65"/>
      <c r="L73" s="65"/>
    </row>
    <row r="74" spans="1:12" s="22" customFormat="1" ht="32.4" thickTop="1" thickBot="1" x14ac:dyDescent="0.35">
      <c r="A74" s="60"/>
      <c r="B74" s="61"/>
      <c r="C74" s="61"/>
      <c r="D74" s="67" t="s">
        <v>90</v>
      </c>
      <c r="E74" s="68"/>
      <c r="F74" s="68"/>
      <c r="G74" s="69">
        <f>SUM(C7:C65)</f>
        <v>0</v>
      </c>
      <c r="H74" s="89" t="str">
        <f>IF(SUM(F69:F72)&lt;&gt;12,"",IF(G74&lt;-5,"LES APPORTS THEORIQUES DE LA FORMATION DEVRAIENT VOUS ÊTRE PROFITABLES",IF(G74&gt;=5,"VOUS DEMONTREZ DÉJÀ DE BONNES CAPACITES D'ADAPTATION. BRAVO!","VOUS AVEZ UN POTENTIEL INTERESSANT. CONTINUEZ :-)")))</f>
        <v/>
      </c>
      <c r="I74" s="89"/>
      <c r="J74" s="90"/>
      <c r="L74" s="83">
        <v>1</v>
      </c>
    </row>
    <row r="75" spans="1:12" s="22" customFormat="1" ht="15" thickTop="1" x14ac:dyDescent="0.3">
      <c r="A75" s="17"/>
      <c r="B75" s="17"/>
      <c r="C75" s="17"/>
      <c r="G75" s="59"/>
      <c r="H75" s="39"/>
      <c r="I75" s="39"/>
      <c r="J75" s="59"/>
      <c r="L75" s="59"/>
    </row>
    <row r="76" spans="1:12" s="22" customFormat="1" x14ac:dyDescent="0.3">
      <c r="A76" s="17"/>
      <c r="B76" s="17"/>
      <c r="C76" s="17"/>
      <c r="G76" s="59"/>
      <c r="H76" s="39"/>
      <c r="I76" s="39"/>
      <c r="J76" s="59"/>
      <c r="L76" s="59"/>
    </row>
    <row r="77" spans="1:12" s="22" customFormat="1" x14ac:dyDescent="0.3">
      <c r="A77" s="17"/>
      <c r="B77" s="17"/>
      <c r="C77" s="17"/>
      <c r="G77" s="59"/>
      <c r="H77" s="39"/>
      <c r="I77" s="39"/>
      <c r="J77" s="59"/>
      <c r="L77" s="59"/>
    </row>
    <row r="78" spans="1:12" s="22" customFormat="1" x14ac:dyDescent="0.3">
      <c r="A78" s="17"/>
      <c r="B78" s="17"/>
      <c r="C78" s="17"/>
      <c r="G78" s="59"/>
      <c r="H78" s="39"/>
      <c r="I78" s="39"/>
      <c r="J78" s="59"/>
      <c r="L78" s="59"/>
    </row>
    <row r="79" spans="1:12" s="22" customFormat="1" x14ac:dyDescent="0.3">
      <c r="A79" s="17"/>
      <c r="B79" s="17"/>
      <c r="C79" s="17"/>
      <c r="G79" s="59"/>
      <c r="H79" s="39"/>
      <c r="I79" s="39"/>
      <c r="J79" s="59"/>
      <c r="L79" s="59"/>
    </row>
    <row r="80" spans="1:12" s="22" customFormat="1" x14ac:dyDescent="0.3">
      <c r="A80" s="17"/>
      <c r="B80" s="17"/>
      <c r="C80" s="17"/>
      <c r="G80" s="59"/>
      <c r="H80" s="39"/>
      <c r="I80" s="39"/>
      <c r="J80" s="59"/>
      <c r="L80" s="59"/>
    </row>
    <row r="81" spans="1:12" s="22" customFormat="1" x14ac:dyDescent="0.3">
      <c r="A81" s="17"/>
      <c r="B81" s="17"/>
      <c r="C81" s="17"/>
      <c r="G81" s="59"/>
      <c r="H81" s="39"/>
      <c r="I81" s="39"/>
      <c r="J81" s="59"/>
      <c r="L81" s="59"/>
    </row>
    <row r="82" spans="1:12" s="22" customFormat="1" x14ac:dyDescent="0.3">
      <c r="A82" s="17"/>
      <c r="B82" s="17"/>
      <c r="C82" s="17"/>
      <c r="G82" s="59"/>
      <c r="H82" s="39"/>
      <c r="I82" s="39"/>
      <c r="J82" s="59"/>
      <c r="L82" s="59"/>
    </row>
    <row r="83" spans="1:12" s="22" customFormat="1" x14ac:dyDescent="0.3">
      <c r="A83" s="17"/>
      <c r="B83" s="17"/>
      <c r="C83" s="17"/>
      <c r="G83" s="59"/>
      <c r="H83" s="39"/>
      <c r="I83" s="39"/>
      <c r="J83" s="59"/>
      <c r="L83" s="59"/>
    </row>
    <row r="84" spans="1:12" s="22" customFormat="1" x14ac:dyDescent="0.3">
      <c r="A84" s="17"/>
      <c r="B84" s="17"/>
      <c r="C84" s="17"/>
      <c r="G84" s="59"/>
      <c r="H84" s="39"/>
      <c r="I84" s="39"/>
      <c r="J84" s="59"/>
      <c r="L84" s="59"/>
    </row>
    <row r="85" spans="1:12" s="22" customFormat="1" x14ac:dyDescent="0.3">
      <c r="A85" s="17"/>
      <c r="B85" s="17"/>
      <c r="C85" s="17"/>
      <c r="G85" s="59"/>
      <c r="H85" s="39"/>
      <c r="I85" s="39"/>
      <c r="J85" s="59"/>
      <c r="L85" s="59"/>
    </row>
    <row r="86" spans="1:12" s="22" customFormat="1" x14ac:dyDescent="0.3">
      <c r="A86" s="17"/>
      <c r="B86" s="17"/>
      <c r="C86" s="17"/>
      <c r="G86" s="59"/>
      <c r="H86" s="39"/>
      <c r="I86" s="39"/>
      <c r="J86" s="59"/>
      <c r="L86" s="59"/>
    </row>
    <row r="87" spans="1:12" s="22" customFormat="1" x14ac:dyDescent="0.3">
      <c r="A87" s="17"/>
      <c r="B87" s="17"/>
      <c r="C87" s="17"/>
      <c r="G87" s="59"/>
      <c r="H87" s="39"/>
      <c r="I87" s="39"/>
      <c r="J87" s="59"/>
      <c r="L87" s="59"/>
    </row>
    <row r="88" spans="1:12" s="22" customFormat="1" x14ac:dyDescent="0.3">
      <c r="A88" s="17"/>
      <c r="B88" s="17"/>
      <c r="C88" s="17"/>
      <c r="G88" s="59"/>
      <c r="H88" s="39"/>
      <c r="I88" s="39"/>
      <c r="J88" s="59"/>
      <c r="L88" s="59"/>
    </row>
    <row r="89" spans="1:12" s="22" customFormat="1" x14ac:dyDescent="0.3">
      <c r="A89" s="17"/>
      <c r="B89" s="17"/>
      <c r="C89" s="17"/>
      <c r="G89" s="59"/>
      <c r="H89" s="39"/>
      <c r="I89" s="39"/>
      <c r="J89" s="59"/>
      <c r="L89" s="59"/>
    </row>
    <row r="90" spans="1:12" s="22" customFormat="1" x14ac:dyDescent="0.3">
      <c r="A90" s="17"/>
      <c r="B90" s="17"/>
      <c r="C90" s="17"/>
      <c r="G90" s="59"/>
      <c r="H90" s="39"/>
      <c r="I90" s="39"/>
      <c r="J90" s="59"/>
      <c r="L90" s="59"/>
    </row>
    <row r="91" spans="1:12" s="22" customFormat="1" x14ac:dyDescent="0.3">
      <c r="A91" s="17"/>
      <c r="B91" s="17"/>
      <c r="C91" s="17"/>
      <c r="G91" s="59"/>
      <c r="H91" s="39"/>
      <c r="I91" s="39"/>
      <c r="J91" s="59"/>
      <c r="L91" s="59"/>
    </row>
    <row r="92" spans="1:12" s="22" customFormat="1" x14ac:dyDescent="0.3">
      <c r="A92" s="17"/>
      <c r="B92" s="17"/>
      <c r="C92" s="17"/>
      <c r="G92" s="59"/>
      <c r="H92" s="39"/>
      <c r="I92" s="39"/>
      <c r="J92" s="59"/>
      <c r="L92" s="59"/>
    </row>
    <row r="93" spans="1:12" s="22" customFormat="1" x14ac:dyDescent="0.3">
      <c r="A93" s="17"/>
      <c r="B93" s="17"/>
      <c r="C93" s="17"/>
      <c r="G93" s="59"/>
      <c r="H93" s="39"/>
      <c r="I93" s="39"/>
      <c r="J93" s="59"/>
      <c r="L93" s="59"/>
    </row>
    <row r="94" spans="1:12" s="22" customFormat="1" x14ac:dyDescent="0.3">
      <c r="A94" s="17"/>
      <c r="B94" s="17"/>
      <c r="C94" s="17"/>
      <c r="G94" s="59"/>
      <c r="H94" s="39"/>
      <c r="I94" s="39"/>
      <c r="J94" s="59"/>
      <c r="L94" s="59"/>
    </row>
    <row r="95" spans="1:12" s="22" customFormat="1" x14ac:dyDescent="0.3">
      <c r="A95" s="17"/>
      <c r="B95" s="17"/>
      <c r="C95" s="17"/>
      <c r="G95" s="59"/>
      <c r="H95" s="39"/>
      <c r="I95" s="39"/>
      <c r="J95" s="59"/>
      <c r="L95" s="59"/>
    </row>
    <row r="96" spans="1:12" s="22" customFormat="1" x14ac:dyDescent="0.3">
      <c r="A96" s="17"/>
      <c r="B96" s="17"/>
      <c r="C96" s="17"/>
      <c r="G96" s="59"/>
      <c r="H96" s="39"/>
      <c r="I96" s="39"/>
      <c r="J96" s="59"/>
      <c r="L96" s="59"/>
    </row>
    <row r="97" spans="1:12" s="22" customFormat="1" x14ac:dyDescent="0.3">
      <c r="A97" s="17"/>
      <c r="B97" s="17"/>
      <c r="C97" s="17"/>
      <c r="G97" s="59"/>
      <c r="H97" s="39"/>
      <c r="I97" s="39"/>
      <c r="J97" s="59"/>
      <c r="L97" s="59"/>
    </row>
    <row r="98" spans="1:12" s="22" customFormat="1" x14ac:dyDescent="0.3">
      <c r="A98" s="17"/>
      <c r="B98" s="17"/>
      <c r="C98" s="17"/>
      <c r="G98" s="59"/>
      <c r="H98" s="39"/>
      <c r="I98" s="39"/>
      <c r="J98" s="59"/>
      <c r="L98" s="59"/>
    </row>
    <row r="99" spans="1:12" s="22" customFormat="1" x14ac:dyDescent="0.3">
      <c r="A99" s="17"/>
      <c r="B99" s="17"/>
      <c r="C99" s="17"/>
      <c r="G99" s="59"/>
      <c r="H99" s="39"/>
      <c r="I99" s="39"/>
      <c r="J99" s="59"/>
      <c r="L99" s="59"/>
    </row>
    <row r="100" spans="1:12" s="22" customFormat="1" x14ac:dyDescent="0.3">
      <c r="A100" s="17"/>
      <c r="B100" s="17"/>
      <c r="C100" s="17"/>
      <c r="G100" s="59"/>
      <c r="H100" s="39"/>
      <c r="I100" s="39"/>
      <c r="J100" s="59"/>
      <c r="L100" s="59"/>
    </row>
    <row r="101" spans="1:12" s="22" customFormat="1" x14ac:dyDescent="0.3">
      <c r="A101" s="17"/>
      <c r="B101" s="17"/>
      <c r="C101" s="17"/>
      <c r="G101" s="59"/>
      <c r="H101" s="39"/>
      <c r="I101" s="39"/>
      <c r="J101" s="59"/>
      <c r="L101" s="59"/>
    </row>
    <row r="102" spans="1:12" s="22" customFormat="1" x14ac:dyDescent="0.3">
      <c r="A102" s="17"/>
      <c r="B102" s="17"/>
      <c r="C102" s="17"/>
      <c r="G102" s="59"/>
      <c r="H102" s="39"/>
      <c r="I102" s="39"/>
      <c r="J102" s="59"/>
      <c r="L102" s="59"/>
    </row>
    <row r="103" spans="1:12" s="22" customFormat="1" x14ac:dyDescent="0.3">
      <c r="A103" s="17"/>
      <c r="B103" s="17"/>
      <c r="C103" s="17"/>
      <c r="G103" s="59"/>
      <c r="H103" s="39"/>
      <c r="I103" s="39"/>
      <c r="J103" s="59"/>
      <c r="L103" s="59"/>
    </row>
    <row r="104" spans="1:12" s="22" customFormat="1" x14ac:dyDescent="0.3">
      <c r="A104" s="17"/>
      <c r="B104" s="17"/>
      <c r="C104" s="17"/>
      <c r="G104" s="59"/>
      <c r="H104" s="39"/>
      <c r="I104" s="39"/>
      <c r="J104" s="59"/>
      <c r="L104" s="59"/>
    </row>
    <row r="105" spans="1:12" s="22" customFormat="1" x14ac:dyDescent="0.3">
      <c r="A105" s="17"/>
      <c r="B105" s="17"/>
      <c r="C105" s="17"/>
      <c r="G105" s="59"/>
      <c r="H105" s="39"/>
      <c r="I105" s="39"/>
      <c r="J105" s="59"/>
      <c r="L105" s="59"/>
    </row>
    <row r="106" spans="1:12" s="22" customFormat="1" x14ac:dyDescent="0.3">
      <c r="A106" s="17"/>
      <c r="B106" s="17"/>
      <c r="C106" s="17"/>
      <c r="G106" s="59"/>
      <c r="H106" s="39"/>
      <c r="I106" s="39"/>
      <c r="J106" s="59"/>
      <c r="L106" s="59"/>
    </row>
    <row r="107" spans="1:12" s="22" customFormat="1" x14ac:dyDescent="0.3">
      <c r="A107" s="17"/>
      <c r="B107" s="17"/>
      <c r="C107" s="17"/>
      <c r="G107" s="59"/>
      <c r="H107" s="39"/>
      <c r="I107" s="39"/>
      <c r="J107" s="59"/>
      <c r="L107" s="59"/>
    </row>
    <row r="108" spans="1:12" s="22" customFormat="1" x14ac:dyDescent="0.3">
      <c r="A108" s="17"/>
      <c r="B108" s="17"/>
      <c r="C108" s="17"/>
      <c r="G108" s="59"/>
      <c r="H108" s="39"/>
      <c r="I108" s="39"/>
      <c r="J108" s="59"/>
      <c r="L108" s="59"/>
    </row>
    <row r="109" spans="1:12" s="22" customFormat="1" x14ac:dyDescent="0.3">
      <c r="A109" s="17"/>
      <c r="B109" s="17"/>
      <c r="C109" s="17"/>
      <c r="G109" s="59"/>
      <c r="H109" s="39"/>
      <c r="I109" s="39"/>
      <c r="J109" s="59"/>
      <c r="L109" s="59"/>
    </row>
    <row r="110" spans="1:12" s="22" customFormat="1" x14ac:dyDescent="0.3">
      <c r="A110" s="17"/>
      <c r="B110" s="17"/>
      <c r="C110" s="17"/>
      <c r="G110" s="59"/>
      <c r="H110" s="39"/>
      <c r="I110" s="39"/>
      <c r="J110" s="59"/>
      <c r="L110" s="59"/>
    </row>
    <row r="111" spans="1:12" s="22" customFormat="1" x14ac:dyDescent="0.3">
      <c r="A111" s="17"/>
      <c r="B111" s="17"/>
      <c r="C111" s="17"/>
      <c r="G111" s="59"/>
      <c r="H111" s="39"/>
      <c r="I111" s="39"/>
      <c r="J111" s="59"/>
      <c r="L111" s="59"/>
    </row>
    <row r="112" spans="1:12" s="22" customFormat="1" x14ac:dyDescent="0.3">
      <c r="A112" s="17"/>
      <c r="B112" s="17"/>
      <c r="C112" s="17"/>
      <c r="G112" s="59"/>
      <c r="H112" s="39"/>
      <c r="I112" s="39"/>
      <c r="J112" s="59"/>
      <c r="L112" s="59"/>
    </row>
    <row r="113" spans="1:12" s="22" customFormat="1" x14ac:dyDescent="0.3">
      <c r="A113" s="17"/>
      <c r="B113" s="17"/>
      <c r="C113" s="17"/>
      <c r="G113" s="59"/>
      <c r="H113" s="39"/>
      <c r="I113" s="39"/>
      <c r="J113" s="59"/>
      <c r="L113" s="59"/>
    </row>
    <row r="114" spans="1:12" s="22" customFormat="1" x14ac:dyDescent="0.3">
      <c r="A114" s="17"/>
      <c r="B114" s="17"/>
      <c r="C114" s="17"/>
      <c r="G114" s="59"/>
      <c r="H114" s="39"/>
      <c r="I114" s="39"/>
      <c r="J114" s="59"/>
      <c r="L114" s="59"/>
    </row>
    <row r="115" spans="1:12" s="22" customFormat="1" x14ac:dyDescent="0.3">
      <c r="A115" s="17"/>
      <c r="B115" s="17"/>
      <c r="C115" s="17"/>
      <c r="G115" s="59"/>
      <c r="H115" s="39"/>
      <c r="I115" s="39"/>
      <c r="J115" s="59"/>
      <c r="L115" s="59"/>
    </row>
    <row r="116" spans="1:12" s="22" customFormat="1" x14ac:dyDescent="0.3">
      <c r="A116" s="17"/>
      <c r="B116" s="17"/>
      <c r="C116" s="17"/>
      <c r="G116" s="59"/>
      <c r="H116" s="39"/>
      <c r="I116" s="39"/>
      <c r="J116" s="59"/>
      <c r="L116" s="59"/>
    </row>
    <row r="117" spans="1:12" s="22" customFormat="1" x14ac:dyDescent="0.3">
      <c r="A117" s="17"/>
      <c r="B117" s="17"/>
      <c r="C117" s="17"/>
      <c r="G117" s="59"/>
      <c r="H117" s="39"/>
      <c r="I117" s="39"/>
      <c r="J117" s="59"/>
      <c r="L117" s="59"/>
    </row>
    <row r="118" spans="1:12" s="22" customFormat="1" x14ac:dyDescent="0.3">
      <c r="A118" s="17"/>
      <c r="B118" s="17"/>
      <c r="C118" s="17"/>
      <c r="G118" s="59"/>
      <c r="H118" s="39"/>
      <c r="I118" s="39"/>
      <c r="J118" s="59"/>
      <c r="L118" s="59"/>
    </row>
    <row r="119" spans="1:12" s="22" customFormat="1" x14ac:dyDescent="0.3">
      <c r="A119" s="17"/>
      <c r="B119" s="17"/>
      <c r="C119" s="17"/>
      <c r="G119" s="59"/>
      <c r="H119" s="39"/>
      <c r="I119" s="39"/>
      <c r="J119" s="59"/>
      <c r="L119" s="59"/>
    </row>
    <row r="120" spans="1:12" s="22" customFormat="1" x14ac:dyDescent="0.3">
      <c r="A120" s="17"/>
      <c r="B120" s="17"/>
      <c r="C120" s="17"/>
      <c r="G120" s="59"/>
      <c r="H120" s="39"/>
      <c r="I120" s="39"/>
      <c r="J120" s="59"/>
      <c r="L120" s="59"/>
    </row>
    <row r="121" spans="1:12" s="22" customFormat="1" x14ac:dyDescent="0.3">
      <c r="A121" s="17"/>
      <c r="B121" s="17"/>
      <c r="C121" s="17"/>
      <c r="G121" s="59"/>
      <c r="H121" s="39"/>
      <c r="I121" s="39"/>
      <c r="J121" s="59"/>
      <c r="L121" s="59"/>
    </row>
    <row r="122" spans="1:12" s="22" customFormat="1" x14ac:dyDescent="0.3">
      <c r="A122" s="17"/>
      <c r="B122" s="17"/>
      <c r="C122" s="17"/>
      <c r="G122" s="59"/>
      <c r="H122" s="39"/>
      <c r="I122" s="39"/>
      <c r="J122" s="59"/>
      <c r="L122" s="59"/>
    </row>
    <row r="123" spans="1:12" s="22" customFormat="1" x14ac:dyDescent="0.3">
      <c r="A123" s="17"/>
      <c r="B123" s="17"/>
      <c r="C123" s="17"/>
      <c r="G123" s="59"/>
      <c r="H123" s="39"/>
      <c r="I123" s="39"/>
      <c r="J123" s="59"/>
      <c r="L123" s="59"/>
    </row>
    <row r="124" spans="1:12" s="22" customFormat="1" x14ac:dyDescent="0.3">
      <c r="A124" s="17"/>
      <c r="B124" s="17"/>
      <c r="C124" s="17"/>
      <c r="G124" s="59"/>
      <c r="H124" s="39"/>
      <c r="I124" s="39"/>
      <c r="J124" s="59"/>
      <c r="L124" s="59"/>
    </row>
    <row r="125" spans="1:12" s="22" customFormat="1" x14ac:dyDescent="0.3">
      <c r="A125" s="17"/>
      <c r="B125" s="17"/>
      <c r="C125" s="17"/>
      <c r="G125" s="59"/>
      <c r="H125" s="39"/>
      <c r="I125" s="39"/>
      <c r="J125" s="59"/>
      <c r="L125" s="59"/>
    </row>
    <row r="126" spans="1:12" s="22" customFormat="1" x14ac:dyDescent="0.3">
      <c r="A126" s="17"/>
      <c r="B126" s="17"/>
      <c r="C126" s="17"/>
      <c r="G126" s="59"/>
      <c r="H126" s="39"/>
      <c r="I126" s="39"/>
      <c r="J126" s="59"/>
      <c r="L126" s="59"/>
    </row>
    <row r="127" spans="1:12" s="22" customFormat="1" x14ac:dyDescent="0.3">
      <c r="A127" s="17"/>
      <c r="B127" s="17"/>
      <c r="C127" s="17"/>
      <c r="G127" s="59"/>
      <c r="H127" s="39"/>
      <c r="I127" s="39"/>
      <c r="J127" s="59"/>
      <c r="L127" s="59"/>
    </row>
    <row r="128" spans="1:12" s="22" customFormat="1" x14ac:dyDescent="0.3">
      <c r="A128" s="17"/>
      <c r="B128" s="17"/>
      <c r="C128" s="17"/>
      <c r="G128" s="59"/>
      <c r="H128" s="39"/>
      <c r="I128" s="39"/>
      <c r="J128" s="59"/>
      <c r="L128" s="59"/>
    </row>
    <row r="129" spans="1:12" s="22" customFormat="1" x14ac:dyDescent="0.3">
      <c r="A129" s="17"/>
      <c r="B129" s="17"/>
      <c r="C129" s="17"/>
      <c r="G129" s="59"/>
      <c r="H129" s="39"/>
      <c r="I129" s="39"/>
      <c r="J129" s="59"/>
      <c r="L129" s="59"/>
    </row>
    <row r="130" spans="1:12" s="22" customFormat="1" x14ac:dyDescent="0.3">
      <c r="A130" s="17"/>
      <c r="B130" s="17"/>
      <c r="C130" s="17"/>
      <c r="G130" s="59"/>
      <c r="H130" s="39"/>
      <c r="I130" s="39"/>
      <c r="J130" s="59"/>
      <c r="L130" s="59"/>
    </row>
    <row r="131" spans="1:12" s="22" customFormat="1" x14ac:dyDescent="0.3">
      <c r="A131" s="17"/>
      <c r="B131" s="17"/>
      <c r="C131" s="17"/>
      <c r="G131" s="59"/>
      <c r="H131" s="39"/>
      <c r="I131" s="39"/>
      <c r="J131" s="59"/>
      <c r="L131" s="59"/>
    </row>
    <row r="132" spans="1:12" s="22" customFormat="1" x14ac:dyDescent="0.3">
      <c r="A132" s="17"/>
      <c r="B132" s="17"/>
      <c r="C132" s="17"/>
      <c r="G132" s="59"/>
      <c r="H132" s="39"/>
      <c r="I132" s="39"/>
      <c r="J132" s="59"/>
      <c r="L132" s="59"/>
    </row>
    <row r="133" spans="1:12" s="22" customFormat="1" x14ac:dyDescent="0.3">
      <c r="A133" s="17"/>
      <c r="B133" s="17"/>
      <c r="C133" s="17"/>
      <c r="G133" s="59"/>
      <c r="H133" s="39"/>
      <c r="I133" s="39"/>
      <c r="J133" s="59"/>
      <c r="L133" s="59"/>
    </row>
    <row r="134" spans="1:12" s="22" customFormat="1" x14ac:dyDescent="0.3">
      <c r="A134" s="17"/>
      <c r="B134" s="17"/>
      <c r="C134" s="17"/>
      <c r="G134" s="59"/>
      <c r="H134" s="39"/>
      <c r="I134" s="39"/>
      <c r="J134" s="59"/>
      <c r="L134" s="59"/>
    </row>
    <row r="135" spans="1:12" s="22" customFormat="1" x14ac:dyDescent="0.3">
      <c r="A135" s="17"/>
      <c r="B135" s="17"/>
      <c r="C135" s="17"/>
      <c r="G135" s="59"/>
      <c r="H135" s="39"/>
      <c r="I135" s="39"/>
      <c r="J135" s="59"/>
      <c r="L135" s="59"/>
    </row>
    <row r="136" spans="1:12" s="22" customFormat="1" x14ac:dyDescent="0.3">
      <c r="A136" s="17"/>
      <c r="B136" s="17"/>
      <c r="C136" s="17"/>
      <c r="G136" s="59"/>
      <c r="H136" s="39"/>
      <c r="I136" s="39"/>
      <c r="J136" s="59"/>
      <c r="L136" s="59"/>
    </row>
    <row r="137" spans="1:12" s="22" customFormat="1" x14ac:dyDescent="0.3">
      <c r="A137" s="17"/>
      <c r="B137" s="17"/>
      <c r="C137" s="17"/>
      <c r="G137" s="59"/>
      <c r="H137" s="39"/>
      <c r="I137" s="39"/>
      <c r="J137" s="59"/>
      <c r="L137" s="59"/>
    </row>
    <row r="138" spans="1:12" s="22" customFormat="1" x14ac:dyDescent="0.3">
      <c r="A138" s="17"/>
      <c r="B138" s="17"/>
      <c r="C138" s="17"/>
      <c r="G138" s="59"/>
      <c r="H138" s="39"/>
      <c r="I138" s="39"/>
      <c r="J138" s="59"/>
      <c r="L138" s="59"/>
    </row>
    <row r="139" spans="1:12" s="22" customFormat="1" x14ac:dyDescent="0.3">
      <c r="A139" s="17"/>
      <c r="B139" s="17"/>
      <c r="C139" s="17"/>
      <c r="G139" s="59"/>
      <c r="H139" s="39"/>
      <c r="I139" s="39"/>
      <c r="J139" s="59"/>
      <c r="L139" s="59"/>
    </row>
    <row r="140" spans="1:12" s="22" customFormat="1" x14ac:dyDescent="0.3">
      <c r="A140" s="17"/>
      <c r="B140" s="17"/>
      <c r="C140" s="17"/>
      <c r="G140" s="59"/>
      <c r="H140" s="39"/>
      <c r="I140" s="39"/>
      <c r="J140" s="59"/>
      <c r="L140" s="59"/>
    </row>
    <row r="141" spans="1:12" s="22" customFormat="1" x14ac:dyDescent="0.3">
      <c r="A141" s="17"/>
      <c r="B141" s="17"/>
      <c r="C141" s="17"/>
      <c r="G141" s="59"/>
      <c r="H141" s="39"/>
      <c r="I141" s="39"/>
      <c r="J141" s="59"/>
      <c r="L141" s="59"/>
    </row>
    <row r="142" spans="1:12" s="22" customFormat="1" x14ac:dyDescent="0.3">
      <c r="A142" s="17"/>
      <c r="B142" s="17"/>
      <c r="C142" s="17"/>
      <c r="G142" s="59"/>
      <c r="H142" s="39"/>
      <c r="I142" s="39"/>
      <c r="J142" s="59"/>
      <c r="L142" s="59"/>
    </row>
    <row r="143" spans="1:12" s="22" customFormat="1" x14ac:dyDescent="0.3">
      <c r="A143" s="17"/>
      <c r="B143" s="17"/>
      <c r="C143" s="17"/>
      <c r="G143" s="59"/>
      <c r="H143" s="39"/>
      <c r="I143" s="39"/>
      <c r="J143" s="59"/>
      <c r="L143" s="59"/>
    </row>
    <row r="144" spans="1:12" s="22" customFormat="1" x14ac:dyDescent="0.3">
      <c r="A144" s="17"/>
      <c r="B144" s="17"/>
      <c r="C144" s="17"/>
      <c r="G144" s="59"/>
      <c r="H144" s="39"/>
      <c r="I144" s="39"/>
      <c r="J144" s="59"/>
      <c r="L144" s="59"/>
    </row>
    <row r="145" spans="1:12" s="22" customFormat="1" x14ac:dyDescent="0.3">
      <c r="A145" s="17"/>
      <c r="B145" s="17"/>
      <c r="C145" s="17"/>
      <c r="G145" s="59"/>
      <c r="H145" s="39"/>
      <c r="I145" s="39"/>
      <c r="J145" s="59"/>
      <c r="L145" s="59"/>
    </row>
    <row r="146" spans="1:12" s="22" customFormat="1" x14ac:dyDescent="0.3">
      <c r="A146" s="17"/>
      <c r="B146" s="17"/>
      <c r="C146" s="17"/>
      <c r="G146" s="59"/>
      <c r="H146" s="39"/>
      <c r="I146" s="39"/>
      <c r="J146" s="59"/>
      <c r="L146" s="59"/>
    </row>
    <row r="147" spans="1:12" s="22" customFormat="1" x14ac:dyDescent="0.3">
      <c r="A147" s="17"/>
      <c r="B147" s="17"/>
      <c r="C147" s="17"/>
      <c r="H147" s="39"/>
      <c r="I147" s="39"/>
      <c r="J147" s="59"/>
      <c r="L147" s="59"/>
    </row>
    <row r="148" spans="1:12" s="22" customFormat="1" x14ac:dyDescent="0.3">
      <c r="A148" s="17"/>
      <c r="B148" s="17"/>
      <c r="C148" s="17"/>
      <c r="H148" s="39"/>
      <c r="I148" s="39"/>
      <c r="J148" s="59"/>
      <c r="L148" s="59"/>
    </row>
    <row r="149" spans="1:12" s="22" customFormat="1" x14ac:dyDescent="0.3">
      <c r="A149" s="17"/>
      <c r="B149" s="17"/>
      <c r="C149" s="17"/>
      <c r="H149" s="39"/>
      <c r="I149" s="39"/>
      <c r="J149" s="59"/>
      <c r="L149" s="59"/>
    </row>
    <row r="150" spans="1:12" s="22" customFormat="1" x14ac:dyDescent="0.3">
      <c r="A150" s="17"/>
      <c r="B150" s="17"/>
      <c r="C150" s="17"/>
      <c r="H150" s="39"/>
      <c r="I150" s="39"/>
      <c r="J150" s="59"/>
      <c r="L150" s="59"/>
    </row>
    <row r="151" spans="1:12" s="22" customFormat="1" x14ac:dyDescent="0.3">
      <c r="A151" s="17"/>
      <c r="B151" s="17"/>
      <c r="C151" s="17"/>
      <c r="H151" s="39"/>
      <c r="I151" s="39"/>
      <c r="J151" s="59"/>
      <c r="L151" s="59"/>
    </row>
    <row r="152" spans="1:12" s="22" customFormat="1" x14ac:dyDescent="0.3">
      <c r="A152" s="17"/>
      <c r="B152" s="17"/>
      <c r="C152" s="17"/>
      <c r="H152" s="39"/>
      <c r="I152" s="39"/>
      <c r="J152" s="59"/>
      <c r="L152" s="59"/>
    </row>
    <row r="153" spans="1:12" s="22" customFormat="1" x14ac:dyDescent="0.3">
      <c r="A153" s="17"/>
      <c r="B153" s="17"/>
      <c r="C153" s="17"/>
      <c r="H153" s="39"/>
      <c r="I153" s="39"/>
      <c r="J153" s="59"/>
      <c r="L153" s="59"/>
    </row>
    <row r="154" spans="1:12" s="22" customFormat="1" x14ac:dyDescent="0.3">
      <c r="A154" s="17"/>
      <c r="B154" s="17"/>
      <c r="C154" s="17"/>
      <c r="H154" s="39"/>
      <c r="I154" s="39"/>
      <c r="J154" s="59"/>
      <c r="L154" s="59"/>
    </row>
    <row r="155" spans="1:12" s="22" customFormat="1" x14ac:dyDescent="0.3">
      <c r="A155" s="17"/>
      <c r="B155" s="17"/>
      <c r="C155" s="17"/>
      <c r="H155" s="39"/>
      <c r="I155" s="39"/>
      <c r="L155" s="59"/>
    </row>
    <row r="156" spans="1:12" s="22" customFormat="1" x14ac:dyDescent="0.3">
      <c r="A156" s="17"/>
      <c r="B156" s="17"/>
      <c r="C156" s="17"/>
      <c r="H156" s="39"/>
      <c r="I156" s="39"/>
      <c r="L156" s="59"/>
    </row>
    <row r="157" spans="1:12" s="22" customFormat="1" x14ac:dyDescent="0.3">
      <c r="A157" s="17"/>
      <c r="B157" s="17"/>
      <c r="C157" s="17"/>
      <c r="H157" s="39"/>
      <c r="I157" s="39"/>
      <c r="L157" s="59"/>
    </row>
    <row r="158" spans="1:12" s="22" customFormat="1" x14ac:dyDescent="0.3">
      <c r="A158" s="17"/>
      <c r="B158" s="17"/>
      <c r="C158" s="17"/>
      <c r="H158" s="39"/>
      <c r="I158" s="39"/>
      <c r="L158" s="59"/>
    </row>
    <row r="159" spans="1:12" s="22" customFormat="1" x14ac:dyDescent="0.3">
      <c r="A159" s="17"/>
      <c r="B159" s="17"/>
      <c r="C159" s="17"/>
      <c r="H159" s="39"/>
      <c r="I159" s="39"/>
      <c r="L159" s="59"/>
    </row>
    <row r="160" spans="1:12" s="22" customFormat="1" x14ac:dyDescent="0.3">
      <c r="A160" s="17"/>
      <c r="B160" s="17"/>
      <c r="C160" s="17"/>
      <c r="H160" s="39"/>
      <c r="I160" s="39"/>
      <c r="L160" s="59"/>
    </row>
    <row r="161" spans="1:12" s="22" customFormat="1" x14ac:dyDescent="0.3">
      <c r="A161" s="17"/>
      <c r="B161" s="17"/>
      <c r="C161" s="17"/>
      <c r="H161" s="39"/>
      <c r="I161" s="39"/>
      <c r="L161" s="59"/>
    </row>
    <row r="162" spans="1:12" s="22" customFormat="1" x14ac:dyDescent="0.3">
      <c r="A162" s="17"/>
      <c r="B162" s="17"/>
      <c r="C162" s="17"/>
      <c r="H162" s="39"/>
      <c r="I162" s="39"/>
      <c r="L162" s="59"/>
    </row>
    <row r="163" spans="1:12" s="22" customFormat="1" x14ac:dyDescent="0.3">
      <c r="A163" s="17"/>
      <c r="B163" s="17"/>
      <c r="C163" s="17"/>
      <c r="H163" s="39"/>
      <c r="I163" s="39"/>
      <c r="L163" s="59"/>
    </row>
    <row r="164" spans="1:12" s="22" customFormat="1" x14ac:dyDescent="0.3">
      <c r="A164" s="17"/>
      <c r="B164" s="17"/>
      <c r="C164" s="17"/>
      <c r="H164" s="39"/>
      <c r="I164" s="39"/>
      <c r="L164" s="59"/>
    </row>
    <row r="165" spans="1:12" s="22" customFormat="1" x14ac:dyDescent="0.3">
      <c r="A165" s="17"/>
      <c r="B165" s="17"/>
      <c r="C165" s="17"/>
      <c r="H165" s="39"/>
      <c r="I165" s="39"/>
      <c r="L165" s="59"/>
    </row>
    <row r="166" spans="1:12" s="22" customFormat="1" x14ac:dyDescent="0.3">
      <c r="A166" s="17"/>
      <c r="B166" s="17"/>
      <c r="C166" s="17"/>
      <c r="H166" s="39"/>
      <c r="I166" s="39"/>
      <c r="L166" s="59"/>
    </row>
    <row r="167" spans="1:12" s="22" customFormat="1" x14ac:dyDescent="0.3">
      <c r="A167" s="17"/>
      <c r="B167" s="17"/>
      <c r="C167" s="17"/>
      <c r="H167" s="39"/>
      <c r="I167" s="39"/>
      <c r="L167" s="59"/>
    </row>
    <row r="168" spans="1:12" s="22" customFormat="1" x14ac:dyDescent="0.3">
      <c r="A168" s="17"/>
      <c r="B168" s="17"/>
      <c r="C168" s="17"/>
      <c r="H168" s="39"/>
      <c r="I168" s="39"/>
      <c r="L168" s="59"/>
    </row>
    <row r="169" spans="1:12" s="22" customFormat="1" x14ac:dyDescent="0.3">
      <c r="A169" s="17"/>
      <c r="B169" s="17"/>
      <c r="C169" s="17"/>
      <c r="H169" s="39"/>
      <c r="I169" s="39"/>
      <c r="L169" s="59"/>
    </row>
    <row r="170" spans="1:12" s="22" customFormat="1" x14ac:dyDescent="0.3">
      <c r="A170" s="17"/>
      <c r="B170" s="17"/>
      <c r="C170" s="17"/>
      <c r="H170" s="39"/>
      <c r="I170" s="39"/>
      <c r="L170" s="59"/>
    </row>
    <row r="171" spans="1:12" s="22" customFormat="1" x14ac:dyDescent="0.3">
      <c r="A171" s="17"/>
      <c r="B171" s="17"/>
      <c r="C171" s="17"/>
      <c r="H171" s="39"/>
      <c r="I171" s="39"/>
      <c r="L171" s="59"/>
    </row>
    <row r="172" spans="1:12" s="22" customFormat="1" x14ac:dyDescent="0.3">
      <c r="A172" s="17"/>
      <c r="B172" s="17"/>
      <c r="C172" s="17"/>
      <c r="H172" s="39"/>
      <c r="I172" s="39"/>
      <c r="L172" s="59"/>
    </row>
    <row r="173" spans="1:12" s="22" customFormat="1" x14ac:dyDescent="0.3">
      <c r="A173" s="17"/>
      <c r="B173" s="17"/>
      <c r="C173" s="17"/>
      <c r="H173" s="39"/>
      <c r="I173" s="39"/>
      <c r="L173" s="59"/>
    </row>
    <row r="174" spans="1:12" s="22" customFormat="1" x14ac:dyDescent="0.3">
      <c r="A174" s="17"/>
      <c r="B174" s="17"/>
      <c r="C174" s="17"/>
      <c r="H174" s="39"/>
      <c r="I174" s="39"/>
      <c r="L174" s="59"/>
    </row>
    <row r="175" spans="1:12" s="22" customFormat="1" x14ac:dyDescent="0.3">
      <c r="A175" s="17"/>
      <c r="B175" s="17"/>
      <c r="C175" s="17"/>
      <c r="H175" s="39"/>
      <c r="I175" s="39"/>
      <c r="L175" s="59"/>
    </row>
    <row r="176" spans="1:12" s="22" customFormat="1" x14ac:dyDescent="0.3">
      <c r="A176" s="17"/>
      <c r="B176" s="17"/>
      <c r="C176" s="17"/>
      <c r="H176" s="39"/>
      <c r="I176" s="39"/>
      <c r="L176" s="59"/>
    </row>
    <row r="177" spans="1:12" s="22" customFormat="1" x14ac:dyDescent="0.3">
      <c r="A177" s="17"/>
      <c r="B177" s="17"/>
      <c r="C177" s="17"/>
      <c r="H177" s="39"/>
      <c r="I177" s="39"/>
      <c r="L177" s="59"/>
    </row>
    <row r="178" spans="1:12" s="22" customFormat="1" x14ac:dyDescent="0.3">
      <c r="A178" s="17"/>
      <c r="B178" s="17"/>
      <c r="C178" s="17"/>
      <c r="H178" s="39"/>
      <c r="I178" s="39"/>
      <c r="L178" s="59"/>
    </row>
    <row r="179" spans="1:12" s="22" customFormat="1" x14ac:dyDescent="0.3">
      <c r="A179" s="17"/>
      <c r="B179" s="17"/>
      <c r="C179" s="17"/>
      <c r="H179" s="39"/>
      <c r="I179" s="39"/>
      <c r="L179" s="59"/>
    </row>
    <row r="180" spans="1:12" s="22" customFormat="1" x14ac:dyDescent="0.3">
      <c r="A180" s="17"/>
      <c r="B180" s="17"/>
      <c r="C180" s="17"/>
      <c r="H180" s="39"/>
      <c r="I180" s="39"/>
      <c r="L180" s="59"/>
    </row>
    <row r="181" spans="1:12" s="22" customFormat="1" x14ac:dyDescent="0.3">
      <c r="A181" s="17"/>
      <c r="B181" s="17"/>
      <c r="C181" s="17"/>
      <c r="H181" s="39"/>
      <c r="I181" s="39"/>
      <c r="L181" s="59"/>
    </row>
    <row r="182" spans="1:12" s="22" customFormat="1" x14ac:dyDescent="0.3">
      <c r="A182" s="17"/>
      <c r="B182" s="17"/>
      <c r="C182" s="17"/>
      <c r="H182" s="39"/>
      <c r="I182" s="39"/>
      <c r="L182" s="59"/>
    </row>
    <row r="183" spans="1:12" s="22" customFormat="1" x14ac:dyDescent="0.3">
      <c r="A183" s="17"/>
      <c r="B183" s="17"/>
      <c r="C183" s="17"/>
      <c r="H183" s="39"/>
      <c r="I183" s="39"/>
      <c r="L183" s="59"/>
    </row>
    <row r="184" spans="1:12" s="22" customFormat="1" x14ac:dyDescent="0.3">
      <c r="A184" s="17"/>
      <c r="B184" s="17"/>
      <c r="C184" s="17"/>
      <c r="H184" s="39"/>
      <c r="I184" s="39"/>
      <c r="L184" s="59"/>
    </row>
    <row r="185" spans="1:12" s="22" customFormat="1" x14ac:dyDescent="0.3">
      <c r="A185" s="17"/>
      <c r="B185" s="17"/>
      <c r="C185" s="17"/>
      <c r="H185" s="39"/>
      <c r="I185" s="39"/>
      <c r="L185" s="59"/>
    </row>
    <row r="186" spans="1:12" s="22" customFormat="1" x14ac:dyDescent="0.3">
      <c r="A186" s="17"/>
      <c r="B186" s="17"/>
      <c r="C186" s="17"/>
      <c r="H186" s="39"/>
      <c r="I186" s="39"/>
      <c r="L186" s="59"/>
    </row>
    <row r="187" spans="1:12" s="22" customFormat="1" x14ac:dyDescent="0.3">
      <c r="A187" s="17"/>
      <c r="B187" s="17"/>
      <c r="C187" s="17"/>
      <c r="H187" s="39"/>
      <c r="I187" s="39"/>
      <c r="L187" s="59"/>
    </row>
    <row r="188" spans="1:12" s="22" customFormat="1" x14ac:dyDescent="0.3">
      <c r="A188" s="17"/>
      <c r="B188" s="17"/>
      <c r="C188" s="17"/>
      <c r="H188" s="39"/>
      <c r="I188" s="39"/>
      <c r="L188" s="59"/>
    </row>
    <row r="189" spans="1:12" s="22" customFormat="1" x14ac:dyDescent="0.3">
      <c r="A189" s="17"/>
      <c r="B189" s="17"/>
      <c r="C189" s="17"/>
      <c r="H189" s="39"/>
      <c r="I189" s="39"/>
      <c r="L189" s="59"/>
    </row>
    <row r="190" spans="1:12" s="22" customFormat="1" x14ac:dyDescent="0.3">
      <c r="A190" s="17"/>
      <c r="B190" s="17"/>
      <c r="C190" s="17"/>
      <c r="H190" s="39"/>
      <c r="I190" s="39"/>
      <c r="L190" s="59"/>
    </row>
    <row r="191" spans="1:12" s="22" customFormat="1" x14ac:dyDescent="0.3">
      <c r="A191" s="17"/>
      <c r="B191" s="17"/>
      <c r="C191" s="17"/>
      <c r="H191" s="39"/>
      <c r="I191" s="39"/>
      <c r="L191" s="59"/>
    </row>
    <row r="192" spans="1:12" s="22" customFormat="1" x14ac:dyDescent="0.3">
      <c r="A192" s="17"/>
      <c r="B192" s="17"/>
      <c r="C192" s="17"/>
      <c r="H192" s="39"/>
      <c r="I192" s="39"/>
      <c r="L192" s="59"/>
    </row>
    <row r="193" spans="1:12" s="22" customFormat="1" x14ac:dyDescent="0.3">
      <c r="A193" s="17"/>
      <c r="B193" s="17"/>
      <c r="C193" s="17"/>
      <c r="H193" s="39"/>
      <c r="I193" s="39"/>
      <c r="L193" s="59"/>
    </row>
    <row r="194" spans="1:12" s="22" customFormat="1" x14ac:dyDescent="0.3">
      <c r="A194" s="17"/>
      <c r="B194" s="17"/>
      <c r="C194" s="17"/>
      <c r="H194" s="39"/>
      <c r="I194" s="39"/>
      <c r="L194" s="59"/>
    </row>
    <row r="195" spans="1:12" s="22" customFormat="1" x14ac:dyDescent="0.3">
      <c r="A195" s="17"/>
      <c r="B195" s="17"/>
      <c r="C195" s="17"/>
      <c r="H195" s="39"/>
      <c r="I195" s="39"/>
      <c r="L195" s="59"/>
    </row>
    <row r="196" spans="1:12" s="22" customFormat="1" x14ac:dyDescent="0.3">
      <c r="A196" s="17"/>
      <c r="B196" s="17"/>
      <c r="C196" s="17"/>
      <c r="H196" s="39"/>
      <c r="I196" s="39"/>
      <c r="L196" s="59"/>
    </row>
    <row r="197" spans="1:12" s="22" customFormat="1" x14ac:dyDescent="0.3">
      <c r="A197" s="17"/>
      <c r="B197" s="17"/>
      <c r="C197" s="17"/>
      <c r="H197" s="39"/>
      <c r="I197" s="39"/>
      <c r="L197" s="59"/>
    </row>
    <row r="198" spans="1:12" s="22" customFormat="1" x14ac:dyDescent="0.3">
      <c r="A198" s="17"/>
      <c r="B198" s="17"/>
      <c r="C198" s="17"/>
      <c r="H198" s="39"/>
      <c r="I198" s="39"/>
      <c r="L198" s="59"/>
    </row>
    <row r="199" spans="1:12" s="22" customFormat="1" x14ac:dyDescent="0.3">
      <c r="A199" s="17"/>
      <c r="B199" s="17"/>
      <c r="C199" s="17"/>
      <c r="H199" s="39"/>
      <c r="I199" s="39"/>
      <c r="L199" s="59"/>
    </row>
    <row r="200" spans="1:12" s="22" customFormat="1" x14ac:dyDescent="0.3">
      <c r="A200" s="17"/>
      <c r="B200" s="17"/>
      <c r="C200" s="17"/>
      <c r="H200" s="39"/>
      <c r="I200" s="39"/>
      <c r="L200" s="59"/>
    </row>
    <row r="201" spans="1:12" s="22" customFormat="1" x14ac:dyDescent="0.3">
      <c r="A201" s="17"/>
      <c r="B201" s="17"/>
      <c r="C201" s="17"/>
      <c r="H201" s="39"/>
      <c r="I201" s="39"/>
      <c r="L201" s="59"/>
    </row>
    <row r="202" spans="1:12" s="22" customFormat="1" x14ac:dyDescent="0.3">
      <c r="A202" s="17"/>
      <c r="B202" s="17"/>
      <c r="C202" s="17"/>
      <c r="H202" s="39"/>
      <c r="I202" s="39"/>
      <c r="L202" s="59"/>
    </row>
    <row r="203" spans="1:12" s="22" customFormat="1" x14ac:dyDescent="0.3">
      <c r="A203" s="17"/>
      <c r="B203" s="17"/>
      <c r="C203" s="17"/>
      <c r="H203" s="39"/>
      <c r="I203" s="39"/>
      <c r="L203" s="59"/>
    </row>
    <row r="204" spans="1:12" s="22" customFormat="1" x14ac:dyDescent="0.3">
      <c r="A204" s="17"/>
      <c r="B204" s="17"/>
      <c r="C204" s="17"/>
      <c r="H204" s="39"/>
      <c r="I204" s="39"/>
      <c r="L204" s="59"/>
    </row>
    <row r="205" spans="1:12" s="22" customFormat="1" x14ac:dyDescent="0.3">
      <c r="A205" s="17"/>
      <c r="B205" s="17"/>
      <c r="C205" s="17"/>
      <c r="L205" s="59"/>
    </row>
    <row r="206" spans="1:12" s="22" customFormat="1" x14ac:dyDescent="0.3">
      <c r="A206" s="17"/>
      <c r="B206" s="17"/>
      <c r="C206" s="17"/>
      <c r="L206" s="59"/>
    </row>
    <row r="207" spans="1:12" s="22" customFormat="1" x14ac:dyDescent="0.3">
      <c r="A207" s="17"/>
      <c r="B207" s="17"/>
      <c r="C207" s="17"/>
      <c r="L207" s="59"/>
    </row>
    <row r="208" spans="1:12" s="22" customFormat="1" x14ac:dyDescent="0.3">
      <c r="A208" s="17"/>
      <c r="B208" s="17"/>
      <c r="C208" s="17"/>
      <c r="L208" s="59"/>
    </row>
    <row r="209" spans="1:12" s="22" customFormat="1" x14ac:dyDescent="0.3">
      <c r="A209" s="17"/>
      <c r="B209" s="17"/>
      <c r="C209" s="17"/>
      <c r="L209" s="59"/>
    </row>
    <row r="210" spans="1:12" s="22" customFormat="1" x14ac:dyDescent="0.3">
      <c r="A210" s="17"/>
      <c r="B210" s="17"/>
      <c r="C210" s="17"/>
      <c r="L210" s="59"/>
    </row>
    <row r="211" spans="1:12" s="22" customFormat="1" x14ac:dyDescent="0.3">
      <c r="A211" s="17"/>
      <c r="B211" s="17"/>
      <c r="C211" s="17"/>
      <c r="L211" s="59"/>
    </row>
    <row r="212" spans="1:12" s="22" customFormat="1" x14ac:dyDescent="0.3">
      <c r="A212" s="17"/>
      <c r="B212" s="17"/>
      <c r="C212" s="17"/>
      <c r="L212" s="59"/>
    </row>
    <row r="213" spans="1:12" s="22" customFormat="1" x14ac:dyDescent="0.3">
      <c r="A213" s="17"/>
      <c r="B213" s="17"/>
      <c r="C213" s="17"/>
      <c r="L213" s="59"/>
    </row>
    <row r="214" spans="1:12" s="22" customFormat="1" x14ac:dyDescent="0.3">
      <c r="A214" s="17"/>
      <c r="B214" s="17"/>
      <c r="C214" s="17"/>
      <c r="L214" s="59"/>
    </row>
    <row r="215" spans="1:12" s="22" customFormat="1" x14ac:dyDescent="0.3">
      <c r="A215" s="17"/>
      <c r="B215" s="17"/>
      <c r="C215" s="17"/>
      <c r="L215" s="59"/>
    </row>
    <row r="216" spans="1:12" s="22" customFormat="1" x14ac:dyDescent="0.3">
      <c r="A216" s="17"/>
      <c r="B216" s="17"/>
      <c r="C216" s="17"/>
      <c r="L216" s="59"/>
    </row>
    <row r="217" spans="1:12" s="22" customFormat="1" x14ac:dyDescent="0.3">
      <c r="A217" s="17"/>
      <c r="B217" s="17"/>
      <c r="C217" s="17"/>
      <c r="L217" s="59"/>
    </row>
    <row r="218" spans="1:12" s="22" customFormat="1" x14ac:dyDescent="0.3">
      <c r="A218" s="17"/>
      <c r="B218" s="17"/>
      <c r="C218" s="17"/>
      <c r="L218" s="59"/>
    </row>
    <row r="219" spans="1:12" s="22" customFormat="1" x14ac:dyDescent="0.3">
      <c r="A219" s="17"/>
      <c r="B219" s="17"/>
      <c r="C219" s="17"/>
      <c r="L219" s="59"/>
    </row>
    <row r="220" spans="1:12" s="22" customFormat="1" x14ac:dyDescent="0.3">
      <c r="A220" s="17"/>
      <c r="B220" s="17"/>
      <c r="C220" s="17"/>
      <c r="L220" s="59"/>
    </row>
    <row r="221" spans="1:12" s="22" customFormat="1" x14ac:dyDescent="0.3">
      <c r="A221" s="17"/>
      <c r="B221" s="17"/>
      <c r="C221" s="17"/>
      <c r="L221" s="59"/>
    </row>
    <row r="222" spans="1:12" s="22" customFormat="1" x14ac:dyDescent="0.3">
      <c r="A222" s="17"/>
      <c r="B222" s="17"/>
      <c r="C222" s="17"/>
      <c r="L222" s="59"/>
    </row>
    <row r="223" spans="1:12" s="22" customFormat="1" x14ac:dyDescent="0.3">
      <c r="A223" s="17"/>
      <c r="B223" s="17"/>
      <c r="C223" s="17"/>
      <c r="L223" s="59"/>
    </row>
    <row r="224" spans="1:12" s="22" customFormat="1" x14ac:dyDescent="0.3">
      <c r="A224" s="17"/>
      <c r="B224" s="17"/>
      <c r="C224" s="17"/>
      <c r="L224" s="59"/>
    </row>
    <row r="225" spans="1:12" s="22" customFormat="1" x14ac:dyDescent="0.3">
      <c r="A225" s="17"/>
      <c r="B225" s="17"/>
      <c r="C225" s="17"/>
      <c r="L225" s="59"/>
    </row>
    <row r="226" spans="1:12" s="22" customFormat="1" x14ac:dyDescent="0.3">
      <c r="A226" s="17"/>
      <c r="B226" s="17"/>
      <c r="C226" s="17"/>
      <c r="L226" s="59"/>
    </row>
    <row r="227" spans="1:12" s="22" customFormat="1" x14ac:dyDescent="0.3">
      <c r="A227" s="17"/>
      <c r="B227" s="17"/>
      <c r="C227" s="17"/>
      <c r="L227" s="59"/>
    </row>
    <row r="228" spans="1:12" s="22" customFormat="1" x14ac:dyDescent="0.3">
      <c r="A228" s="17"/>
      <c r="B228" s="17"/>
      <c r="C228" s="17"/>
      <c r="L228" s="59"/>
    </row>
    <row r="229" spans="1:12" s="22" customFormat="1" x14ac:dyDescent="0.3">
      <c r="A229" s="17"/>
      <c r="B229" s="17"/>
      <c r="C229" s="17"/>
      <c r="L229" s="59"/>
    </row>
    <row r="230" spans="1:12" s="22" customFormat="1" x14ac:dyDescent="0.3">
      <c r="A230" s="17"/>
      <c r="B230" s="17"/>
      <c r="C230" s="17"/>
      <c r="L230" s="59"/>
    </row>
    <row r="231" spans="1:12" s="22" customFormat="1" x14ac:dyDescent="0.3">
      <c r="A231" s="17"/>
      <c r="B231" s="17"/>
      <c r="C231" s="17"/>
      <c r="L231" s="59"/>
    </row>
    <row r="232" spans="1:12" s="22" customFormat="1" x14ac:dyDescent="0.3">
      <c r="A232" s="17"/>
      <c r="B232" s="17"/>
      <c r="C232" s="17"/>
      <c r="L232" s="59"/>
    </row>
    <row r="233" spans="1:12" s="22" customFormat="1" x14ac:dyDescent="0.3">
      <c r="A233" s="17"/>
      <c r="B233" s="17"/>
      <c r="C233" s="17"/>
      <c r="L233" s="59"/>
    </row>
    <row r="234" spans="1:12" s="22" customFormat="1" x14ac:dyDescent="0.3">
      <c r="A234" s="17"/>
      <c r="B234" s="17"/>
      <c r="C234" s="17"/>
      <c r="L234" s="59"/>
    </row>
    <row r="235" spans="1:12" s="22" customFormat="1" x14ac:dyDescent="0.3">
      <c r="A235" s="17"/>
      <c r="B235" s="17"/>
      <c r="C235" s="17"/>
      <c r="L235" s="59"/>
    </row>
    <row r="236" spans="1:12" s="22" customFormat="1" x14ac:dyDescent="0.3">
      <c r="A236" s="17"/>
      <c r="B236" s="17"/>
      <c r="C236" s="17"/>
      <c r="L236" s="59"/>
    </row>
    <row r="237" spans="1:12" s="22" customFormat="1" x14ac:dyDescent="0.3">
      <c r="A237" s="17"/>
      <c r="B237" s="17"/>
      <c r="C237" s="17"/>
      <c r="L237" s="59"/>
    </row>
    <row r="238" spans="1:12" s="22" customFormat="1" x14ac:dyDescent="0.3">
      <c r="A238" s="17"/>
      <c r="B238" s="17"/>
      <c r="C238" s="17"/>
      <c r="L238" s="59"/>
    </row>
    <row r="239" spans="1:12" s="22" customFormat="1" x14ac:dyDescent="0.3">
      <c r="A239" s="17"/>
      <c r="B239" s="17"/>
      <c r="C239" s="17"/>
      <c r="L239" s="59"/>
    </row>
    <row r="240" spans="1:12" s="22" customFormat="1" x14ac:dyDescent="0.3">
      <c r="A240" s="17"/>
      <c r="B240" s="17"/>
      <c r="C240" s="17"/>
      <c r="L240" s="59"/>
    </row>
    <row r="241" spans="1:12" s="22" customFormat="1" x14ac:dyDescent="0.3">
      <c r="A241" s="17"/>
      <c r="B241" s="17"/>
      <c r="C241" s="17"/>
      <c r="L241" s="59"/>
    </row>
    <row r="242" spans="1:12" s="22" customFormat="1" x14ac:dyDescent="0.3">
      <c r="A242" s="17"/>
      <c r="B242" s="17"/>
      <c r="C242" s="17"/>
      <c r="L242" s="59"/>
    </row>
    <row r="243" spans="1:12" s="22" customFormat="1" x14ac:dyDescent="0.3">
      <c r="A243" s="17"/>
      <c r="B243" s="17"/>
      <c r="C243" s="17"/>
      <c r="L243" s="59"/>
    </row>
    <row r="244" spans="1:12" s="22" customFormat="1" x14ac:dyDescent="0.3">
      <c r="A244" s="17"/>
      <c r="B244" s="17"/>
      <c r="C244" s="17"/>
      <c r="L244" s="59"/>
    </row>
    <row r="245" spans="1:12" s="22" customFormat="1" x14ac:dyDescent="0.3">
      <c r="A245" s="17"/>
      <c r="B245" s="17"/>
      <c r="C245" s="17"/>
      <c r="L245" s="59"/>
    </row>
    <row r="246" spans="1:12" s="22" customFormat="1" x14ac:dyDescent="0.3">
      <c r="A246" s="17"/>
      <c r="B246" s="17"/>
      <c r="C246" s="17"/>
      <c r="L246" s="59"/>
    </row>
    <row r="247" spans="1:12" s="22" customFormat="1" x14ac:dyDescent="0.3">
      <c r="A247" s="17"/>
      <c r="B247" s="17"/>
      <c r="C247" s="17"/>
      <c r="L247" s="59"/>
    </row>
    <row r="248" spans="1:12" s="22" customFormat="1" x14ac:dyDescent="0.3">
      <c r="A248" s="17"/>
      <c r="B248" s="17"/>
      <c r="C248" s="17"/>
      <c r="L248" s="59"/>
    </row>
    <row r="249" spans="1:12" s="22" customFormat="1" x14ac:dyDescent="0.3">
      <c r="A249" s="17"/>
      <c r="B249" s="17"/>
      <c r="C249" s="17"/>
      <c r="L249" s="59"/>
    </row>
    <row r="250" spans="1:12" s="22" customFormat="1" x14ac:dyDescent="0.3">
      <c r="A250" s="17"/>
      <c r="B250" s="17"/>
      <c r="C250" s="17"/>
      <c r="L250" s="59"/>
    </row>
    <row r="251" spans="1:12" s="22" customFormat="1" x14ac:dyDescent="0.3">
      <c r="A251" s="17"/>
      <c r="B251" s="17"/>
      <c r="C251" s="17"/>
      <c r="L251" s="59"/>
    </row>
    <row r="252" spans="1:12" s="22" customFormat="1" x14ac:dyDescent="0.3">
      <c r="A252" s="17"/>
      <c r="B252" s="17"/>
      <c r="C252" s="17"/>
      <c r="L252" s="59"/>
    </row>
    <row r="253" spans="1:12" s="22" customFormat="1" x14ac:dyDescent="0.3">
      <c r="A253" s="17"/>
      <c r="B253" s="17"/>
      <c r="C253" s="17"/>
      <c r="L253" s="59"/>
    </row>
    <row r="254" spans="1:12" s="22" customFormat="1" x14ac:dyDescent="0.3">
      <c r="A254" s="17"/>
      <c r="B254" s="17"/>
      <c r="C254" s="17"/>
      <c r="L254" s="59"/>
    </row>
    <row r="255" spans="1:12" s="22" customFormat="1" x14ac:dyDescent="0.3">
      <c r="A255" s="17"/>
      <c r="B255" s="17"/>
      <c r="C255" s="17"/>
      <c r="L255" s="59"/>
    </row>
    <row r="256" spans="1:12" s="22" customFormat="1" x14ac:dyDescent="0.3">
      <c r="A256" s="17"/>
      <c r="B256" s="17"/>
      <c r="C256" s="17"/>
      <c r="L256" s="59"/>
    </row>
    <row r="257" spans="1:12" s="22" customFormat="1" x14ac:dyDescent="0.3">
      <c r="A257" s="17"/>
      <c r="B257" s="17"/>
      <c r="C257" s="17"/>
      <c r="L257" s="59"/>
    </row>
    <row r="258" spans="1:12" s="22" customFormat="1" x14ac:dyDescent="0.3">
      <c r="A258" s="17"/>
      <c r="B258" s="17"/>
      <c r="C258" s="17"/>
      <c r="L258" s="59"/>
    </row>
    <row r="259" spans="1:12" s="22" customFormat="1" x14ac:dyDescent="0.3">
      <c r="A259" s="17"/>
      <c r="B259" s="17"/>
      <c r="C259" s="17"/>
      <c r="L259" s="59"/>
    </row>
    <row r="260" spans="1:12" s="22" customFormat="1" x14ac:dyDescent="0.3">
      <c r="A260" s="17"/>
      <c r="B260" s="17"/>
      <c r="C260" s="17"/>
      <c r="L260" s="59"/>
    </row>
    <row r="261" spans="1:12" s="22" customFormat="1" x14ac:dyDescent="0.3">
      <c r="A261" s="17"/>
      <c r="B261" s="17"/>
      <c r="C261" s="17"/>
      <c r="L261" s="59"/>
    </row>
    <row r="262" spans="1:12" s="22" customFormat="1" x14ac:dyDescent="0.3">
      <c r="A262" s="17"/>
      <c r="B262" s="17"/>
      <c r="C262" s="17"/>
      <c r="L262" s="59"/>
    </row>
    <row r="263" spans="1:12" s="22" customFormat="1" x14ac:dyDescent="0.3">
      <c r="A263" s="17"/>
      <c r="B263" s="17"/>
      <c r="C263" s="17"/>
      <c r="L263" s="59"/>
    </row>
    <row r="264" spans="1:12" s="22" customFormat="1" x14ac:dyDescent="0.3">
      <c r="A264" s="17"/>
      <c r="B264" s="17"/>
      <c r="C264" s="17"/>
      <c r="L264" s="59"/>
    </row>
    <row r="265" spans="1:12" s="22" customFormat="1" x14ac:dyDescent="0.3">
      <c r="A265" s="17"/>
      <c r="B265" s="17"/>
      <c r="C265" s="17"/>
      <c r="L265" s="59"/>
    </row>
    <row r="266" spans="1:12" s="22" customFormat="1" x14ac:dyDescent="0.3">
      <c r="A266" s="17"/>
      <c r="B266" s="17"/>
      <c r="C266" s="17"/>
      <c r="L266" s="59"/>
    </row>
    <row r="267" spans="1:12" s="22" customFormat="1" x14ac:dyDescent="0.3">
      <c r="A267" s="17"/>
      <c r="B267" s="17"/>
      <c r="C267" s="17"/>
      <c r="L267" s="59"/>
    </row>
    <row r="268" spans="1:12" s="22" customFormat="1" x14ac:dyDescent="0.3">
      <c r="A268" s="17"/>
      <c r="B268" s="17"/>
      <c r="C268" s="17"/>
      <c r="L268" s="59"/>
    </row>
    <row r="269" spans="1:12" s="22" customFormat="1" x14ac:dyDescent="0.3">
      <c r="A269" s="17"/>
      <c r="B269" s="17"/>
      <c r="C269" s="17"/>
      <c r="L269" s="59"/>
    </row>
    <row r="270" spans="1:12" s="22" customFormat="1" x14ac:dyDescent="0.3">
      <c r="A270" s="17"/>
      <c r="B270" s="17"/>
      <c r="C270" s="17"/>
      <c r="L270" s="59"/>
    </row>
    <row r="271" spans="1:12" s="22" customFormat="1" x14ac:dyDescent="0.3">
      <c r="A271" s="17"/>
      <c r="B271" s="17"/>
      <c r="C271" s="17"/>
      <c r="L271" s="59"/>
    </row>
    <row r="272" spans="1:12" s="22" customFormat="1" x14ac:dyDescent="0.3">
      <c r="A272" s="17"/>
      <c r="B272" s="17"/>
      <c r="C272" s="17"/>
      <c r="L272" s="59"/>
    </row>
    <row r="273" spans="1:12" s="22" customFormat="1" x14ac:dyDescent="0.3">
      <c r="A273" s="17"/>
      <c r="B273" s="17"/>
      <c r="C273" s="17"/>
      <c r="L273" s="59"/>
    </row>
    <row r="274" spans="1:12" s="22" customFormat="1" x14ac:dyDescent="0.3">
      <c r="A274" s="17"/>
      <c r="B274" s="17"/>
      <c r="C274" s="17"/>
      <c r="L274" s="59"/>
    </row>
    <row r="275" spans="1:12" s="22" customFormat="1" x14ac:dyDescent="0.3">
      <c r="A275" s="17"/>
      <c r="B275" s="17"/>
      <c r="C275" s="17"/>
      <c r="L275" s="59"/>
    </row>
    <row r="276" spans="1:12" s="22" customFormat="1" x14ac:dyDescent="0.3">
      <c r="A276" s="17"/>
      <c r="B276" s="17"/>
      <c r="C276" s="17"/>
      <c r="L276" s="59"/>
    </row>
    <row r="277" spans="1:12" s="22" customFormat="1" x14ac:dyDescent="0.3">
      <c r="A277" s="17"/>
      <c r="B277" s="17"/>
      <c r="C277" s="17"/>
      <c r="L277" s="59"/>
    </row>
    <row r="278" spans="1:12" s="22" customFormat="1" x14ac:dyDescent="0.3">
      <c r="A278" s="17"/>
      <c r="B278" s="17"/>
      <c r="C278" s="17"/>
      <c r="L278" s="59"/>
    </row>
    <row r="279" spans="1:12" s="22" customFormat="1" x14ac:dyDescent="0.3">
      <c r="A279" s="17"/>
      <c r="B279" s="17"/>
      <c r="C279" s="17"/>
      <c r="L279" s="59"/>
    </row>
    <row r="280" spans="1:12" s="22" customFormat="1" x14ac:dyDescent="0.3">
      <c r="A280" s="17"/>
      <c r="B280" s="17"/>
      <c r="C280" s="17"/>
      <c r="L280" s="59"/>
    </row>
    <row r="281" spans="1:12" s="22" customFormat="1" x14ac:dyDescent="0.3">
      <c r="A281" s="17"/>
      <c r="B281" s="17"/>
      <c r="C281" s="17"/>
      <c r="L281" s="59"/>
    </row>
    <row r="282" spans="1:12" s="22" customFormat="1" x14ac:dyDescent="0.3">
      <c r="A282" s="17"/>
      <c r="B282" s="17"/>
      <c r="C282" s="17"/>
      <c r="L282" s="59"/>
    </row>
    <row r="283" spans="1:12" s="22" customFormat="1" x14ac:dyDescent="0.3">
      <c r="A283" s="17"/>
      <c r="B283" s="17"/>
      <c r="C283" s="17"/>
      <c r="L283" s="59"/>
    </row>
    <row r="284" spans="1:12" s="22" customFormat="1" x14ac:dyDescent="0.3">
      <c r="A284" s="17"/>
      <c r="B284" s="17"/>
      <c r="C284" s="17"/>
      <c r="L284" s="59"/>
    </row>
    <row r="285" spans="1:12" s="22" customFormat="1" x14ac:dyDescent="0.3">
      <c r="A285" s="17"/>
      <c r="B285" s="17"/>
      <c r="C285" s="17"/>
      <c r="L285" s="59"/>
    </row>
    <row r="286" spans="1:12" s="22" customFormat="1" x14ac:dyDescent="0.3">
      <c r="A286" s="17"/>
      <c r="B286" s="17"/>
      <c r="C286" s="17"/>
      <c r="L286" s="59"/>
    </row>
    <row r="287" spans="1:12" s="22" customFormat="1" x14ac:dyDescent="0.3">
      <c r="A287" s="17"/>
      <c r="B287" s="17"/>
      <c r="C287" s="17"/>
      <c r="L287" s="59"/>
    </row>
    <row r="288" spans="1:12" s="22" customFormat="1" x14ac:dyDescent="0.3">
      <c r="A288" s="17"/>
      <c r="B288" s="17"/>
      <c r="C288" s="17"/>
      <c r="L288" s="59"/>
    </row>
    <row r="289" spans="1:12" s="22" customFormat="1" x14ac:dyDescent="0.3">
      <c r="A289" s="17"/>
      <c r="B289" s="17"/>
      <c r="C289" s="17"/>
      <c r="L289" s="59"/>
    </row>
    <row r="290" spans="1:12" s="22" customFormat="1" x14ac:dyDescent="0.3">
      <c r="A290" s="17"/>
      <c r="B290" s="17"/>
      <c r="C290" s="17"/>
      <c r="L290" s="59"/>
    </row>
    <row r="291" spans="1:12" s="22" customFormat="1" x14ac:dyDescent="0.3">
      <c r="A291" s="17"/>
      <c r="B291" s="17"/>
      <c r="C291" s="17"/>
      <c r="L291" s="59"/>
    </row>
    <row r="292" spans="1:12" s="22" customFormat="1" x14ac:dyDescent="0.3">
      <c r="A292" s="17"/>
      <c r="B292" s="17"/>
      <c r="C292" s="17"/>
      <c r="L292" s="59"/>
    </row>
    <row r="293" spans="1:12" s="22" customFormat="1" x14ac:dyDescent="0.3">
      <c r="A293" s="17"/>
      <c r="B293" s="17"/>
      <c r="C293" s="17"/>
      <c r="L293" s="59"/>
    </row>
    <row r="294" spans="1:12" s="22" customFormat="1" x14ac:dyDescent="0.3">
      <c r="A294" s="17"/>
      <c r="B294" s="17"/>
      <c r="C294" s="17"/>
      <c r="L294" s="59"/>
    </row>
    <row r="295" spans="1:12" s="22" customFormat="1" x14ac:dyDescent="0.3">
      <c r="A295" s="17"/>
      <c r="B295" s="17"/>
      <c r="C295" s="17"/>
      <c r="L295" s="59"/>
    </row>
    <row r="296" spans="1:12" s="22" customFormat="1" x14ac:dyDescent="0.3">
      <c r="A296" s="17"/>
      <c r="B296" s="17"/>
      <c r="C296" s="17"/>
      <c r="L296" s="59"/>
    </row>
    <row r="297" spans="1:12" s="22" customFormat="1" x14ac:dyDescent="0.3">
      <c r="A297" s="17"/>
      <c r="B297" s="17"/>
      <c r="C297" s="17"/>
      <c r="L297" s="59"/>
    </row>
    <row r="298" spans="1:12" s="22" customFormat="1" x14ac:dyDescent="0.3">
      <c r="A298" s="17"/>
      <c r="B298" s="17"/>
      <c r="C298" s="17"/>
      <c r="L298" s="59"/>
    </row>
    <row r="299" spans="1:12" s="22" customFormat="1" x14ac:dyDescent="0.3">
      <c r="A299" s="17"/>
      <c r="B299" s="17"/>
      <c r="C299" s="17"/>
      <c r="L299" s="59"/>
    </row>
    <row r="300" spans="1:12" s="22" customFormat="1" x14ac:dyDescent="0.3">
      <c r="A300" s="17"/>
      <c r="B300" s="17"/>
      <c r="C300" s="17"/>
      <c r="L300" s="59"/>
    </row>
    <row r="301" spans="1:12" s="22" customFormat="1" x14ac:dyDescent="0.3">
      <c r="A301" s="17"/>
      <c r="B301" s="17"/>
      <c r="C301" s="17"/>
      <c r="L301" s="59"/>
    </row>
    <row r="302" spans="1:12" s="22" customFormat="1" x14ac:dyDescent="0.3">
      <c r="A302" s="17"/>
      <c r="B302" s="17"/>
      <c r="C302" s="17"/>
      <c r="L302" s="59"/>
    </row>
    <row r="303" spans="1:12" s="22" customFormat="1" x14ac:dyDescent="0.3">
      <c r="A303" s="17"/>
      <c r="B303" s="17"/>
      <c r="C303" s="17"/>
      <c r="L303" s="59"/>
    </row>
    <row r="304" spans="1:12" s="22" customFormat="1" x14ac:dyDescent="0.3">
      <c r="A304" s="17"/>
      <c r="B304" s="17"/>
      <c r="C304" s="17"/>
      <c r="L304" s="59"/>
    </row>
    <row r="305" spans="1:12" s="22" customFormat="1" x14ac:dyDescent="0.3">
      <c r="A305" s="17"/>
      <c r="B305" s="17"/>
      <c r="C305" s="17"/>
      <c r="L305" s="59"/>
    </row>
    <row r="306" spans="1:12" s="22" customFormat="1" x14ac:dyDescent="0.3">
      <c r="A306" s="17"/>
      <c r="B306" s="17"/>
      <c r="C306" s="17"/>
      <c r="L306" s="59"/>
    </row>
    <row r="307" spans="1:12" s="22" customFormat="1" x14ac:dyDescent="0.3">
      <c r="A307" s="17"/>
      <c r="B307" s="17"/>
      <c r="C307" s="17"/>
      <c r="L307" s="59"/>
    </row>
    <row r="308" spans="1:12" s="22" customFormat="1" x14ac:dyDescent="0.3">
      <c r="A308" s="17"/>
      <c r="B308" s="17"/>
      <c r="C308" s="17"/>
      <c r="L308" s="59"/>
    </row>
    <row r="309" spans="1:12" s="22" customFormat="1" x14ac:dyDescent="0.3">
      <c r="A309" s="17"/>
      <c r="B309" s="17"/>
      <c r="C309" s="17"/>
      <c r="L309" s="59"/>
    </row>
  </sheetData>
  <sheetProtection algorithmName="SHA-512" hashValue="ZXdgrNIg8BafXEFJSZ7n1Qi96tfOk9s6nv5ZIbSwluwNmaQ8Ak3M71K+6LAJKtG9BMHXeTTF0egPN4SpvJ0RvQ==" saltValue="ujW1MrgclbiiI39jP5mdNg==" spinCount="100000" sheet="1" objects="1" scenarios="1"/>
  <protectedRanges>
    <protectedRange sqref="J62:J65" name="Plage2"/>
    <protectedRange sqref="J7:J10 J12 J13 J14 J15 J17 J18 J19 J20 J22 J23 J24 J25 J27 J28 J29 J30 J32 J33 J34 J35 J37 J38 J39 J40 J42 J43 J44 J45 J47 J48 J49 J50 J52 J53 J54 J55 J57 J58 J59 J60" name="Plage1"/>
  </protectedRanges>
  <mergeCells count="26">
    <mergeCell ref="D7:D10"/>
    <mergeCell ref="E7:F10"/>
    <mergeCell ref="D12:D15"/>
    <mergeCell ref="E12:F15"/>
    <mergeCell ref="D17:D20"/>
    <mergeCell ref="E17:F20"/>
    <mergeCell ref="D22:D25"/>
    <mergeCell ref="E22:F25"/>
    <mergeCell ref="D27:D30"/>
    <mergeCell ref="E27:F30"/>
    <mergeCell ref="D32:D35"/>
    <mergeCell ref="E32:F35"/>
    <mergeCell ref="D37:D40"/>
    <mergeCell ref="E37:F40"/>
    <mergeCell ref="D47:D50"/>
    <mergeCell ref="E47:F50"/>
    <mergeCell ref="D52:D55"/>
    <mergeCell ref="E52:F55"/>
    <mergeCell ref="G68:J68"/>
    <mergeCell ref="H74:J74"/>
    <mergeCell ref="D57:D60"/>
    <mergeCell ref="E57:F60"/>
    <mergeCell ref="D42:D45"/>
    <mergeCell ref="E42:F45"/>
    <mergeCell ref="D62:D65"/>
    <mergeCell ref="E62:F65"/>
  </mergeCells>
  <conditionalFormatting sqref="J11">
    <cfRule type="cellIs" dxfId="24" priority="24" operator="equal">
      <formula>"1 seul choix autorisé :-("</formula>
    </cfRule>
    <cfRule type="cellIs" dxfId="23" priority="25" operator="equal">
      <formula>"OK"</formula>
    </cfRule>
  </conditionalFormatting>
  <conditionalFormatting sqref="J16">
    <cfRule type="cellIs" dxfId="22" priority="22" operator="equal">
      <formula>"1 seul choix autorisé :-("</formula>
    </cfRule>
    <cfRule type="cellIs" dxfId="21" priority="23" operator="equal">
      <formula>"OK"</formula>
    </cfRule>
  </conditionalFormatting>
  <conditionalFormatting sqref="J66:J67">
    <cfRule type="cellIs" dxfId="20" priority="2" operator="equal">
      <formula>"1 seul choix autorisé :-("</formula>
    </cfRule>
    <cfRule type="cellIs" dxfId="19" priority="3" operator="equal">
      <formula>"OK"</formula>
    </cfRule>
  </conditionalFormatting>
  <conditionalFormatting sqref="J21">
    <cfRule type="cellIs" dxfId="18" priority="20" operator="equal">
      <formula>"1 seul choix autorisé :-("</formula>
    </cfRule>
    <cfRule type="cellIs" dxfId="17" priority="21" operator="equal">
      <formula>"OK"</formula>
    </cfRule>
  </conditionalFormatting>
  <conditionalFormatting sqref="J26">
    <cfRule type="cellIs" dxfId="16" priority="18" operator="equal">
      <formula>"1 seul choix autorisé :-("</formula>
    </cfRule>
    <cfRule type="cellIs" dxfId="15" priority="19" operator="equal">
      <formula>"OK"</formula>
    </cfRule>
  </conditionalFormatting>
  <conditionalFormatting sqref="J31">
    <cfRule type="cellIs" dxfId="14" priority="16" operator="equal">
      <formula>"1 seul choix autorisé :-("</formula>
    </cfRule>
    <cfRule type="cellIs" dxfId="13" priority="17" operator="equal">
      <formula>"OK"</formula>
    </cfRule>
  </conditionalFormatting>
  <conditionalFormatting sqref="J36">
    <cfRule type="cellIs" dxfId="12" priority="14" operator="equal">
      <formula>"1 seul choix autorisé :-("</formula>
    </cfRule>
    <cfRule type="cellIs" dxfId="11" priority="15" operator="equal">
      <formula>"OK"</formula>
    </cfRule>
  </conditionalFormatting>
  <conditionalFormatting sqref="J41">
    <cfRule type="cellIs" dxfId="10" priority="12" operator="equal">
      <formula>"1 seul choix autorisé :-("</formula>
    </cfRule>
    <cfRule type="cellIs" dxfId="9" priority="13" operator="equal">
      <formula>"OK"</formula>
    </cfRule>
  </conditionalFormatting>
  <conditionalFormatting sqref="J51">
    <cfRule type="cellIs" dxfId="8" priority="10" operator="equal">
      <formula>"1 seul choix autorisé :-("</formula>
    </cfRule>
    <cfRule type="cellIs" dxfId="7" priority="11" operator="equal">
      <formula>"OK"</formula>
    </cfRule>
  </conditionalFormatting>
  <conditionalFormatting sqref="J61">
    <cfRule type="cellIs" dxfId="6" priority="8" operator="equal">
      <formula>"1 seul choix autorisé :-("</formula>
    </cfRule>
    <cfRule type="cellIs" dxfId="5" priority="9" operator="equal">
      <formula>"OK"</formula>
    </cfRule>
  </conditionalFormatting>
  <conditionalFormatting sqref="J56">
    <cfRule type="cellIs" dxfId="4" priority="6" operator="equal">
      <formula>"1 seul choix autorisé :-("</formula>
    </cfRule>
    <cfRule type="cellIs" dxfId="3" priority="7" operator="equal">
      <formula>"OK"</formula>
    </cfRule>
  </conditionalFormatting>
  <conditionalFormatting sqref="J46">
    <cfRule type="cellIs" dxfId="2" priority="4" operator="equal">
      <formula>"1 seul choix autorisé :-("</formula>
    </cfRule>
    <cfRule type="cellIs" dxfId="1" priority="5" operator="equal">
      <formula>"OK"</formula>
    </cfRule>
  </conditionalFormatting>
  <conditionalFormatting sqref="G68:J68">
    <cfRule type="cellIs" dxfId="0" priority="1" operator="equal">
      <formula>"FINALISER OU CONTROLER VOS REPONSES"</formula>
    </cfRule>
  </conditionalFormatting>
  <dataValidations count="1">
    <dataValidation type="list" allowBlank="1" showInputMessage="1" showErrorMessage="1" errorTitle="Rappel" error="Vous ne pouvez choisir qu'entre 0 (zéro) ou 1. :-)" sqref="J7:J10 J12:J15 J17:J20 J22:J25 J27:J30 J32:J35 J37:J40 J47:J50 J57:J60 J52:J55 J42:J45 J62:J65" xr:uid="{00000000-0002-0000-0000-000000000000}">
      <formula1>$A$1:$A$2</formula1>
    </dataValidation>
  </dataValidations>
  <printOptions horizontalCentered="1"/>
  <pageMargins left="0.19685039370078741" right="0.19685039370078741" top="0.39370078740157483" bottom="0.78740157480314965" header="0.31496062992125984" footer="0.31496062992125984"/>
  <pageSetup paperSize="9" scale="86" fitToHeight="0" orientation="portrait" r:id="rId1"/>
  <headerFooter>
    <oddHeader>&amp;L&amp;G</oddHeader>
    <oddFooter>&amp;L&amp;8P_17966_006 
Autodiagnostic sur les styles de management de Hersey et Blanchard&amp;C&amp;8P &amp;P/&amp;N&amp;R&amp;8Source: Aftral Manager - J. Dano</oddFooter>
  </headerFooter>
  <rowBreaks count="2" manualBreakCount="2">
    <brk id="26" max="16383" man="1"/>
    <brk id="51" max="16383" man="1"/>
  </rowBreak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2</vt:i4>
      </vt:variant>
    </vt:vector>
  </HeadingPairs>
  <TitlesOfParts>
    <vt:vector size="3" baseType="lpstr">
      <vt:lpstr>Autodiag DIST Hersey Blanchard</vt:lpstr>
      <vt:lpstr>'Autodiag DIST Hersey Blanchard'!Impression_des_titres</vt:lpstr>
      <vt:lpstr>'Autodiag DIST Hersey Blanchard'!Zone_d_impression</vt:lpstr>
    </vt:vector>
  </TitlesOfParts>
  <Company>AFT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 Dano</dc:creator>
  <cp:lastModifiedBy>Virginie LEFEBVRE</cp:lastModifiedBy>
  <cp:lastPrinted>2022-12-14T09:13:06Z</cp:lastPrinted>
  <dcterms:created xsi:type="dcterms:W3CDTF">2020-07-24T08:03:54Z</dcterms:created>
  <dcterms:modified xsi:type="dcterms:W3CDTF">2022-12-14T09:13:29Z</dcterms:modified>
</cp:coreProperties>
</file>