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1A424FAB-DA45-4570-9972-14E1E019AE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utodiag DIST Position de vie" sheetId="1" r:id="rId1"/>
  </sheets>
  <definedNames>
    <definedName name="_xlnm.Print_Area" localSheetId="0">'Autodiag DIST Position de vie'!$A:$E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B56" i="1"/>
  <c r="A56" i="1"/>
  <c r="E54" i="1"/>
  <c r="B54" i="1"/>
  <c r="A54" i="1"/>
  <c r="E52" i="1"/>
  <c r="B52" i="1"/>
  <c r="A52" i="1"/>
  <c r="E50" i="1"/>
  <c r="B50" i="1"/>
  <c r="A50" i="1"/>
  <c r="F42" i="1"/>
  <c r="F36" i="1"/>
  <c r="F30" i="1"/>
  <c r="F24" i="1"/>
  <c r="F18" i="1"/>
  <c r="F12" i="1"/>
  <c r="F6" i="1"/>
</calcChain>
</file>

<file path=xl/sharedStrings.xml><?xml version="1.0" encoding="utf-8"?>
<sst xmlns="http://schemas.openxmlformats.org/spreadsheetml/2006/main" count="71" uniqueCount="47">
  <si>
    <t>DETERMINER LES POSITIONS DE VIE DANS L'EQUIPE ACTUELLE (dans le service)</t>
  </si>
  <si>
    <t>1)  Face à un problème</t>
  </si>
  <si>
    <t>A -</t>
  </si>
  <si>
    <t>Chacun tend à faire prévaloir ses stratégies personnelles</t>
  </si>
  <si>
    <t>B -</t>
  </si>
  <si>
    <t>On essaie de l’ignorer</t>
  </si>
  <si>
    <t>C -</t>
  </si>
  <si>
    <t>Chacun tend à renoncer à ses objectifs personnels</t>
  </si>
  <si>
    <t>D -</t>
  </si>
  <si>
    <t>On cherche à concilier les objectifs de chacun avec ceux de l’équipe</t>
  </si>
  <si>
    <t>2) Face aux « règles »</t>
  </si>
  <si>
    <t>Chacun est vigilant sur leur respect très strict par les autres collaborateurs</t>
  </si>
  <si>
    <t>Les règles sont les règles : avant tout suivre le règlement</t>
  </si>
  <si>
    <t>Chacun se sentirait honteux de ne pas les suivre</t>
  </si>
  <si>
    <t>Les règles sont utiles mais on n’en est pas pour autant prisonnier dans l’équipe</t>
  </si>
  <si>
    <t>3) Face aux différends (entre nous dans l’équipe)</t>
  </si>
  <si>
    <t>Chacun s’efforce d’avoir « le dernier mot »</t>
  </si>
  <si>
    <t>Ce n’est l’affaire de personne lorsqu’ils surgissent</t>
  </si>
  <si>
    <t>Cela met tout le monde mal à l’aise : on les craint parce qu’ils nuisent au climat</t>
  </si>
  <si>
    <t>Ils peuvent être utiles car on peut en tirer des occasions pour progresser</t>
  </si>
  <si>
    <t>4) Face à la colère</t>
  </si>
  <si>
    <t>Elle est contagieuse et entraîne souvent des réactions virulentes</t>
  </si>
  <si>
    <t>Cela ne vaut pas la peine de réagir</t>
  </si>
  <si>
    <t>On la redoute, elle est considérée comme un mauvais moment à éviter</t>
  </si>
  <si>
    <t>Elle est vécue comme un moyen de provoquer une bonne confrontation</t>
  </si>
  <si>
    <t>5) Face à un responsable hiérarchique</t>
  </si>
  <si>
    <t>On a tendance à voir ses points faibles, à le critiquer voir à le manipuler</t>
  </si>
  <si>
    <t>A chacun son travail</t>
  </si>
  <si>
    <t>Chacun espère être apprécié du « chef »</t>
  </si>
  <si>
    <t>On échange, on se concerte  en fonction des objectifs à réaliser</t>
  </si>
  <si>
    <t>6) Face à l’humour</t>
  </si>
  <si>
    <t>L’humour au sein de l’équipe est plutôt du genre caustique et mordant</t>
  </si>
  <si>
    <t>On pratique facilement l’ironie désabusée</t>
  </si>
  <si>
    <t>Chacun est assez enclin à faire rire à ses dépens</t>
  </si>
  <si>
    <t xml:space="preserve">On sait volontiers trouver le mot qu’il faut pour (se) détendre </t>
  </si>
  <si>
    <t>7) Face au travail en général</t>
  </si>
  <si>
    <t>Chacun se considère facilement comme le meilleur</t>
  </si>
  <si>
    <t>Faisons ce travail puisqu’il faut le faire</t>
  </si>
  <si>
    <t>Allons y et faisons le ensemble</t>
  </si>
  <si>
    <t>DEBRIEF DES RESULTATS SUR LES STYLES DE GESTION DES CONFLITS</t>
  </si>
  <si>
    <t>OPTIONNEL… VOUS POUVEZ TRACER VOTRE DIAGRAMME DE POSITION DE VIE DANS L'EQUIPE ACTUELLE</t>
  </si>
  <si>
    <t>Vous-même (+)</t>
  </si>
  <si>
    <t>Les autres (-)</t>
  </si>
  <si>
    <t>Les autres (+)</t>
  </si>
  <si>
    <t>Vous-même (-)</t>
  </si>
  <si>
    <r>
      <t xml:space="preserve">Sur chacun des thèmes de vie professionnelle qui suivent, </t>
    </r>
    <r>
      <rPr>
        <i/>
        <sz val="12"/>
        <color rgb="FF7030A0"/>
        <rFont val="Calibri"/>
        <family val="2"/>
        <scheme val="minor"/>
      </rPr>
      <t xml:space="preserve">vous </t>
    </r>
    <r>
      <rPr>
        <b/>
        <i/>
        <sz val="12"/>
        <color rgb="FF7030A0"/>
        <rFont val="Calibri"/>
        <family val="2"/>
        <scheme val="minor"/>
      </rPr>
      <t xml:space="preserve">répartissez 10 points dans chacune des 7 rubriques </t>
    </r>
    <r>
      <rPr>
        <i/>
        <sz val="12"/>
        <color theme="1" tint="0.34998626667073579"/>
        <rFont val="Calibri"/>
        <family val="2"/>
        <scheme val="minor"/>
      </rPr>
      <t>en fonction de la fréquence tendancielle des comportements au sein de l’équipe (du service).</t>
    </r>
  </si>
  <si>
    <t>Faire cela ou autre chose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</si>
</sst>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2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9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hair">
        <color theme="1" tint="0.34998626667073579"/>
      </bottom>
      <diagonal/>
    </border>
    <border>
      <left/>
      <right/>
      <top style="thin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 style="hair">
        <color theme="1" tint="0.34998626667073579"/>
      </top>
      <bottom style="hair">
        <color theme="1" tint="0.34998626667073579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/>
      <top style="hair">
        <color theme="1" tint="0.34998626667073579"/>
      </top>
      <bottom style="thin">
        <color theme="1" tint="0.34998626667073579"/>
      </bottom>
      <diagonal/>
    </border>
    <border>
      <left/>
      <right/>
      <top style="hair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hair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thin">
        <color theme="1" tint="0.34998626667073579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horizontal="centerContinuous" vertical="center" wrapText="1"/>
    </xf>
    <xf numFmtId="0" fontId="5" fillId="0" borderId="0" xfId="0" applyFont="1" applyAlignment="1">
      <alignment horizontal="centerContinuous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Continuous" vertical="center" wrapText="1"/>
    </xf>
    <xf numFmtId="0" fontId="0" fillId="0" borderId="0" xfId="0" applyAlignment="1">
      <alignment horizontal="centerContinuous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Continuous" vertical="center" wrapText="1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vertical="center"/>
    </xf>
    <xf numFmtId="0" fontId="17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9" fillId="0" borderId="13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horizontal="centerContinuous" vertical="center" wrapText="1"/>
    </xf>
    <xf numFmtId="0" fontId="1" fillId="2" borderId="0" xfId="0" applyFont="1" applyFill="1" applyAlignment="1">
      <alignment horizontal="centerContinuous" vertical="center" wrapText="1"/>
    </xf>
    <xf numFmtId="0" fontId="25" fillId="0" borderId="0" xfId="0" applyFont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/>
    </xf>
    <xf numFmtId="0" fontId="36" fillId="0" borderId="29" xfId="0" applyFont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/>
        <color rgb="FF7030A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 val="0"/>
        <i/>
        <color rgb="FF7030A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 val="0"/>
        <i/>
        <color rgb="FF7030A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 val="0"/>
        <i/>
        <color rgb="FF7030A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 val="0"/>
        <i/>
        <color rgb="FF7030A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 val="0"/>
        <i/>
        <color rgb="FF7030A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 val="0"/>
        <i/>
        <color rgb="FF7030A0"/>
      </font>
      <fill>
        <patternFill patternType="none">
          <bgColor auto="1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231320</xdr:colOff>
      <xdr:row>70</xdr:row>
      <xdr:rowOff>56029</xdr:rowOff>
    </xdr:from>
    <xdr:to>
      <xdr:col>4</xdr:col>
      <xdr:colOff>680356</xdr:colOff>
      <xdr:row>70</xdr:row>
      <xdr:rowOff>56029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231320" y="17277229"/>
          <a:ext cx="5497286" cy="0"/>
        </a:xfrm>
        <a:prstGeom prst="line">
          <a:avLst/>
        </a:prstGeom>
        <a:noFill/>
        <a:ln w="38100" cmpd="sng">
          <a:solidFill>
            <a:schemeClr val="tx1">
              <a:lumMod val="50000"/>
              <a:lumOff val="50000"/>
            </a:schemeClr>
          </a:solidFill>
          <a:round/>
          <a:headEnd type="triangle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2789460</xdr:colOff>
      <xdr:row>60</xdr:row>
      <xdr:rowOff>168087</xdr:rowOff>
    </xdr:from>
    <xdr:to>
      <xdr:col>1</xdr:col>
      <xdr:colOff>2790263</xdr:colOff>
      <xdr:row>80</xdr:row>
      <xdr:rowOff>19208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V="1">
          <a:off x="3027585" y="15484287"/>
          <a:ext cx="803" cy="3661121"/>
        </a:xfrm>
        <a:prstGeom prst="line">
          <a:avLst/>
        </a:prstGeom>
        <a:noFill/>
        <a:ln w="38100" cmpd="sng">
          <a:solidFill>
            <a:schemeClr val="tx1">
              <a:lumMod val="50000"/>
              <a:lumOff val="50000"/>
            </a:schemeClr>
          </a:solidFill>
          <a:round/>
          <a:headEnd type="triangle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89647</xdr:colOff>
      <xdr:row>77</xdr:row>
      <xdr:rowOff>23532</xdr:rowOff>
    </xdr:from>
    <xdr:to>
      <xdr:col>1</xdr:col>
      <xdr:colOff>787613</xdr:colOff>
      <xdr:row>79</xdr:row>
      <xdr:rowOff>132389</xdr:rowOff>
    </xdr:to>
    <xdr:sp macro="" textlink="">
      <xdr:nvSpPr>
        <xdr:cNvPr id="4" name="Rectangle à coins arrondi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27772" y="18578232"/>
          <a:ext cx="697966" cy="489857"/>
        </a:xfrm>
        <a:prstGeom prst="wedgeRoundRectCallout">
          <a:avLst>
            <a:gd name="adj1" fmla="val 66824"/>
            <a:gd name="adj2" fmla="val -76389"/>
            <a:gd name="adj3" fmla="val 1666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B: - -</a:t>
          </a:r>
        </a:p>
      </xdr:txBody>
    </xdr:sp>
    <xdr:clientData/>
  </xdr:twoCellAnchor>
  <xdr:twoCellAnchor>
    <xdr:from>
      <xdr:col>3</xdr:col>
      <xdr:colOff>883985</xdr:colOff>
      <xdr:row>60</xdr:row>
      <xdr:rowOff>63554</xdr:rowOff>
    </xdr:from>
    <xdr:to>
      <xdr:col>4</xdr:col>
      <xdr:colOff>627850</xdr:colOff>
      <xdr:row>62</xdr:row>
      <xdr:rowOff>172411</xdr:rowOff>
    </xdr:to>
    <xdr:sp macro="" textlink="">
      <xdr:nvSpPr>
        <xdr:cNvPr id="5" name="Rectangle à coins arrondi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70210" y="15379754"/>
          <a:ext cx="705890" cy="489857"/>
        </a:xfrm>
        <a:prstGeom prst="wedgeRoundRectCallout">
          <a:avLst>
            <a:gd name="adj1" fmla="val -75484"/>
            <a:gd name="adj2" fmla="val 65278"/>
            <a:gd name="adj3" fmla="val 16667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D: + +</a:t>
          </a:r>
        </a:p>
      </xdr:txBody>
    </xdr:sp>
    <xdr:clientData/>
  </xdr:twoCellAnchor>
  <xdr:twoCellAnchor>
    <xdr:from>
      <xdr:col>3</xdr:col>
      <xdr:colOff>875501</xdr:colOff>
      <xdr:row>77</xdr:row>
      <xdr:rowOff>23853</xdr:rowOff>
    </xdr:from>
    <xdr:to>
      <xdr:col>4</xdr:col>
      <xdr:colOff>619366</xdr:colOff>
      <xdr:row>79</xdr:row>
      <xdr:rowOff>132710</xdr:rowOff>
    </xdr:to>
    <xdr:sp macro="" textlink="">
      <xdr:nvSpPr>
        <xdr:cNvPr id="6" name="Rectangle à coins arrondi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61726" y="18578553"/>
          <a:ext cx="705890" cy="489857"/>
        </a:xfrm>
        <a:prstGeom prst="wedgeRoundRectCallout">
          <a:avLst>
            <a:gd name="adj1" fmla="val -63945"/>
            <a:gd name="adj2" fmla="val -81944"/>
            <a:gd name="adj3" fmla="val 16667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C: - +</a:t>
          </a:r>
        </a:p>
      </xdr:txBody>
    </xdr:sp>
    <xdr:clientData/>
  </xdr:twoCellAnchor>
  <xdr:twoCellAnchor>
    <xdr:from>
      <xdr:col>1</xdr:col>
      <xdr:colOff>56029</xdr:colOff>
      <xdr:row>60</xdr:row>
      <xdr:rowOff>86444</xdr:rowOff>
    </xdr:from>
    <xdr:to>
      <xdr:col>1</xdr:col>
      <xdr:colOff>753995</xdr:colOff>
      <xdr:row>63</xdr:row>
      <xdr:rowOff>4801</xdr:rowOff>
    </xdr:to>
    <xdr:sp macro="" textlink="">
      <xdr:nvSpPr>
        <xdr:cNvPr id="7" name="Rectangle à coins arrondi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94154" y="15402644"/>
          <a:ext cx="697966" cy="489857"/>
        </a:xfrm>
        <a:prstGeom prst="wedgeRoundRectCallout">
          <a:avLst>
            <a:gd name="adj1" fmla="val 74516"/>
            <a:gd name="adj2" fmla="val 56944"/>
            <a:gd name="adj3" fmla="val 16667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A: + -</a:t>
          </a:r>
        </a:p>
      </xdr:txBody>
    </xdr:sp>
    <xdr:clientData/>
  </xdr:twoCellAnchor>
  <xdr:twoCellAnchor>
    <xdr:from>
      <xdr:col>1</xdr:col>
      <xdr:colOff>2524842</xdr:colOff>
      <xdr:row>68</xdr:row>
      <xdr:rowOff>178968</xdr:rowOff>
    </xdr:from>
    <xdr:to>
      <xdr:col>1</xdr:col>
      <xdr:colOff>2881792</xdr:colOff>
      <xdr:row>70</xdr:row>
      <xdr:rowOff>42889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9036181">
          <a:off x="2762967" y="17019168"/>
          <a:ext cx="356950" cy="244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2515479</xdr:colOff>
      <xdr:row>68</xdr:row>
      <xdr:rowOff>184474</xdr:rowOff>
    </xdr:from>
    <xdr:to>
      <xdr:col>1</xdr:col>
      <xdr:colOff>2871731</xdr:colOff>
      <xdr:row>70</xdr:row>
      <xdr:rowOff>51952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9012783">
          <a:off x="2753604" y="17024674"/>
          <a:ext cx="356252" cy="2484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2665606</xdr:colOff>
      <xdr:row>68</xdr:row>
      <xdr:rowOff>178978</xdr:rowOff>
    </xdr:from>
    <xdr:to>
      <xdr:col>2</xdr:col>
      <xdr:colOff>136927</xdr:colOff>
      <xdr:row>70</xdr:row>
      <xdr:rowOff>41703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rot="2160192">
          <a:off x="2903731" y="17019178"/>
          <a:ext cx="357396" cy="243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3</xdr:col>
      <xdr:colOff>763421</xdr:colOff>
      <xdr:row>76</xdr:row>
      <xdr:rowOff>68934</xdr:rowOff>
    </xdr:from>
    <xdr:to>
      <xdr:col>4</xdr:col>
      <xdr:colOff>158792</xdr:colOff>
      <xdr:row>77</xdr:row>
      <xdr:rowOff>122159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2160192">
          <a:off x="4849646" y="18433134"/>
          <a:ext cx="357396" cy="243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1178593</xdr:colOff>
      <xdr:row>61</xdr:row>
      <xdr:rowOff>9219</xdr:rowOff>
    </xdr:from>
    <xdr:to>
      <xdr:col>3</xdr:col>
      <xdr:colOff>564123</xdr:colOff>
      <xdr:row>79</xdr:row>
      <xdr:rowOff>179041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1425122" y="15475242"/>
          <a:ext cx="3339302" cy="3391401"/>
          <a:chOff x="6927211" y="16257750"/>
          <a:chExt cx="3240353" cy="3598822"/>
        </a:xfrm>
      </xdr:grpSpPr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 rot="229924">
            <a:off x="6927211" y="16266896"/>
            <a:ext cx="3240353" cy="3557332"/>
            <a:chOff x="2640230" y="15920974"/>
            <a:chExt cx="3225737" cy="3557332"/>
          </a:xfrm>
        </xdr:grpSpPr>
        <xdr:cxnSp macro="">
          <xdr:nvCxnSpPr>
            <xdr:cNvPr id="52" name="Connecteur droit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CxnSpPr/>
          </xdr:nvCxnSpPr>
          <xdr:spPr>
            <a:xfrm flipV="1">
              <a:off x="2730100" y="16150367"/>
              <a:ext cx="3039481" cy="3066929"/>
            </a:xfrm>
            <a:prstGeom prst="line">
              <a:avLst/>
            </a:prstGeom>
            <a:ln w="38100">
              <a:solidFill>
                <a:srgbClr val="7030A0"/>
              </a:solidFill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53" name="Groupe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GrpSpPr/>
          </xdr:nvGrpSpPr>
          <xdr:grpSpPr>
            <a:xfrm rot="18890631">
              <a:off x="2624703" y="19137581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87" name="Rectangle 86">
                <a:extLst>
                  <a:ext uri="{FF2B5EF4-FFF2-40B4-BE49-F238E27FC236}">
                    <a16:creationId xmlns:a16="http://schemas.microsoft.com/office/drawing/2014/main" id="{00000000-0008-0000-0000-000057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60</a:t>
                </a:r>
              </a:p>
            </xdr:txBody>
          </xdr:sp>
          <xdr:cxnSp macro="">
            <xdr:nvCxnSpPr>
              <xdr:cNvPr id="88" name="Connecteur droit 87">
                <a:extLst>
                  <a:ext uri="{FF2B5EF4-FFF2-40B4-BE49-F238E27FC236}">
                    <a16:creationId xmlns:a16="http://schemas.microsoft.com/office/drawing/2014/main" id="{00000000-0008-0000-0000-000058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4" name="Groupe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GrpSpPr/>
          </xdr:nvGrpSpPr>
          <xdr:grpSpPr>
            <a:xfrm rot="18890631">
              <a:off x="2878282" y="18881405"/>
              <a:ext cx="356252" cy="319738"/>
              <a:chOff x="3912837" y="18062870"/>
              <a:chExt cx="356252" cy="325198"/>
            </a:xfrm>
          </xdr:grpSpPr>
          <xdr:sp macro="" textlink="">
            <xdr:nvSpPr>
              <xdr:cNvPr id="85" name="Rectangle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50</a:t>
                </a:r>
              </a:p>
            </xdr:txBody>
          </xdr:sp>
          <xdr:cxnSp macro="">
            <xdr:nvCxnSpPr>
              <xdr:cNvPr id="86" name="Connecteur droit 85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5" name="Groupe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GrpSpPr/>
          </xdr:nvGrpSpPr>
          <xdr:grpSpPr>
            <a:xfrm rot="18890631">
              <a:off x="3131861" y="18619769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83" name="Rectangle 82">
                <a:extLst>
                  <a:ext uri="{FF2B5EF4-FFF2-40B4-BE49-F238E27FC236}">
                    <a16:creationId xmlns:a16="http://schemas.microsoft.com/office/drawing/2014/main" id="{00000000-0008-0000-0000-000053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40</a:t>
                </a:r>
              </a:p>
            </xdr:txBody>
          </xdr:sp>
          <xdr:cxnSp macro="">
            <xdr:nvCxnSpPr>
              <xdr:cNvPr id="84" name="Connecteur droit 83">
                <a:extLst>
                  <a:ext uri="{FF2B5EF4-FFF2-40B4-BE49-F238E27FC236}">
                    <a16:creationId xmlns:a16="http://schemas.microsoft.com/office/drawing/2014/main" id="{00000000-0008-0000-0000-000054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6" name="Groupe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GrpSpPr/>
          </xdr:nvGrpSpPr>
          <xdr:grpSpPr>
            <a:xfrm rot="18890631">
              <a:off x="3388170" y="18360863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81" name="Rectangle 80">
                <a:extLst>
                  <a:ext uri="{FF2B5EF4-FFF2-40B4-BE49-F238E27FC236}">
                    <a16:creationId xmlns:a16="http://schemas.microsoft.com/office/drawing/2014/main" id="{00000000-0008-0000-0000-000051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30</a:t>
                </a:r>
              </a:p>
            </xdr:txBody>
          </xdr:sp>
          <xdr:cxnSp macro="">
            <xdr:nvCxnSpPr>
              <xdr:cNvPr id="82" name="Connecteur droit 81">
                <a:extLst>
                  <a:ext uri="{FF2B5EF4-FFF2-40B4-BE49-F238E27FC236}">
                    <a16:creationId xmlns:a16="http://schemas.microsoft.com/office/drawing/2014/main" id="{00000000-0008-0000-0000-000052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7" name="Groupe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GrpSpPr/>
          </xdr:nvGrpSpPr>
          <xdr:grpSpPr>
            <a:xfrm rot="18890631">
              <a:off x="3644479" y="18101957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79" name="Rectangle 78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20</a:t>
                </a:r>
              </a:p>
            </xdr:txBody>
          </xdr:sp>
          <xdr:cxnSp macro="">
            <xdr:nvCxnSpPr>
              <xdr:cNvPr id="80" name="Connecteur droit 79">
                <a:extLst>
                  <a:ext uri="{FF2B5EF4-FFF2-40B4-BE49-F238E27FC236}">
                    <a16:creationId xmlns:a16="http://schemas.microsoft.com/office/drawing/2014/main" id="{00000000-0008-0000-0000-000050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8" name="Groupe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GrpSpPr/>
          </xdr:nvGrpSpPr>
          <xdr:grpSpPr>
            <a:xfrm rot="18890631">
              <a:off x="3896269" y="17848510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77" name="Rectangle 76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10</a:t>
                </a:r>
              </a:p>
            </xdr:txBody>
          </xdr:sp>
          <xdr:cxnSp macro="">
            <xdr:nvCxnSpPr>
              <xdr:cNvPr id="78" name="Connecteur droit 77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9" name="Groupe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GrpSpPr/>
          </xdr:nvGrpSpPr>
          <xdr:grpSpPr>
            <a:xfrm rot="18890631">
              <a:off x="4255652" y="17213421"/>
              <a:ext cx="356252" cy="325729"/>
              <a:chOff x="3901858" y="17870151"/>
              <a:chExt cx="356252" cy="325729"/>
            </a:xfrm>
          </xdr:grpSpPr>
          <xdr:sp macro="" textlink="">
            <xdr:nvSpPr>
              <xdr:cNvPr id="75" name="Rectangle 74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SpPr/>
            </xdr:nvSpPr>
            <xdr:spPr>
              <a:xfrm>
                <a:off x="3901858" y="17870151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10</a:t>
                </a:r>
              </a:p>
            </xdr:txBody>
          </xdr:sp>
          <xdr:cxnSp macro="">
            <xdr:nvCxnSpPr>
              <xdr:cNvPr id="76" name="Connecteur droit 75">
                <a:extLst>
                  <a:ext uri="{FF2B5EF4-FFF2-40B4-BE49-F238E27FC236}">
                    <a16:creationId xmlns:a16="http://schemas.microsoft.com/office/drawing/2014/main" id="{00000000-0008-0000-0000-00004C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0" name="Groupe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GrpSpPr/>
          </xdr:nvGrpSpPr>
          <xdr:grpSpPr>
            <a:xfrm rot="18890631">
              <a:off x="4515713" y="16951697"/>
              <a:ext cx="356252" cy="325696"/>
              <a:chOff x="3913571" y="17870184"/>
              <a:chExt cx="356252" cy="325696"/>
            </a:xfrm>
          </xdr:grpSpPr>
          <xdr:sp macro="" textlink="">
            <xdr:nvSpPr>
              <xdr:cNvPr id="73" name="Rectangle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3913571" y="17870184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20</a:t>
                </a:r>
              </a:p>
            </xdr:txBody>
          </xdr:sp>
          <xdr:cxnSp macro="">
            <xdr:nvCxnSpPr>
              <xdr:cNvPr id="74" name="Connecteur droit 73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1" name="Groupe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GrpSpPr/>
          </xdr:nvGrpSpPr>
          <xdr:grpSpPr>
            <a:xfrm rot="18890631">
              <a:off x="4767502" y="16698250"/>
              <a:ext cx="356252" cy="325697"/>
              <a:chOff x="3913571" y="17870183"/>
              <a:chExt cx="356252" cy="325697"/>
            </a:xfrm>
          </xdr:grpSpPr>
          <xdr:sp macro="" textlink="">
            <xdr:nvSpPr>
              <xdr:cNvPr id="71" name="Rectangle 70">
                <a:extLst>
                  <a:ext uri="{FF2B5EF4-FFF2-40B4-BE49-F238E27FC236}">
                    <a16:creationId xmlns:a16="http://schemas.microsoft.com/office/drawing/2014/main" id="{00000000-0008-0000-0000-000047000000}"/>
                  </a:ext>
                </a:extLst>
              </xdr:cNvPr>
              <xdr:cNvSpPr/>
            </xdr:nvSpPr>
            <xdr:spPr>
              <a:xfrm>
                <a:off x="3913571" y="17870183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30</a:t>
                </a:r>
              </a:p>
            </xdr:txBody>
          </xdr:sp>
          <xdr:cxnSp macro="">
            <xdr:nvCxnSpPr>
              <xdr:cNvPr id="72" name="Connecteur droit 71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2" name="Groupe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GrpSpPr/>
          </xdr:nvGrpSpPr>
          <xdr:grpSpPr>
            <a:xfrm rot="18890631">
              <a:off x="5019293" y="16444803"/>
              <a:ext cx="356252" cy="325696"/>
              <a:chOff x="3913571" y="17870184"/>
              <a:chExt cx="356252" cy="325696"/>
            </a:xfrm>
          </xdr:grpSpPr>
          <xdr:sp macro="" textlink="">
            <xdr:nvSpPr>
              <xdr:cNvPr id="69" name="Rectangle 68">
                <a:extLst>
                  <a:ext uri="{FF2B5EF4-FFF2-40B4-BE49-F238E27FC236}">
                    <a16:creationId xmlns:a16="http://schemas.microsoft.com/office/drawing/2014/main" id="{00000000-0008-0000-0000-000045000000}"/>
                  </a:ext>
                </a:extLst>
              </xdr:cNvPr>
              <xdr:cNvSpPr/>
            </xdr:nvSpPr>
            <xdr:spPr>
              <a:xfrm>
                <a:off x="3913571" y="17870184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40</a:t>
                </a:r>
              </a:p>
            </xdr:txBody>
          </xdr:sp>
          <xdr:cxnSp macro="">
            <xdr:nvCxnSpPr>
              <xdr:cNvPr id="70" name="Connecteur droit 69">
                <a:extLst>
                  <a:ext uri="{FF2B5EF4-FFF2-40B4-BE49-F238E27FC236}">
                    <a16:creationId xmlns:a16="http://schemas.microsoft.com/office/drawing/2014/main" id="{00000000-0008-0000-0000-000046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3" name="Groupe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GrpSpPr/>
          </xdr:nvGrpSpPr>
          <xdr:grpSpPr>
            <a:xfrm rot="18890631">
              <a:off x="5271082" y="16191356"/>
              <a:ext cx="356252" cy="325697"/>
              <a:chOff x="3913571" y="17870183"/>
              <a:chExt cx="356252" cy="325697"/>
            </a:xfrm>
          </xdr:grpSpPr>
          <xdr:sp macro="" textlink="">
            <xdr:nvSpPr>
              <xdr:cNvPr id="67" name="Rectangle 66">
                <a:extLst>
                  <a:ext uri="{FF2B5EF4-FFF2-40B4-BE49-F238E27FC236}">
                    <a16:creationId xmlns:a16="http://schemas.microsoft.com/office/drawing/2014/main" id="{00000000-0008-0000-0000-000043000000}"/>
                  </a:ext>
                </a:extLst>
              </xdr:cNvPr>
              <xdr:cNvSpPr/>
            </xdr:nvSpPr>
            <xdr:spPr>
              <a:xfrm>
                <a:off x="3913571" y="17870183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50</a:t>
                </a:r>
              </a:p>
            </xdr:txBody>
          </xdr:sp>
          <xdr:cxnSp macro="">
            <xdr:nvCxnSpPr>
              <xdr:cNvPr id="68" name="Connecteur droit 67">
                <a:extLst>
                  <a:ext uri="{FF2B5EF4-FFF2-40B4-BE49-F238E27FC236}">
                    <a16:creationId xmlns:a16="http://schemas.microsoft.com/office/drawing/2014/main" id="{00000000-0008-0000-0000-000044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4" name="Groupe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GrpSpPr/>
          </xdr:nvGrpSpPr>
          <xdr:grpSpPr>
            <a:xfrm rot="18890631">
              <a:off x="5522057" y="15933315"/>
              <a:ext cx="356252" cy="331569"/>
              <a:chOff x="3907730" y="17864311"/>
              <a:chExt cx="356252" cy="331569"/>
            </a:xfrm>
          </xdr:grpSpPr>
          <xdr:sp macro="" textlink="">
            <xdr:nvSpPr>
              <xdr:cNvPr id="65" name="Rectangle 64">
                <a:extLst>
                  <a:ext uri="{FF2B5EF4-FFF2-40B4-BE49-F238E27FC236}">
                    <a16:creationId xmlns:a16="http://schemas.microsoft.com/office/drawing/2014/main" id="{00000000-0008-0000-0000-000041000000}"/>
                  </a:ext>
                </a:extLst>
              </xdr:cNvPr>
              <xdr:cNvSpPr/>
            </xdr:nvSpPr>
            <xdr:spPr>
              <a:xfrm>
                <a:off x="3907730" y="17864311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60</a:t>
                </a:r>
              </a:p>
            </xdr:txBody>
          </xdr:sp>
          <xdr:cxnSp macro="">
            <xdr:nvCxnSpPr>
              <xdr:cNvPr id="66" name="Connecteur droit 65">
                <a:extLst>
                  <a:ext uri="{FF2B5EF4-FFF2-40B4-BE49-F238E27FC236}">
                    <a16:creationId xmlns:a16="http://schemas.microsoft.com/office/drawing/2014/main" id="{00000000-0008-0000-0000-000042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4" name="Grou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pSpPr/>
        </xdr:nvGrpSpPr>
        <xdr:grpSpPr>
          <a:xfrm rot="10451534" flipV="1">
            <a:off x="6932484" y="16257750"/>
            <a:ext cx="3225737" cy="3598822"/>
            <a:chOff x="2640230" y="15920974"/>
            <a:chExt cx="3225737" cy="3557332"/>
          </a:xfrm>
        </xdr:grpSpPr>
        <xdr:cxnSp macro="">
          <xdr:nvCxnSpPr>
            <xdr:cNvPr id="15" name="Connecteur droit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CxnSpPr/>
          </xdr:nvCxnSpPr>
          <xdr:spPr>
            <a:xfrm flipV="1">
              <a:off x="2730100" y="16150368"/>
              <a:ext cx="3039481" cy="3066929"/>
            </a:xfrm>
            <a:prstGeom prst="line">
              <a:avLst/>
            </a:prstGeom>
            <a:ln w="38100">
              <a:solidFill>
                <a:srgbClr val="7030A0"/>
              </a:solidFill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16" name="Group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GrpSpPr/>
          </xdr:nvGrpSpPr>
          <xdr:grpSpPr>
            <a:xfrm rot="18890631">
              <a:off x="2624703" y="19137581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50" name="Rectangle 49">
                <a:extLst>
                  <a:ext uri="{FF2B5EF4-FFF2-40B4-BE49-F238E27FC236}">
                    <a16:creationId xmlns:a16="http://schemas.microsoft.com/office/drawing/2014/main" id="{00000000-0008-0000-0000-000032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60</a:t>
                </a:r>
              </a:p>
            </xdr:txBody>
          </xdr:sp>
          <xdr:cxnSp macro="">
            <xdr:nvCxnSpPr>
              <xdr:cNvPr id="51" name="Connecteur droit 50">
                <a:extLst>
                  <a:ext uri="{FF2B5EF4-FFF2-40B4-BE49-F238E27FC236}">
                    <a16:creationId xmlns:a16="http://schemas.microsoft.com/office/drawing/2014/main" id="{00000000-0008-0000-0000-000033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7" name="Group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GrpSpPr/>
          </xdr:nvGrpSpPr>
          <xdr:grpSpPr>
            <a:xfrm rot="18890631">
              <a:off x="2878282" y="18881405"/>
              <a:ext cx="356252" cy="319738"/>
              <a:chOff x="3912837" y="18062870"/>
              <a:chExt cx="356252" cy="325198"/>
            </a:xfrm>
          </xdr:grpSpPr>
          <xdr:sp macro="" textlink="">
            <xdr:nvSpPr>
              <xdr:cNvPr id="48" name="Rectangle 47">
                <a:extLst>
                  <a:ext uri="{FF2B5EF4-FFF2-40B4-BE49-F238E27FC236}">
                    <a16:creationId xmlns:a16="http://schemas.microsoft.com/office/drawing/2014/main" id="{00000000-0008-0000-0000-000030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50</a:t>
                </a:r>
              </a:p>
            </xdr:txBody>
          </xdr:sp>
          <xdr:cxnSp macro="">
            <xdr:nvCxnSpPr>
              <xdr:cNvPr id="49" name="Connecteur droit 48">
                <a:extLst>
                  <a:ext uri="{FF2B5EF4-FFF2-40B4-BE49-F238E27FC236}">
                    <a16:creationId xmlns:a16="http://schemas.microsoft.com/office/drawing/2014/main" id="{00000000-0008-0000-0000-000031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8" name="Groupe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pSpPr/>
          </xdr:nvGrpSpPr>
          <xdr:grpSpPr>
            <a:xfrm rot="18890631">
              <a:off x="3131861" y="18619769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46" name="Rectangle 45">
                <a:extLst>
                  <a:ext uri="{FF2B5EF4-FFF2-40B4-BE49-F238E27FC236}">
                    <a16:creationId xmlns:a16="http://schemas.microsoft.com/office/drawing/2014/main" id="{00000000-0008-0000-0000-00002E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40</a:t>
                </a:r>
              </a:p>
            </xdr:txBody>
          </xdr:sp>
          <xdr:cxnSp macro="">
            <xdr:nvCxnSpPr>
              <xdr:cNvPr id="47" name="Connecteur droit 46">
                <a:extLst>
                  <a:ext uri="{FF2B5EF4-FFF2-40B4-BE49-F238E27FC236}">
                    <a16:creationId xmlns:a16="http://schemas.microsoft.com/office/drawing/2014/main" id="{00000000-0008-0000-0000-00002F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9" name="Groupe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pSpPr/>
          </xdr:nvGrpSpPr>
          <xdr:grpSpPr>
            <a:xfrm rot="18890631">
              <a:off x="3388170" y="18360863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44" name="Rectangle 43">
                <a:extLst>
                  <a:ext uri="{FF2B5EF4-FFF2-40B4-BE49-F238E27FC236}">
                    <a16:creationId xmlns:a16="http://schemas.microsoft.com/office/drawing/2014/main" id="{00000000-0008-0000-0000-00002C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30</a:t>
                </a:r>
              </a:p>
            </xdr:txBody>
          </xdr:sp>
          <xdr:cxnSp macro="">
            <xdr:nvCxnSpPr>
              <xdr:cNvPr id="45" name="Connecteur droit 44">
                <a:extLst>
                  <a:ext uri="{FF2B5EF4-FFF2-40B4-BE49-F238E27FC236}">
                    <a16:creationId xmlns:a16="http://schemas.microsoft.com/office/drawing/2014/main" id="{00000000-0008-0000-0000-00002D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0" name="Groupe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pSpPr/>
          </xdr:nvGrpSpPr>
          <xdr:grpSpPr>
            <a:xfrm rot="18890631">
              <a:off x="3644479" y="18101957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42" name="Rectangle 41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20</a:t>
                </a:r>
              </a:p>
            </xdr:txBody>
          </xdr:sp>
          <xdr:cxnSp macro="">
            <xdr:nvCxnSpPr>
              <xdr:cNvPr id="43" name="Connecteur droit 42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1" name="Groupe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/>
          </xdr:nvGrpSpPr>
          <xdr:grpSpPr>
            <a:xfrm rot="18890631">
              <a:off x="3896269" y="17848510"/>
              <a:ext cx="356252" cy="325198"/>
              <a:chOff x="3912837" y="18062870"/>
              <a:chExt cx="356252" cy="325198"/>
            </a:xfrm>
          </xdr:grpSpPr>
          <xdr:sp macro="" textlink="">
            <xdr:nvSpPr>
              <xdr:cNvPr id="40" name="Rectangle 39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SpPr/>
            </xdr:nvSpPr>
            <xdr:spPr>
              <a:xfrm>
                <a:off x="3912837" y="18139590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10</a:t>
                </a:r>
              </a:p>
            </xdr:txBody>
          </xdr:sp>
          <xdr:cxnSp macro="">
            <xdr:nvCxnSpPr>
              <xdr:cNvPr id="41" name="Connecteur droit 40">
                <a:extLst>
                  <a:ext uri="{FF2B5EF4-FFF2-40B4-BE49-F238E27FC236}">
                    <a16:creationId xmlns:a16="http://schemas.microsoft.com/office/drawing/2014/main" id="{00000000-0008-0000-0000-000029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2" name="Group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 rot="18890631">
              <a:off x="4255652" y="17213421"/>
              <a:ext cx="356252" cy="325729"/>
              <a:chOff x="3901858" y="17870151"/>
              <a:chExt cx="356252" cy="325729"/>
            </a:xfrm>
          </xdr:grpSpPr>
          <xdr:sp macro="" textlink="">
            <xdr:nvSpPr>
              <xdr:cNvPr id="38" name="Rectangle 37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3901858" y="17870151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10</a:t>
                </a:r>
              </a:p>
            </xdr:txBody>
          </xdr:sp>
          <xdr:cxnSp macro="">
            <xdr:nvCxnSpPr>
              <xdr:cNvPr id="39" name="Connecteur droit 38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3" name="Group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pSpPr/>
          </xdr:nvGrpSpPr>
          <xdr:grpSpPr>
            <a:xfrm rot="18890631">
              <a:off x="4515713" y="16951697"/>
              <a:ext cx="356252" cy="325696"/>
              <a:chOff x="3913571" y="17870184"/>
              <a:chExt cx="356252" cy="325696"/>
            </a:xfrm>
          </xdr:grpSpPr>
          <xdr:sp macro="" textlink="">
            <xdr:nvSpPr>
              <xdr:cNvPr id="36" name="Rectangle 35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/>
            </xdr:nvSpPr>
            <xdr:spPr>
              <a:xfrm>
                <a:off x="3913571" y="17870184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20</a:t>
                </a:r>
              </a:p>
            </xdr:txBody>
          </xdr:sp>
          <xdr:cxnSp macro="">
            <xdr:nvCxnSpPr>
              <xdr:cNvPr id="37" name="Connecteur droit 36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4" name="Group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GrpSpPr/>
          </xdr:nvGrpSpPr>
          <xdr:grpSpPr>
            <a:xfrm rot="18890631">
              <a:off x="4767502" y="16698250"/>
              <a:ext cx="356252" cy="325697"/>
              <a:chOff x="3913571" y="17870183"/>
              <a:chExt cx="356252" cy="325697"/>
            </a:xfrm>
          </xdr:grpSpPr>
          <xdr:sp macro="" textlink="">
            <xdr:nvSpPr>
              <xdr:cNvPr id="34" name="Rectangle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/>
            </xdr:nvSpPr>
            <xdr:spPr>
              <a:xfrm>
                <a:off x="3913571" y="17870183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30</a:t>
                </a:r>
              </a:p>
            </xdr:txBody>
          </xdr:sp>
          <xdr:cxnSp macro="">
            <xdr:nvCxnSpPr>
              <xdr:cNvPr id="35" name="Connecteur droit 34">
                <a:extLst>
                  <a:ext uri="{FF2B5EF4-FFF2-40B4-BE49-F238E27FC236}">
                    <a16:creationId xmlns:a16="http://schemas.microsoft.com/office/drawing/2014/main" id="{00000000-0008-0000-0000-000023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5" name="Groupe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 rot="18890631">
              <a:off x="5019293" y="16444803"/>
              <a:ext cx="356252" cy="325696"/>
              <a:chOff x="3913571" y="17870184"/>
              <a:chExt cx="356252" cy="325696"/>
            </a:xfrm>
          </xdr:grpSpPr>
          <xdr:sp macro="" textlink="">
            <xdr:nvSpPr>
              <xdr:cNvPr id="32" name="Rectangle 31">
                <a:extLst>
                  <a:ext uri="{FF2B5EF4-FFF2-40B4-BE49-F238E27FC236}">
                    <a16:creationId xmlns:a16="http://schemas.microsoft.com/office/drawing/2014/main" id="{00000000-0008-0000-0000-000020000000}"/>
                  </a:ext>
                </a:extLst>
              </xdr:cNvPr>
              <xdr:cNvSpPr/>
            </xdr:nvSpPr>
            <xdr:spPr>
              <a:xfrm>
                <a:off x="3913571" y="17870184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40</a:t>
                </a:r>
              </a:p>
            </xdr:txBody>
          </xdr:sp>
          <xdr:cxnSp macro="">
            <xdr:nvCxnSpPr>
              <xdr:cNvPr id="33" name="Connecteur droit 32">
                <a:extLst>
                  <a:ext uri="{FF2B5EF4-FFF2-40B4-BE49-F238E27FC236}">
                    <a16:creationId xmlns:a16="http://schemas.microsoft.com/office/drawing/2014/main" id="{00000000-0008-0000-0000-000021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6" name="Groupe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GrpSpPr/>
          </xdr:nvGrpSpPr>
          <xdr:grpSpPr>
            <a:xfrm rot="18890631">
              <a:off x="5271082" y="16191356"/>
              <a:ext cx="356252" cy="325697"/>
              <a:chOff x="3913571" y="17870183"/>
              <a:chExt cx="356252" cy="325697"/>
            </a:xfrm>
          </xdr:grpSpPr>
          <xdr:sp macro="" textlink="">
            <xdr:nvSpPr>
              <xdr:cNvPr id="30" name="Rectangle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SpPr/>
            </xdr:nvSpPr>
            <xdr:spPr>
              <a:xfrm>
                <a:off x="3913571" y="17870183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50</a:t>
                </a:r>
              </a:p>
            </xdr:txBody>
          </xdr:sp>
          <xdr:cxnSp macro="">
            <xdr:nvCxnSpPr>
              <xdr:cNvPr id="31" name="Connecteur droit 30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7" name="Groupe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 rot="18890631">
              <a:off x="5522057" y="15933315"/>
              <a:ext cx="356252" cy="331569"/>
              <a:chOff x="3907730" y="17864311"/>
              <a:chExt cx="356252" cy="331569"/>
            </a:xfrm>
          </xdr:grpSpPr>
          <xdr:sp macro="" textlink="">
            <xdr:nvSpPr>
              <xdr:cNvPr id="28" name="Rectangle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/>
            </xdr:nvSpPr>
            <xdr:spPr>
              <a:xfrm>
                <a:off x="3907730" y="17864311"/>
                <a:ext cx="356252" cy="24847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fr-FR" sz="1100">
                    <a:solidFill>
                      <a:srgbClr val="7030A0"/>
                    </a:solidFill>
                  </a:rPr>
                  <a:t>60</a:t>
                </a:r>
              </a:p>
            </xdr:txBody>
          </xdr:sp>
          <xdr:cxnSp macro="">
            <xdr:nvCxnSpPr>
              <xdr:cNvPr id="29" name="Connecteur droit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CxnSpPr/>
            </xdr:nvCxnSpPr>
            <xdr:spPr>
              <a:xfrm flipH="1">
                <a:off x="4090963" y="18062870"/>
                <a:ext cx="457" cy="133010"/>
              </a:xfrm>
              <a:prstGeom prst="line">
                <a:avLst/>
              </a:prstGeom>
              <a:ln w="38100">
                <a:solidFill>
                  <a:srgbClr val="7030A0"/>
                </a:solidFill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1"/>
  <sheetViews>
    <sheetView tabSelected="1" zoomScale="85" zoomScaleNormal="85" workbookViewId="0"/>
  </sheetViews>
  <sheetFormatPr baseColWidth="10" defaultColWidth="11.44140625" defaultRowHeight="14.4" outlineLevelCol="1" x14ac:dyDescent="0.3"/>
  <cols>
    <col min="1" max="1" width="3.5546875" style="3" bestFit="1" customWidth="1"/>
    <col min="2" max="2" width="43.33203125" style="3" customWidth="1"/>
    <col min="3" max="5" width="14.44140625" style="3" customWidth="1"/>
    <col min="6" max="6" width="11.44140625" style="3"/>
    <col min="7" max="7" width="0" style="3" hidden="1" customWidth="1" outlineLevel="1"/>
    <col min="8" max="8" width="11.44140625" style="3" collapsed="1"/>
    <col min="9" max="16384" width="11.44140625" style="3"/>
  </cols>
  <sheetData>
    <row r="1" spans="1:7" ht="36" x14ac:dyDescent="0.3">
      <c r="A1" s="1" t="s">
        <v>0</v>
      </c>
      <c r="B1" s="2"/>
      <c r="C1" s="2"/>
      <c r="D1" s="2"/>
      <c r="E1" s="2"/>
      <c r="G1" s="3">
        <v>0</v>
      </c>
    </row>
    <row r="2" spans="1:7" s="4" customFormat="1" ht="7.8" x14ac:dyDescent="0.3">
      <c r="G2" s="4">
        <v>1</v>
      </c>
    </row>
    <row r="3" spans="1:7" ht="46.8" x14ac:dyDescent="0.3">
      <c r="A3" s="5" t="s">
        <v>45</v>
      </c>
      <c r="B3" s="6"/>
      <c r="C3" s="6"/>
      <c r="D3" s="6"/>
      <c r="E3" s="6"/>
      <c r="G3" s="3">
        <v>2</v>
      </c>
    </row>
    <row r="4" spans="1:7" s="7" customFormat="1" ht="10.199999999999999" x14ac:dyDescent="0.3">
      <c r="G4" s="7">
        <v>3</v>
      </c>
    </row>
    <row r="5" spans="1:7" s="9" customFormat="1" ht="15.6" x14ac:dyDescent="0.3">
      <c r="A5" s="8" t="s">
        <v>1</v>
      </c>
      <c r="B5" s="8"/>
      <c r="C5" s="8"/>
      <c r="D5" s="8"/>
      <c r="E5" s="8"/>
      <c r="G5" s="9">
        <v>4</v>
      </c>
    </row>
    <row r="6" spans="1:7" ht="15.6" x14ac:dyDescent="0.3">
      <c r="A6" s="10" t="s">
        <v>2</v>
      </c>
      <c r="B6" s="43" t="s">
        <v>3</v>
      </c>
      <c r="C6" s="43"/>
      <c r="D6" s="44"/>
      <c r="E6" s="11"/>
      <c r="F6" s="45" t="str">
        <f>IF((E6+E7+E8+E9)=0,"à renseigner",IF((E6+E7+E8+E9)&lt;&gt;10,"Il reste à répartir "&amp;(10-(E6+E7+E8+E9))&amp;" points","OK"))</f>
        <v>à renseigner</v>
      </c>
      <c r="G6" s="3">
        <v>5</v>
      </c>
    </row>
    <row r="7" spans="1:7" ht="15.6" x14ac:dyDescent="0.3">
      <c r="A7" s="12" t="s">
        <v>4</v>
      </c>
      <c r="B7" s="46" t="s">
        <v>5</v>
      </c>
      <c r="C7" s="46"/>
      <c r="D7" s="47"/>
      <c r="E7" s="13"/>
      <c r="F7" s="45"/>
      <c r="G7" s="3">
        <v>6</v>
      </c>
    </row>
    <row r="8" spans="1:7" ht="15.6" x14ac:dyDescent="0.3">
      <c r="A8" s="14" t="s">
        <v>6</v>
      </c>
      <c r="B8" s="46" t="s">
        <v>7</v>
      </c>
      <c r="C8" s="46"/>
      <c r="D8" s="47"/>
      <c r="E8" s="15"/>
      <c r="F8" s="45"/>
      <c r="G8" s="3">
        <v>7</v>
      </c>
    </row>
    <row r="9" spans="1:7" ht="15.6" x14ac:dyDescent="0.3">
      <c r="A9" s="16" t="s">
        <v>8</v>
      </c>
      <c r="B9" s="48" t="s">
        <v>9</v>
      </c>
      <c r="C9" s="48"/>
      <c r="D9" s="49"/>
      <c r="E9" s="17"/>
      <c r="F9" s="45"/>
      <c r="G9" s="3">
        <v>8</v>
      </c>
    </row>
    <row r="10" spans="1:7" s="18" customFormat="1" ht="12" x14ac:dyDescent="0.3">
      <c r="E10" s="19"/>
      <c r="G10" s="18">
        <v>9</v>
      </c>
    </row>
    <row r="11" spans="1:7" s="9" customFormat="1" ht="15.6" x14ac:dyDescent="0.3">
      <c r="A11" s="8" t="s">
        <v>10</v>
      </c>
      <c r="B11" s="8"/>
      <c r="C11" s="8"/>
      <c r="D11" s="8"/>
      <c r="E11" s="8"/>
      <c r="G11" s="9">
        <v>10</v>
      </c>
    </row>
    <row r="12" spans="1:7" ht="15.6" x14ac:dyDescent="0.3">
      <c r="A12" s="10" t="s">
        <v>2</v>
      </c>
      <c r="B12" s="43" t="s">
        <v>11</v>
      </c>
      <c r="C12" s="43"/>
      <c r="D12" s="44"/>
      <c r="E12" s="11"/>
      <c r="F12" s="45" t="str">
        <f>IF((E12+E13+E14+E15)=0,"à renseigner",IF((E12+E13+E14+E15)&lt;&gt;10,"Il reste à répartir "&amp;(10-(E12+E13+E14+E15))&amp;" points","OK"))</f>
        <v>à renseigner</v>
      </c>
    </row>
    <row r="13" spans="1:7" ht="15.6" x14ac:dyDescent="0.3">
      <c r="A13" s="12" t="s">
        <v>4</v>
      </c>
      <c r="B13" s="46" t="s">
        <v>12</v>
      </c>
      <c r="C13" s="46"/>
      <c r="D13" s="47"/>
      <c r="E13" s="13"/>
      <c r="F13" s="45"/>
    </row>
    <row r="14" spans="1:7" ht="15.6" x14ac:dyDescent="0.3">
      <c r="A14" s="14" t="s">
        <v>6</v>
      </c>
      <c r="B14" s="46" t="s">
        <v>13</v>
      </c>
      <c r="C14" s="46"/>
      <c r="D14" s="47"/>
      <c r="E14" s="15"/>
      <c r="F14" s="45"/>
    </row>
    <row r="15" spans="1:7" ht="31.2" x14ac:dyDescent="0.3">
      <c r="A15" s="16" t="s">
        <v>8</v>
      </c>
      <c r="B15" s="48" t="s">
        <v>14</v>
      </c>
      <c r="C15" s="48"/>
      <c r="D15" s="49"/>
      <c r="E15" s="17"/>
      <c r="F15" s="45"/>
      <c r="G15" s="20">
        <v>1</v>
      </c>
    </row>
    <row r="16" spans="1:7" s="18" customFormat="1" ht="12" x14ac:dyDescent="0.3">
      <c r="E16" s="19"/>
    </row>
    <row r="17" spans="1:7" s="9" customFormat="1" ht="15.6" x14ac:dyDescent="0.3">
      <c r="A17" s="8" t="s">
        <v>15</v>
      </c>
      <c r="B17" s="8"/>
      <c r="C17" s="8"/>
      <c r="D17" s="8"/>
      <c r="E17" s="8"/>
    </row>
    <row r="18" spans="1:7" ht="15.6" x14ac:dyDescent="0.3">
      <c r="A18" s="10" t="s">
        <v>2</v>
      </c>
      <c r="B18" s="43" t="s">
        <v>16</v>
      </c>
      <c r="C18" s="43"/>
      <c r="D18" s="44"/>
      <c r="E18" s="11"/>
      <c r="F18" s="45" t="str">
        <f>IF((E18+E19+E20+E21)=0,"à renseigner",IF((E18+E19+E20+E21)&lt;&gt;10,"Il reste à répartir "&amp;(10-(E18+E19+E20+E21))&amp;" points","OK"))</f>
        <v>à renseigner</v>
      </c>
    </row>
    <row r="19" spans="1:7" ht="15.6" x14ac:dyDescent="0.3">
      <c r="A19" s="12" t="s">
        <v>4</v>
      </c>
      <c r="B19" s="46" t="s">
        <v>17</v>
      </c>
      <c r="C19" s="46"/>
      <c r="D19" s="47"/>
      <c r="E19" s="13"/>
      <c r="F19" s="45"/>
    </row>
    <row r="20" spans="1:7" ht="31.2" x14ac:dyDescent="0.3">
      <c r="A20" s="14" t="s">
        <v>6</v>
      </c>
      <c r="B20" s="46" t="s">
        <v>18</v>
      </c>
      <c r="C20" s="46"/>
      <c r="D20" s="47"/>
      <c r="E20" s="15"/>
      <c r="F20" s="45"/>
      <c r="G20" s="20">
        <v>1</v>
      </c>
    </row>
    <row r="21" spans="1:7" ht="15.6" x14ac:dyDescent="0.3">
      <c r="A21" s="16" t="s">
        <v>8</v>
      </c>
      <c r="B21" s="48" t="s">
        <v>19</v>
      </c>
      <c r="C21" s="48"/>
      <c r="D21" s="49"/>
      <c r="E21" s="17"/>
      <c r="F21" s="45"/>
    </row>
    <row r="22" spans="1:7" s="18" customFormat="1" ht="12" x14ac:dyDescent="0.3">
      <c r="E22" s="19"/>
    </row>
    <row r="23" spans="1:7" s="9" customFormat="1" ht="15.6" x14ac:dyDescent="0.3">
      <c r="A23" s="8" t="s">
        <v>20</v>
      </c>
      <c r="B23" s="8"/>
      <c r="C23" s="8"/>
      <c r="D23" s="8"/>
      <c r="E23" s="8"/>
    </row>
    <row r="24" spans="1:7" ht="15.6" x14ac:dyDescent="0.3">
      <c r="A24" s="10" t="s">
        <v>2</v>
      </c>
      <c r="B24" s="43" t="s">
        <v>21</v>
      </c>
      <c r="C24" s="43"/>
      <c r="D24" s="44"/>
      <c r="E24" s="11"/>
      <c r="F24" s="45" t="str">
        <f>IF((E24+E25+E26+E27)=0,"à renseigner",IF((E24+E25+E26+E27)&lt;&gt;10,"Il reste à répartir "&amp;(10-(E24+E25+E26+E27))&amp;" points","OK"))</f>
        <v>à renseigner</v>
      </c>
    </row>
    <row r="25" spans="1:7" ht="15.6" x14ac:dyDescent="0.3">
      <c r="A25" s="12" t="s">
        <v>4</v>
      </c>
      <c r="B25" s="46" t="s">
        <v>22</v>
      </c>
      <c r="C25" s="46"/>
      <c r="D25" s="47"/>
      <c r="E25" s="13"/>
      <c r="F25" s="45"/>
    </row>
    <row r="26" spans="1:7" ht="15.6" x14ac:dyDescent="0.3">
      <c r="A26" s="14" t="s">
        <v>6</v>
      </c>
      <c r="B26" s="46" t="s">
        <v>23</v>
      </c>
      <c r="C26" s="46"/>
      <c r="D26" s="47"/>
      <c r="E26" s="15"/>
      <c r="F26" s="45"/>
    </row>
    <row r="27" spans="1:7" ht="15.6" x14ac:dyDescent="0.3">
      <c r="A27" s="16" t="s">
        <v>8</v>
      </c>
      <c r="B27" s="48" t="s">
        <v>24</v>
      </c>
      <c r="C27" s="48"/>
      <c r="D27" s="49"/>
      <c r="E27" s="17"/>
      <c r="F27" s="45"/>
    </row>
    <row r="28" spans="1:7" s="18" customFormat="1" ht="12" x14ac:dyDescent="0.3">
      <c r="E28" s="19"/>
    </row>
    <row r="29" spans="1:7" s="9" customFormat="1" ht="15.6" x14ac:dyDescent="0.3">
      <c r="A29" s="8" t="s">
        <v>25</v>
      </c>
      <c r="B29" s="8"/>
      <c r="C29" s="8"/>
      <c r="D29" s="8"/>
      <c r="E29" s="8"/>
    </row>
    <row r="30" spans="1:7" ht="15.6" x14ac:dyDescent="0.3">
      <c r="A30" s="10" t="s">
        <v>2</v>
      </c>
      <c r="B30" s="43" t="s">
        <v>26</v>
      </c>
      <c r="C30" s="43"/>
      <c r="D30" s="44"/>
      <c r="E30" s="11"/>
      <c r="F30" s="45" t="str">
        <f>IF((E30+E31+E32+E33)=0,"à renseigner",IF((E30+E31+E32+E33)&lt;&gt;10,"Il reste à répartir "&amp;(10-(E30+E31+E32+E33))&amp;" points","OK"))</f>
        <v>à renseigner</v>
      </c>
    </row>
    <row r="31" spans="1:7" ht="15.6" x14ac:dyDescent="0.3">
      <c r="A31" s="12" t="s">
        <v>4</v>
      </c>
      <c r="B31" s="46" t="s">
        <v>27</v>
      </c>
      <c r="C31" s="46"/>
      <c r="D31" s="47"/>
      <c r="E31" s="13"/>
      <c r="F31" s="45"/>
    </row>
    <row r="32" spans="1:7" ht="15.6" x14ac:dyDescent="0.3">
      <c r="A32" s="14" t="s">
        <v>6</v>
      </c>
      <c r="B32" s="46" t="s">
        <v>28</v>
      </c>
      <c r="C32" s="46"/>
      <c r="D32" s="47"/>
      <c r="E32" s="15"/>
      <c r="F32" s="45"/>
    </row>
    <row r="33" spans="1:7" ht="15.6" x14ac:dyDescent="0.3">
      <c r="A33" s="16" t="s">
        <v>8</v>
      </c>
      <c r="B33" s="48" t="s">
        <v>29</v>
      </c>
      <c r="C33" s="48"/>
      <c r="D33" s="49"/>
      <c r="E33" s="17"/>
      <c r="F33" s="45"/>
    </row>
    <row r="34" spans="1:7" s="18" customFormat="1" ht="12" x14ac:dyDescent="0.3">
      <c r="E34" s="19"/>
    </row>
    <row r="35" spans="1:7" s="9" customFormat="1" ht="15.6" x14ac:dyDescent="0.3">
      <c r="A35" s="8" t="s">
        <v>30</v>
      </c>
      <c r="B35" s="8"/>
      <c r="C35" s="8"/>
      <c r="D35" s="8"/>
      <c r="E35" s="8"/>
    </row>
    <row r="36" spans="1:7" ht="15.6" x14ac:dyDescent="0.3">
      <c r="A36" s="10" t="s">
        <v>2</v>
      </c>
      <c r="B36" s="43" t="s">
        <v>31</v>
      </c>
      <c r="C36" s="43"/>
      <c r="D36" s="44"/>
      <c r="E36" s="11"/>
      <c r="F36" s="45" t="str">
        <f>IF((E36+E37+E38+E39)=0,"à renseigner",IF((E36+E37+E38+E39)&lt;&gt;10,"Il reste à répartir "&amp;(10-(E36+E37+E38+E39))&amp;" points","OK"))</f>
        <v>à renseigner</v>
      </c>
    </row>
    <row r="37" spans="1:7" ht="15.6" x14ac:dyDescent="0.3">
      <c r="A37" s="12" t="s">
        <v>4</v>
      </c>
      <c r="B37" s="46" t="s">
        <v>32</v>
      </c>
      <c r="C37" s="46"/>
      <c r="D37" s="47"/>
      <c r="E37" s="13"/>
      <c r="F37" s="45"/>
    </row>
    <row r="38" spans="1:7" ht="15.6" x14ac:dyDescent="0.3">
      <c r="A38" s="14" t="s">
        <v>6</v>
      </c>
      <c r="B38" s="46" t="s">
        <v>33</v>
      </c>
      <c r="C38" s="46"/>
      <c r="D38" s="47"/>
      <c r="E38" s="15"/>
      <c r="F38" s="45"/>
    </row>
    <row r="39" spans="1:7" ht="15.6" x14ac:dyDescent="0.3">
      <c r="A39" s="16" t="s">
        <v>8</v>
      </c>
      <c r="B39" s="48" t="s">
        <v>34</v>
      </c>
      <c r="C39" s="48"/>
      <c r="D39" s="49"/>
      <c r="E39" s="17"/>
      <c r="F39" s="45"/>
    </row>
    <row r="40" spans="1:7" s="18" customFormat="1" ht="12" x14ac:dyDescent="0.3">
      <c r="E40" s="19"/>
    </row>
    <row r="41" spans="1:7" s="9" customFormat="1" ht="15.6" x14ac:dyDescent="0.3">
      <c r="A41" s="8" t="s">
        <v>35</v>
      </c>
      <c r="B41" s="8"/>
      <c r="C41" s="8"/>
      <c r="D41" s="8"/>
      <c r="E41" s="8"/>
    </row>
    <row r="42" spans="1:7" ht="15.6" x14ac:dyDescent="0.3">
      <c r="A42" s="10" t="s">
        <v>2</v>
      </c>
      <c r="B42" s="43" t="s">
        <v>36</v>
      </c>
      <c r="C42" s="43"/>
      <c r="D42" s="44"/>
      <c r="E42" s="11"/>
      <c r="F42" s="45" t="str">
        <f>IF((E42+E43+E44+E45)=0,"à renseigner",IF((E42+E43+E44+E45)&lt;&gt;10,"Il reste à répartir "&amp;(10-(E42+E43+E44+E45))&amp;" points","OK"))</f>
        <v>à renseigner</v>
      </c>
    </row>
    <row r="43" spans="1:7" ht="15.6" x14ac:dyDescent="0.3">
      <c r="A43" s="12" t="s">
        <v>4</v>
      </c>
      <c r="B43" s="46" t="s">
        <v>46</v>
      </c>
      <c r="C43" s="46"/>
      <c r="D43" s="47"/>
      <c r="E43" s="13"/>
      <c r="F43" s="45"/>
    </row>
    <row r="44" spans="1:7" ht="15.6" x14ac:dyDescent="0.3">
      <c r="A44" s="14" t="s">
        <v>6</v>
      </c>
      <c r="B44" s="46" t="s">
        <v>37</v>
      </c>
      <c r="C44" s="46"/>
      <c r="D44" s="47"/>
      <c r="E44" s="15"/>
      <c r="F44" s="45"/>
    </row>
    <row r="45" spans="1:7" ht="15.6" x14ac:dyDescent="0.3">
      <c r="A45" s="16" t="s">
        <v>8</v>
      </c>
      <c r="B45" s="48" t="s">
        <v>38</v>
      </c>
      <c r="C45" s="48"/>
      <c r="D45" s="49"/>
      <c r="E45" s="17"/>
      <c r="F45" s="45"/>
    </row>
    <row r="46" spans="1:7" s="7" customFormat="1" ht="10.199999999999999" x14ac:dyDescent="0.3"/>
    <row r="47" spans="1:7" s="21" customFormat="1" ht="13.8" x14ac:dyDescent="0.3"/>
    <row r="48" spans="1:7" ht="25.8" x14ac:dyDescent="0.3">
      <c r="A48" s="22" t="s">
        <v>39</v>
      </c>
      <c r="B48" s="23"/>
      <c r="C48" s="23"/>
      <c r="D48" s="23"/>
      <c r="E48" s="23"/>
      <c r="G48" s="24">
        <v>1</v>
      </c>
    </row>
    <row r="49" spans="1:7" s="4" customFormat="1" ht="8.4" thickBot="1" x14ac:dyDescent="0.35"/>
    <row r="50" spans="1:7" ht="61.8" thickBot="1" x14ac:dyDescent="0.35">
      <c r="A50" s="25" t="str">
        <f>IF(SUM($E$6:$E$45)=70,"A -","")</f>
        <v/>
      </c>
      <c r="B50" s="50" t="str">
        <f>IF(SUM($E$6:$E$45)=70,"Les points additionnés sur les items « A » correspondent au cadran    +  -   . Bonne estime de vous. Tendance à ne pas faire confiance aux autres.","")</f>
        <v/>
      </c>
      <c r="C50" s="50"/>
      <c r="D50" s="51"/>
      <c r="E50" s="26" t="str">
        <f>IF(SUM($E$6:$E$45)=0,"",IF(SUM($E$6:$E$45)=70,SUMIF($A$6:$A$45,A50,$E$6:$E$45),"Finir ou ajuster vos pts"))</f>
        <v/>
      </c>
      <c r="G50" s="27">
        <v>1</v>
      </c>
    </row>
    <row r="51" spans="1:7" s="4" customFormat="1" ht="8.4" thickBot="1" x14ac:dyDescent="0.35">
      <c r="E51" s="28"/>
    </row>
    <row r="52" spans="1:7" ht="61.8" thickBot="1" x14ac:dyDescent="0.35">
      <c r="A52" s="29" t="str">
        <f>IF(SUM($E$6:$E$45)=70,"B -","")</f>
        <v/>
      </c>
      <c r="B52" s="52" t="str">
        <f>IF(SUM($E$6:$E$45)=70,"Les points additionnés sur les items « B » correspondent au cadran    -  -   . Vous doutez de vous. Tendance à ne pas faire confiance aux autres.","")</f>
        <v/>
      </c>
      <c r="C52" s="52"/>
      <c r="D52" s="53"/>
      <c r="E52" s="30" t="str">
        <f>IF(SUM($E$6:$E$45)=0,"",IF(SUM($E$6:$E$45)=70,SUMIF($A$6:$A$45,A52,$E$6:$E$45),"Finir ou ajuster vos pts"))</f>
        <v/>
      </c>
      <c r="G52" s="27">
        <v>1</v>
      </c>
    </row>
    <row r="53" spans="1:7" s="4" customFormat="1" ht="8.4" thickBot="1" x14ac:dyDescent="0.35">
      <c r="E53" s="28"/>
    </row>
    <row r="54" spans="1:7" ht="61.8" thickBot="1" x14ac:dyDescent="0.35">
      <c r="A54" s="31" t="str">
        <f>IF(SUM($E$6:$E$45)=70,"C -","")</f>
        <v/>
      </c>
      <c r="B54" s="54" t="str">
        <f>IF(SUM($E$6:$E$45)=70,"Les points additionnés sur les items « C » correspondent au cadran   -  +   . Vous doutez de vous. Vous pensez que les autres sont meilleurs.","")</f>
        <v/>
      </c>
      <c r="C54" s="54"/>
      <c r="D54" s="55"/>
      <c r="E54" s="32" t="str">
        <f>IF(SUM($E$6:$E$45)=0,"",IF(SUM($E$6:$E$45)=70,SUMIF($A$6:$A$45,A54,$E$6:$E$45),"Finir ou ajuster vos pts"))</f>
        <v/>
      </c>
      <c r="G54" s="27">
        <v>1</v>
      </c>
    </row>
    <row r="55" spans="1:7" s="4" customFormat="1" ht="8.4" thickBot="1" x14ac:dyDescent="0.35">
      <c r="E55" s="28"/>
    </row>
    <row r="56" spans="1:7" ht="61.8" thickBot="1" x14ac:dyDescent="0.35">
      <c r="A56" s="33" t="str">
        <f>IF(SUM($E$6:$E$45)=70,"D -","")</f>
        <v/>
      </c>
      <c r="B56" s="56" t="str">
        <f>IF(SUM($E$6:$E$45)=70,"Les points additionnés sur les items « D » correspondent au cadran    +   +   . Bonne estime de vous. Bonne confiance vis-à-vis des autres.","")</f>
        <v/>
      </c>
      <c r="C56" s="56"/>
      <c r="D56" s="57"/>
      <c r="E56" s="34" t="str">
        <f>IF(SUM($E$6:$E$45)=0,"",IF(SUM($E$6:$E$45)=70,SUMIF($A$6:$A$45,A56,$E$6:$E$45),"Finir ou ajuster vos pts"))</f>
        <v/>
      </c>
      <c r="G56" s="27">
        <v>1</v>
      </c>
    </row>
    <row r="57" spans="1:7" s="4" customFormat="1" ht="7.8" x14ac:dyDescent="0.3"/>
    <row r="58" spans="1:7" s="4" customFormat="1" ht="21" x14ac:dyDescent="0.3">
      <c r="G58" s="35">
        <v>1</v>
      </c>
    </row>
    <row r="59" spans="1:7" s="4" customFormat="1" ht="61.2" x14ac:dyDescent="0.3">
      <c r="A59" s="58" t="s">
        <v>40</v>
      </c>
      <c r="B59" s="58"/>
      <c r="C59" s="58"/>
      <c r="D59" s="58"/>
      <c r="E59" s="58"/>
      <c r="G59" s="27">
        <v>1</v>
      </c>
    </row>
    <row r="60" spans="1:7" s="4" customFormat="1" ht="21" x14ac:dyDescent="0.3">
      <c r="G60" s="35">
        <v>1</v>
      </c>
    </row>
    <row r="61" spans="1:7" x14ac:dyDescent="0.3">
      <c r="B61" s="36" t="s">
        <v>41</v>
      </c>
    </row>
    <row r="64" spans="1:7" s="38" customFormat="1" x14ac:dyDescent="0.3">
      <c r="A64" s="37"/>
      <c r="E64" s="39"/>
    </row>
    <row r="65" spans="1:5" s="38" customFormat="1" x14ac:dyDescent="0.3">
      <c r="A65" s="40"/>
      <c r="E65" s="39"/>
    </row>
    <row r="67" spans="1:5" x14ac:dyDescent="0.3">
      <c r="A67" s="37"/>
      <c r="E67" s="39"/>
    </row>
    <row r="68" spans="1:5" x14ac:dyDescent="0.3">
      <c r="A68" s="40"/>
      <c r="E68" s="39"/>
    </row>
    <row r="70" spans="1:5" x14ac:dyDescent="0.3">
      <c r="A70" s="41" t="s">
        <v>42</v>
      </c>
      <c r="E70" s="42" t="s">
        <v>43</v>
      </c>
    </row>
    <row r="73" spans="1:5" x14ac:dyDescent="0.3">
      <c r="A73" s="37"/>
      <c r="E73" s="39"/>
    </row>
    <row r="74" spans="1:5" x14ac:dyDescent="0.3">
      <c r="A74" s="40"/>
      <c r="E74" s="39"/>
    </row>
    <row r="81" spans="2:2" x14ac:dyDescent="0.3">
      <c r="B81" s="36" t="s">
        <v>44</v>
      </c>
    </row>
  </sheetData>
  <sheetProtection algorithmName="SHA-512" hashValue="hG6o86uJQWycs6tAQKAKyxwOLDo4pbbs+82hKBd3HfwMhWMZKJvPea+ArVrpD/m2UDu6WZV75jCGkxmLkOsHkg==" saltValue="gYnRETTtzZikkuEpgADG3g==" spinCount="100000" sheet="1" objects="1" scenarios="1"/>
  <protectedRanges>
    <protectedRange sqref="E6:E9 E12:E15 E18:E21 E24:E27 E30:E33 E36:E39 E42:E45" name="Plage1"/>
  </protectedRanges>
  <mergeCells count="40">
    <mergeCell ref="B52:D52"/>
    <mergeCell ref="B54:D54"/>
    <mergeCell ref="B56:D56"/>
    <mergeCell ref="A59:E59"/>
    <mergeCell ref="B42:D42"/>
    <mergeCell ref="F42:F45"/>
    <mergeCell ref="B43:D43"/>
    <mergeCell ref="B44:D44"/>
    <mergeCell ref="B45:D45"/>
    <mergeCell ref="B50:D50"/>
    <mergeCell ref="B30:D30"/>
    <mergeCell ref="F30:F33"/>
    <mergeCell ref="B31:D31"/>
    <mergeCell ref="B32:D32"/>
    <mergeCell ref="B33:D33"/>
    <mergeCell ref="B36:D36"/>
    <mergeCell ref="F36:F39"/>
    <mergeCell ref="B37:D37"/>
    <mergeCell ref="B38:D38"/>
    <mergeCell ref="B39:D39"/>
    <mergeCell ref="B18:D18"/>
    <mergeCell ref="F18:F21"/>
    <mergeCell ref="B19:D19"/>
    <mergeCell ref="B20:D20"/>
    <mergeCell ref="B21:D21"/>
    <mergeCell ref="B24:D24"/>
    <mergeCell ref="F24:F27"/>
    <mergeCell ref="B25:D25"/>
    <mergeCell ref="B26:D26"/>
    <mergeCell ref="B27:D27"/>
    <mergeCell ref="B6:D6"/>
    <mergeCell ref="F6:F9"/>
    <mergeCell ref="B7:D7"/>
    <mergeCell ref="B8:D8"/>
    <mergeCell ref="B9:D9"/>
    <mergeCell ref="B12:D12"/>
    <mergeCell ref="F12:F15"/>
    <mergeCell ref="B13:D13"/>
    <mergeCell ref="B14:D14"/>
    <mergeCell ref="B15:D15"/>
  </mergeCells>
  <conditionalFormatting sqref="F6:F9">
    <cfRule type="cellIs" dxfId="13" priority="13" operator="equal">
      <formula>"OK"</formula>
    </cfRule>
    <cfRule type="cellIs" dxfId="12" priority="14" operator="equal">
      <formula>"à renseigner"</formula>
    </cfRule>
  </conditionalFormatting>
  <conditionalFormatting sqref="F12:F15">
    <cfRule type="cellIs" dxfId="11" priority="11" operator="equal">
      <formula>"OK"</formula>
    </cfRule>
    <cfRule type="cellIs" dxfId="10" priority="12" operator="equal">
      <formula>"à renseigner"</formula>
    </cfRule>
  </conditionalFormatting>
  <conditionalFormatting sqref="F18:F21">
    <cfRule type="cellIs" dxfId="9" priority="9" operator="equal">
      <formula>"OK"</formula>
    </cfRule>
    <cfRule type="cellIs" dxfId="8" priority="10" operator="equal">
      <formula>"à renseigner"</formula>
    </cfRule>
  </conditionalFormatting>
  <conditionalFormatting sqref="F24:F27">
    <cfRule type="cellIs" dxfId="7" priority="7" operator="equal">
      <formula>"OK"</formula>
    </cfRule>
    <cfRule type="cellIs" dxfId="6" priority="8" operator="equal">
      <formula>"à renseigner"</formula>
    </cfRule>
  </conditionalFormatting>
  <conditionalFormatting sqref="F30:F33">
    <cfRule type="cellIs" dxfId="5" priority="5" operator="equal">
      <formula>"OK"</formula>
    </cfRule>
    <cfRule type="cellIs" dxfId="4" priority="6" operator="equal">
      <formula>"à renseigner"</formula>
    </cfRule>
  </conditionalFormatting>
  <conditionalFormatting sqref="F36:F39">
    <cfRule type="cellIs" dxfId="3" priority="3" operator="equal">
      <formula>"OK"</formula>
    </cfRule>
    <cfRule type="cellIs" dxfId="2" priority="4" operator="equal">
      <formula>"à renseigner"</formula>
    </cfRule>
  </conditionalFormatting>
  <conditionalFormatting sqref="F42:F45">
    <cfRule type="cellIs" dxfId="1" priority="1" operator="equal">
      <formula>"OK"</formula>
    </cfRule>
    <cfRule type="cellIs" dxfId="0" priority="2" operator="equal">
      <formula>"à renseigner"</formula>
    </cfRule>
  </conditionalFormatting>
  <dataValidations count="1">
    <dataValidation type="list" allowBlank="1" showInputMessage="1" showErrorMessage="1" errorTitle="Erreur saisie" error="Vous devez renseigner un chiffre entre 0 et 10" sqref="E6:E9 E12:E15 E18:E21 E30:E33 E36:E39 E42:E45 E24:E27" xr:uid="{00000000-0002-0000-0000-000000000000}">
      <formula1>$G$1:$G$11</formula1>
    </dataValidation>
  </dataValidations>
  <printOptions horizontalCentered="1"/>
  <pageMargins left="0.19685039370078741" right="0.19685039370078741" top="0.59055118110236227" bottom="0.78740157480314965" header="0.31496062992125984" footer="0.31496062992125984"/>
  <pageSetup paperSize="9" fitToHeight="0" orientation="portrait" r:id="rId1"/>
  <headerFooter>
    <oddHeader>&amp;L&amp;G</oddHeader>
    <oddFooter>&amp;L&amp;8P_18011_006 
Autodiagnostic_Position de vie&amp;C&amp;8P &amp;P/&amp;N&amp;R&amp;8Source: Aftral Manager - J. Dano</oddFooter>
  </headerFooter>
  <rowBreaks count="1" manualBreakCount="1">
    <brk id="45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Autodiag DIST Position de vie</vt:lpstr>
      <vt:lpstr>'Autodiag DIST Position de vie'!Zone_d_impression</vt:lpstr>
    </vt:vector>
  </TitlesOfParts>
  <Company>AFT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Dano</dc:creator>
  <cp:lastModifiedBy>Virginie LEFEBVRE</cp:lastModifiedBy>
  <cp:lastPrinted>2022-12-14T14:51:24Z</cp:lastPrinted>
  <dcterms:created xsi:type="dcterms:W3CDTF">2020-07-24T16:24:33Z</dcterms:created>
  <dcterms:modified xsi:type="dcterms:W3CDTF">2022-12-14T14:51:31Z</dcterms:modified>
</cp:coreProperties>
</file>