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vlefebv\Downloads\"/>
    </mc:Choice>
  </mc:AlternateContent>
  <xr:revisionPtr revIDLastSave="0" documentId="13_ncr:1_{12E7F4BE-B79A-4379-B4F5-C3CACA068FDC}" xr6:coauthVersionLast="47" xr6:coauthVersionMax="47" xr10:uidLastSave="{00000000-0000-0000-0000-000000000000}"/>
  <bookViews>
    <workbookView xWindow="28680" yWindow="-120" windowWidth="29040" windowHeight="15840" xr2:uid="{00000000-000D-0000-FFFF-FFFF00000000}"/>
  </bookViews>
  <sheets>
    <sheet name="Autodiag DIST Gestion Conflit" sheetId="1" r:id="rId1"/>
  </sheets>
  <definedNames>
    <definedName name="_xlnm.Print_Area" localSheetId="0">'Autodiag DIST Gestion Conflit'!$A$1:$I$128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6" i="1" l="1"/>
  <c r="I96" i="1"/>
  <c r="H96" i="1"/>
  <c r="G96" i="1"/>
  <c r="F96" i="1"/>
  <c r="J91" i="1"/>
  <c r="J85" i="1"/>
  <c r="J79" i="1"/>
  <c r="J73" i="1"/>
  <c r="J67" i="1"/>
  <c r="J61" i="1"/>
  <c r="J55" i="1"/>
  <c r="J49" i="1"/>
  <c r="J43" i="1"/>
  <c r="J37" i="1"/>
  <c r="J31" i="1"/>
  <c r="J25" i="1"/>
  <c r="J19" i="1"/>
  <c r="J13" i="1"/>
  <c r="J7" i="1"/>
  <c r="B113" i="1" l="1"/>
  <c r="B115" i="1"/>
  <c r="D105" i="1"/>
  <c r="B109" i="1"/>
  <c r="E105" i="1"/>
  <c r="B111" i="1"/>
  <c r="J96" i="1"/>
  <c r="D107" i="1"/>
  <c r="E107" i="1"/>
</calcChain>
</file>

<file path=xl/sharedStrings.xml><?xml version="1.0" encoding="utf-8"?>
<sst xmlns="http://schemas.openxmlformats.org/spreadsheetml/2006/main" count="168" uniqueCount="98">
  <si>
    <t>DIAGNOSTIQUER VOTRE STYLE DANS LA GESTION DES CONFLITS</t>
  </si>
  <si>
    <t>A</t>
  </si>
  <si>
    <t>B</t>
  </si>
  <si>
    <t>C</t>
  </si>
  <si>
    <t>D</t>
  </si>
  <si>
    <t>1)  Lorsqu'une personne que j'estime se montre agressive envers moi, j'ai plutôt tendance à:</t>
  </si>
  <si>
    <t xml:space="preserve">A - </t>
  </si>
  <si>
    <t>Lui répondre de la même façon</t>
  </si>
  <si>
    <t xml:space="preserve">B - </t>
  </si>
  <si>
    <t>Le convaincre d'arrêter d'être hostile envers moi</t>
  </si>
  <si>
    <t xml:space="preserve">C - </t>
  </si>
  <si>
    <t>Ecouter ses reproches (même agressifs) le plus possible</t>
  </si>
  <si>
    <t xml:space="preserve">D - </t>
  </si>
  <si>
    <t>Quitter l'endroit où il se trouve</t>
  </si>
  <si>
    <t>2) Quand une personne qui m'indiffère se montre hostile envers moi, je</t>
  </si>
  <si>
    <t>Lui réponds</t>
  </si>
  <si>
    <t>Le convaincs d'arrêter d'être hostile envers moi</t>
  </si>
  <si>
    <t>Ecoute ses reproches (même agressifs) le plus possible</t>
  </si>
  <si>
    <t>Quitte l'endroit où il se trouve</t>
  </si>
  <si>
    <t>3) Quand j'assiste à une scène de colère, de menaces et d'agressivité entre des personnes, j'ai tendance à:</t>
  </si>
  <si>
    <t>M'impliquer en prenant position</t>
  </si>
  <si>
    <t>Tenter de les réconcilier</t>
  </si>
  <si>
    <t>Observer pour savoir comment ça se termine</t>
  </si>
  <si>
    <t>Quitter l'endroit où ils se trouvent</t>
  </si>
  <si>
    <t>4) Quand je m'aperçois qu'une personne m'exploite, je suis capable de:</t>
  </si>
  <si>
    <t>Forcer la personne à changer de comportement</t>
  </si>
  <si>
    <t>Exploiter les faits pour essayer d'engager un changement</t>
  </si>
  <si>
    <t>M'obliger à investir du temps pour changer ma relation</t>
  </si>
  <si>
    <t>Me soumettre et la laisser faire</t>
  </si>
  <si>
    <t>5) Quand je suis au sein d'un conflit, ma réaction instinctive est de:</t>
  </si>
  <si>
    <t>Faire comprendre à l'autre que le problème est tel qu'il est</t>
  </si>
  <si>
    <t>Essayer de voir avec l'autre ce qui est logique</t>
  </si>
  <si>
    <t>M'engager dans un processus pour trouver un compromis</t>
  </si>
  <si>
    <t>Ne rien faire et voir comment ça se passe après</t>
  </si>
  <si>
    <t>6) Quand je me retrouve à devoir gérer un conflit, j'aimerais être:</t>
  </si>
  <si>
    <t>Sûr de moi et résistant</t>
  </si>
  <si>
    <t>Créatif et savoir utiliser une intelligence liée à la situation</t>
  </si>
  <si>
    <t>Ouvert et empathique</t>
  </si>
  <si>
    <t>Savoir être patient et attentif</t>
  </si>
  <si>
    <t>7) Quand une personne que j'estime beaucoup se fâche avec moi, je:</t>
  </si>
  <si>
    <t>Suis certain qu'en lui parlant rapidemment, ça va se régler</t>
  </si>
  <si>
    <t>Souhaite mettre fin à la situation coûte que coûte</t>
  </si>
  <si>
    <t>Me laisser hanter par ce sujet et ne l'affronte pas</t>
  </si>
  <si>
    <t>Suis sûr que les choses s'arrangeront d'elles-mêmes</t>
  </si>
  <si>
    <t>8) Quand deux personnes que j'estime beaucoup se fâchent entre-elles, je:</t>
  </si>
  <si>
    <t>Suis navré de les voir ainsi et le leur témoigne</t>
  </si>
  <si>
    <t>Tente de les persuader de s'entendre à nouveau</t>
  </si>
  <si>
    <t>Regarde comment cela se termine</t>
  </si>
  <si>
    <t>M'en vais</t>
  </si>
  <si>
    <t>9) Quand deux personnes que je ne connais pas se fâchent entre-elles, je:</t>
  </si>
  <si>
    <t>Suis navré de les voir ainsi et leur témoigne</t>
  </si>
  <si>
    <t>10) Quand une personne me parle de mes réactions à un conflit, elle me dit que:</t>
  </si>
  <si>
    <t>Je tente d'en sortir gagnant le plus souvent</t>
  </si>
  <si>
    <t>Je collabore et échange sur la richesse des différences</t>
  </si>
  <si>
    <t>J'arrive à concilier les positions</t>
  </si>
  <si>
    <t>J'évite les confrontations</t>
  </si>
  <si>
    <t>11) Ma façon de communiquer dans un conflit, c'est de:</t>
  </si>
  <si>
    <t>Faire comprendre que mes valeurs sont les bonnes</t>
  </si>
  <si>
    <t>Parler le plus possible pour trouver une solution</t>
  </si>
  <si>
    <t>D'écouter et de reformuler les propos de l'autre</t>
  </si>
  <si>
    <t>D'écouter seulement sans rien dire</t>
  </si>
  <si>
    <t>12) Ma façon d'aborder un conflit pesant, c'est de:</t>
  </si>
  <si>
    <t>Faire facilement des remarques sarcastiques</t>
  </si>
  <si>
    <t>Blaguer sur le jeu des acteurs dans le conflit</t>
  </si>
  <si>
    <t>Tourner au dérisoire et feindre l'indifférence</t>
  </si>
  <si>
    <t>Rester neutre</t>
  </si>
  <si>
    <t>13) Ma façon d'aborder un problème qui m'irrite, c'est de:</t>
  </si>
  <si>
    <t>Vouloir que l'autre écoute ce que je dis</t>
  </si>
  <si>
    <t>Vouloir garder le contact avec l'autre</t>
  </si>
  <si>
    <t>Vouloir être pris en compte par l'autre</t>
  </si>
  <si>
    <t>Rester en retrait et éviter de regarder l'autre</t>
  </si>
  <si>
    <t>14) Ma façon de communiquer à propos d'un problème irritant, c'est de:</t>
  </si>
  <si>
    <t>Être près de l'autre et parfois le toucher pour convaincre</t>
  </si>
  <si>
    <t>Utiliser la gestuelle pour m'expliquer</t>
  </si>
  <si>
    <t>Être près mais suffisamment distant pour ne pas gêner</t>
  </si>
  <si>
    <t>Rester en retrait et le corps plutôt tendu</t>
  </si>
  <si>
    <t>15) Mon intention à propos d'un problème irritant, est de:</t>
  </si>
  <si>
    <t>Convaincre l'autre de stopper</t>
  </si>
  <si>
    <t>Tenter de persuader l'autre de cesser</t>
  </si>
  <si>
    <t>Témoigner de l'empathie</t>
  </si>
  <si>
    <t>Ne rien faire</t>
  </si>
  <si>
    <t>TOTAUX</t>
  </si>
  <si>
    <t>DEBRIEF DES RESULTATS SUR LES STYLES DE GESTION DES CONFLITS</t>
  </si>
  <si>
    <r>
      <t xml:space="preserve">Si un score est </t>
    </r>
    <r>
      <rPr>
        <b/>
        <sz val="12"/>
        <color rgb="FFFF0066"/>
        <rFont val="Calibri"/>
        <family val="2"/>
        <scheme val="minor"/>
      </rPr>
      <t>inférieur à 10</t>
    </r>
    <r>
      <rPr>
        <b/>
        <sz val="11"/>
        <color theme="1"/>
        <rFont val="Calibri"/>
        <family val="2"/>
        <scheme val="minor"/>
      </rPr>
      <t xml:space="preserve"> </t>
    </r>
    <r>
      <rPr>
        <sz val="11"/>
        <color theme="1"/>
        <rFont val="Calibri"/>
        <family val="2"/>
        <scheme val="minor"/>
      </rPr>
      <t>dans un de ces styles de gestion des conflits, cela indique que certaines approches ne sont vraiment pas dans votre répertoire.</t>
    </r>
  </si>
  <si>
    <r>
      <t xml:space="preserve">A l'inverse, si votre score est </t>
    </r>
    <r>
      <rPr>
        <b/>
        <sz val="12"/>
        <color rgb="FFFF0066"/>
        <rFont val="Calibri"/>
        <family val="2"/>
        <scheme val="minor"/>
      </rPr>
      <t>supérieur à 80</t>
    </r>
    <r>
      <rPr>
        <sz val="11"/>
        <color theme="1"/>
        <rFont val="Calibri"/>
        <family val="2"/>
        <scheme val="minor"/>
      </rPr>
      <t>, cela indique que seule cette approche vous convient.</t>
    </r>
  </si>
  <si>
    <t>Dans les 2 cas, cela peut questionner la largeur de votre registre dans la gestion des conflits, et votre souplesse / tolérance vis-à-vis d'autres personnes qui seraient sur un style différent du vôtre.</t>
  </si>
  <si>
    <t>VOTRE MODE PREFERENTIEL</t>
  </si>
  <si>
    <t>LE MODE LE MOINS FAMILIER</t>
  </si>
  <si>
    <t>A: ATTAQUE &amp; ARBITRAGE</t>
  </si>
  <si>
    <t>B: NEGOCIATION &amp; COLLABORATION</t>
  </si>
  <si>
    <t>C: MEDIATION &amp; ACCOMODATION</t>
  </si>
  <si>
    <t>D: EVITEMENT</t>
  </si>
  <si>
    <t>Que confirment ces affirmations ?</t>
  </si>
  <si>
    <t>…</t>
  </si>
  <si>
    <t>Que vous apprennent-elles sur votre rapport aux autres ?</t>
  </si>
  <si>
    <t>Qu'en concluez-vous ?</t>
  </si>
  <si>
    <t>Qu'aimeriez-vous faire différemment ?</t>
  </si>
  <si>
    <r>
      <t xml:space="preserve">Dans chacune des 15 rubriques qui suivent, </t>
    </r>
    <r>
      <rPr>
        <b/>
        <i/>
        <u/>
        <sz val="11"/>
        <color rgb="FF7030A0"/>
        <rFont val="Calibri"/>
        <family val="2"/>
        <scheme val="minor"/>
      </rPr>
      <t xml:space="preserve">répartissez 10 points sur l'ensemble des quatre affirmations. </t>
    </r>
    <r>
      <rPr>
        <i/>
        <sz val="11"/>
        <color theme="1" tint="0.499984740745262"/>
        <rFont val="Calibri"/>
        <family val="2"/>
        <scheme val="minor"/>
      </rPr>
      <t>Ainsi A+B+C+D = 10. Exemple: A=1 ; B=2 ; C=5 ; D=2. Les zéros ou "vides" sont autorisés.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</si>
</sst>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3"/>
      <name val="Calibri"/>
      <family val="2"/>
      <scheme val="minor"/>
    </font>
    <font>
      <sz val="8"/>
      <color theme="1"/>
      <name val="Calibri"/>
      <family val="2"/>
      <scheme val="minor"/>
    </font>
    <font>
      <b/>
      <i/>
      <sz val="11"/>
      <color theme="1" tint="0.34998626667073579"/>
      <name val="Calibri"/>
      <family val="2"/>
      <scheme val="minor"/>
    </font>
    <font>
      <b/>
      <i/>
      <u/>
      <sz val="11"/>
      <color rgb="FF7030A0"/>
      <name val="Calibri"/>
      <family val="2"/>
      <scheme val="minor"/>
    </font>
    <font>
      <i/>
      <sz val="11"/>
      <color theme="1" tint="0.499984740745262"/>
      <name val="Calibri"/>
      <family val="2"/>
      <scheme val="minor"/>
    </font>
    <font>
      <b/>
      <sz val="12"/>
      <color theme="0"/>
      <name val="Calibri"/>
      <family val="2"/>
      <scheme val="minor"/>
    </font>
    <font>
      <b/>
      <sz val="12"/>
      <color theme="8" tint="-0.499984740745262"/>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sz val="11"/>
      <color theme="9" tint="-0.249977111117893"/>
      <name val="Calibri"/>
      <family val="2"/>
      <scheme val="minor"/>
    </font>
    <font>
      <b/>
      <sz val="11"/>
      <color rgb="FF0070C0"/>
      <name val="Calibri"/>
      <family val="2"/>
      <scheme val="minor"/>
    </font>
    <font>
      <b/>
      <sz val="11"/>
      <color theme="6" tint="-0.249977111117893"/>
      <name val="Calibri"/>
      <family val="2"/>
      <scheme val="minor"/>
    </font>
    <font>
      <sz val="6"/>
      <color theme="1"/>
      <name val="Calibri"/>
      <family val="2"/>
      <scheme val="minor"/>
    </font>
    <font>
      <b/>
      <sz val="11"/>
      <color theme="8" tint="-0.499984740745262"/>
      <name val="Calibri"/>
      <family val="2"/>
      <scheme val="minor"/>
    </font>
    <font>
      <b/>
      <sz val="12"/>
      <color theme="5"/>
      <name val="Calibri"/>
      <family val="2"/>
      <scheme val="minor"/>
    </font>
    <font>
      <b/>
      <sz val="12"/>
      <color theme="9" tint="-0.249977111117893"/>
      <name val="Calibri"/>
      <family val="2"/>
      <scheme val="minor"/>
    </font>
    <font>
      <b/>
      <sz val="12"/>
      <color rgb="FF0070C0"/>
      <name val="Calibri"/>
      <family val="2"/>
      <scheme val="minor"/>
    </font>
    <font>
      <b/>
      <sz val="12"/>
      <color theme="6" tint="-0.249977111117893"/>
      <name val="Calibri"/>
      <family val="2"/>
      <scheme val="minor"/>
    </font>
    <font>
      <sz val="10"/>
      <color theme="1"/>
      <name val="Calibri"/>
      <family val="2"/>
      <scheme val="minor"/>
    </font>
    <font>
      <sz val="20"/>
      <color theme="1"/>
      <name val="Calibri"/>
      <family val="2"/>
      <scheme val="minor"/>
    </font>
    <font>
      <b/>
      <u/>
      <sz val="12"/>
      <color theme="3"/>
      <name val="Calibri"/>
      <family val="2"/>
      <scheme val="minor"/>
    </font>
    <font>
      <u/>
      <sz val="11"/>
      <color theme="1"/>
      <name val="Calibri"/>
      <family val="2"/>
      <scheme val="minor"/>
    </font>
    <font>
      <b/>
      <sz val="12"/>
      <color rgb="FFFF0066"/>
      <name val="Calibri"/>
      <family val="2"/>
      <scheme val="minor"/>
    </font>
    <font>
      <b/>
      <sz val="12"/>
      <color theme="1"/>
      <name val="Calibri"/>
      <family val="2"/>
      <scheme val="minor"/>
    </font>
    <font>
      <sz val="24"/>
      <color theme="1"/>
      <name val="Calibri"/>
      <family val="2"/>
      <scheme val="minor"/>
    </font>
    <font>
      <sz val="36"/>
      <color theme="1"/>
      <name val="Calibri"/>
      <family val="2"/>
      <scheme val="minor"/>
    </font>
    <font>
      <sz val="40"/>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rgb="FF0070C0"/>
        <bgColor indexed="64"/>
      </patternFill>
    </fill>
    <fill>
      <patternFill patternType="solid">
        <fgColor theme="6" tint="-0.249977111117893"/>
        <bgColor indexed="64"/>
      </patternFill>
    </fill>
    <fill>
      <patternFill patternType="solid">
        <fgColor theme="8" tint="-0.24994659260841701"/>
        <bgColor indexed="64"/>
      </patternFill>
    </fill>
  </fills>
  <borders count="27">
    <border>
      <left/>
      <right/>
      <top/>
      <bottom/>
      <diagonal/>
    </border>
    <border>
      <left style="thin">
        <color theme="1" tint="0.34998626667073579"/>
      </left>
      <right style="thin">
        <color theme="0"/>
      </right>
      <top style="thin">
        <color theme="1" tint="0.34998626667073579"/>
      </top>
      <bottom style="thin">
        <color theme="1" tint="0.34998626667073579"/>
      </bottom>
      <diagonal/>
    </border>
    <border>
      <left style="thin">
        <color theme="0"/>
      </left>
      <right style="thin">
        <color theme="0"/>
      </right>
      <top style="thin">
        <color theme="1" tint="0.34998626667073579"/>
      </top>
      <bottom style="thin">
        <color theme="1" tint="0.34998626667073579"/>
      </bottom>
      <diagonal/>
    </border>
    <border>
      <left style="thin">
        <color theme="0"/>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hair">
        <color theme="1" tint="0.34998626667073579"/>
      </bottom>
      <diagonal/>
    </border>
    <border>
      <left/>
      <right/>
      <top style="thin">
        <color theme="1" tint="0.34998626667073579"/>
      </top>
      <bottom style="hair">
        <color theme="1" tint="0.34998626667073579"/>
      </bottom>
      <diagonal/>
    </border>
    <border>
      <left style="thin">
        <color theme="1" tint="0.34998626667073579"/>
      </left>
      <right/>
      <top style="hair">
        <color theme="1" tint="0.34998626667073579"/>
      </top>
      <bottom style="hair">
        <color theme="1" tint="0.34998626667073579"/>
      </bottom>
      <diagonal/>
    </border>
    <border>
      <left/>
      <right/>
      <top style="hair">
        <color theme="1" tint="0.34998626667073579"/>
      </top>
      <bottom style="hair">
        <color theme="1" tint="0.34998626667073579"/>
      </bottom>
      <diagonal/>
    </border>
    <border>
      <left style="thin">
        <color theme="1" tint="0.34998626667073579"/>
      </left>
      <right/>
      <top style="hair">
        <color theme="1" tint="0.34998626667073579"/>
      </top>
      <bottom style="thin">
        <color theme="1" tint="0.34998626667073579"/>
      </bottom>
      <diagonal/>
    </border>
    <border>
      <left/>
      <right/>
      <top style="hair">
        <color theme="1" tint="0.34998626667073579"/>
      </top>
      <bottom style="thin">
        <color theme="1" tint="0.34998626667073579"/>
      </bottom>
      <diagonal/>
    </border>
    <border>
      <left style="thin">
        <color theme="8" tint="-0.499984740745262"/>
      </left>
      <right/>
      <top style="thin">
        <color theme="8" tint="-0.499984740745262"/>
      </top>
      <bottom style="thin">
        <color theme="8" tint="-0.499984740745262"/>
      </bottom>
      <diagonal/>
    </border>
    <border>
      <left/>
      <right/>
      <top style="thin">
        <color theme="8" tint="-0.499984740745262"/>
      </top>
      <bottom style="thin">
        <color theme="8" tint="-0.499984740745262"/>
      </bottom>
      <diagonal/>
    </border>
    <border>
      <left/>
      <right style="thin">
        <color theme="8" tint="-0.499984740745262"/>
      </right>
      <top style="thin">
        <color theme="8" tint="-0.499984740745262"/>
      </top>
      <bottom style="thin">
        <color theme="8" tint="-0.499984740745262"/>
      </bottom>
      <diagonal/>
    </border>
    <border>
      <left style="thin">
        <color theme="8" tint="-0.24994659260841701"/>
      </left>
      <right/>
      <top style="thin">
        <color theme="8" tint="-0.24994659260841701"/>
      </top>
      <bottom/>
      <diagonal/>
    </border>
    <border>
      <left/>
      <right/>
      <top style="thin">
        <color theme="8" tint="-0.24994659260841701"/>
      </top>
      <bottom/>
      <diagonal/>
    </border>
    <border>
      <left/>
      <right style="thin">
        <color theme="8" tint="-0.24994659260841701"/>
      </right>
      <top style="thin">
        <color theme="8" tint="-0.24994659260841701"/>
      </top>
      <bottom/>
      <diagonal/>
    </border>
    <border>
      <left style="thin">
        <color theme="8" tint="-0.24994659260841701"/>
      </left>
      <right/>
      <top/>
      <bottom/>
      <diagonal/>
    </border>
    <border>
      <left/>
      <right style="thin">
        <color theme="8" tint="-0.24994659260841701"/>
      </right>
      <top/>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style="thin">
        <color theme="1" tint="0.34998626667073579"/>
      </left>
      <right style="thin">
        <color theme="0"/>
      </right>
      <top/>
      <bottom style="thin">
        <color theme="1" tint="0.34998626667073579"/>
      </bottom>
      <diagonal/>
    </border>
    <border>
      <left style="thin">
        <color theme="0"/>
      </left>
      <right style="thin">
        <color theme="0"/>
      </right>
      <top/>
      <bottom style="thin">
        <color theme="1" tint="0.34998626667073579"/>
      </bottom>
      <diagonal/>
    </border>
    <border>
      <left style="thin">
        <color theme="0"/>
      </left>
      <right style="thin">
        <color theme="1" tint="0.34998626667073579"/>
      </right>
      <top/>
      <bottom style="thin">
        <color theme="1" tint="0.34998626667073579"/>
      </bottom>
      <diagonal/>
    </border>
    <border>
      <left style="medium">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thin">
        <color theme="8" tint="-0.24994659260841701"/>
      </right>
      <top style="medium">
        <color theme="8" tint="-0.24994659260841701"/>
      </top>
      <bottom style="medium">
        <color theme="8" tint="-0.24994659260841701"/>
      </bottom>
      <diagonal/>
    </border>
    <border>
      <left style="thin">
        <color theme="8" tint="-0.24994659260841701"/>
      </left>
      <right style="medium">
        <color theme="8" tint="-0.24994659260841701"/>
      </right>
      <top style="medium">
        <color theme="8" tint="-0.24994659260841701"/>
      </top>
      <bottom style="medium">
        <color theme="8" tint="-0.24994659260841701"/>
      </bottom>
      <diagonal/>
    </border>
  </borders>
  <cellStyleXfs count="1">
    <xf numFmtId="0" fontId="0" fillId="0" borderId="0"/>
  </cellStyleXfs>
  <cellXfs count="64">
    <xf numFmtId="0" fontId="0" fillId="0" borderId="0" xfId="0"/>
    <xf numFmtId="0" fontId="4" fillId="0" borderId="0" xfId="0" applyFont="1" applyAlignment="1">
      <alignment horizontal="centerContinuous"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horizontal="centerContinuous" vertical="center" wrapText="1"/>
    </xf>
    <xf numFmtId="0" fontId="0" fillId="0" borderId="0" xfId="0" applyAlignment="1">
      <alignment horizontal="centerContinuous" vertical="center" wrapText="1"/>
    </xf>
    <xf numFmtId="0" fontId="9" fillId="2"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10" fillId="0" borderId="0" xfId="0" applyFont="1" applyAlignment="1">
      <alignment horizontal="centerContinuous" vertical="center" wrapText="1"/>
    </xf>
    <xf numFmtId="0" fontId="11" fillId="0" borderId="0" xfId="0" applyFont="1" applyAlignment="1">
      <alignment vertical="center"/>
    </xf>
    <xf numFmtId="0" fontId="12" fillId="0" borderId="4" xfId="0" applyFont="1" applyBorder="1" applyAlignment="1">
      <alignment vertical="center"/>
    </xf>
    <xf numFmtId="0" fontId="0" fillId="0" borderId="5" xfId="0" applyBorder="1" applyAlignment="1">
      <alignment vertical="center"/>
    </xf>
    <xf numFmtId="0" fontId="14" fillId="0" borderId="6" xfId="0" applyFont="1" applyBorder="1" applyAlignment="1">
      <alignment vertical="center"/>
    </xf>
    <xf numFmtId="0" fontId="0" fillId="0" borderId="7" xfId="0" applyBorder="1" applyAlignment="1">
      <alignment vertical="center"/>
    </xf>
    <xf numFmtId="0" fontId="15" fillId="0" borderId="6" xfId="0" applyFont="1" applyBorder="1" applyAlignment="1">
      <alignment vertical="center"/>
    </xf>
    <xf numFmtId="0" fontId="16" fillId="0" borderId="8" xfId="0" applyFont="1" applyBorder="1" applyAlignment="1">
      <alignment vertical="center"/>
    </xf>
    <xf numFmtId="0" fontId="0" fillId="0" borderId="9" xfId="0" applyBorder="1" applyAlignment="1">
      <alignment vertical="center"/>
    </xf>
    <xf numFmtId="0" fontId="17" fillId="0" borderId="0" xfId="0" applyFont="1" applyAlignment="1">
      <alignment vertical="center"/>
    </xf>
    <xf numFmtId="0" fontId="18" fillId="0" borderId="0" xfId="0" applyFont="1" applyAlignment="1">
      <alignment horizontal="centerContinuous" vertical="center" wrapText="1"/>
    </xf>
    <xf numFmtId="0" fontId="24" fillId="0" borderId="0" xfId="0" applyFont="1" applyAlignment="1">
      <alignment vertical="center"/>
    </xf>
    <xf numFmtId="0" fontId="25" fillId="0" borderId="0" xfId="0" applyFont="1" applyAlignment="1">
      <alignment horizontal="centerContinuous" vertical="center" wrapText="1"/>
    </xf>
    <xf numFmtId="0" fontId="26" fillId="0" borderId="0" xfId="0" applyFont="1" applyAlignment="1">
      <alignment vertical="center"/>
    </xf>
    <xf numFmtId="0" fontId="8" fillId="0" borderId="0" xfId="0" applyFont="1" applyAlignment="1">
      <alignment horizontal="centerContinuous" vertical="center" wrapText="1"/>
    </xf>
    <xf numFmtId="0" fontId="10" fillId="0" borderId="10" xfId="0" applyFont="1" applyBorder="1" applyAlignment="1">
      <alignment horizontal="left" vertical="center"/>
    </xf>
    <xf numFmtId="0" fontId="0" fillId="0" borderId="11" xfId="0" applyBorder="1" applyAlignment="1">
      <alignment vertical="center"/>
    </xf>
    <xf numFmtId="0" fontId="3" fillId="0" borderId="11" xfId="0" applyFont="1" applyBorder="1" applyAlignment="1">
      <alignment horizontal="center" vertical="center"/>
    </xf>
    <xf numFmtId="0" fontId="29" fillId="0" borderId="0" xfId="0" applyFont="1" applyAlignment="1">
      <alignment vertical="center"/>
    </xf>
    <xf numFmtId="0" fontId="9" fillId="2" borderId="0" xfId="0" applyFont="1" applyFill="1" applyAlignment="1">
      <alignment horizontal="center" vertical="center" wrapText="1"/>
    </xf>
    <xf numFmtId="0" fontId="30" fillId="0" borderId="0" xfId="0" applyFont="1" applyAlignment="1">
      <alignment vertical="center"/>
    </xf>
    <xf numFmtId="0" fontId="9" fillId="3" borderId="0" xfId="0" applyFont="1" applyFill="1" applyAlignment="1">
      <alignment horizontal="center" vertical="center" wrapText="1"/>
    </xf>
    <xf numFmtId="0" fontId="9" fillId="4" borderId="0" xfId="0" applyFont="1" applyFill="1" applyAlignment="1">
      <alignment horizontal="center" vertical="center" wrapText="1"/>
    </xf>
    <xf numFmtId="0" fontId="9" fillId="5" borderId="0" xfId="0" applyFont="1" applyFill="1" applyAlignment="1">
      <alignment horizontal="center" vertical="center" wrapText="1"/>
    </xf>
    <xf numFmtId="0" fontId="10" fillId="0" borderId="10" xfId="0" applyFont="1" applyBorder="1" applyAlignment="1">
      <alignment horizontal="centerContinuous" vertical="top"/>
    </xf>
    <xf numFmtId="0" fontId="0" fillId="0" borderId="11" xfId="0" applyBorder="1" applyAlignment="1">
      <alignment horizontal="centerContinuous" vertical="top"/>
    </xf>
    <xf numFmtId="0" fontId="0" fillId="0" borderId="12" xfId="0" applyBorder="1" applyAlignment="1">
      <alignment horizontal="centerContinuous" vertical="top"/>
    </xf>
    <xf numFmtId="0" fontId="31" fillId="0" borderId="0" xfId="0" applyFont="1" applyAlignment="1">
      <alignment vertical="center"/>
    </xf>
    <xf numFmtId="0" fontId="0" fillId="0" borderId="0" xfId="0" applyAlignment="1">
      <alignment horizontal="center" vertical="center"/>
    </xf>
    <xf numFmtId="0" fontId="0" fillId="6" borderId="0" xfId="0" applyFill="1" applyAlignment="1">
      <alignment vertical="center"/>
    </xf>
    <xf numFmtId="0" fontId="0" fillId="0" borderId="13" xfId="0" applyBorder="1" applyAlignment="1">
      <alignment horizontal="center" vertical="center"/>
    </xf>
    <xf numFmtId="0" fontId="0" fillId="6" borderId="14" xfId="0" applyFill="1" applyBorder="1" applyAlignment="1">
      <alignment vertical="center"/>
    </xf>
    <xf numFmtId="0" fontId="0" fillId="6" borderId="15" xfId="0" applyFill="1" applyBorder="1" applyAlignment="1">
      <alignment vertical="center"/>
    </xf>
    <xf numFmtId="0" fontId="0" fillId="6" borderId="16" xfId="0" applyFill="1" applyBorder="1" applyAlignment="1">
      <alignment vertical="center"/>
    </xf>
    <xf numFmtId="0" fontId="0" fillId="6" borderId="17" xfId="0" applyFill="1" applyBorder="1" applyAlignment="1">
      <alignment vertical="center"/>
    </xf>
    <xf numFmtId="0" fontId="0" fillId="6" borderId="18" xfId="0" applyFill="1" applyBorder="1" applyAlignment="1">
      <alignment vertical="center"/>
    </xf>
    <xf numFmtId="0" fontId="0" fillId="6" borderId="19" xfId="0" applyFill="1" applyBorder="1" applyAlignment="1">
      <alignment vertical="center"/>
    </xf>
    <xf numFmtId="0" fontId="0" fillId="0" borderId="20" xfId="0" applyBorder="1" applyAlignment="1">
      <alignment horizontal="center" vertical="center"/>
    </xf>
    <xf numFmtId="0" fontId="9" fillId="2"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9" fillId="4" borderId="22" xfId="0" applyFont="1" applyFill="1" applyBorder="1" applyAlignment="1">
      <alignment horizontal="center" vertical="center" wrapText="1"/>
    </xf>
    <xf numFmtId="0" fontId="9" fillId="5" borderId="23" xfId="0" applyFont="1" applyFill="1" applyBorder="1" applyAlignment="1">
      <alignment horizontal="center" vertical="center" wrapText="1"/>
    </xf>
    <xf numFmtId="0" fontId="19" fillId="0" borderId="24" xfId="0" applyFont="1" applyBorder="1" applyAlignment="1">
      <alignment horizontal="center" vertical="center"/>
    </xf>
    <xf numFmtId="0" fontId="20" fillId="0" borderId="25" xfId="0" applyFont="1" applyBorder="1" applyAlignment="1">
      <alignment horizontal="center" vertical="center"/>
    </xf>
    <xf numFmtId="0" fontId="21" fillId="0" borderId="25" xfId="0" applyFont="1" applyBorder="1" applyAlignment="1">
      <alignment horizontal="center" vertical="center"/>
    </xf>
    <xf numFmtId="0" fontId="22" fillId="0" borderId="26" xfId="0" applyFont="1" applyBorder="1" applyAlignment="1">
      <alignment horizontal="center" vertical="center"/>
    </xf>
    <xf numFmtId="0" fontId="13" fillId="0" borderId="0" xfId="0" applyFont="1" applyAlignment="1">
      <alignment horizontal="center" vertical="center" wrapText="1"/>
    </xf>
    <xf numFmtId="0" fontId="28" fillId="0" borderId="11" xfId="0" applyFont="1" applyBorder="1" applyAlignment="1">
      <alignment horizontal="center" vertical="center" wrapText="1"/>
    </xf>
    <xf numFmtId="0" fontId="28" fillId="0" borderId="12" xfId="0" applyFont="1" applyBorder="1" applyAlignment="1">
      <alignment horizontal="center" vertical="center" wrapText="1"/>
    </xf>
    <xf numFmtId="0" fontId="1" fillId="6" borderId="0" xfId="0" applyFont="1" applyFill="1" applyAlignment="1">
      <alignment horizontal="center" vertical="center" wrapText="1"/>
    </xf>
    <xf numFmtId="0" fontId="23" fillId="0" borderId="0" xfId="0" applyFont="1" applyAlignment="1">
      <alignment horizontal="center" vertical="center" wrapText="1"/>
    </xf>
    <xf numFmtId="0" fontId="10" fillId="0" borderId="10" xfId="0" applyFont="1" applyBorder="1" applyAlignment="1">
      <alignment horizontal="center" vertical="top" wrapText="1"/>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cellXfs>
  <cellStyles count="1">
    <cellStyle name="Normal" xfId="0" builtinId="0"/>
  </cellStyles>
  <dxfs count="55">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rgb="FF00B050"/>
      </font>
    </dxf>
    <dxf>
      <font>
        <b/>
        <i val="0"/>
        <color theme="0"/>
      </font>
      <fill>
        <patternFill>
          <bgColor rgb="FFFF0000"/>
        </patternFill>
      </fill>
    </dxf>
    <dxf>
      <font>
        <b val="0"/>
        <i/>
        <color theme="1" tint="0.34998626667073579"/>
      </font>
    </dxf>
    <dxf>
      <font>
        <b/>
        <i val="0"/>
        <color theme="5" tint="-0.24994659260841701"/>
      </font>
    </dxf>
    <dxf>
      <font>
        <b/>
        <i val="0"/>
        <color theme="9" tint="-0.24994659260841701"/>
      </font>
    </dxf>
    <dxf>
      <font>
        <b/>
        <i val="0"/>
        <color rgb="FF0070C0"/>
      </font>
    </dxf>
    <dxf>
      <font>
        <b/>
        <i val="0"/>
        <color theme="6" tint="-0.499984740745262"/>
      </font>
    </dxf>
    <dxf>
      <font>
        <b/>
        <i val="0"/>
        <color theme="5" tint="-0.24994659260841701"/>
      </font>
    </dxf>
    <dxf>
      <font>
        <b/>
        <i val="0"/>
        <color theme="9" tint="-0.24994659260841701"/>
      </font>
    </dxf>
    <dxf>
      <font>
        <b/>
        <i val="0"/>
        <color rgb="FF0070C0"/>
      </font>
    </dxf>
    <dxf>
      <font>
        <b/>
        <i val="0"/>
        <color theme="6" tint="-0.499984740745262"/>
      </font>
    </dxf>
    <dxf>
      <font>
        <b/>
        <i val="0"/>
        <color theme="0"/>
      </font>
      <fill>
        <patternFill>
          <bgColor rgb="FFFF0000"/>
        </patternFill>
      </fill>
    </dxf>
    <dxf>
      <font>
        <b/>
        <i val="0"/>
        <color rgb="FF00B050"/>
      </font>
    </dxf>
    <dxf>
      <font>
        <b/>
        <i val="0"/>
        <color rgb="FF00B050"/>
      </font>
    </dxf>
    <dxf>
      <font>
        <b/>
        <i val="0"/>
        <color theme="0"/>
      </font>
      <fill>
        <patternFill>
          <bgColor rgb="FFFF0000"/>
        </patternFill>
      </fill>
    </dxf>
    <dxf>
      <font>
        <b val="0"/>
        <i/>
        <color theme="1" tint="0.3499862666707357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28"/>
  <sheetViews>
    <sheetView tabSelected="1" zoomScaleNormal="100" workbookViewId="0">
      <selection activeCell="A4" sqref="A4"/>
    </sheetView>
  </sheetViews>
  <sheetFormatPr baseColWidth="10" defaultColWidth="11.44140625" defaultRowHeight="14.4" outlineLevelCol="1" x14ac:dyDescent="0.3"/>
  <cols>
    <col min="1" max="1" width="3.5546875" style="2" bestFit="1" customWidth="1"/>
    <col min="2" max="5" width="13.5546875" style="2" customWidth="1"/>
    <col min="6" max="9" width="8.6640625" style="2" customWidth="1"/>
    <col min="10" max="10" width="16" style="2" customWidth="1"/>
    <col min="11" max="12" width="0" style="2" hidden="1" customWidth="1" outlineLevel="1"/>
    <col min="13" max="13" width="0" style="2" hidden="1" customWidth="1" outlineLevel="1" collapsed="1"/>
    <col min="14" max="14" width="11.44140625" style="2" collapsed="1"/>
    <col min="15" max="16384" width="11.44140625" style="2"/>
  </cols>
  <sheetData>
    <row r="1" spans="1:12" ht="15.6" x14ac:dyDescent="0.3">
      <c r="A1" s="1" t="s">
        <v>0</v>
      </c>
      <c r="B1" s="1"/>
      <c r="C1" s="1"/>
      <c r="D1" s="1"/>
      <c r="E1" s="1"/>
      <c r="F1" s="1"/>
      <c r="G1" s="1"/>
      <c r="H1" s="1"/>
      <c r="I1" s="1"/>
      <c r="L1" s="2">
        <v>0</v>
      </c>
    </row>
    <row r="2" spans="1:12" s="3" customFormat="1" ht="10.199999999999999" x14ac:dyDescent="0.3">
      <c r="L2" s="3">
        <v>1</v>
      </c>
    </row>
    <row r="3" spans="1:12" ht="43.2" x14ac:dyDescent="0.3">
      <c r="A3" s="4" t="s">
        <v>97</v>
      </c>
      <c r="B3" s="5"/>
      <c r="C3" s="5"/>
      <c r="D3" s="5"/>
      <c r="E3" s="5"/>
      <c r="F3" s="5"/>
      <c r="G3" s="5"/>
      <c r="H3" s="5"/>
      <c r="I3" s="5"/>
      <c r="L3" s="2">
        <v>2</v>
      </c>
    </row>
    <row r="4" spans="1:12" s="3" customFormat="1" ht="10.199999999999999" x14ac:dyDescent="0.3">
      <c r="L4" s="3">
        <v>3</v>
      </c>
    </row>
    <row r="5" spans="1:12" ht="15.6" x14ac:dyDescent="0.3">
      <c r="F5" s="6" t="s">
        <v>1</v>
      </c>
      <c r="G5" s="7" t="s">
        <v>2</v>
      </c>
      <c r="H5" s="8" t="s">
        <v>3</v>
      </c>
      <c r="I5" s="9" t="s">
        <v>4</v>
      </c>
      <c r="L5" s="2">
        <v>4</v>
      </c>
    </row>
    <row r="6" spans="1:12" s="11" customFormat="1" ht="31.2" x14ac:dyDescent="0.3">
      <c r="A6" s="10" t="s">
        <v>5</v>
      </c>
      <c r="B6" s="10"/>
      <c r="C6" s="10"/>
      <c r="D6" s="10"/>
      <c r="E6" s="10"/>
      <c r="F6" s="10"/>
      <c r="G6" s="10"/>
      <c r="H6" s="10"/>
      <c r="I6" s="10"/>
      <c r="L6" s="11">
        <v>5</v>
      </c>
    </row>
    <row r="7" spans="1:12" x14ac:dyDescent="0.3">
      <c r="A7" s="12" t="s">
        <v>6</v>
      </c>
      <c r="B7" s="13" t="s">
        <v>7</v>
      </c>
      <c r="C7" s="13"/>
      <c r="D7" s="13"/>
      <c r="E7" s="13"/>
      <c r="F7" s="40"/>
      <c r="G7" s="41"/>
      <c r="H7" s="41"/>
      <c r="I7" s="42"/>
      <c r="J7" s="56" t="str">
        <f>IF((F7+G8+H9+I10)=0,"à renseigner",IF((F7+G8+H9+I10)=10,"OK","Total différent de 10 - Reste "&amp;(10-(F7+G8+H9+I10)&amp;" pts à répartir")))</f>
        <v>à renseigner</v>
      </c>
      <c r="L7" s="2">
        <v>6</v>
      </c>
    </row>
    <row r="8" spans="1:12" x14ac:dyDescent="0.3">
      <c r="A8" s="14" t="s">
        <v>8</v>
      </c>
      <c r="B8" s="15" t="s">
        <v>9</v>
      </c>
      <c r="C8" s="15"/>
      <c r="D8" s="15"/>
      <c r="E8" s="15"/>
      <c r="F8" s="43"/>
      <c r="G8" s="38"/>
      <c r="H8" s="39"/>
      <c r="I8" s="44"/>
      <c r="J8" s="56"/>
      <c r="L8" s="2">
        <v>7</v>
      </c>
    </row>
    <row r="9" spans="1:12" x14ac:dyDescent="0.3">
      <c r="A9" s="16" t="s">
        <v>10</v>
      </c>
      <c r="B9" s="15" t="s">
        <v>11</v>
      </c>
      <c r="C9" s="15"/>
      <c r="D9" s="15"/>
      <c r="E9" s="15"/>
      <c r="F9" s="43"/>
      <c r="G9" s="39"/>
      <c r="H9" s="38"/>
      <c r="I9" s="44"/>
      <c r="J9" s="56"/>
      <c r="L9" s="2">
        <v>8</v>
      </c>
    </row>
    <row r="10" spans="1:12" x14ac:dyDescent="0.3">
      <c r="A10" s="17" t="s">
        <v>12</v>
      </c>
      <c r="B10" s="18" t="s">
        <v>13</v>
      </c>
      <c r="C10" s="18"/>
      <c r="D10" s="18"/>
      <c r="E10" s="18"/>
      <c r="F10" s="45"/>
      <c r="G10" s="46"/>
      <c r="H10" s="46"/>
      <c r="I10" s="47"/>
      <c r="J10" s="56"/>
      <c r="L10" s="2">
        <v>9</v>
      </c>
    </row>
    <row r="11" spans="1:12" s="19" customFormat="1" ht="7.8" x14ac:dyDescent="0.3">
      <c r="L11" s="19">
        <v>10</v>
      </c>
    </row>
    <row r="12" spans="1:12" s="11" customFormat="1" ht="15.6" x14ac:dyDescent="0.3">
      <c r="A12" s="10" t="s">
        <v>14</v>
      </c>
      <c r="B12" s="10"/>
      <c r="C12" s="10"/>
      <c r="D12" s="10"/>
      <c r="E12" s="10"/>
      <c r="F12" s="10"/>
      <c r="G12" s="10"/>
      <c r="H12" s="10"/>
      <c r="I12" s="10"/>
    </row>
    <row r="13" spans="1:12" ht="15" customHeight="1" x14ac:dyDescent="0.3">
      <c r="A13" s="12" t="s">
        <v>6</v>
      </c>
      <c r="B13" s="13" t="s">
        <v>15</v>
      </c>
      <c r="C13" s="13"/>
      <c r="D13" s="13"/>
      <c r="E13" s="13"/>
      <c r="F13" s="40"/>
      <c r="G13" s="41"/>
      <c r="H13" s="41"/>
      <c r="I13" s="42"/>
      <c r="J13" s="56" t="str">
        <f>IF((F13+G14+H15+I16)=0,"à renseigner",IF((F13+G14+H15+I16)=10,"OK","Total différent de 10 - Reste "&amp;(10-(F13+G14+H15+I16)&amp;" pts à répartir")))</f>
        <v>à renseigner</v>
      </c>
    </row>
    <row r="14" spans="1:12" ht="15" customHeight="1" x14ac:dyDescent="0.3">
      <c r="A14" s="14" t="s">
        <v>8</v>
      </c>
      <c r="B14" s="15" t="s">
        <v>16</v>
      </c>
      <c r="C14" s="15"/>
      <c r="D14" s="15"/>
      <c r="E14" s="15"/>
      <c r="F14" s="43"/>
      <c r="G14" s="38"/>
      <c r="H14" s="39"/>
      <c r="I14" s="44"/>
      <c r="J14" s="56"/>
    </row>
    <row r="15" spans="1:12" ht="15" customHeight="1" x14ac:dyDescent="0.3">
      <c r="A15" s="16" t="s">
        <v>10</v>
      </c>
      <c r="B15" s="15" t="s">
        <v>17</v>
      </c>
      <c r="C15" s="15"/>
      <c r="D15" s="15"/>
      <c r="E15" s="15"/>
      <c r="F15" s="43"/>
      <c r="G15" s="39"/>
      <c r="H15" s="38"/>
      <c r="I15" s="44"/>
      <c r="J15" s="56"/>
    </row>
    <row r="16" spans="1:12" ht="15" customHeight="1" x14ac:dyDescent="0.3">
      <c r="A16" s="17" t="s">
        <v>12</v>
      </c>
      <c r="B16" s="18" t="s">
        <v>18</v>
      </c>
      <c r="C16" s="18"/>
      <c r="D16" s="18"/>
      <c r="E16" s="18"/>
      <c r="F16" s="45"/>
      <c r="G16" s="46"/>
      <c r="H16" s="46"/>
      <c r="I16" s="47"/>
      <c r="J16" s="56"/>
    </row>
    <row r="17" spans="1:10" s="19" customFormat="1" ht="7.8" x14ac:dyDescent="0.3"/>
    <row r="18" spans="1:10" s="11" customFormat="1" ht="31.2" x14ac:dyDescent="0.3">
      <c r="A18" s="10" t="s">
        <v>19</v>
      </c>
      <c r="B18" s="10"/>
      <c r="C18" s="10"/>
      <c r="D18" s="10"/>
      <c r="E18" s="10"/>
      <c r="F18" s="10"/>
      <c r="G18" s="10"/>
      <c r="H18" s="10"/>
      <c r="I18" s="10"/>
    </row>
    <row r="19" spans="1:10" ht="15" customHeight="1" x14ac:dyDescent="0.3">
      <c r="A19" s="12" t="s">
        <v>6</v>
      </c>
      <c r="B19" s="13" t="s">
        <v>20</v>
      </c>
      <c r="C19" s="13"/>
      <c r="D19" s="13"/>
      <c r="E19" s="13"/>
      <c r="F19" s="40"/>
      <c r="G19" s="41"/>
      <c r="H19" s="41"/>
      <c r="I19" s="42"/>
      <c r="J19" s="56" t="str">
        <f>IF((F19+G20+H21+I22)=0,"à renseigner",IF((F19+G20+H21+I22)=10,"OK","Total différent de 10 - Reste "&amp;(10-(F19+G20+H21+I22)&amp;" pts à répartir")))</f>
        <v>à renseigner</v>
      </c>
    </row>
    <row r="20" spans="1:10" ht="15" customHeight="1" x14ac:dyDescent="0.3">
      <c r="A20" s="14" t="s">
        <v>8</v>
      </c>
      <c r="B20" s="15" t="s">
        <v>21</v>
      </c>
      <c r="C20" s="15"/>
      <c r="D20" s="15"/>
      <c r="E20" s="15"/>
      <c r="F20" s="43"/>
      <c r="G20" s="38"/>
      <c r="H20" s="39"/>
      <c r="I20" s="44"/>
      <c r="J20" s="56"/>
    </row>
    <row r="21" spans="1:10" ht="15" customHeight="1" x14ac:dyDescent="0.3">
      <c r="A21" s="16" t="s">
        <v>10</v>
      </c>
      <c r="B21" s="15" t="s">
        <v>22</v>
      </c>
      <c r="C21" s="15"/>
      <c r="D21" s="15"/>
      <c r="E21" s="15"/>
      <c r="F21" s="43"/>
      <c r="G21" s="39"/>
      <c r="H21" s="38"/>
      <c r="I21" s="44"/>
      <c r="J21" s="56"/>
    </row>
    <row r="22" spans="1:10" ht="15" customHeight="1" x14ac:dyDescent="0.3">
      <c r="A22" s="17" t="s">
        <v>12</v>
      </c>
      <c r="B22" s="18" t="s">
        <v>23</v>
      </c>
      <c r="C22" s="18"/>
      <c r="D22" s="18"/>
      <c r="E22" s="18"/>
      <c r="F22" s="45"/>
      <c r="G22" s="46"/>
      <c r="H22" s="46"/>
      <c r="I22" s="47"/>
      <c r="J22" s="56"/>
    </row>
    <row r="23" spans="1:10" s="19" customFormat="1" ht="7.8" x14ac:dyDescent="0.3"/>
    <row r="24" spans="1:10" s="11" customFormat="1" ht="15.6" x14ac:dyDescent="0.3">
      <c r="A24" s="10" t="s">
        <v>24</v>
      </c>
      <c r="B24" s="10"/>
      <c r="C24" s="10"/>
      <c r="D24" s="10"/>
      <c r="E24" s="10"/>
      <c r="F24" s="10"/>
      <c r="G24" s="10"/>
      <c r="H24" s="10"/>
      <c r="I24" s="10"/>
    </row>
    <row r="25" spans="1:10" ht="15" customHeight="1" x14ac:dyDescent="0.3">
      <c r="A25" s="12" t="s">
        <v>6</v>
      </c>
      <c r="B25" s="13" t="s">
        <v>25</v>
      </c>
      <c r="C25" s="13"/>
      <c r="D25" s="13"/>
      <c r="E25" s="13"/>
      <c r="F25" s="40"/>
      <c r="G25" s="41"/>
      <c r="H25" s="41"/>
      <c r="I25" s="42"/>
      <c r="J25" s="56" t="str">
        <f>IF((F25+G26+H27+I28)=0,"à renseigner",IF((F25+G26+H27+I28)=10,"OK","Total différent de 10 - Reste "&amp;(10-(F25+G26+H27+I28)&amp;" pts à répartir")))</f>
        <v>à renseigner</v>
      </c>
    </row>
    <row r="26" spans="1:10" ht="15" customHeight="1" x14ac:dyDescent="0.3">
      <c r="A26" s="14" t="s">
        <v>8</v>
      </c>
      <c r="B26" s="15" t="s">
        <v>26</v>
      </c>
      <c r="C26" s="15"/>
      <c r="D26" s="15"/>
      <c r="E26" s="15"/>
      <c r="F26" s="43"/>
      <c r="G26" s="38"/>
      <c r="H26" s="39"/>
      <c r="I26" s="44"/>
      <c r="J26" s="56"/>
    </row>
    <row r="27" spans="1:10" ht="15" customHeight="1" x14ac:dyDescent="0.3">
      <c r="A27" s="16" t="s">
        <v>10</v>
      </c>
      <c r="B27" s="15" t="s">
        <v>27</v>
      </c>
      <c r="C27" s="15"/>
      <c r="D27" s="15"/>
      <c r="E27" s="15"/>
      <c r="F27" s="43"/>
      <c r="G27" s="39"/>
      <c r="H27" s="38"/>
      <c r="I27" s="44"/>
      <c r="J27" s="56"/>
    </row>
    <row r="28" spans="1:10" ht="15" customHeight="1" x14ac:dyDescent="0.3">
      <c r="A28" s="17" t="s">
        <v>12</v>
      </c>
      <c r="B28" s="18" t="s">
        <v>28</v>
      </c>
      <c r="C28" s="18"/>
      <c r="D28" s="18"/>
      <c r="E28" s="18"/>
      <c r="F28" s="45"/>
      <c r="G28" s="46"/>
      <c r="H28" s="46"/>
      <c r="I28" s="47"/>
      <c r="J28" s="56"/>
    </row>
    <row r="29" spans="1:10" s="19" customFormat="1" ht="7.8" x14ac:dyDescent="0.3"/>
    <row r="30" spans="1:10" s="11" customFormat="1" ht="15.6" x14ac:dyDescent="0.3">
      <c r="A30" s="10" t="s">
        <v>29</v>
      </c>
      <c r="B30" s="10"/>
      <c r="C30" s="10"/>
      <c r="D30" s="10"/>
      <c r="E30" s="10"/>
      <c r="F30" s="10"/>
      <c r="G30" s="10"/>
      <c r="H30" s="10"/>
      <c r="I30" s="10"/>
    </row>
    <row r="31" spans="1:10" ht="15" customHeight="1" x14ac:dyDescent="0.3">
      <c r="A31" s="12" t="s">
        <v>6</v>
      </c>
      <c r="B31" s="13" t="s">
        <v>30</v>
      </c>
      <c r="C31" s="13"/>
      <c r="D31" s="13"/>
      <c r="E31" s="13"/>
      <c r="F31" s="40"/>
      <c r="G31" s="41"/>
      <c r="H31" s="41"/>
      <c r="I31" s="42"/>
      <c r="J31" s="56" t="str">
        <f>IF((F31+G32+H33+I34)=0,"à renseigner",IF((F31+G32+H33+I34)=10,"OK","Total différent de 10 - Reste "&amp;(10-(F31+G32+H33+I34)&amp;" pts à répartir")))</f>
        <v>à renseigner</v>
      </c>
    </row>
    <row r="32" spans="1:10" ht="15" customHeight="1" x14ac:dyDescent="0.3">
      <c r="A32" s="14" t="s">
        <v>8</v>
      </c>
      <c r="B32" s="15" t="s">
        <v>31</v>
      </c>
      <c r="C32" s="15"/>
      <c r="D32" s="15"/>
      <c r="E32" s="15"/>
      <c r="F32" s="43"/>
      <c r="G32" s="38"/>
      <c r="H32" s="39"/>
      <c r="I32" s="44"/>
      <c r="J32" s="56"/>
    </row>
    <row r="33" spans="1:10" ht="15" customHeight="1" x14ac:dyDescent="0.3">
      <c r="A33" s="16" t="s">
        <v>10</v>
      </c>
      <c r="B33" s="15" t="s">
        <v>32</v>
      </c>
      <c r="C33" s="15"/>
      <c r="D33" s="15"/>
      <c r="E33" s="15"/>
      <c r="F33" s="43"/>
      <c r="G33" s="39"/>
      <c r="H33" s="38"/>
      <c r="I33" s="44"/>
      <c r="J33" s="56"/>
    </row>
    <row r="34" spans="1:10" ht="15" customHeight="1" x14ac:dyDescent="0.3">
      <c r="A34" s="17" t="s">
        <v>12</v>
      </c>
      <c r="B34" s="18" t="s">
        <v>33</v>
      </c>
      <c r="C34" s="18"/>
      <c r="D34" s="18"/>
      <c r="E34" s="18"/>
      <c r="F34" s="45"/>
      <c r="G34" s="46"/>
      <c r="H34" s="46"/>
      <c r="I34" s="47"/>
      <c r="J34" s="56"/>
    </row>
    <row r="35" spans="1:10" s="19" customFormat="1" ht="7.8" x14ac:dyDescent="0.3"/>
    <row r="36" spans="1:10" s="11" customFormat="1" ht="15.6" x14ac:dyDescent="0.3">
      <c r="A36" s="10" t="s">
        <v>34</v>
      </c>
      <c r="B36" s="10"/>
      <c r="C36" s="10"/>
      <c r="D36" s="10"/>
      <c r="E36" s="10"/>
      <c r="F36" s="10"/>
      <c r="G36" s="10"/>
      <c r="H36" s="10"/>
      <c r="I36" s="10"/>
    </row>
    <row r="37" spans="1:10" ht="15" customHeight="1" x14ac:dyDescent="0.3">
      <c r="A37" s="12" t="s">
        <v>6</v>
      </c>
      <c r="B37" s="13" t="s">
        <v>35</v>
      </c>
      <c r="C37" s="13"/>
      <c r="D37" s="13"/>
      <c r="E37" s="13"/>
      <c r="F37" s="40"/>
      <c r="G37" s="41"/>
      <c r="H37" s="41"/>
      <c r="I37" s="42"/>
      <c r="J37" s="56" t="str">
        <f>IF((F37+G38+H39+I40)=0,"à renseigner",IF((F37+G38+H39+I40)=10,"OK","Total différent de 10 - Reste "&amp;(10-(F37+G38+H39+I40)&amp;" pts à répartir")))</f>
        <v>à renseigner</v>
      </c>
    </row>
    <row r="38" spans="1:10" ht="15" customHeight="1" x14ac:dyDescent="0.3">
      <c r="A38" s="14" t="s">
        <v>8</v>
      </c>
      <c r="B38" s="15" t="s">
        <v>36</v>
      </c>
      <c r="C38" s="15"/>
      <c r="D38" s="15"/>
      <c r="E38" s="15"/>
      <c r="F38" s="43"/>
      <c r="G38" s="38"/>
      <c r="H38" s="39"/>
      <c r="I38" s="44"/>
      <c r="J38" s="56"/>
    </row>
    <row r="39" spans="1:10" ht="15" customHeight="1" x14ac:dyDescent="0.3">
      <c r="A39" s="16" t="s">
        <v>10</v>
      </c>
      <c r="B39" s="15" t="s">
        <v>37</v>
      </c>
      <c r="C39" s="15"/>
      <c r="D39" s="15"/>
      <c r="E39" s="15"/>
      <c r="F39" s="43"/>
      <c r="G39" s="39"/>
      <c r="H39" s="38"/>
      <c r="I39" s="44"/>
      <c r="J39" s="56"/>
    </row>
    <row r="40" spans="1:10" ht="15" customHeight="1" x14ac:dyDescent="0.3">
      <c r="A40" s="17" t="s">
        <v>12</v>
      </c>
      <c r="B40" s="18" t="s">
        <v>38</v>
      </c>
      <c r="C40" s="18"/>
      <c r="D40" s="18"/>
      <c r="E40" s="18"/>
      <c r="F40" s="45"/>
      <c r="G40" s="46"/>
      <c r="H40" s="46"/>
      <c r="I40" s="47"/>
      <c r="J40" s="56"/>
    </row>
    <row r="41" spans="1:10" s="19" customFormat="1" ht="7.8" x14ac:dyDescent="0.3"/>
    <row r="42" spans="1:10" s="11" customFormat="1" ht="15.6" x14ac:dyDescent="0.3">
      <c r="A42" s="10" t="s">
        <v>39</v>
      </c>
      <c r="B42" s="10"/>
      <c r="C42" s="10"/>
      <c r="D42" s="10"/>
      <c r="E42" s="10"/>
      <c r="F42" s="10"/>
      <c r="G42" s="10"/>
      <c r="H42" s="10"/>
      <c r="I42" s="10"/>
    </row>
    <row r="43" spans="1:10" ht="15" customHeight="1" x14ac:dyDescent="0.3">
      <c r="A43" s="12" t="s">
        <v>6</v>
      </c>
      <c r="B43" s="13" t="s">
        <v>40</v>
      </c>
      <c r="C43" s="13"/>
      <c r="D43" s="13"/>
      <c r="E43" s="13"/>
      <c r="F43" s="40"/>
      <c r="G43" s="41"/>
      <c r="H43" s="41"/>
      <c r="I43" s="42"/>
      <c r="J43" s="56" t="str">
        <f>IF((F43+G44+H45+I46)=0,"à renseigner",IF((F43+G44+H45+I46)=10,"OK","Total différent de 10 - Reste "&amp;(10-(F43+G44+H45+I46)&amp;" pts à répartir")))</f>
        <v>à renseigner</v>
      </c>
    </row>
    <row r="44" spans="1:10" ht="15" customHeight="1" x14ac:dyDescent="0.3">
      <c r="A44" s="14" t="s">
        <v>8</v>
      </c>
      <c r="B44" s="15" t="s">
        <v>41</v>
      </c>
      <c r="C44" s="15"/>
      <c r="D44" s="15"/>
      <c r="E44" s="15"/>
      <c r="F44" s="43"/>
      <c r="G44" s="38"/>
      <c r="H44" s="39"/>
      <c r="I44" s="44"/>
      <c r="J44" s="56"/>
    </row>
    <row r="45" spans="1:10" ht="15" customHeight="1" x14ac:dyDescent="0.3">
      <c r="A45" s="16" t="s">
        <v>10</v>
      </c>
      <c r="B45" s="15" t="s">
        <v>42</v>
      </c>
      <c r="C45" s="15"/>
      <c r="D45" s="15"/>
      <c r="E45" s="15"/>
      <c r="F45" s="43"/>
      <c r="G45" s="39"/>
      <c r="H45" s="38"/>
      <c r="I45" s="44"/>
      <c r="J45" s="56"/>
    </row>
    <row r="46" spans="1:10" ht="15" customHeight="1" x14ac:dyDescent="0.3">
      <c r="A46" s="17" t="s">
        <v>12</v>
      </c>
      <c r="B46" s="18" t="s">
        <v>43</v>
      </c>
      <c r="C46" s="18"/>
      <c r="D46" s="18"/>
      <c r="E46" s="18"/>
      <c r="F46" s="45"/>
      <c r="G46" s="46"/>
      <c r="H46" s="46"/>
      <c r="I46" s="47"/>
      <c r="J46" s="56"/>
    </row>
    <row r="47" spans="1:10" s="19" customFormat="1" ht="7.8" x14ac:dyDescent="0.3"/>
    <row r="48" spans="1:10" s="11" customFormat="1" ht="15.6" x14ac:dyDescent="0.3">
      <c r="A48" s="10" t="s">
        <v>44</v>
      </c>
      <c r="B48" s="10"/>
      <c r="C48" s="10"/>
      <c r="D48" s="10"/>
      <c r="E48" s="10"/>
      <c r="F48" s="10"/>
      <c r="G48" s="10"/>
      <c r="H48" s="10"/>
      <c r="I48" s="10"/>
    </row>
    <row r="49" spans="1:10" ht="15" customHeight="1" x14ac:dyDescent="0.3">
      <c r="A49" s="12" t="s">
        <v>6</v>
      </c>
      <c r="B49" s="13" t="s">
        <v>45</v>
      </c>
      <c r="C49" s="13"/>
      <c r="D49" s="13"/>
      <c r="E49" s="13"/>
      <c r="F49" s="40"/>
      <c r="G49" s="41"/>
      <c r="H49" s="41"/>
      <c r="I49" s="42"/>
      <c r="J49" s="56" t="str">
        <f>IF((F49+G50+H51+I52)=0,"à renseigner",IF((F49+G50+H51+I52)=10,"OK","Total différent de 10 - Reste "&amp;(10-(F49+G50+H51+I52)&amp;" pts à répartir")))</f>
        <v>à renseigner</v>
      </c>
    </row>
    <row r="50" spans="1:10" ht="15" customHeight="1" x14ac:dyDescent="0.3">
      <c r="A50" s="14" t="s">
        <v>8</v>
      </c>
      <c r="B50" s="15" t="s">
        <v>46</v>
      </c>
      <c r="C50" s="15"/>
      <c r="D50" s="15"/>
      <c r="E50" s="15"/>
      <c r="F50" s="43"/>
      <c r="G50" s="38"/>
      <c r="H50" s="39"/>
      <c r="I50" s="44"/>
      <c r="J50" s="56"/>
    </row>
    <row r="51" spans="1:10" ht="15" customHeight="1" x14ac:dyDescent="0.3">
      <c r="A51" s="16" t="s">
        <v>10</v>
      </c>
      <c r="B51" s="15" t="s">
        <v>47</v>
      </c>
      <c r="C51" s="15"/>
      <c r="D51" s="15"/>
      <c r="E51" s="15"/>
      <c r="F51" s="43"/>
      <c r="G51" s="39"/>
      <c r="H51" s="38"/>
      <c r="I51" s="44"/>
      <c r="J51" s="56"/>
    </row>
    <row r="52" spans="1:10" ht="15" customHeight="1" x14ac:dyDescent="0.3">
      <c r="A52" s="17" t="s">
        <v>12</v>
      </c>
      <c r="B52" s="18" t="s">
        <v>48</v>
      </c>
      <c r="C52" s="18"/>
      <c r="D52" s="18"/>
      <c r="E52" s="18"/>
      <c r="F52" s="45"/>
      <c r="G52" s="46"/>
      <c r="H52" s="46"/>
      <c r="I52" s="47"/>
      <c r="J52" s="56"/>
    </row>
    <row r="53" spans="1:10" s="19" customFormat="1" ht="7.8" x14ac:dyDescent="0.3"/>
    <row r="54" spans="1:10" s="11" customFormat="1" ht="15.6" x14ac:dyDescent="0.3">
      <c r="A54" s="10" t="s">
        <v>49</v>
      </c>
      <c r="B54" s="10"/>
      <c r="C54" s="10"/>
      <c r="D54" s="10"/>
      <c r="E54" s="10"/>
      <c r="F54" s="10"/>
      <c r="G54" s="10"/>
      <c r="H54" s="10"/>
      <c r="I54" s="10"/>
    </row>
    <row r="55" spans="1:10" ht="15" customHeight="1" x14ac:dyDescent="0.3">
      <c r="A55" s="12" t="s">
        <v>6</v>
      </c>
      <c r="B55" s="13" t="s">
        <v>50</v>
      </c>
      <c r="C55" s="13"/>
      <c r="D55" s="13"/>
      <c r="E55" s="13"/>
      <c r="F55" s="40"/>
      <c r="G55" s="41"/>
      <c r="H55" s="41"/>
      <c r="I55" s="42"/>
      <c r="J55" s="56" t="str">
        <f>IF((F55+G56+H57+I58)=0,"à renseigner",IF((F55+G56+H57+I58)=10,"OK","Total différent de 10 - Reste "&amp;(10-(F55+G56+H57+I58)&amp;" pts à répartir")))</f>
        <v>à renseigner</v>
      </c>
    </row>
    <row r="56" spans="1:10" ht="15" customHeight="1" x14ac:dyDescent="0.3">
      <c r="A56" s="14" t="s">
        <v>8</v>
      </c>
      <c r="B56" s="15" t="s">
        <v>46</v>
      </c>
      <c r="C56" s="15"/>
      <c r="D56" s="15"/>
      <c r="E56" s="15"/>
      <c r="F56" s="43"/>
      <c r="G56" s="38"/>
      <c r="H56" s="39"/>
      <c r="I56" s="44"/>
      <c r="J56" s="56"/>
    </row>
    <row r="57" spans="1:10" ht="15" customHeight="1" x14ac:dyDescent="0.3">
      <c r="A57" s="16" t="s">
        <v>10</v>
      </c>
      <c r="B57" s="15" t="s">
        <v>47</v>
      </c>
      <c r="C57" s="15"/>
      <c r="D57" s="15"/>
      <c r="E57" s="15"/>
      <c r="F57" s="43"/>
      <c r="G57" s="39"/>
      <c r="H57" s="38"/>
      <c r="I57" s="44"/>
      <c r="J57" s="56"/>
    </row>
    <row r="58" spans="1:10" ht="15" customHeight="1" x14ac:dyDescent="0.3">
      <c r="A58" s="17" t="s">
        <v>12</v>
      </c>
      <c r="B58" s="18" t="s">
        <v>48</v>
      </c>
      <c r="C58" s="18"/>
      <c r="D58" s="18"/>
      <c r="E58" s="18"/>
      <c r="F58" s="45"/>
      <c r="G58" s="46"/>
      <c r="H58" s="46"/>
      <c r="I58" s="47"/>
      <c r="J58" s="56"/>
    </row>
    <row r="59" spans="1:10" s="19" customFormat="1" ht="7.8" x14ac:dyDescent="0.3"/>
    <row r="60" spans="1:10" ht="31.2" x14ac:dyDescent="0.3">
      <c r="A60" s="10" t="s">
        <v>51</v>
      </c>
      <c r="B60" s="20"/>
      <c r="C60" s="20"/>
      <c r="D60" s="20"/>
      <c r="E60" s="20"/>
      <c r="F60" s="20"/>
      <c r="G60" s="20"/>
      <c r="H60" s="20"/>
      <c r="I60" s="20"/>
    </row>
    <row r="61" spans="1:10" ht="15" customHeight="1" x14ac:dyDescent="0.3">
      <c r="A61" s="12" t="s">
        <v>6</v>
      </c>
      <c r="B61" s="13" t="s">
        <v>52</v>
      </c>
      <c r="C61" s="13"/>
      <c r="D61" s="13"/>
      <c r="E61" s="13"/>
      <c r="F61" s="40"/>
      <c r="G61" s="41"/>
      <c r="H61" s="41"/>
      <c r="I61" s="42"/>
      <c r="J61" s="56" t="str">
        <f>IF((F61+G62+H63+I64)=0,"à renseigner",IF((F61+G62+H63+I64)=10,"OK","Total différent de 10 - Reste "&amp;(10-(F61+G62+H63+I64)&amp;" pts à répartir")))</f>
        <v>à renseigner</v>
      </c>
    </row>
    <row r="62" spans="1:10" ht="15" customHeight="1" x14ac:dyDescent="0.3">
      <c r="A62" s="14" t="s">
        <v>8</v>
      </c>
      <c r="B62" s="15" t="s">
        <v>53</v>
      </c>
      <c r="C62" s="15"/>
      <c r="D62" s="15"/>
      <c r="E62" s="15"/>
      <c r="F62" s="43"/>
      <c r="G62" s="38"/>
      <c r="H62" s="39"/>
      <c r="I62" s="44"/>
      <c r="J62" s="56"/>
    </row>
    <row r="63" spans="1:10" ht="15" customHeight="1" x14ac:dyDescent="0.3">
      <c r="A63" s="16" t="s">
        <v>10</v>
      </c>
      <c r="B63" s="15" t="s">
        <v>54</v>
      </c>
      <c r="C63" s="15"/>
      <c r="D63" s="15"/>
      <c r="E63" s="15"/>
      <c r="F63" s="43"/>
      <c r="G63" s="39"/>
      <c r="H63" s="38"/>
      <c r="I63" s="44"/>
      <c r="J63" s="56"/>
    </row>
    <row r="64" spans="1:10" ht="15" customHeight="1" x14ac:dyDescent="0.3">
      <c r="A64" s="17" t="s">
        <v>12</v>
      </c>
      <c r="B64" s="18" t="s">
        <v>55</v>
      </c>
      <c r="C64" s="18"/>
      <c r="D64" s="18"/>
      <c r="E64" s="18"/>
      <c r="F64" s="45"/>
      <c r="G64" s="46"/>
      <c r="H64" s="46"/>
      <c r="I64" s="47"/>
      <c r="J64" s="56"/>
    </row>
    <row r="65" spans="1:10" s="19" customFormat="1" ht="7.8" x14ac:dyDescent="0.3"/>
    <row r="66" spans="1:10" ht="15.6" x14ac:dyDescent="0.3">
      <c r="A66" s="10" t="s">
        <v>56</v>
      </c>
      <c r="B66" s="20"/>
      <c r="C66" s="20"/>
      <c r="D66" s="20"/>
      <c r="E66" s="20"/>
      <c r="F66" s="20"/>
      <c r="G66" s="20"/>
      <c r="H66" s="20"/>
      <c r="I66" s="20"/>
    </row>
    <row r="67" spans="1:10" ht="15" customHeight="1" x14ac:dyDescent="0.3">
      <c r="A67" s="12" t="s">
        <v>6</v>
      </c>
      <c r="B67" s="13" t="s">
        <v>57</v>
      </c>
      <c r="C67" s="13"/>
      <c r="D67" s="13"/>
      <c r="E67" s="13"/>
      <c r="F67" s="40"/>
      <c r="G67" s="41"/>
      <c r="H67" s="41"/>
      <c r="I67" s="42"/>
      <c r="J67" s="56" t="str">
        <f>IF((F67+G68+H69+I70)=0,"à renseigner",IF((F67+G68+H69+I70)=10,"OK","Total différent de 10 - Reste "&amp;(10-(F67+G68+H69+I70)&amp;" pts à répartir")))</f>
        <v>à renseigner</v>
      </c>
    </row>
    <row r="68" spans="1:10" ht="15" customHeight="1" x14ac:dyDescent="0.3">
      <c r="A68" s="14" t="s">
        <v>8</v>
      </c>
      <c r="B68" s="15" t="s">
        <v>58</v>
      </c>
      <c r="C68" s="15"/>
      <c r="D68" s="15"/>
      <c r="E68" s="15"/>
      <c r="F68" s="43"/>
      <c r="G68" s="38"/>
      <c r="H68" s="39"/>
      <c r="I68" s="44"/>
      <c r="J68" s="56"/>
    </row>
    <row r="69" spans="1:10" ht="15" customHeight="1" x14ac:dyDescent="0.3">
      <c r="A69" s="16" t="s">
        <v>10</v>
      </c>
      <c r="B69" s="15" t="s">
        <v>59</v>
      </c>
      <c r="C69" s="15"/>
      <c r="D69" s="15"/>
      <c r="E69" s="15"/>
      <c r="F69" s="43"/>
      <c r="G69" s="39"/>
      <c r="H69" s="38"/>
      <c r="I69" s="44"/>
      <c r="J69" s="56"/>
    </row>
    <row r="70" spans="1:10" ht="15" customHeight="1" x14ac:dyDescent="0.3">
      <c r="A70" s="17" t="s">
        <v>12</v>
      </c>
      <c r="B70" s="18" t="s">
        <v>60</v>
      </c>
      <c r="C70" s="18"/>
      <c r="D70" s="18"/>
      <c r="E70" s="18"/>
      <c r="F70" s="45"/>
      <c r="G70" s="46"/>
      <c r="H70" s="46"/>
      <c r="I70" s="47"/>
      <c r="J70" s="56"/>
    </row>
    <row r="71" spans="1:10" s="19" customFormat="1" ht="7.8" x14ac:dyDescent="0.3"/>
    <row r="72" spans="1:10" ht="15.6" x14ac:dyDescent="0.3">
      <c r="A72" s="10" t="s">
        <v>61</v>
      </c>
      <c r="B72" s="20"/>
      <c r="C72" s="20"/>
      <c r="D72" s="20"/>
      <c r="E72" s="20"/>
      <c r="F72" s="20"/>
      <c r="G72" s="20"/>
      <c r="H72" s="20"/>
      <c r="I72" s="20"/>
    </row>
    <row r="73" spans="1:10" ht="15" customHeight="1" x14ac:dyDescent="0.3">
      <c r="A73" s="12" t="s">
        <v>6</v>
      </c>
      <c r="B73" s="13" t="s">
        <v>62</v>
      </c>
      <c r="C73" s="13"/>
      <c r="D73" s="13"/>
      <c r="E73" s="13"/>
      <c r="F73" s="40"/>
      <c r="G73" s="41"/>
      <c r="H73" s="41"/>
      <c r="I73" s="42"/>
      <c r="J73" s="56" t="str">
        <f>IF((F73+G74+H75+I76)=0,"à renseigner",IF((F73+G74+H75+I76)=10,"OK","Total différent de 10 - Reste "&amp;(10-(F73+G74+H75+I76)&amp;" pts à répartir")))</f>
        <v>à renseigner</v>
      </c>
    </row>
    <row r="74" spans="1:10" ht="15" customHeight="1" x14ac:dyDescent="0.3">
      <c r="A74" s="14" t="s">
        <v>8</v>
      </c>
      <c r="B74" s="15" t="s">
        <v>63</v>
      </c>
      <c r="C74" s="15"/>
      <c r="D74" s="15"/>
      <c r="E74" s="15"/>
      <c r="F74" s="43"/>
      <c r="G74" s="38"/>
      <c r="H74" s="39"/>
      <c r="I74" s="44"/>
      <c r="J74" s="56"/>
    </row>
    <row r="75" spans="1:10" ht="15" customHeight="1" x14ac:dyDescent="0.3">
      <c r="A75" s="16" t="s">
        <v>10</v>
      </c>
      <c r="B75" s="15" t="s">
        <v>64</v>
      </c>
      <c r="C75" s="15"/>
      <c r="D75" s="15"/>
      <c r="E75" s="15"/>
      <c r="F75" s="43"/>
      <c r="G75" s="39"/>
      <c r="H75" s="38"/>
      <c r="I75" s="44"/>
      <c r="J75" s="56"/>
    </row>
    <row r="76" spans="1:10" ht="15" customHeight="1" x14ac:dyDescent="0.3">
      <c r="A76" s="17" t="s">
        <v>12</v>
      </c>
      <c r="B76" s="18" t="s">
        <v>65</v>
      </c>
      <c r="C76" s="18"/>
      <c r="D76" s="18"/>
      <c r="E76" s="18"/>
      <c r="F76" s="45"/>
      <c r="G76" s="46"/>
      <c r="H76" s="46"/>
      <c r="I76" s="47"/>
      <c r="J76" s="56"/>
    </row>
    <row r="77" spans="1:10" s="19" customFormat="1" ht="7.8" x14ac:dyDescent="0.3"/>
    <row r="78" spans="1:10" ht="15.6" x14ac:dyDescent="0.3">
      <c r="A78" s="10" t="s">
        <v>66</v>
      </c>
      <c r="B78" s="20"/>
      <c r="C78" s="20"/>
      <c r="D78" s="20"/>
      <c r="E78" s="20"/>
      <c r="F78" s="20"/>
      <c r="G78" s="20"/>
      <c r="H78" s="20"/>
      <c r="I78" s="20"/>
    </row>
    <row r="79" spans="1:10" ht="15" customHeight="1" x14ac:dyDescent="0.3">
      <c r="A79" s="12" t="s">
        <v>6</v>
      </c>
      <c r="B79" s="13" t="s">
        <v>67</v>
      </c>
      <c r="C79" s="13"/>
      <c r="D79" s="13"/>
      <c r="E79" s="13"/>
      <c r="F79" s="40"/>
      <c r="G79" s="41"/>
      <c r="H79" s="41"/>
      <c r="I79" s="42"/>
      <c r="J79" s="56" t="str">
        <f>IF((F79+G80+H81+I82)=0,"à renseigner",IF((F79+G80+H81+I82)=10,"OK","Total différent de 10 - Reste "&amp;(10-(F79+G80+H81+I82)&amp;" pts à répartir")))</f>
        <v>à renseigner</v>
      </c>
    </row>
    <row r="80" spans="1:10" ht="15" customHeight="1" x14ac:dyDescent="0.3">
      <c r="A80" s="14" t="s">
        <v>8</v>
      </c>
      <c r="B80" s="15" t="s">
        <v>68</v>
      </c>
      <c r="C80" s="15"/>
      <c r="D80" s="15"/>
      <c r="E80" s="15"/>
      <c r="F80" s="43"/>
      <c r="G80" s="38"/>
      <c r="H80" s="39"/>
      <c r="I80" s="44"/>
      <c r="J80" s="56"/>
    </row>
    <row r="81" spans="1:13" ht="15" customHeight="1" x14ac:dyDescent="0.3">
      <c r="A81" s="16" t="s">
        <v>10</v>
      </c>
      <c r="B81" s="15" t="s">
        <v>69</v>
      </c>
      <c r="C81" s="15"/>
      <c r="D81" s="15"/>
      <c r="E81" s="15"/>
      <c r="F81" s="43"/>
      <c r="G81" s="39"/>
      <c r="H81" s="38"/>
      <c r="I81" s="44"/>
      <c r="J81" s="56"/>
    </row>
    <row r="82" spans="1:13" ht="15" customHeight="1" x14ac:dyDescent="0.3">
      <c r="A82" s="17" t="s">
        <v>12</v>
      </c>
      <c r="B82" s="18" t="s">
        <v>70</v>
      </c>
      <c r="C82" s="18"/>
      <c r="D82" s="18"/>
      <c r="E82" s="18"/>
      <c r="F82" s="45"/>
      <c r="G82" s="46"/>
      <c r="H82" s="46"/>
      <c r="I82" s="47"/>
      <c r="J82" s="56"/>
    </row>
    <row r="83" spans="1:13" s="19" customFormat="1" ht="7.8" x14ac:dyDescent="0.3"/>
    <row r="84" spans="1:13" ht="15.6" x14ac:dyDescent="0.3">
      <c r="A84" s="10" t="s">
        <v>71</v>
      </c>
      <c r="B84" s="20"/>
      <c r="C84" s="20"/>
      <c r="D84" s="20"/>
      <c r="E84" s="20"/>
      <c r="F84" s="20"/>
      <c r="G84" s="20"/>
      <c r="H84" s="20"/>
      <c r="I84" s="20"/>
    </row>
    <row r="85" spans="1:13" ht="15" customHeight="1" x14ac:dyDescent="0.3">
      <c r="A85" s="12" t="s">
        <v>6</v>
      </c>
      <c r="B85" s="13" t="s">
        <v>72</v>
      </c>
      <c r="C85" s="13"/>
      <c r="D85" s="13"/>
      <c r="E85" s="13"/>
      <c r="F85" s="40"/>
      <c r="G85" s="41"/>
      <c r="H85" s="41"/>
      <c r="I85" s="42"/>
      <c r="J85" s="56" t="str">
        <f>IF((F85+G86+H87+I88)=0,"à renseigner",IF((F85+G86+H87+I88)=10,"OK","Total différent de 10 - Reste "&amp;(10-(F85+G86+H87+I88)&amp;" pts à répartir")))</f>
        <v>à renseigner</v>
      </c>
    </row>
    <row r="86" spans="1:13" ht="15" customHeight="1" x14ac:dyDescent="0.3">
      <c r="A86" s="14" t="s">
        <v>8</v>
      </c>
      <c r="B86" s="15" t="s">
        <v>73</v>
      </c>
      <c r="C86" s="15"/>
      <c r="D86" s="15"/>
      <c r="E86" s="15"/>
      <c r="F86" s="43"/>
      <c r="G86" s="38"/>
      <c r="H86" s="39"/>
      <c r="I86" s="44"/>
      <c r="J86" s="56"/>
    </row>
    <row r="87" spans="1:13" ht="15" customHeight="1" x14ac:dyDescent="0.3">
      <c r="A87" s="16" t="s">
        <v>10</v>
      </c>
      <c r="B87" s="15" t="s">
        <v>74</v>
      </c>
      <c r="C87" s="15"/>
      <c r="D87" s="15"/>
      <c r="E87" s="15"/>
      <c r="F87" s="43"/>
      <c r="G87" s="39"/>
      <c r="H87" s="38"/>
      <c r="I87" s="44"/>
      <c r="J87" s="56"/>
    </row>
    <row r="88" spans="1:13" ht="15" customHeight="1" x14ac:dyDescent="0.3">
      <c r="A88" s="17" t="s">
        <v>12</v>
      </c>
      <c r="B88" s="18" t="s">
        <v>75</v>
      </c>
      <c r="C88" s="18"/>
      <c r="D88" s="18"/>
      <c r="E88" s="18"/>
      <c r="F88" s="45"/>
      <c r="G88" s="46"/>
      <c r="H88" s="46"/>
      <c r="I88" s="47"/>
      <c r="J88" s="56"/>
    </row>
    <row r="89" spans="1:13" s="19" customFormat="1" ht="7.8" x14ac:dyDescent="0.3"/>
    <row r="90" spans="1:13" ht="15.6" x14ac:dyDescent="0.3">
      <c r="A90" s="10" t="s">
        <v>76</v>
      </c>
      <c r="B90" s="20"/>
      <c r="C90" s="20"/>
      <c r="D90" s="20"/>
      <c r="E90" s="20"/>
      <c r="F90" s="20"/>
      <c r="G90" s="20"/>
      <c r="H90" s="20"/>
      <c r="I90" s="20"/>
    </row>
    <row r="91" spans="1:13" ht="15" customHeight="1" x14ac:dyDescent="0.3">
      <c r="A91" s="12" t="s">
        <v>6</v>
      </c>
      <c r="B91" s="13" t="s">
        <v>77</v>
      </c>
      <c r="C91" s="13"/>
      <c r="D91" s="13"/>
      <c r="E91" s="13"/>
      <c r="F91" s="40"/>
      <c r="G91" s="41"/>
      <c r="H91" s="41"/>
      <c r="I91" s="42"/>
      <c r="J91" s="56" t="str">
        <f>IF((F91+G92+H93+I94)=0,"à renseigner",IF((F91+G92+H93+I94)=10,"OK","Total différent de 10 - Reste "&amp;(10-(F91+G92+H93+I94)&amp;" pts à répartir")))</f>
        <v>à renseigner</v>
      </c>
    </row>
    <row r="92" spans="1:13" ht="15" customHeight="1" x14ac:dyDescent="0.3">
      <c r="A92" s="14" t="s">
        <v>8</v>
      </c>
      <c r="B92" s="15" t="s">
        <v>78</v>
      </c>
      <c r="C92" s="15"/>
      <c r="D92" s="15"/>
      <c r="E92" s="15"/>
      <c r="F92" s="43"/>
      <c r="G92" s="38"/>
      <c r="H92" s="39"/>
      <c r="I92" s="44"/>
      <c r="J92" s="56"/>
      <c r="K92" s="3"/>
    </row>
    <row r="93" spans="1:13" ht="15" customHeight="1" x14ac:dyDescent="0.3">
      <c r="A93" s="16" t="s">
        <v>10</v>
      </c>
      <c r="B93" s="15" t="s">
        <v>79</v>
      </c>
      <c r="C93" s="15"/>
      <c r="D93" s="15"/>
      <c r="E93" s="15"/>
      <c r="F93" s="43"/>
      <c r="G93" s="39"/>
      <c r="H93" s="38"/>
      <c r="I93" s="44"/>
      <c r="J93" s="56"/>
      <c r="L93" s="3"/>
    </row>
    <row r="94" spans="1:13" ht="15" customHeight="1" x14ac:dyDescent="0.3">
      <c r="A94" s="17" t="s">
        <v>12</v>
      </c>
      <c r="B94" s="18" t="s">
        <v>80</v>
      </c>
      <c r="C94" s="18"/>
      <c r="D94" s="18"/>
      <c r="E94" s="18"/>
      <c r="F94" s="45"/>
      <c r="G94" s="46"/>
      <c r="H94" s="46"/>
      <c r="I94" s="47"/>
      <c r="J94" s="56"/>
      <c r="M94" s="3"/>
    </row>
    <row r="95" spans="1:13" s="3" customFormat="1" ht="10.8" thickBot="1" x14ac:dyDescent="0.35"/>
    <row r="96" spans="1:13" ht="16.2" thickBot="1" x14ac:dyDescent="0.35">
      <c r="A96" s="59" t="s">
        <v>81</v>
      </c>
      <c r="B96" s="59"/>
      <c r="C96" s="59"/>
      <c r="D96" s="59"/>
      <c r="E96" s="59"/>
      <c r="F96" s="52">
        <f>F91+F85+F79+F73+F67+F61+F55+F49+F43+F37+F31+F25+F19+F13+F7</f>
        <v>0</v>
      </c>
      <c r="G96" s="53">
        <f>G92+G86+G80+G74+G68+G62+G56+G50+G44+G38+G32+G26+G20+G14+G8</f>
        <v>0</v>
      </c>
      <c r="H96" s="54">
        <f>H93+H87+H81+H75+H69+H63+H57+H51+H45+H39+H33+H27+H21+H15+H9</f>
        <v>0</v>
      </c>
      <c r="I96" s="55">
        <f>I94+I88+I82+I76+I70+I64+I58+I52+I46+I40+I34+I28+I22+I16+I10</f>
        <v>0</v>
      </c>
      <c r="J96" s="60" t="str">
        <f>IF((F96+G96+H96+I96)=0,"",IF((F96+G96+H96+I96)=150,"OK","FINIR DE COMPLETER OU CORRIGER"))</f>
        <v/>
      </c>
      <c r="M96" s="2">
        <f>F91+F85+F79+F73+F67+F61+F55+F49+F43+F37+F31+F25+F19+F13+F7</f>
        <v>0</v>
      </c>
    </row>
    <row r="97" spans="1:12" ht="25.8" x14ac:dyDescent="0.3">
      <c r="A97" s="59"/>
      <c r="B97" s="59"/>
      <c r="C97" s="59"/>
      <c r="D97" s="59"/>
      <c r="E97" s="59"/>
      <c r="F97" s="48" t="s">
        <v>1</v>
      </c>
      <c r="G97" s="49" t="s">
        <v>2</v>
      </c>
      <c r="H97" s="50" t="s">
        <v>3</v>
      </c>
      <c r="I97" s="51" t="s">
        <v>4</v>
      </c>
      <c r="J97" s="60"/>
      <c r="K97" s="21">
        <v>1</v>
      </c>
    </row>
    <row r="98" spans="1:12" s="23" customFormat="1" ht="15.6" x14ac:dyDescent="0.3">
      <c r="A98" s="22" t="s">
        <v>82</v>
      </c>
      <c r="B98" s="22"/>
      <c r="C98" s="22"/>
      <c r="D98" s="22"/>
      <c r="E98" s="22"/>
      <c r="F98" s="22"/>
      <c r="G98" s="22"/>
      <c r="H98" s="22"/>
      <c r="I98" s="22"/>
    </row>
    <row r="99" spans="1:12" s="19" customFormat="1" ht="7.8" x14ac:dyDescent="0.3"/>
    <row r="100" spans="1:12" ht="30" x14ac:dyDescent="0.3">
      <c r="A100" s="5" t="s">
        <v>83</v>
      </c>
      <c r="B100" s="5"/>
      <c r="C100" s="5"/>
      <c r="D100" s="5"/>
      <c r="E100" s="5"/>
      <c r="F100" s="5"/>
      <c r="G100" s="5"/>
      <c r="H100" s="5"/>
      <c r="I100" s="5"/>
    </row>
    <row r="101" spans="1:12" s="19" customFormat="1" ht="7.8" x14ac:dyDescent="0.3"/>
    <row r="102" spans="1:12" ht="30" x14ac:dyDescent="0.3">
      <c r="A102" s="5" t="s">
        <v>84</v>
      </c>
      <c r="B102" s="5"/>
      <c r="C102" s="5"/>
      <c r="D102" s="5"/>
      <c r="E102" s="5"/>
      <c r="F102" s="5"/>
      <c r="G102" s="5"/>
      <c r="H102" s="5"/>
      <c r="I102" s="5"/>
    </row>
    <row r="103" spans="1:12" ht="43.2" x14ac:dyDescent="0.3">
      <c r="A103" s="24" t="s">
        <v>85</v>
      </c>
      <c r="B103" s="5"/>
      <c r="C103" s="5"/>
      <c r="D103" s="5"/>
      <c r="E103" s="5"/>
      <c r="F103" s="5"/>
      <c r="G103" s="5"/>
      <c r="H103" s="5"/>
      <c r="I103" s="5"/>
    </row>
    <row r="105" spans="1:12" ht="31.2" x14ac:dyDescent="0.3">
      <c r="A105" s="25" t="s">
        <v>86</v>
      </c>
      <c r="B105" s="26"/>
      <c r="C105" s="26"/>
      <c r="D105" s="27" t="str">
        <f>HLOOKUP(MAX($F$96:$I$96),$F$96:$I$97,2,FALSE)</f>
        <v>A</v>
      </c>
      <c r="E105" s="57" t="str">
        <f>IF(($F$96+$G$96+$H$96+$I$96)=150,VLOOKUP(D105,$A$109:$L$115,12,FALSE),"FINALISER QUESTIONNAIRE")</f>
        <v>FINALISER QUESTIONNAIRE</v>
      </c>
      <c r="F105" s="57"/>
      <c r="G105" s="57"/>
      <c r="H105" s="57"/>
      <c r="I105" s="58"/>
      <c r="K105" s="28">
        <v>1</v>
      </c>
    </row>
    <row r="107" spans="1:12" ht="31.2" x14ac:dyDescent="0.3">
      <c r="A107" s="25" t="s">
        <v>87</v>
      </c>
      <c r="B107" s="26"/>
      <c r="C107" s="26"/>
      <c r="D107" s="27" t="str">
        <f>HLOOKUP(MIN($F$96:$I$96),$F$96:$I$97,2,FALSE)</f>
        <v>A</v>
      </c>
      <c r="E107" s="57" t="str">
        <f>IF(($F$96+$G$96+$H$96+$I$96)=150,VLOOKUP(D107,$A$109:$L$115,12,FALSE),"FINALISER QUESTIONNAIRE")</f>
        <v>FINALISER QUESTIONNAIRE</v>
      </c>
      <c r="F107" s="57"/>
      <c r="G107" s="57"/>
      <c r="H107" s="57"/>
      <c r="I107" s="58"/>
      <c r="K107" s="28">
        <v>1</v>
      </c>
    </row>
    <row r="109" spans="1:12" ht="46.2" x14ac:dyDescent="0.3">
      <c r="A109" s="29" t="s">
        <v>1</v>
      </c>
      <c r="B109" s="5" t="str">
        <f>IF((F96+G96+H96+I96)=150,"Le conflit ne vous fait pas peur et vous aimez la CONFRONTATION. Vous n'hésitez pas à utiliser le ton directif et à vous placer en position d'autorité. L'ARBITRAGE est votre style de gestion des conflits. Vous ATTAQUEZ LE CONFLIT","")</f>
        <v/>
      </c>
      <c r="C109" s="5"/>
      <c r="D109" s="5"/>
      <c r="E109" s="5"/>
      <c r="F109" s="5"/>
      <c r="G109" s="5"/>
      <c r="H109" s="5"/>
      <c r="I109" s="5"/>
      <c r="K109" s="30">
        <v>1</v>
      </c>
      <c r="L109" s="2" t="s">
        <v>88</v>
      </c>
    </row>
    <row r="110" spans="1:12" s="19" customFormat="1" ht="7.8" x14ac:dyDescent="0.3"/>
    <row r="111" spans="1:12" ht="46.2" x14ac:dyDescent="0.3">
      <c r="A111" s="31" t="s">
        <v>2</v>
      </c>
      <c r="B111" s="5" t="str">
        <f>IF((F96+G96+H96+I96)=150,"Le conflit ne vous convient pas mais vous savez défendre votre point de vue sans être provoquant. Vous comptez beaucoup sur vos capacités à persuader. Votre style est basé sur la COLLABORATION. La NEGOCIATION est votre style de gestion des conflits.","")</f>
        <v/>
      </c>
      <c r="C111" s="5"/>
      <c r="D111" s="5"/>
      <c r="E111" s="5"/>
      <c r="F111" s="5"/>
      <c r="G111" s="5"/>
      <c r="H111" s="5"/>
      <c r="I111" s="5"/>
      <c r="K111" s="30">
        <v>1</v>
      </c>
      <c r="L111" s="2" t="s">
        <v>89</v>
      </c>
    </row>
    <row r="112" spans="1:12" s="19" customFormat="1" ht="7.8" x14ac:dyDescent="0.3"/>
    <row r="113" spans="1:12" ht="46.2" x14ac:dyDescent="0.3">
      <c r="A113" s="32" t="s">
        <v>3</v>
      </c>
      <c r="B113" s="5" t="str">
        <f>IF((F96+G96+H96+I96)=150,"Pour vous le conflit doit se tenir à distance pour mieux l'observer. Vous êtes ASSERTIF, conciliant et pratiquez l'ACCOMODATION. Vous faites attention à conserver une harmonie dans vos rapports. La MEDIATION est votre style de gestion des conflits.","")</f>
        <v/>
      </c>
      <c r="C113" s="5"/>
      <c r="D113" s="5"/>
      <c r="E113" s="5"/>
      <c r="F113" s="5"/>
      <c r="G113" s="5"/>
      <c r="H113" s="5"/>
      <c r="I113" s="5"/>
      <c r="K113" s="30">
        <v>1</v>
      </c>
      <c r="L113" s="2" t="s">
        <v>90</v>
      </c>
    </row>
    <row r="114" spans="1:12" s="19" customFormat="1" ht="7.8" x14ac:dyDescent="0.3"/>
    <row r="115" spans="1:12" ht="46.2" x14ac:dyDescent="0.3">
      <c r="A115" s="33" t="s">
        <v>4</v>
      </c>
      <c r="B115" s="5" t="str">
        <f>IF((F96+G96+H96+I96)=150,"Vous avez tendance à redouter le conflit, il vous fait peur et vous préférez vous retirer afin d'éviter toute confrontation. Cette pratique de l'EVITEMENT, vous oblige à être patient et soumis. Vous faîtes passer en dernier vos sentiments personnels.","")</f>
        <v/>
      </c>
      <c r="C115" s="5"/>
      <c r="D115" s="5"/>
      <c r="E115" s="5"/>
      <c r="F115" s="5"/>
      <c r="G115" s="5"/>
      <c r="H115" s="5"/>
      <c r="I115" s="5"/>
      <c r="K115" s="30">
        <v>1</v>
      </c>
      <c r="L115" s="2" t="s">
        <v>91</v>
      </c>
    </row>
    <row r="116" spans="1:12" s="19" customFormat="1" ht="7.8" x14ac:dyDescent="0.3"/>
    <row r="117" spans="1:12" s="19" customFormat="1" ht="7.8" x14ac:dyDescent="0.3"/>
    <row r="118" spans="1:12" ht="15.6" x14ac:dyDescent="0.3">
      <c r="A118" s="34" t="s">
        <v>92</v>
      </c>
      <c r="B118" s="35"/>
      <c r="C118" s="35"/>
      <c r="D118" s="35"/>
      <c r="E118" s="35"/>
      <c r="F118" s="35"/>
      <c r="G118" s="35"/>
      <c r="H118" s="35"/>
      <c r="I118" s="36"/>
    </row>
    <row r="119" spans="1:12" ht="51.6" x14ac:dyDescent="0.3">
      <c r="A119" s="61" t="s">
        <v>93</v>
      </c>
      <c r="B119" s="62"/>
      <c r="C119" s="62"/>
      <c r="D119" s="62"/>
      <c r="E119" s="62"/>
      <c r="F119" s="62"/>
      <c r="G119" s="62"/>
      <c r="H119" s="62"/>
      <c r="I119" s="63"/>
      <c r="K119" s="37">
        <v>1</v>
      </c>
    </row>
    <row r="120" spans="1:12" s="19" customFormat="1" ht="7.8" x14ac:dyDescent="0.3"/>
    <row r="121" spans="1:12" ht="15.6" x14ac:dyDescent="0.3">
      <c r="A121" s="34" t="s">
        <v>94</v>
      </c>
      <c r="B121" s="35"/>
      <c r="C121" s="35"/>
      <c r="D121" s="35"/>
      <c r="E121" s="35"/>
      <c r="F121" s="35"/>
      <c r="G121" s="35"/>
      <c r="H121" s="35"/>
      <c r="I121" s="36"/>
    </row>
    <row r="122" spans="1:12" ht="51.6" x14ac:dyDescent="0.3">
      <c r="A122" s="61" t="s">
        <v>93</v>
      </c>
      <c r="B122" s="62"/>
      <c r="C122" s="62"/>
      <c r="D122" s="62"/>
      <c r="E122" s="62"/>
      <c r="F122" s="62"/>
      <c r="G122" s="62"/>
      <c r="H122" s="62"/>
      <c r="I122" s="63"/>
      <c r="K122" s="37">
        <v>1</v>
      </c>
    </row>
    <row r="123" spans="1:12" s="19" customFormat="1" ht="7.8" x14ac:dyDescent="0.3"/>
    <row r="124" spans="1:12" ht="15.6" x14ac:dyDescent="0.3">
      <c r="A124" s="34" t="s">
        <v>95</v>
      </c>
      <c r="B124" s="35"/>
      <c r="C124" s="35"/>
      <c r="D124" s="35"/>
      <c r="E124" s="35"/>
      <c r="F124" s="35"/>
      <c r="G124" s="35"/>
      <c r="H124" s="35"/>
      <c r="I124" s="36"/>
    </row>
    <row r="125" spans="1:12" ht="51.6" x14ac:dyDescent="0.3">
      <c r="A125" s="61" t="s">
        <v>93</v>
      </c>
      <c r="B125" s="62"/>
      <c r="C125" s="62"/>
      <c r="D125" s="62"/>
      <c r="E125" s="62"/>
      <c r="F125" s="62"/>
      <c r="G125" s="62"/>
      <c r="H125" s="62"/>
      <c r="I125" s="63"/>
      <c r="K125" s="37">
        <v>1</v>
      </c>
    </row>
    <row r="126" spans="1:12" s="19" customFormat="1" ht="7.8" x14ac:dyDescent="0.3"/>
    <row r="127" spans="1:12" ht="15.6" x14ac:dyDescent="0.3">
      <c r="A127" s="34" t="s">
        <v>96</v>
      </c>
      <c r="B127" s="35"/>
      <c r="C127" s="35"/>
      <c r="D127" s="35"/>
      <c r="E127" s="35"/>
      <c r="F127" s="35"/>
      <c r="G127" s="35"/>
      <c r="H127" s="35"/>
      <c r="I127" s="36"/>
    </row>
    <row r="128" spans="1:12" ht="51.6" x14ac:dyDescent="0.3">
      <c r="A128" s="61" t="s">
        <v>93</v>
      </c>
      <c r="B128" s="62"/>
      <c r="C128" s="62"/>
      <c r="D128" s="62"/>
      <c r="E128" s="62"/>
      <c r="F128" s="62"/>
      <c r="G128" s="62"/>
      <c r="H128" s="62"/>
      <c r="I128" s="63"/>
      <c r="K128" s="37">
        <v>1</v>
      </c>
    </row>
  </sheetData>
  <sheetProtection algorithmName="SHA-512" hashValue="6LnWvXuuKzgBvg0s9cno0SJS3oXe+cxQtsTnv3rwcBpT/kr3Hr9hdCNyJ7jwIi+9KxjCwFYffrNomnJ7BSQ/uA==" saltValue="LJxEkFA+47Gpkv6fY6jxBQ==" spinCount="100000" sheet="1" objects="1" scenarios="1"/>
  <protectedRanges>
    <protectedRange sqref="A119 A122 A125 A128" name="Plage2"/>
    <protectedRange sqref="F7 G8 H9 I10 F13 G14 H15 I16 F19 G20 H21 I22 F25 G26 H27 I28 F31 G32 H33 I34 F37 G38 H39 I40 F43 G44 H45 I46 F49 G50 H51 I52 F55 G56 H57 I58 F61 G62 H63 I64 F67 G68 H69 I70 F73 G74 H75 I76 F79 G80 H81 I82 F85 G86 H87 I88 F91 G92 H93 I94" name="Plage1"/>
  </protectedRanges>
  <mergeCells count="23">
    <mergeCell ref="E107:I107"/>
    <mergeCell ref="A119:I119"/>
    <mergeCell ref="A122:I122"/>
    <mergeCell ref="A125:I125"/>
    <mergeCell ref="A128:I128"/>
    <mergeCell ref="E105:I105"/>
    <mergeCell ref="J43:J46"/>
    <mergeCell ref="J49:J52"/>
    <mergeCell ref="J55:J58"/>
    <mergeCell ref="J61:J64"/>
    <mergeCell ref="J67:J70"/>
    <mergeCell ref="J73:J76"/>
    <mergeCell ref="J79:J82"/>
    <mergeCell ref="J85:J88"/>
    <mergeCell ref="J91:J94"/>
    <mergeCell ref="A96:E97"/>
    <mergeCell ref="J96:J97"/>
    <mergeCell ref="J37:J40"/>
    <mergeCell ref="J7:J10"/>
    <mergeCell ref="J13:J16"/>
    <mergeCell ref="J19:J22"/>
    <mergeCell ref="J25:J28"/>
    <mergeCell ref="J31:J34"/>
  </mergeCells>
  <conditionalFormatting sqref="J7:J10">
    <cfRule type="cellIs" dxfId="54" priority="43" operator="equal">
      <formula>"à renseigner"</formula>
    </cfRule>
    <cfRule type="cellIs" dxfId="53" priority="54" operator="equal">
      <formula>"Total différent de 10"</formula>
    </cfRule>
    <cfRule type="cellIs" dxfId="52" priority="55" operator="equal">
      <formula>"OK"</formula>
    </cfRule>
  </conditionalFormatting>
  <conditionalFormatting sqref="J96:J97">
    <cfRule type="cellIs" dxfId="51" priority="52" operator="equal">
      <formula>"OK"</formula>
    </cfRule>
    <cfRule type="cellIs" dxfId="50" priority="53" operator="equal">
      <formula>"FINIR DE COMPLETER OU CORRIGER"</formula>
    </cfRule>
  </conditionalFormatting>
  <conditionalFormatting sqref="E105:I105">
    <cfRule type="cellIs" dxfId="49" priority="48" operator="equal">
      <formula>"D: EVITEMENT"</formula>
    </cfRule>
    <cfRule type="cellIs" dxfId="48" priority="49" operator="equal">
      <formula>"C: MEDIATION &amp; ACCOMODATION"</formula>
    </cfRule>
    <cfRule type="cellIs" dxfId="47" priority="50" operator="equal">
      <formula>"B: NEGOCIATION &amp; COLLABORATION"</formula>
    </cfRule>
    <cfRule type="cellIs" dxfId="46" priority="51" operator="equal">
      <formula>"A: ATTAQUE &amp; ARBITRAGE"</formula>
    </cfRule>
  </conditionalFormatting>
  <conditionalFormatting sqref="E107:I107">
    <cfRule type="cellIs" dxfId="45" priority="44" operator="equal">
      <formula>"D: EVITEMENT"</formula>
    </cfRule>
    <cfRule type="cellIs" dxfId="44" priority="45" operator="equal">
      <formula>"C: MEDIATION &amp; ACCOMODATION"</formula>
    </cfRule>
    <cfRule type="cellIs" dxfId="43" priority="46" operator="equal">
      <formula>"B: NEGOCIATION &amp; COLLABORATION"</formula>
    </cfRule>
    <cfRule type="cellIs" dxfId="42" priority="47" operator="equal">
      <formula>"A: ATTAQUE &amp; ARBITRAGE"</formula>
    </cfRule>
  </conditionalFormatting>
  <conditionalFormatting sqref="J13:J16">
    <cfRule type="cellIs" dxfId="41" priority="40" operator="equal">
      <formula>"à renseigner"</formula>
    </cfRule>
    <cfRule type="cellIs" dxfId="40" priority="41" operator="equal">
      <formula>"Total différent de 10"</formula>
    </cfRule>
    <cfRule type="cellIs" dxfId="39" priority="42" operator="equal">
      <formula>"OK"</formula>
    </cfRule>
  </conditionalFormatting>
  <conditionalFormatting sqref="J19:J22">
    <cfRule type="cellIs" dxfId="38" priority="37" operator="equal">
      <formula>"à renseigner"</formula>
    </cfRule>
    <cfRule type="cellIs" dxfId="37" priority="38" operator="equal">
      <formula>"Total différent de 10"</formula>
    </cfRule>
    <cfRule type="cellIs" dxfId="36" priority="39" operator="equal">
      <formula>"OK"</formula>
    </cfRule>
  </conditionalFormatting>
  <conditionalFormatting sqref="J25:J28">
    <cfRule type="cellIs" dxfId="35" priority="34" operator="equal">
      <formula>"à renseigner"</formula>
    </cfRule>
    <cfRule type="cellIs" dxfId="34" priority="35" operator="equal">
      <formula>"Total différent de 10"</formula>
    </cfRule>
    <cfRule type="cellIs" dxfId="33" priority="36" operator="equal">
      <formula>"OK"</formula>
    </cfRule>
  </conditionalFormatting>
  <conditionalFormatting sqref="J31:J34">
    <cfRule type="cellIs" dxfId="32" priority="31" operator="equal">
      <formula>"à renseigner"</formula>
    </cfRule>
    <cfRule type="cellIs" dxfId="31" priority="32" operator="equal">
      <formula>"Total différent de 10"</formula>
    </cfRule>
    <cfRule type="cellIs" dxfId="30" priority="33" operator="equal">
      <formula>"OK"</formula>
    </cfRule>
  </conditionalFormatting>
  <conditionalFormatting sqref="J37:J40">
    <cfRule type="cellIs" dxfId="29" priority="28" operator="equal">
      <formula>"à renseigner"</formula>
    </cfRule>
    <cfRule type="cellIs" dxfId="28" priority="29" operator="equal">
      <formula>"Total différent de 10"</formula>
    </cfRule>
    <cfRule type="cellIs" dxfId="27" priority="30" operator="equal">
      <formula>"OK"</formula>
    </cfRule>
  </conditionalFormatting>
  <conditionalFormatting sqref="J43:J46">
    <cfRule type="cellIs" dxfId="26" priority="25" operator="equal">
      <formula>"à renseigner"</formula>
    </cfRule>
    <cfRule type="cellIs" dxfId="25" priority="26" operator="equal">
      <formula>"Total différent de 10"</formula>
    </cfRule>
    <cfRule type="cellIs" dxfId="24" priority="27" operator="equal">
      <formula>"OK"</formula>
    </cfRule>
  </conditionalFormatting>
  <conditionalFormatting sqref="J49:J52">
    <cfRule type="cellIs" dxfId="23" priority="22" operator="equal">
      <formula>"à renseigner"</formula>
    </cfRule>
    <cfRule type="cellIs" dxfId="22" priority="23" operator="equal">
      <formula>"Total différent de 10"</formula>
    </cfRule>
    <cfRule type="cellIs" dxfId="21" priority="24" operator="equal">
      <formula>"OK"</formula>
    </cfRule>
  </conditionalFormatting>
  <conditionalFormatting sqref="J55:J58">
    <cfRule type="cellIs" dxfId="20" priority="19" operator="equal">
      <formula>"à renseigner"</formula>
    </cfRule>
    <cfRule type="cellIs" dxfId="19" priority="20" operator="equal">
      <formula>"Total différent de 10"</formula>
    </cfRule>
    <cfRule type="cellIs" dxfId="18" priority="21" operator="equal">
      <formula>"OK"</formula>
    </cfRule>
  </conditionalFormatting>
  <conditionalFormatting sqref="J61:J64">
    <cfRule type="cellIs" dxfId="17" priority="16" operator="equal">
      <formula>"à renseigner"</formula>
    </cfRule>
    <cfRule type="cellIs" dxfId="16" priority="17" operator="equal">
      <formula>"Total différent de 10"</formula>
    </cfRule>
    <cfRule type="cellIs" dxfId="15" priority="18" operator="equal">
      <formula>"OK"</formula>
    </cfRule>
  </conditionalFormatting>
  <conditionalFormatting sqref="J67:J70">
    <cfRule type="cellIs" dxfId="14" priority="13" operator="equal">
      <formula>"à renseigner"</formula>
    </cfRule>
    <cfRule type="cellIs" dxfId="13" priority="14" operator="equal">
      <formula>"Total différent de 10"</formula>
    </cfRule>
    <cfRule type="cellIs" dxfId="12" priority="15" operator="equal">
      <formula>"OK"</formula>
    </cfRule>
  </conditionalFormatting>
  <conditionalFormatting sqref="J73:J76">
    <cfRule type="cellIs" dxfId="11" priority="10" operator="equal">
      <formula>"à renseigner"</formula>
    </cfRule>
    <cfRule type="cellIs" dxfId="10" priority="11" operator="equal">
      <formula>"Total différent de 10"</formula>
    </cfRule>
    <cfRule type="cellIs" dxfId="9" priority="12" operator="equal">
      <formula>"OK"</formula>
    </cfRule>
  </conditionalFormatting>
  <conditionalFormatting sqref="J79:J82">
    <cfRule type="cellIs" dxfId="8" priority="7" operator="equal">
      <formula>"à renseigner"</formula>
    </cfRule>
    <cfRule type="cellIs" dxfId="7" priority="8" operator="equal">
      <formula>"Total différent de 10"</formula>
    </cfRule>
    <cfRule type="cellIs" dxfId="6" priority="9" operator="equal">
      <formula>"OK"</formula>
    </cfRule>
  </conditionalFormatting>
  <conditionalFormatting sqref="J85:J88">
    <cfRule type="cellIs" dxfId="5" priority="4" operator="equal">
      <formula>"à renseigner"</formula>
    </cfRule>
    <cfRule type="cellIs" dxfId="4" priority="5" operator="equal">
      <formula>"Total différent de 10"</formula>
    </cfRule>
    <cfRule type="cellIs" dxfId="3" priority="6" operator="equal">
      <formula>"OK"</formula>
    </cfRule>
  </conditionalFormatting>
  <conditionalFormatting sqref="J91:J94">
    <cfRule type="cellIs" dxfId="2" priority="1" operator="equal">
      <formula>"à renseigner"</formula>
    </cfRule>
    <cfRule type="cellIs" dxfId="1" priority="2" operator="equal">
      <formula>"Total différent de 10"</formula>
    </cfRule>
    <cfRule type="cellIs" dxfId="0" priority="3" operator="equal">
      <formula>"OK"</formula>
    </cfRule>
  </conditionalFormatting>
  <dataValidations disablePrompts="1" count="1">
    <dataValidation type="list" allowBlank="1" showInputMessage="1" showErrorMessage="1" errorTitle="Erreur saisie" error="Vous devez saisir un chiffre allant de 0 à 10" sqref="F7 G8 F67 F73 F13 G14 F19 G20 F25 G26 F31 G32 F37 G38 F43 G44 F49 G50 F55 G56 F61 G62 G68 I70 G74 I76 F79 G80 F85 G86 I10 I82 I16 I22 I28 I34 I40 I46 I52 I58 I64 H69 H75 H81 I88 H9 H87 H15 H21 H27 H33 H39 H45 H51 H57 H63 F91 G92 I94 H93" xr:uid="{00000000-0002-0000-0000-000000000000}">
      <formula1>$L$1:$L$11</formula1>
    </dataValidation>
  </dataValidations>
  <printOptions horizontalCentered="1"/>
  <pageMargins left="0.19685039370078741" right="0.19685039370078741" top="0.59055118110236227" bottom="0.78740157480314965" header="0.31496062992125984" footer="0.31496062992125984"/>
  <pageSetup paperSize="9" fitToHeight="0" orientation="portrait" r:id="rId1"/>
  <headerFooter>
    <oddHeader>&amp;L&amp;G</oddHeader>
    <oddFooter>&amp;L&amp;8P_18079_006 
Autodiagnostic_Face au conflit_Test de Gordon&amp;C&amp;8P &amp;P/&amp;N&amp;R&amp;8Source: Aftral Manager - G. Mérilhou
Transcrit par J. Dano</oddFooter>
  </headerFooter>
  <rowBreaks count="2" manualBreakCount="2">
    <brk id="46" max="16383" man="1"/>
    <brk id="97"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Autodiag DIST Gestion Conflit</vt:lpstr>
      <vt:lpstr>'Autodiag DIST Gestion Conflit'!Zone_d_impression</vt:lpstr>
    </vt:vector>
  </TitlesOfParts>
  <Company>AFT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Dano</dc:creator>
  <cp:lastModifiedBy>Virginie LEFEBVRE</cp:lastModifiedBy>
  <cp:lastPrinted>2022-12-16T09:04:25Z</cp:lastPrinted>
  <dcterms:created xsi:type="dcterms:W3CDTF">2020-07-24T13:27:29Z</dcterms:created>
  <dcterms:modified xsi:type="dcterms:W3CDTF">2022-12-16T09:04:31Z</dcterms:modified>
</cp:coreProperties>
</file>