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lefebv\Downloads\"/>
    </mc:Choice>
  </mc:AlternateContent>
  <xr:revisionPtr revIDLastSave="0" documentId="13_ncr:1_{AF7A48F0-60FF-417A-9A6F-C62659207689}" xr6:coauthVersionLast="47" xr6:coauthVersionMax="47" xr10:uidLastSave="{00000000-0000-0000-0000-000000000000}"/>
  <bookViews>
    <workbookView xWindow="28680" yWindow="-120" windowWidth="29040" windowHeight="15840" activeTab="5" xr2:uid="{00000000-000D-0000-FFFF-FFFF00000000}"/>
  </bookViews>
  <sheets>
    <sheet name="P1 - Attribution des offres" sheetId="7" r:id="rId1"/>
    <sheet name="P1 - FA Jean TAMPLUT" sheetId="3" r:id="rId2"/>
    <sheet name="P1 - FA Guy TARBASSE" sheetId="4" r:id="rId3"/>
    <sheet name="P1 - FA Yves ETHORNER" sheetId="5" r:id="rId4"/>
    <sheet name="P2 - Plannings" sheetId="2" r:id="rId5"/>
    <sheet name="P2 - Bilan" sheetId="6" r:id="rId6"/>
  </sheets>
  <definedNames>
    <definedName name="_xlnm.Print_Area" localSheetId="2">'P1 - FA Guy TARBASSE'!$B$2:$DA$45</definedName>
    <definedName name="_xlnm.Print_Area" localSheetId="1">'P1 - FA Jean TAMPLUT'!$B$2:$DA$44</definedName>
    <definedName name="_xlnm.Print_Area" localSheetId="3">'P1 - FA Yves ETHORNER'!$B$2:$DA$45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" i="3" l="1"/>
  <c r="D45" i="5"/>
  <c r="D5" i="5"/>
  <c r="I14" i="6"/>
  <c r="H14" i="6"/>
  <c r="D14" i="6"/>
  <c r="C14" i="6"/>
  <c r="E14" i="6" s="1"/>
  <c r="G14" i="6"/>
  <c r="G11" i="6"/>
  <c r="F14" i="6"/>
  <c r="F11" i="6"/>
  <c r="G5" i="6" l="1"/>
  <c r="D11" i="6"/>
  <c r="D8" i="6"/>
  <c r="D5" i="6"/>
  <c r="E11" i="6"/>
  <c r="G8" i="6"/>
  <c r="F8" i="6"/>
  <c r="E8" i="6"/>
  <c r="F5" i="6"/>
  <c r="E5" i="6"/>
  <c r="D43" i="5"/>
  <c r="D42" i="5"/>
  <c r="D41" i="5"/>
  <c r="D37" i="5"/>
  <c r="D36" i="5"/>
  <c r="D35" i="5"/>
  <c r="D31" i="5"/>
  <c r="D30" i="5"/>
  <c r="D29" i="5"/>
  <c r="D25" i="5"/>
  <c r="D24" i="5"/>
  <c r="D23" i="5"/>
  <c r="D19" i="5"/>
  <c r="D18" i="5"/>
  <c r="D17" i="5"/>
  <c r="D13" i="5"/>
  <c r="D12" i="5"/>
  <c r="D11" i="5"/>
  <c r="D7" i="5"/>
  <c r="D6" i="5"/>
  <c r="D43" i="4"/>
  <c r="D42" i="4"/>
  <c r="D41" i="4"/>
  <c r="D37" i="4"/>
  <c r="D36" i="4"/>
  <c r="D35" i="4"/>
  <c r="D31" i="4"/>
  <c r="D30" i="4"/>
  <c r="D29" i="4"/>
  <c r="D45" i="4" s="1"/>
  <c r="D25" i="4"/>
  <c r="D24" i="4"/>
  <c r="D23" i="4"/>
  <c r="D19" i="4"/>
  <c r="D18" i="4"/>
  <c r="D17" i="4"/>
  <c r="D13" i="4"/>
  <c r="D12" i="4"/>
  <c r="D11" i="4"/>
  <c r="D7" i="4"/>
  <c r="D6" i="4"/>
  <c r="D5" i="4"/>
  <c r="D43" i="3"/>
  <c r="D42" i="3"/>
  <c r="D41" i="3"/>
  <c r="D37" i="3"/>
  <c r="D36" i="3"/>
  <c r="D35" i="3"/>
  <c r="D31" i="3"/>
  <c r="D30" i="3"/>
  <c r="D29" i="3"/>
  <c r="D25" i="3"/>
  <c r="D24" i="3"/>
  <c r="D23" i="3"/>
  <c r="D19" i="3"/>
  <c r="D18" i="3"/>
  <c r="D17" i="3"/>
  <c r="D13" i="3"/>
  <c r="D12" i="3"/>
  <c r="D11" i="3"/>
  <c r="D7" i="3"/>
  <c r="D6" i="3"/>
  <c r="D5" i="3"/>
  <c r="H8" i="6" l="1"/>
  <c r="H11" i="6"/>
  <c r="I11" i="6" s="1"/>
  <c r="J11" i="6" s="1"/>
  <c r="H5" i="6"/>
  <c r="I5" i="6" s="1"/>
  <c r="J5" i="6" s="1"/>
  <c r="I8" i="6"/>
  <c r="J8" i="6" s="1"/>
  <c r="J14" i="6" l="1"/>
</calcChain>
</file>

<file path=xl/sharedStrings.xml><?xml version="1.0" encoding="utf-8"?>
<sst xmlns="http://schemas.openxmlformats.org/spreadsheetml/2006/main" count="1808" uniqueCount="140">
  <si>
    <t>LUNDI</t>
  </si>
  <si>
    <t>MARDI</t>
  </si>
  <si>
    <t>MERCREDI</t>
  </si>
  <si>
    <t>JEUDI</t>
  </si>
  <si>
    <t>VENDREDI</t>
  </si>
  <si>
    <t>B</t>
  </si>
  <si>
    <t>01</t>
  </si>
  <si>
    <t>DIM</t>
  </si>
  <si>
    <t>33 pal</t>
  </si>
  <si>
    <t>échange pal</t>
  </si>
  <si>
    <t>38 pal</t>
  </si>
  <si>
    <t>10 t</t>
  </si>
  <si>
    <t>CR obligatoire</t>
  </si>
  <si>
    <t>14,2 t</t>
  </si>
  <si>
    <t>partiel</t>
  </si>
  <si>
    <t>4,8 t</t>
  </si>
  <si>
    <t>complet</t>
  </si>
  <si>
    <t>12 t</t>
  </si>
  <si>
    <t>chgt toit</t>
  </si>
  <si>
    <t>12,5 t</t>
  </si>
  <si>
    <t>24 t</t>
  </si>
  <si>
    <t>30 pal</t>
  </si>
  <si>
    <t>13 t</t>
  </si>
  <si>
    <t>21,06 t</t>
  </si>
  <si>
    <t>100 m3</t>
  </si>
  <si>
    <t>8 t</t>
  </si>
  <si>
    <t>ADR</t>
  </si>
  <si>
    <t>10,5 t</t>
  </si>
  <si>
    <t>15 t</t>
  </si>
  <si>
    <t>sensible</t>
  </si>
  <si>
    <t>23 t</t>
  </si>
  <si>
    <t>25 t</t>
  </si>
  <si>
    <t>CU</t>
  </si>
  <si>
    <t>24,2 T</t>
  </si>
  <si>
    <t>7,8 + 7,8</t>
  </si>
  <si>
    <t>il est le seul à pouvoir faire ce transport</t>
  </si>
  <si>
    <t>8 plus près, mais impossible car ADR</t>
  </si>
  <si>
    <t>5 dans le même secteur, mais impossible car ne rentre pas en longueur</t>
  </si>
  <si>
    <t>il est le seul à pouvoir faire ce transport, et cela lui permet de rentrer au dépôt</t>
  </si>
  <si>
    <t>porte-palettes, donc échange de palettes facilité</t>
  </si>
  <si>
    <t>seul lot dispo dans le secteur</t>
  </si>
  <si>
    <t>ce lot lui permet de rentrer au dépôt</t>
  </si>
  <si>
    <t>14 + 18</t>
  </si>
  <si>
    <t>lots partiels à combiner car même route</t>
  </si>
  <si>
    <t>seul lot dans le secteur</t>
  </si>
  <si>
    <t>ADR, il est le seul à pouvoir faire ce transport</t>
  </si>
  <si>
    <t>lot le plus proche, pas d'attente, retour au dépôt</t>
  </si>
  <si>
    <t>DETAILS</t>
  </si>
  <si>
    <t>FLEURY (45) - MURET (31)
chargement 7h00
livraison mardi matin 7h00</t>
  </si>
  <si>
    <t>ALBI (81) - CHARTRES (28)
chargement 9h30
livraison mercredi matin 8h00</t>
  </si>
  <si>
    <t>retour dépôt pour attente RDV TACHY 14h00
MEUNG/LOIRE (45) - AULNAY SS BOIS (93)
chgt avant ou après RDV TACHY
repos journalier au domicile
livraison jeudi 8h00</t>
  </si>
  <si>
    <t>STAINS (93) - GRENOBLE (38)
chargement 10h00
livraison vendredi matin 8h00</t>
  </si>
  <si>
    <t>RIVES/FURES (38) - LA FLECHE (72)
chargement après-midi
livraison lundi matin</t>
  </si>
  <si>
    <t>BEAUGENCY (45) - ONNAING (59)
chargement 14h00
livraison mardi matin 6h00</t>
  </si>
  <si>
    <t>COURTRAI (B) - MULHOUSE (68)
chargement 8h30
livraison mercredi matin 9h00</t>
  </si>
  <si>
    <t>OBERNAI (67) - VALENCE (26)
chargement 11h30
livraison jeudi matin 9h00</t>
  </si>
  <si>
    <t>ORANGE (84) - CHATEAUDUN (28)
chargement 11h30
livraison vendredi après-midi</t>
  </si>
  <si>
    <t>retour au dépôt fin d'après-midi</t>
  </si>
  <si>
    <t>BEAUGENCY (45) - ANGERS (49)
+
BLOIS (41) - NANTES (44)
chargement 8h00 BEAUGENCY
chargement 9h30 BLOIS
livraison ANGERS 14h00
livraison NANTES avant 18h30</t>
  </si>
  <si>
    <t>SAINT-HERBLAIN (44) - STRASBOURG (67)
chargement 8h00
livraison mercredi matin 10h00</t>
  </si>
  <si>
    <t>CHALAMPE (68) - MONTLUEL (01)
chargement 15h00
livraison jeudi matin 9h00</t>
  </si>
  <si>
    <t>VENISSIEUX (69) - MASSY (91)
chargement 15h00
livraison lundi matin</t>
  </si>
  <si>
    <t>retour dépôt</t>
  </si>
  <si>
    <t>3 plus près, mais ne permet pas d'être au RDV tachy</t>
  </si>
  <si>
    <t>29,48 T</t>
  </si>
  <si>
    <t>30,038 T</t>
  </si>
  <si>
    <t>Km Total</t>
  </si>
  <si>
    <t>CA Total</t>
  </si>
  <si>
    <t>Coût des km</t>
  </si>
  <si>
    <t>Coût des heures</t>
  </si>
  <si>
    <t>Coût des jours</t>
  </si>
  <si>
    <t>Coût total</t>
  </si>
  <si>
    <t>Marge en €</t>
  </si>
  <si>
    <t>Marge en % du CA</t>
  </si>
  <si>
    <t>TOTAL</t>
  </si>
  <si>
    <t>CONDUCTEUR</t>
  </si>
  <si>
    <t>Jean TAMPLUT</t>
  </si>
  <si>
    <t>SEMAINE DU :</t>
  </si>
  <si>
    <t>AU</t>
  </si>
  <si>
    <t>CONDUITE</t>
  </si>
  <si>
    <t>x</t>
  </si>
  <si>
    <t>TRAVAIL</t>
  </si>
  <si>
    <t>DISPOSITION</t>
  </si>
  <si>
    <t>REPOS Journalier</t>
  </si>
  <si>
    <t>SAMEDI</t>
  </si>
  <si>
    <t>DIMANCHE</t>
  </si>
  <si>
    <t>Guy TARBASSE</t>
  </si>
  <si>
    <t>x0</t>
  </si>
  <si>
    <t>Yves ETHORNER</t>
  </si>
  <si>
    <t>2,55 + 2,6</t>
  </si>
  <si>
    <t>2,48 + 2,48</t>
  </si>
  <si>
    <t>8,8 t</t>
  </si>
  <si>
    <t>N° offre</t>
  </si>
  <si>
    <t>Depart</t>
  </si>
  <si>
    <t>Arrivée</t>
  </si>
  <si>
    <t>Poids</t>
  </si>
  <si>
    <t>Particularité</t>
  </si>
  <si>
    <t>8 m planché</t>
  </si>
  <si>
    <t>3,2 m planché</t>
  </si>
  <si>
    <t>3 x 4 m planché</t>
  </si>
  <si>
    <t>12 m planché</t>
  </si>
  <si>
    <t>28 t</t>
  </si>
  <si>
    <t>13 m planché</t>
  </si>
  <si>
    <t>Dimension chargement</t>
  </si>
  <si>
    <t>2 x 6 m planché</t>
  </si>
  <si>
    <t>11 m planché</t>
  </si>
  <si>
    <t>Tracteur (65701) + Semi-remorque  (15026) / Conducteur : Jean TAMPLUT</t>
  </si>
  <si>
    <t>Observation</t>
  </si>
  <si>
    <t>Porteur (8340) + Remorque  (22106) / Conducteur : Guy TARBASSE</t>
  </si>
  <si>
    <t>Tracteur (65682) + Semi-remorque  (15038) / Conducteur : Yves ETHORNER</t>
  </si>
  <si>
    <t>Porte palette</t>
  </si>
  <si>
    <t>RAS</t>
  </si>
  <si>
    <t>Justification de l'attribution de l'offre</t>
  </si>
  <si>
    <t>Jour :</t>
  </si>
  <si>
    <t>N° offre :</t>
  </si>
  <si>
    <t>Tarifs offres :</t>
  </si>
  <si>
    <t>Taris offres :</t>
  </si>
  <si>
    <t>Coût Total km</t>
  </si>
  <si>
    <t>Coût Total heures</t>
  </si>
  <si>
    <t>Coût Total jours</t>
  </si>
  <si>
    <t>Temps de service =</t>
  </si>
  <si>
    <t>heures</t>
  </si>
  <si>
    <t>04/12/202A</t>
  </si>
  <si>
    <t>08/12/202A</t>
  </si>
  <si>
    <r>
      <t xml:space="preserve">LUNDI </t>
    </r>
    <r>
      <rPr>
        <sz val="16"/>
        <color theme="0"/>
        <rFont val="Calibri"/>
        <family val="2"/>
        <scheme val="minor"/>
      </rPr>
      <t>04/12/202A</t>
    </r>
  </si>
  <si>
    <r>
      <t>MARDI</t>
    </r>
    <r>
      <rPr>
        <sz val="16"/>
        <color theme="0"/>
        <rFont val="Calibri"/>
        <family val="2"/>
        <scheme val="minor"/>
      </rPr>
      <t xml:space="preserve"> 05/12/202A</t>
    </r>
  </si>
  <si>
    <r>
      <t xml:space="preserve">MERCREDI </t>
    </r>
    <r>
      <rPr>
        <sz val="16"/>
        <color theme="0"/>
        <rFont val="Calibri"/>
        <family val="2"/>
        <scheme val="minor"/>
      </rPr>
      <t>06/12/202A</t>
    </r>
  </si>
  <si>
    <r>
      <t xml:space="preserve">JEUDI </t>
    </r>
    <r>
      <rPr>
        <sz val="16"/>
        <color theme="0"/>
        <rFont val="Calibri"/>
        <family val="2"/>
        <scheme val="minor"/>
      </rPr>
      <t>07/12/202A</t>
    </r>
  </si>
  <si>
    <r>
      <t xml:space="preserve">VENDREDI </t>
    </r>
    <r>
      <rPr>
        <sz val="16"/>
        <color theme="0"/>
        <rFont val="Calibri"/>
        <family val="2"/>
        <scheme val="minor"/>
      </rPr>
      <t>08/12/202A</t>
    </r>
  </si>
  <si>
    <r>
      <t xml:space="preserve">LUNDI </t>
    </r>
    <r>
      <rPr>
        <sz val="11"/>
        <color theme="1"/>
        <rFont val="Calibri"/>
        <family val="2"/>
        <scheme val="minor"/>
      </rPr>
      <t>04/12/202A</t>
    </r>
  </si>
  <si>
    <r>
      <t xml:space="preserve">MARDI </t>
    </r>
    <r>
      <rPr>
        <sz val="11"/>
        <color theme="1"/>
        <rFont val="Calibri"/>
        <family val="2"/>
        <scheme val="minor"/>
      </rPr>
      <t>05/12/202A</t>
    </r>
  </si>
  <si>
    <r>
      <t xml:space="preserve">MERCREDI </t>
    </r>
    <r>
      <rPr>
        <sz val="11"/>
        <color theme="1"/>
        <rFont val="Calibri"/>
        <family val="2"/>
        <scheme val="minor"/>
      </rPr>
      <t>06/12/202A</t>
    </r>
  </si>
  <si>
    <r>
      <t xml:space="preserve">JEUDI </t>
    </r>
    <r>
      <rPr>
        <sz val="11"/>
        <color theme="1"/>
        <rFont val="Calibri"/>
        <family val="2"/>
        <scheme val="minor"/>
      </rPr>
      <t>07/12/202A</t>
    </r>
  </si>
  <si>
    <r>
      <t xml:space="preserve">VENDREDI </t>
    </r>
    <r>
      <rPr>
        <sz val="11"/>
        <color theme="1"/>
        <rFont val="Calibri"/>
        <family val="2"/>
        <scheme val="minor"/>
      </rPr>
      <t>08/12/202A</t>
    </r>
  </si>
  <si>
    <r>
      <t>MARDI</t>
    </r>
    <r>
      <rPr>
        <sz val="11"/>
        <color theme="1"/>
        <rFont val="Calibri"/>
        <family val="2"/>
        <scheme val="minor"/>
      </rPr>
      <t xml:space="preserve"> 05/12/202A</t>
    </r>
  </si>
  <si>
    <r>
      <t>MERCREDI</t>
    </r>
    <r>
      <rPr>
        <sz val="11"/>
        <color theme="1"/>
        <rFont val="Calibri"/>
        <family val="2"/>
        <scheme val="minor"/>
      </rPr>
      <t xml:space="preserve"> 06/12/202A</t>
    </r>
  </si>
  <si>
    <t>Bilan de la semaine du 04 au 08/12/202A</t>
  </si>
  <si>
    <t>PLANNING semaine - CONDUCTEUR Jean TAMPLUT</t>
  </si>
  <si>
    <t>PLANNING semaine - CONDUCTEUR Guy TARBASSE</t>
  </si>
  <si>
    <t>PLANNING semaine - CONDUCTEUR Yves ETHORNER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</si>
</sst>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0.0%"/>
    <numFmt numFmtId="165" formatCode="#,##0.00\ &quot;€&quot;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7"/>
      <name val="Arial Narrow"/>
      <family val="2"/>
    </font>
    <font>
      <b/>
      <sz val="7"/>
      <name val="Arial Narrow"/>
      <family val="2"/>
    </font>
    <font>
      <b/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i/>
      <sz val="10"/>
      <color rgb="FFFF0000"/>
      <name val="Arial Narrow"/>
      <family val="2"/>
    </font>
    <font>
      <sz val="12"/>
      <color theme="0"/>
      <name val="Arial Narrow"/>
      <family val="2"/>
    </font>
    <font>
      <b/>
      <sz val="12"/>
      <color theme="0"/>
      <name val="Arial Narrow"/>
      <family val="2"/>
    </font>
    <font>
      <b/>
      <sz val="10"/>
      <color theme="7" tint="-0.499984740745262"/>
      <name val="Arial Narrow"/>
      <family val="2"/>
    </font>
    <font>
      <b/>
      <sz val="10"/>
      <color theme="6" tint="-0.499984740745262"/>
      <name val="Arial Narrow"/>
      <family val="2"/>
    </font>
    <font>
      <b/>
      <sz val="10"/>
      <color theme="8" tint="-0.499984740745262"/>
      <name val="Arial Narrow"/>
      <family val="2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27"/>
      </patternFill>
    </fill>
    <fill>
      <patternFill patternType="solid">
        <fgColor indexed="9"/>
        <bgColor indexed="27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FC5DD"/>
        <bgColor indexed="64"/>
      </patternFill>
    </fill>
    <fill>
      <patternFill patternType="solid">
        <fgColor rgb="FFD9EDF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79998168889431442"/>
        <bgColor indexed="42"/>
      </patternFill>
    </fill>
    <fill>
      <patternFill patternType="solid">
        <fgColor theme="6" tint="0.79998168889431442"/>
        <bgColor indexed="42"/>
      </patternFill>
    </fill>
    <fill>
      <patternFill patternType="solid">
        <fgColor theme="8" tint="0.79998168889431442"/>
        <bgColor indexed="42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64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8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vertical="top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7" fontId="0" fillId="0" borderId="0" xfId="0" applyNumberFormat="1" applyAlignment="1">
      <alignment horizontal="center"/>
    </xf>
    <xf numFmtId="17" fontId="5" fillId="0" borderId="0" xfId="0" applyNumberFormat="1" applyFont="1" applyAlignment="1">
      <alignment vertical="center"/>
    </xf>
    <xf numFmtId="17" fontId="0" fillId="0" borderId="0" xfId="0" applyNumberFormat="1"/>
    <xf numFmtId="0" fontId="1" fillId="5" borderId="34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5" borderId="35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0" xfId="0" quotePrefix="1" applyAlignment="1">
      <alignment horizontal="center"/>
    </xf>
    <xf numFmtId="0" fontId="9" fillId="0" borderId="43" xfId="0" applyFont="1" applyBorder="1"/>
    <xf numFmtId="0" fontId="9" fillId="0" borderId="0" xfId="0" applyFont="1"/>
    <xf numFmtId="0" fontId="0" fillId="0" borderId="47" xfId="0" applyBorder="1" applyAlignment="1">
      <alignment horizontal="left"/>
    </xf>
    <xf numFmtId="0" fontId="0" fillId="0" borderId="48" xfId="0" applyBorder="1" applyAlignment="1">
      <alignment horizontal="left"/>
    </xf>
    <xf numFmtId="0" fontId="1" fillId="6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0" fillId="0" borderId="51" xfId="0" applyBorder="1" applyAlignment="1">
      <alignment horizontal="left"/>
    </xf>
    <xf numFmtId="0" fontId="1" fillId="10" borderId="2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1" fillId="16" borderId="2" xfId="0" applyFont="1" applyFill="1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0" fillId="16" borderId="5" xfId="0" quotePrefix="1" applyFill="1" applyBorder="1" applyAlignment="1">
      <alignment horizontal="center"/>
    </xf>
    <xf numFmtId="0" fontId="0" fillId="16" borderId="6" xfId="0" quotePrefix="1" applyFill="1" applyBorder="1" applyAlignment="1">
      <alignment horizontal="center"/>
    </xf>
    <xf numFmtId="0" fontId="1" fillId="16" borderId="4" xfId="0" applyFont="1" applyFill="1" applyBorder="1" applyAlignment="1">
      <alignment horizontal="center"/>
    </xf>
    <xf numFmtId="0" fontId="1" fillId="8" borderId="39" xfId="0" applyFont="1" applyFill="1" applyBorder="1" applyAlignment="1">
      <alignment horizontal="center"/>
    </xf>
    <xf numFmtId="0" fontId="1" fillId="14" borderId="39" xfId="0" applyFont="1" applyFill="1" applyBorder="1" applyAlignment="1">
      <alignment horizontal="center"/>
    </xf>
    <xf numFmtId="0" fontId="1" fillId="6" borderId="39" xfId="0" applyFont="1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2" fillId="0" borderId="0" xfId="0" applyFont="1" applyAlignment="1">
      <alignment vertical="center"/>
    </xf>
    <xf numFmtId="0" fontId="13" fillId="2" borderId="14" xfId="0" applyFont="1" applyFill="1" applyBorder="1" applyAlignment="1" applyProtection="1">
      <alignment vertical="center" shrinkToFit="1"/>
      <protection locked="0"/>
    </xf>
    <xf numFmtId="0" fontId="13" fillId="2" borderId="15" xfId="0" applyFont="1" applyFill="1" applyBorder="1" applyAlignment="1" applyProtection="1">
      <alignment vertical="center" shrinkToFit="1"/>
      <protection locked="0"/>
    </xf>
    <xf numFmtId="0" fontId="13" fillId="2" borderId="16" xfId="0" applyFont="1" applyFill="1" applyBorder="1" applyAlignment="1" applyProtection="1">
      <alignment vertical="center" shrinkToFit="1"/>
      <protection locked="0"/>
    </xf>
    <xf numFmtId="0" fontId="13" fillId="3" borderId="15" xfId="0" applyFont="1" applyFill="1" applyBorder="1" applyAlignment="1" applyProtection="1">
      <alignment vertical="center" shrinkToFit="1"/>
      <protection locked="0"/>
    </xf>
    <xf numFmtId="0" fontId="13" fillId="3" borderId="16" xfId="0" applyFont="1" applyFill="1" applyBorder="1" applyAlignment="1" applyProtection="1">
      <alignment vertical="center" shrinkToFit="1"/>
      <protection locked="0"/>
    </xf>
    <xf numFmtId="0" fontId="13" fillId="3" borderId="14" xfId="0" applyFont="1" applyFill="1" applyBorder="1" applyAlignment="1" applyProtection="1">
      <alignment vertical="center" shrinkToFit="1"/>
      <protection locked="0"/>
    </xf>
    <xf numFmtId="0" fontId="13" fillId="0" borderId="0" xfId="0" applyFont="1" applyAlignment="1">
      <alignment vertical="center"/>
    </xf>
    <xf numFmtId="0" fontId="13" fillId="2" borderId="19" xfId="0" applyFont="1" applyFill="1" applyBorder="1" applyAlignment="1" applyProtection="1">
      <alignment vertical="center" shrinkToFit="1"/>
      <protection locked="0"/>
    </xf>
    <xf numFmtId="0" fontId="13" fillId="2" borderId="20" xfId="0" applyFont="1" applyFill="1" applyBorder="1" applyAlignment="1" applyProtection="1">
      <alignment vertical="center" shrinkToFit="1"/>
      <protection locked="0"/>
    </xf>
    <xf numFmtId="0" fontId="13" fillId="2" borderId="21" xfId="0" applyFont="1" applyFill="1" applyBorder="1" applyAlignment="1" applyProtection="1">
      <alignment vertical="center" shrinkToFit="1"/>
      <protection locked="0"/>
    </xf>
    <xf numFmtId="0" fontId="13" fillId="3" borderId="20" xfId="0" applyFont="1" applyFill="1" applyBorder="1" applyAlignment="1" applyProtection="1">
      <alignment vertical="center" shrinkToFit="1"/>
      <protection locked="0"/>
    </xf>
    <xf numFmtId="0" fontId="13" fillId="3" borderId="21" xfId="0" applyFont="1" applyFill="1" applyBorder="1" applyAlignment="1" applyProtection="1">
      <alignment vertical="center" shrinkToFit="1"/>
      <protection locked="0"/>
    </xf>
    <xf numFmtId="0" fontId="13" fillId="3" borderId="19" xfId="0" applyFont="1" applyFill="1" applyBorder="1" applyAlignment="1" applyProtection="1">
      <alignment vertical="center" shrinkToFit="1"/>
      <protection locked="0"/>
    </xf>
    <xf numFmtId="0" fontId="13" fillId="2" borderId="26" xfId="0" applyFont="1" applyFill="1" applyBorder="1" applyAlignment="1" applyProtection="1">
      <alignment vertical="center" shrinkToFit="1"/>
      <protection locked="0"/>
    </xf>
    <xf numFmtId="0" fontId="13" fillId="2" borderId="27" xfId="0" applyFont="1" applyFill="1" applyBorder="1" applyAlignment="1" applyProtection="1">
      <alignment vertical="center" shrinkToFit="1"/>
      <protection locked="0"/>
    </xf>
    <xf numFmtId="0" fontId="13" fillId="2" borderId="28" xfId="0" applyFont="1" applyFill="1" applyBorder="1" applyAlignment="1" applyProtection="1">
      <alignment vertical="center" shrinkToFit="1"/>
      <protection locked="0"/>
    </xf>
    <xf numFmtId="0" fontId="13" fillId="3" borderId="27" xfId="0" applyFont="1" applyFill="1" applyBorder="1" applyAlignment="1" applyProtection="1">
      <alignment vertical="center" shrinkToFit="1"/>
      <protection locked="0"/>
    </xf>
    <xf numFmtId="0" fontId="13" fillId="3" borderId="28" xfId="0" applyFont="1" applyFill="1" applyBorder="1" applyAlignment="1" applyProtection="1">
      <alignment vertical="center" shrinkToFit="1"/>
      <protection locked="0"/>
    </xf>
    <xf numFmtId="0" fontId="13" fillId="3" borderId="26" xfId="0" applyFont="1" applyFill="1" applyBorder="1" applyAlignment="1" applyProtection="1">
      <alignment vertical="center" shrinkToFit="1"/>
      <protection locked="0"/>
    </xf>
    <xf numFmtId="0" fontId="17" fillId="0" borderId="1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8" fillId="0" borderId="10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0" fontId="1" fillId="14" borderId="1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0" fillId="12" borderId="5" xfId="0" applyFill="1" applyBorder="1" applyAlignment="1">
      <alignment horizontal="left" vertical="center" wrapText="1"/>
    </xf>
    <xf numFmtId="0" fontId="0" fillId="12" borderId="6" xfId="0" applyFill="1" applyBorder="1" applyAlignment="1">
      <alignment horizontal="left" vertical="center" wrapText="1"/>
    </xf>
    <xf numFmtId="0" fontId="0" fillId="13" borderId="5" xfId="0" applyFill="1" applyBorder="1" applyAlignment="1">
      <alignment horizontal="left" vertical="center" wrapText="1"/>
    </xf>
    <xf numFmtId="0" fontId="0" fillId="13" borderId="6" xfId="0" applyFill="1" applyBorder="1" applyAlignment="1">
      <alignment horizontal="left" vertical="center" wrapText="1"/>
    </xf>
    <xf numFmtId="0" fontId="0" fillId="16" borderId="5" xfId="0" applyFill="1" applyBorder="1" applyAlignment="1">
      <alignment horizontal="left" vertical="center" wrapText="1"/>
    </xf>
    <xf numFmtId="0" fontId="0" fillId="16" borderId="6" xfId="0" applyFill="1" applyBorder="1" applyAlignment="1">
      <alignment horizontal="left" vertical="center" wrapText="1"/>
    </xf>
    <xf numFmtId="165" fontId="1" fillId="6" borderId="1" xfId="0" applyNumberFormat="1" applyFont="1" applyFill="1" applyBorder="1" applyAlignment="1">
      <alignment horizontal="center"/>
    </xf>
    <xf numFmtId="165" fontId="1" fillId="6" borderId="3" xfId="0" applyNumberFormat="1" applyFont="1" applyFill="1" applyBorder="1" applyAlignment="1">
      <alignment horizontal="center"/>
    </xf>
    <xf numFmtId="165" fontId="1" fillId="14" borderId="1" xfId="0" applyNumberFormat="1" applyFont="1" applyFill="1" applyBorder="1" applyAlignment="1">
      <alignment horizontal="center"/>
    </xf>
    <xf numFmtId="165" fontId="1" fillId="14" borderId="3" xfId="0" applyNumberFormat="1" applyFont="1" applyFill="1" applyBorder="1" applyAlignment="1">
      <alignment horizontal="center"/>
    </xf>
    <xf numFmtId="165" fontId="1" fillId="8" borderId="1" xfId="0" applyNumberFormat="1" applyFont="1" applyFill="1" applyBorder="1" applyAlignment="1">
      <alignment horizontal="center"/>
    </xf>
    <xf numFmtId="165" fontId="1" fillId="8" borderId="3" xfId="0" applyNumberFormat="1" applyFont="1" applyFill="1" applyBorder="1" applyAlignment="1">
      <alignment horizontal="center"/>
    </xf>
    <xf numFmtId="0" fontId="8" fillId="11" borderId="63" xfId="0" applyFont="1" applyFill="1" applyBorder="1" applyAlignment="1">
      <alignment horizontal="center" vertical="center"/>
    </xf>
    <xf numFmtId="0" fontId="8" fillId="11" borderId="64" xfId="0" applyFont="1" applyFill="1" applyBorder="1" applyAlignment="1">
      <alignment horizontal="right"/>
    </xf>
    <xf numFmtId="0" fontId="8" fillId="15" borderId="63" xfId="0" applyFont="1" applyFill="1" applyBorder="1" applyAlignment="1">
      <alignment horizontal="center" vertical="center"/>
    </xf>
    <xf numFmtId="0" fontId="8" fillId="15" borderId="64" xfId="0" applyFont="1" applyFill="1" applyBorder="1" applyAlignment="1">
      <alignment horizontal="right"/>
    </xf>
    <xf numFmtId="0" fontId="8" fillId="19" borderId="63" xfId="0" applyFont="1" applyFill="1" applyBorder="1" applyAlignment="1">
      <alignment horizontal="center" vertical="center"/>
    </xf>
    <xf numFmtId="0" fontId="8" fillId="19" borderId="64" xfId="0" applyFont="1" applyFill="1" applyBorder="1" applyAlignment="1">
      <alignment horizontal="right"/>
    </xf>
    <xf numFmtId="0" fontId="1" fillId="17" borderId="8" xfId="0" applyFont="1" applyFill="1" applyBorder="1" applyAlignment="1">
      <alignment horizontal="center" vertical="center" wrapText="1"/>
    </xf>
    <xf numFmtId="0" fontId="1" fillId="17" borderId="9" xfId="0" applyFont="1" applyFill="1" applyBorder="1" applyAlignment="1">
      <alignment horizontal="center" vertical="center" wrapText="1"/>
    </xf>
    <xf numFmtId="0" fontId="1" fillId="14" borderId="8" xfId="0" applyFont="1" applyFill="1" applyBorder="1" applyAlignment="1">
      <alignment horizontal="center" vertical="center" wrapText="1"/>
    </xf>
    <xf numFmtId="0" fontId="1" fillId="14" borderId="9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0" fillId="12" borderId="5" xfId="0" applyFill="1" applyBorder="1"/>
    <xf numFmtId="44" fontId="0" fillId="12" borderId="5" xfId="1" applyFont="1" applyFill="1" applyBorder="1"/>
    <xf numFmtId="164" fontId="0" fillId="12" borderId="6" xfId="2" applyNumberFormat="1" applyFont="1" applyFill="1" applyBorder="1"/>
    <xf numFmtId="0" fontId="0" fillId="13" borderId="5" xfId="0" applyFill="1" applyBorder="1"/>
    <xf numFmtId="44" fontId="0" fillId="13" borderId="5" xfId="1" applyFont="1" applyFill="1" applyBorder="1"/>
    <xf numFmtId="164" fontId="0" fillId="13" borderId="6" xfId="2" applyNumberFormat="1" applyFont="1" applyFill="1" applyBorder="1"/>
    <xf numFmtId="0" fontId="0" fillId="16" borderId="5" xfId="0" applyFill="1" applyBorder="1"/>
    <xf numFmtId="44" fontId="0" fillId="16" borderId="5" xfId="1" applyFont="1" applyFill="1" applyBorder="1"/>
    <xf numFmtId="164" fontId="0" fillId="16" borderId="6" xfId="2" applyNumberFormat="1" applyFont="1" applyFill="1" applyBorder="1"/>
    <xf numFmtId="0" fontId="21" fillId="4" borderId="32" xfId="0" applyFont="1" applyFill="1" applyBorder="1" applyAlignment="1">
      <alignment horizontal="center" vertical="center" wrapText="1"/>
    </xf>
    <xf numFmtId="0" fontId="21" fillId="4" borderId="33" xfId="0" applyFont="1" applyFill="1" applyBorder="1" applyAlignment="1">
      <alignment horizontal="center" vertical="center" wrapText="1"/>
    </xf>
    <xf numFmtId="44" fontId="0" fillId="0" borderId="0" xfId="0" applyNumberFormat="1"/>
    <xf numFmtId="0" fontId="4" fillId="5" borderId="66" xfId="0" applyFont="1" applyFill="1" applyBorder="1"/>
    <xf numFmtId="44" fontId="4" fillId="5" borderId="5" xfId="0" applyNumberFormat="1" applyFont="1" applyFill="1" applyBorder="1"/>
    <xf numFmtId="164" fontId="4" fillId="5" borderId="6" xfId="2" applyNumberFormat="1" applyFont="1" applyFill="1" applyBorder="1"/>
    <xf numFmtId="0" fontId="9" fillId="4" borderId="36" xfId="0" applyFont="1" applyFill="1" applyBorder="1" applyAlignment="1">
      <alignment horizontal="center" vertical="center"/>
    </xf>
    <xf numFmtId="0" fontId="9" fillId="4" borderId="37" xfId="0" applyFont="1" applyFill="1" applyBorder="1" applyAlignment="1">
      <alignment horizontal="center" vertical="center"/>
    </xf>
    <xf numFmtId="0" fontId="9" fillId="4" borderId="38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11" borderId="7" xfId="0" applyFont="1" applyFill="1" applyBorder="1" applyAlignment="1">
      <alignment horizontal="center"/>
    </xf>
    <xf numFmtId="0" fontId="8" fillId="11" borderId="8" xfId="0" applyFont="1" applyFill="1" applyBorder="1" applyAlignment="1">
      <alignment horizontal="center"/>
    </xf>
    <xf numFmtId="0" fontId="8" fillId="11" borderId="9" xfId="0" applyFont="1" applyFill="1" applyBorder="1" applyAlignment="1">
      <alignment horizontal="center"/>
    </xf>
    <xf numFmtId="0" fontId="10" fillId="17" borderId="2" xfId="0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10" fillId="17" borderId="3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8" xfId="0" applyBorder="1" applyAlignment="1">
      <alignment horizontal="left"/>
    </xf>
    <xf numFmtId="0" fontId="0" fillId="0" borderId="51" xfId="0" applyBorder="1" applyAlignment="1">
      <alignment horizontal="left"/>
    </xf>
    <xf numFmtId="0" fontId="0" fillId="0" borderId="52" xfId="0" applyBorder="1" applyAlignment="1">
      <alignment horizontal="left"/>
    </xf>
    <xf numFmtId="0" fontId="0" fillId="0" borderId="53" xfId="0" applyBorder="1" applyAlignment="1">
      <alignment horizontal="left"/>
    </xf>
    <xf numFmtId="0" fontId="0" fillId="0" borderId="54" xfId="0" applyBorder="1" applyAlignment="1">
      <alignment horizontal="left"/>
    </xf>
    <xf numFmtId="0" fontId="1" fillId="6" borderId="44" xfId="0" applyFont="1" applyFill="1" applyBorder="1" applyAlignment="1">
      <alignment horizontal="center" vertical="center"/>
    </xf>
    <xf numFmtId="0" fontId="1" fillId="6" borderId="46" xfId="0" applyFont="1" applyFill="1" applyBorder="1" applyAlignment="1">
      <alignment horizontal="center" vertical="center"/>
    </xf>
    <xf numFmtId="0" fontId="1" fillId="6" borderId="56" xfId="0" applyFont="1" applyFill="1" applyBorder="1" applyAlignment="1">
      <alignment horizontal="center" vertical="center"/>
    </xf>
    <xf numFmtId="0" fontId="1" fillId="6" borderId="57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10" fillId="7" borderId="2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8" fillId="15" borderId="7" xfId="0" applyFont="1" applyFill="1" applyBorder="1" applyAlignment="1">
      <alignment horizontal="center"/>
    </xf>
    <xf numFmtId="0" fontId="8" fillId="15" borderId="8" xfId="0" applyFont="1" applyFill="1" applyBorder="1" applyAlignment="1">
      <alignment horizontal="center"/>
    </xf>
    <xf numFmtId="0" fontId="8" fillId="15" borderId="9" xfId="0" applyFont="1" applyFill="1" applyBorder="1" applyAlignment="1">
      <alignment horizontal="center"/>
    </xf>
    <xf numFmtId="0" fontId="8" fillId="19" borderId="7" xfId="0" applyFont="1" applyFill="1" applyBorder="1" applyAlignment="1">
      <alignment horizontal="center"/>
    </xf>
    <xf numFmtId="0" fontId="8" fillId="19" borderId="8" xfId="0" applyFont="1" applyFill="1" applyBorder="1" applyAlignment="1">
      <alignment horizontal="center"/>
    </xf>
    <xf numFmtId="0" fontId="8" fillId="19" borderId="9" xfId="0" applyFont="1" applyFill="1" applyBorder="1" applyAlignment="1">
      <alignment horizontal="center"/>
    </xf>
    <xf numFmtId="0" fontId="10" fillId="18" borderId="2" xfId="0" applyFont="1" applyFill="1" applyBorder="1" applyAlignment="1">
      <alignment horizontal="center"/>
    </xf>
    <xf numFmtId="0" fontId="10" fillId="18" borderId="1" xfId="0" applyFont="1" applyFill="1" applyBorder="1" applyAlignment="1">
      <alignment horizontal="center"/>
    </xf>
    <xf numFmtId="0" fontId="10" fillId="18" borderId="3" xfId="0" applyFont="1" applyFill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1" fillId="14" borderId="1" xfId="0" applyFont="1" applyFill="1" applyBorder="1" applyAlignment="1">
      <alignment horizontal="center" vertical="center"/>
    </xf>
    <xf numFmtId="0" fontId="1" fillId="14" borderId="2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1" fillId="8" borderId="29" xfId="0" applyFont="1" applyFill="1" applyBorder="1" applyAlignment="1">
      <alignment horizontal="center" vertical="center"/>
    </xf>
    <xf numFmtId="0" fontId="16" fillId="11" borderId="60" xfId="0" applyFont="1" applyFill="1" applyBorder="1" applyAlignment="1" applyProtection="1">
      <alignment horizontal="center" vertical="center"/>
      <protection locked="0"/>
    </xf>
    <xf numFmtId="0" fontId="16" fillId="11" borderId="12" xfId="0" applyFont="1" applyFill="1" applyBorder="1" applyAlignment="1" applyProtection="1">
      <alignment horizontal="center" vertical="center"/>
      <protection locked="0"/>
    </xf>
    <xf numFmtId="0" fontId="16" fillId="11" borderId="13" xfId="0" applyFont="1" applyFill="1" applyBorder="1" applyAlignment="1" applyProtection="1">
      <alignment horizontal="center" vertical="center"/>
      <protection locked="0"/>
    </xf>
    <xf numFmtId="0" fontId="15" fillId="11" borderId="60" xfId="0" applyFont="1" applyFill="1" applyBorder="1" applyAlignment="1">
      <alignment horizontal="center" vertical="center"/>
    </xf>
    <xf numFmtId="0" fontId="15" fillId="11" borderId="12" xfId="0" applyFont="1" applyFill="1" applyBorder="1" applyAlignment="1">
      <alignment horizontal="center" vertical="center"/>
    </xf>
    <xf numFmtId="0" fontId="15" fillId="11" borderId="61" xfId="0" applyFont="1" applyFill="1" applyBorder="1" applyAlignment="1">
      <alignment horizontal="center" vertical="center"/>
    </xf>
    <xf numFmtId="0" fontId="16" fillId="11" borderId="60" xfId="0" applyFont="1" applyFill="1" applyBorder="1" applyAlignment="1">
      <alignment horizontal="center" vertical="center"/>
    </xf>
    <xf numFmtId="0" fontId="16" fillId="11" borderId="12" xfId="0" applyFont="1" applyFill="1" applyBorder="1" applyAlignment="1">
      <alignment horizontal="center" vertical="center"/>
    </xf>
    <xf numFmtId="0" fontId="16" fillId="11" borderId="61" xfId="0" applyFont="1" applyFill="1" applyBorder="1" applyAlignment="1">
      <alignment horizontal="center" vertical="center"/>
    </xf>
    <xf numFmtId="0" fontId="15" fillId="11" borderId="58" xfId="0" applyFont="1" applyFill="1" applyBorder="1" applyAlignment="1">
      <alignment horizontal="center" vertical="center"/>
    </xf>
    <xf numFmtId="0" fontId="15" fillId="11" borderId="59" xfId="0" applyFont="1" applyFill="1" applyBorder="1" applyAlignment="1">
      <alignment horizontal="center" vertical="center"/>
    </xf>
    <xf numFmtId="0" fontId="16" fillId="11" borderId="59" xfId="0" applyFont="1" applyFill="1" applyBorder="1" applyAlignment="1" applyProtection="1">
      <alignment vertical="center"/>
      <protection locked="0"/>
    </xf>
    <xf numFmtId="0" fontId="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20" borderId="11" xfId="0" applyFont="1" applyFill="1" applyBorder="1" applyAlignment="1">
      <alignment horizontal="left" vertical="center"/>
    </xf>
    <xf numFmtId="0" fontId="13" fillId="20" borderId="12" xfId="0" applyFont="1" applyFill="1" applyBorder="1" applyAlignment="1">
      <alignment horizontal="left" vertical="center"/>
    </xf>
    <xf numFmtId="0" fontId="13" fillId="12" borderId="12" xfId="0" applyFont="1" applyFill="1" applyBorder="1" applyAlignment="1" applyProtection="1">
      <alignment horizontal="center" vertical="center"/>
      <protection locked="0"/>
    </xf>
    <xf numFmtId="0" fontId="13" fillId="12" borderId="13" xfId="0" applyFont="1" applyFill="1" applyBorder="1" applyAlignment="1" applyProtection="1">
      <alignment horizontal="center" vertical="center"/>
      <protection locked="0"/>
    </xf>
    <xf numFmtId="0" fontId="13" fillId="12" borderId="17" xfId="0" applyFont="1" applyFill="1" applyBorder="1" applyAlignment="1" applyProtection="1">
      <alignment horizontal="center" vertical="center"/>
      <protection locked="0"/>
    </xf>
    <xf numFmtId="0" fontId="13" fillId="12" borderId="18" xfId="0" applyFont="1" applyFill="1" applyBorder="1" applyAlignment="1" applyProtection="1">
      <alignment horizontal="center" vertical="center"/>
      <protection locked="0"/>
    </xf>
    <xf numFmtId="0" fontId="13" fillId="12" borderId="22" xfId="0" applyFont="1" applyFill="1" applyBorder="1" applyAlignment="1" applyProtection="1">
      <alignment horizontal="center" vertical="center"/>
      <protection locked="0"/>
    </xf>
    <xf numFmtId="0" fontId="13" fillId="12" borderId="23" xfId="0" applyFont="1" applyFill="1" applyBorder="1" applyAlignment="1" applyProtection="1">
      <alignment horizontal="center" vertical="center"/>
      <protection locked="0"/>
    </xf>
    <xf numFmtId="0" fontId="13" fillId="12" borderId="24" xfId="0" applyFont="1" applyFill="1" applyBorder="1" applyAlignment="1" applyProtection="1">
      <alignment horizontal="center" vertical="center"/>
      <protection locked="0"/>
    </xf>
    <xf numFmtId="0" fontId="13" fillId="12" borderId="25" xfId="0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>
      <alignment horizontal="center" vertical="center"/>
    </xf>
    <xf numFmtId="0" fontId="14" fillId="0" borderId="68" xfId="0" applyFont="1" applyBorder="1" applyAlignment="1">
      <alignment horizontal="left" vertical="center"/>
    </xf>
    <xf numFmtId="0" fontId="14" fillId="0" borderId="68" xfId="0" applyFont="1" applyBorder="1" applyAlignment="1">
      <alignment horizontal="right" vertical="center"/>
    </xf>
    <xf numFmtId="2" fontId="14" fillId="0" borderId="68" xfId="0" applyNumberFormat="1" applyFont="1" applyBorder="1" applyAlignment="1">
      <alignment horizontal="center" vertical="center"/>
    </xf>
    <xf numFmtId="0" fontId="16" fillId="15" borderId="60" xfId="0" applyFont="1" applyFill="1" applyBorder="1" applyAlignment="1" applyProtection="1">
      <alignment horizontal="center" vertical="center"/>
      <protection locked="0"/>
    </xf>
    <xf numFmtId="0" fontId="16" fillId="15" borderId="12" xfId="0" applyFont="1" applyFill="1" applyBorder="1" applyAlignment="1" applyProtection="1">
      <alignment horizontal="center" vertical="center"/>
      <protection locked="0"/>
    </xf>
    <xf numFmtId="0" fontId="16" fillId="15" borderId="13" xfId="0" applyFont="1" applyFill="1" applyBorder="1" applyAlignment="1" applyProtection="1">
      <alignment horizontal="center" vertical="center"/>
      <protection locked="0"/>
    </xf>
    <xf numFmtId="0" fontId="15" fillId="15" borderId="60" xfId="0" applyFont="1" applyFill="1" applyBorder="1" applyAlignment="1">
      <alignment horizontal="center" vertical="center"/>
    </xf>
    <xf numFmtId="0" fontId="15" fillId="15" borderId="12" xfId="0" applyFont="1" applyFill="1" applyBorder="1" applyAlignment="1">
      <alignment horizontal="center" vertical="center"/>
    </xf>
    <xf numFmtId="0" fontId="15" fillId="15" borderId="61" xfId="0" applyFont="1" applyFill="1" applyBorder="1" applyAlignment="1">
      <alignment horizontal="center" vertical="center"/>
    </xf>
    <xf numFmtId="0" fontId="16" fillId="15" borderId="61" xfId="0" applyFont="1" applyFill="1" applyBorder="1" applyAlignment="1" applyProtection="1">
      <alignment horizontal="center" vertical="center"/>
      <protection locked="0"/>
    </xf>
    <xf numFmtId="0" fontId="15" fillId="15" borderId="58" xfId="0" applyFont="1" applyFill="1" applyBorder="1" applyAlignment="1">
      <alignment horizontal="center" vertical="center"/>
    </xf>
    <xf numFmtId="0" fontId="15" fillId="15" borderId="59" xfId="0" applyFont="1" applyFill="1" applyBorder="1" applyAlignment="1">
      <alignment horizontal="center" vertical="center"/>
    </xf>
    <xf numFmtId="0" fontId="16" fillId="15" borderId="59" xfId="0" applyFont="1" applyFill="1" applyBorder="1" applyAlignment="1" applyProtection="1">
      <alignment vertical="center"/>
      <protection locked="0"/>
    </xf>
    <xf numFmtId="0" fontId="13" fillId="22" borderId="11" xfId="0" applyFont="1" applyFill="1" applyBorder="1" applyAlignment="1">
      <alignment horizontal="left" vertical="center"/>
    </xf>
    <xf numFmtId="0" fontId="13" fillId="22" borderId="12" xfId="0" applyFont="1" applyFill="1" applyBorder="1" applyAlignment="1">
      <alignment horizontal="left" vertical="center"/>
    </xf>
    <xf numFmtId="0" fontId="13" fillId="13" borderId="12" xfId="0" applyFont="1" applyFill="1" applyBorder="1" applyAlignment="1" applyProtection="1">
      <alignment horizontal="center" vertical="center"/>
      <protection locked="0"/>
    </xf>
    <xf numFmtId="0" fontId="13" fillId="13" borderId="13" xfId="0" applyFont="1" applyFill="1" applyBorder="1" applyAlignment="1" applyProtection="1">
      <alignment horizontal="center" vertical="center"/>
      <protection locked="0"/>
    </xf>
    <xf numFmtId="0" fontId="13" fillId="13" borderId="17" xfId="0" applyFont="1" applyFill="1" applyBorder="1" applyAlignment="1" applyProtection="1">
      <alignment horizontal="center" vertical="center"/>
      <protection locked="0"/>
    </xf>
    <xf numFmtId="0" fontId="13" fillId="13" borderId="18" xfId="0" applyFont="1" applyFill="1" applyBorder="1" applyAlignment="1" applyProtection="1">
      <alignment horizontal="center" vertical="center"/>
      <protection locked="0"/>
    </xf>
    <xf numFmtId="0" fontId="13" fillId="13" borderId="22" xfId="0" applyFont="1" applyFill="1" applyBorder="1" applyAlignment="1" applyProtection="1">
      <alignment horizontal="center" vertical="center"/>
      <protection locked="0"/>
    </xf>
    <xf numFmtId="0" fontId="13" fillId="13" borderId="23" xfId="0" applyFont="1" applyFill="1" applyBorder="1" applyAlignment="1" applyProtection="1">
      <alignment horizontal="center" vertical="center"/>
      <protection locked="0"/>
    </xf>
    <xf numFmtId="0" fontId="13" fillId="13" borderId="24" xfId="0" applyFont="1" applyFill="1" applyBorder="1" applyAlignment="1" applyProtection="1">
      <alignment horizontal="center" vertical="center"/>
      <protection locked="0"/>
    </xf>
    <xf numFmtId="0" fontId="13" fillId="13" borderId="25" xfId="0" applyFont="1" applyFill="1" applyBorder="1" applyAlignment="1" applyProtection="1">
      <alignment horizontal="center" vertical="center"/>
      <protection locked="0"/>
    </xf>
    <xf numFmtId="0" fontId="13" fillId="22" borderId="12" xfId="0" applyFont="1" applyFill="1" applyBorder="1" applyAlignment="1" applyProtection="1">
      <alignment horizontal="center" vertical="center"/>
      <protection locked="0"/>
    </xf>
    <xf numFmtId="0" fontId="13" fillId="22" borderId="13" xfId="0" applyFont="1" applyFill="1" applyBorder="1" applyAlignment="1" applyProtection="1">
      <alignment horizontal="center" vertical="center"/>
      <protection locked="0"/>
    </xf>
    <xf numFmtId="0" fontId="13" fillId="22" borderId="17" xfId="0" applyFont="1" applyFill="1" applyBorder="1" applyAlignment="1" applyProtection="1">
      <alignment horizontal="center" vertical="center"/>
      <protection locked="0"/>
    </xf>
    <xf numFmtId="0" fontId="13" fillId="22" borderId="18" xfId="0" applyFont="1" applyFill="1" applyBorder="1" applyAlignment="1" applyProtection="1">
      <alignment horizontal="center" vertical="center"/>
      <protection locked="0"/>
    </xf>
    <xf numFmtId="0" fontId="13" fillId="22" borderId="22" xfId="0" applyFont="1" applyFill="1" applyBorder="1" applyAlignment="1" applyProtection="1">
      <alignment horizontal="center" vertical="center"/>
      <protection locked="0"/>
    </xf>
    <xf numFmtId="0" fontId="13" fillId="22" borderId="23" xfId="0" applyFont="1" applyFill="1" applyBorder="1" applyAlignment="1" applyProtection="1">
      <alignment horizontal="center" vertical="center"/>
      <protection locked="0"/>
    </xf>
    <xf numFmtId="0" fontId="13" fillId="22" borderId="24" xfId="0" applyFont="1" applyFill="1" applyBorder="1" applyAlignment="1" applyProtection="1">
      <alignment horizontal="center" vertical="center"/>
      <protection locked="0"/>
    </xf>
    <xf numFmtId="0" fontId="13" fillId="22" borderId="25" xfId="0" applyFont="1" applyFill="1" applyBorder="1" applyAlignment="1" applyProtection="1">
      <alignment horizontal="center" vertical="center"/>
      <protection locked="0"/>
    </xf>
    <xf numFmtId="16" fontId="16" fillId="19" borderId="60" xfId="0" applyNumberFormat="1" applyFont="1" applyFill="1" applyBorder="1" applyAlignment="1" applyProtection="1">
      <alignment horizontal="center" vertical="center"/>
      <protection locked="0"/>
    </xf>
    <xf numFmtId="0" fontId="16" fillId="19" borderId="12" xfId="0" applyFont="1" applyFill="1" applyBorder="1" applyAlignment="1" applyProtection="1">
      <alignment horizontal="center" vertical="center"/>
      <protection locked="0"/>
    </xf>
    <xf numFmtId="0" fontId="16" fillId="19" borderId="13" xfId="0" applyFont="1" applyFill="1" applyBorder="1" applyAlignment="1" applyProtection="1">
      <alignment horizontal="center" vertical="center"/>
      <protection locked="0"/>
    </xf>
    <xf numFmtId="0" fontId="15" fillId="19" borderId="60" xfId="0" applyFont="1" applyFill="1" applyBorder="1" applyAlignment="1">
      <alignment horizontal="center" vertical="center"/>
    </xf>
    <xf numFmtId="0" fontId="15" fillId="19" borderId="12" xfId="0" applyFont="1" applyFill="1" applyBorder="1" applyAlignment="1">
      <alignment horizontal="center" vertical="center"/>
    </xf>
    <xf numFmtId="0" fontId="15" fillId="19" borderId="61" xfId="0" applyFont="1" applyFill="1" applyBorder="1" applyAlignment="1">
      <alignment horizontal="center" vertical="center"/>
    </xf>
    <xf numFmtId="0" fontId="16" fillId="19" borderId="60" xfId="0" applyFont="1" applyFill="1" applyBorder="1" applyAlignment="1">
      <alignment horizontal="center" vertical="center"/>
    </xf>
    <xf numFmtId="0" fontId="16" fillId="19" borderId="12" xfId="0" applyFont="1" applyFill="1" applyBorder="1" applyAlignment="1">
      <alignment horizontal="center" vertical="center"/>
    </xf>
    <xf numFmtId="0" fontId="16" fillId="19" borderId="61" xfId="0" applyFont="1" applyFill="1" applyBorder="1" applyAlignment="1">
      <alignment horizontal="center" vertical="center"/>
    </xf>
    <xf numFmtId="0" fontId="15" fillId="19" borderId="58" xfId="0" applyFont="1" applyFill="1" applyBorder="1" applyAlignment="1">
      <alignment horizontal="center" vertical="center"/>
    </xf>
    <xf numFmtId="0" fontId="15" fillId="19" borderId="59" xfId="0" applyFont="1" applyFill="1" applyBorder="1" applyAlignment="1">
      <alignment horizontal="center" vertical="center"/>
    </xf>
    <xf numFmtId="0" fontId="16" fillId="19" borderId="59" xfId="0" applyFont="1" applyFill="1" applyBorder="1" applyAlignment="1" applyProtection="1">
      <alignment vertical="center"/>
      <protection locked="0"/>
    </xf>
    <xf numFmtId="0" fontId="13" fillId="21" borderId="11" xfId="0" applyFont="1" applyFill="1" applyBorder="1" applyAlignment="1">
      <alignment horizontal="left" vertical="center"/>
    </xf>
    <xf numFmtId="0" fontId="13" fillId="21" borderId="12" xfId="0" applyFont="1" applyFill="1" applyBorder="1" applyAlignment="1">
      <alignment horizontal="left" vertical="center"/>
    </xf>
    <xf numFmtId="0" fontId="13" fillId="16" borderId="12" xfId="0" applyFont="1" applyFill="1" applyBorder="1" applyAlignment="1" applyProtection="1">
      <alignment horizontal="center" vertical="center"/>
      <protection locked="0"/>
    </xf>
    <xf numFmtId="0" fontId="13" fillId="16" borderId="13" xfId="0" applyFont="1" applyFill="1" applyBorder="1" applyAlignment="1" applyProtection="1">
      <alignment horizontal="center" vertical="center"/>
      <protection locked="0"/>
    </xf>
    <xf numFmtId="0" fontId="13" fillId="16" borderId="17" xfId="0" applyFont="1" applyFill="1" applyBorder="1" applyAlignment="1" applyProtection="1">
      <alignment horizontal="center" vertical="center"/>
      <protection locked="0"/>
    </xf>
    <xf numFmtId="0" fontId="13" fillId="16" borderId="18" xfId="0" applyFont="1" applyFill="1" applyBorder="1" applyAlignment="1" applyProtection="1">
      <alignment horizontal="center" vertical="center"/>
      <protection locked="0"/>
    </xf>
    <xf numFmtId="0" fontId="13" fillId="16" borderId="22" xfId="0" applyFont="1" applyFill="1" applyBorder="1" applyAlignment="1" applyProtection="1">
      <alignment horizontal="center" vertical="center"/>
      <protection locked="0"/>
    </xf>
    <xf numFmtId="0" fontId="13" fillId="16" borderId="23" xfId="0" applyFont="1" applyFill="1" applyBorder="1" applyAlignment="1" applyProtection="1">
      <alignment horizontal="center" vertical="center"/>
      <protection locked="0"/>
    </xf>
    <xf numFmtId="0" fontId="13" fillId="16" borderId="24" xfId="0" applyFont="1" applyFill="1" applyBorder="1" applyAlignment="1" applyProtection="1">
      <alignment horizontal="center" vertical="center"/>
      <protection locked="0"/>
    </xf>
    <xf numFmtId="0" fontId="13" fillId="16" borderId="25" xfId="0" applyFont="1" applyFill="1" applyBorder="1" applyAlignment="1" applyProtection="1">
      <alignment horizontal="center" vertical="center"/>
      <protection locked="0"/>
    </xf>
    <xf numFmtId="0" fontId="13" fillId="21" borderId="12" xfId="0" applyFont="1" applyFill="1" applyBorder="1" applyAlignment="1" applyProtection="1">
      <alignment horizontal="center" vertical="center"/>
      <protection locked="0"/>
    </xf>
    <xf numFmtId="0" fontId="13" fillId="21" borderId="13" xfId="0" applyFont="1" applyFill="1" applyBorder="1" applyAlignment="1" applyProtection="1">
      <alignment horizontal="center" vertical="center"/>
      <protection locked="0"/>
    </xf>
    <xf numFmtId="0" fontId="13" fillId="21" borderId="17" xfId="0" applyFont="1" applyFill="1" applyBorder="1" applyAlignment="1" applyProtection="1">
      <alignment horizontal="center" vertical="center"/>
      <protection locked="0"/>
    </xf>
    <xf numFmtId="0" fontId="13" fillId="21" borderId="18" xfId="0" applyFont="1" applyFill="1" applyBorder="1" applyAlignment="1" applyProtection="1">
      <alignment horizontal="center" vertical="center"/>
      <protection locked="0"/>
    </xf>
    <xf numFmtId="0" fontId="13" fillId="21" borderId="22" xfId="0" applyFont="1" applyFill="1" applyBorder="1" applyAlignment="1" applyProtection="1">
      <alignment horizontal="center" vertical="center"/>
      <protection locked="0"/>
    </xf>
    <xf numFmtId="0" fontId="13" fillId="21" borderId="23" xfId="0" applyFont="1" applyFill="1" applyBorder="1" applyAlignment="1" applyProtection="1">
      <alignment horizontal="center" vertical="center"/>
      <protection locked="0"/>
    </xf>
    <xf numFmtId="0" fontId="13" fillId="21" borderId="24" xfId="0" applyFont="1" applyFill="1" applyBorder="1" applyAlignment="1" applyProtection="1">
      <alignment horizontal="center" vertical="center"/>
      <protection locked="0"/>
    </xf>
    <xf numFmtId="0" fontId="13" fillId="21" borderId="25" xfId="0" applyFont="1" applyFill="1" applyBorder="1" applyAlignment="1" applyProtection="1">
      <alignment horizontal="center" vertical="center"/>
      <protection locked="0"/>
    </xf>
    <xf numFmtId="0" fontId="20" fillId="11" borderId="62" xfId="0" applyFont="1" applyFill="1" applyBorder="1" applyAlignment="1">
      <alignment horizontal="center"/>
    </xf>
    <xf numFmtId="0" fontId="20" fillId="11" borderId="41" xfId="0" applyFont="1" applyFill="1" applyBorder="1" applyAlignment="1">
      <alignment horizontal="center"/>
    </xf>
    <xf numFmtId="0" fontId="20" fillId="11" borderId="42" xfId="0" applyFont="1" applyFill="1" applyBorder="1" applyAlignment="1">
      <alignment horizontal="center"/>
    </xf>
    <xf numFmtId="0" fontId="20" fillId="15" borderId="62" xfId="0" applyFont="1" applyFill="1" applyBorder="1" applyAlignment="1">
      <alignment horizontal="center"/>
    </xf>
    <xf numFmtId="0" fontId="20" fillId="15" borderId="41" xfId="0" applyFont="1" applyFill="1" applyBorder="1" applyAlignment="1">
      <alignment horizontal="center"/>
    </xf>
    <xf numFmtId="0" fontId="20" fillId="15" borderId="42" xfId="0" applyFont="1" applyFill="1" applyBorder="1" applyAlignment="1">
      <alignment horizontal="center"/>
    </xf>
    <xf numFmtId="0" fontId="20" fillId="19" borderId="62" xfId="0" applyFont="1" applyFill="1" applyBorder="1" applyAlignment="1">
      <alignment horizontal="center"/>
    </xf>
    <xf numFmtId="0" fontId="20" fillId="19" borderId="41" xfId="0" applyFont="1" applyFill="1" applyBorder="1" applyAlignment="1">
      <alignment horizontal="center"/>
    </xf>
    <xf numFmtId="0" fontId="20" fillId="19" borderId="42" xfId="0" applyFont="1" applyFill="1" applyBorder="1" applyAlignment="1">
      <alignment horizontal="center"/>
    </xf>
    <xf numFmtId="0" fontId="20" fillId="11" borderId="65" xfId="0" applyFont="1" applyFill="1" applyBorder="1" applyAlignment="1">
      <alignment horizontal="center" vertical="center"/>
    </xf>
    <xf numFmtId="0" fontId="20" fillId="11" borderId="63" xfId="0" applyFont="1" applyFill="1" applyBorder="1" applyAlignment="1">
      <alignment horizontal="center" vertical="center"/>
    </xf>
    <xf numFmtId="0" fontId="20" fillId="15" borderId="65" xfId="0" applyFont="1" applyFill="1" applyBorder="1" applyAlignment="1">
      <alignment horizontal="center" vertical="center"/>
    </xf>
    <xf numFmtId="0" fontId="20" fillId="15" borderId="63" xfId="0" applyFont="1" applyFill="1" applyBorder="1" applyAlignment="1">
      <alignment horizontal="center" vertical="center"/>
    </xf>
    <xf numFmtId="0" fontId="20" fillId="19" borderId="65" xfId="0" applyFont="1" applyFill="1" applyBorder="1" applyAlignment="1">
      <alignment horizontal="center" vertical="center"/>
    </xf>
    <xf numFmtId="0" fontId="20" fillId="19" borderId="63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20" fillId="4" borderId="31" xfId="0" applyFont="1" applyFill="1" applyBorder="1" applyAlignment="1">
      <alignment horizontal="center" vertical="center"/>
    </xf>
    <xf numFmtId="0" fontId="20" fillId="4" borderId="67" xfId="0" applyFont="1" applyFill="1" applyBorder="1" applyAlignment="1">
      <alignment horizontal="center" vertical="center"/>
    </xf>
  </cellXfs>
  <cellStyles count="3">
    <cellStyle name="Monétaire" xfId="1" builtinId="4"/>
    <cellStyle name="Normal" xfId="0" builtinId="0"/>
    <cellStyle name="Pourcentage" xfId="2" builtinId="5"/>
  </cellStyles>
  <dxfs count="4">
    <dxf>
      <fill>
        <patternFill>
          <bgColor indexed="8"/>
        </patternFill>
      </fill>
    </dxf>
    <dxf>
      <fill>
        <patternFill>
          <bgColor indexed="8"/>
        </patternFill>
      </fill>
    </dxf>
    <dxf>
      <fill>
        <patternFill>
          <bgColor indexed="8"/>
        </patternFill>
      </fill>
    </dxf>
    <dxf>
      <fill>
        <patternFill>
          <bgColor indexed="8"/>
        </patternFill>
      </fill>
    </dxf>
  </dxfs>
  <tableStyles count="0" defaultTableStyle="TableStyleMedium2" defaultPivotStyle="PivotStyleLight16"/>
  <colors>
    <mruColors>
      <color rgb="FFB7DEE8"/>
      <color rgb="FF60497A"/>
      <color rgb="FFE4DFEC"/>
      <color rgb="FFD9EDF3"/>
      <color rgb="FFCFC5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68925</xdr:colOff>
      <xdr:row>6</xdr:row>
      <xdr:rowOff>69178</xdr:rowOff>
    </xdr:from>
    <xdr:to>
      <xdr:col>46</xdr:col>
      <xdr:colOff>44451</xdr:colOff>
      <xdr:row>7</xdr:row>
      <xdr:rowOff>95250</xdr:rowOff>
    </xdr:to>
    <xdr:sp macro="" textlink="">
      <xdr:nvSpPr>
        <xdr:cNvPr id="2" name="Rectangle à coins arrondis 2">
          <a:extLst>
            <a:ext uri="{FF2B5EF4-FFF2-40B4-BE49-F238E27FC236}">
              <a16:creationId xmlns:a16="http://schemas.microsoft.com/office/drawing/2014/main" id="{6851CE4F-B465-4A29-858F-95FD6D92CA1F}"/>
            </a:ext>
          </a:extLst>
        </xdr:cNvPr>
        <xdr:cNvSpPr/>
      </xdr:nvSpPr>
      <xdr:spPr>
        <a:xfrm>
          <a:off x="3031200" y="754978"/>
          <a:ext cx="908976" cy="187997"/>
        </a:xfrm>
        <a:prstGeom prst="wedgeRoundRectCallout">
          <a:avLst>
            <a:gd name="adj1" fmla="val -31533"/>
            <a:gd name="adj2" fmla="val -95229"/>
            <a:gd name="adj3" fmla="val 16667"/>
          </a:avLst>
        </a:prstGeom>
        <a:solidFill>
          <a:schemeClr val="accent3">
            <a:lumMod val="40000"/>
            <a:lumOff val="60000"/>
          </a:schemeClr>
        </a:solidFill>
        <a:ln>
          <a:solidFill>
            <a:srgbClr val="00B05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fr-FR" sz="800"/>
            <a:t>Chgt FLEURY (45)</a:t>
          </a:r>
        </a:p>
      </xdr:txBody>
    </xdr:sp>
    <xdr:clientData/>
  </xdr:twoCellAnchor>
  <xdr:twoCellAnchor>
    <xdr:from>
      <xdr:col>14</xdr:col>
      <xdr:colOff>57150</xdr:colOff>
      <xdr:row>11</xdr:row>
      <xdr:rowOff>19050</xdr:rowOff>
    </xdr:from>
    <xdr:to>
      <xdr:col>30</xdr:col>
      <xdr:colOff>2943</xdr:colOff>
      <xdr:row>12</xdr:row>
      <xdr:rowOff>69850</xdr:rowOff>
    </xdr:to>
    <xdr:sp macro="" textlink="">
      <xdr:nvSpPr>
        <xdr:cNvPr id="3" name="Rectangle à coins arrondis 4">
          <a:extLst>
            <a:ext uri="{FF2B5EF4-FFF2-40B4-BE49-F238E27FC236}">
              <a16:creationId xmlns:a16="http://schemas.microsoft.com/office/drawing/2014/main" id="{567F308A-C6AA-42AC-8D5B-411A82670C4F}"/>
            </a:ext>
          </a:extLst>
        </xdr:cNvPr>
        <xdr:cNvSpPr/>
      </xdr:nvSpPr>
      <xdr:spPr>
        <a:xfrm>
          <a:off x="1819275" y="1390650"/>
          <a:ext cx="1012593" cy="212725"/>
        </a:xfrm>
        <a:prstGeom prst="wedgeRoundRectCallout">
          <a:avLst>
            <a:gd name="adj1" fmla="val 82743"/>
            <a:gd name="adj2" fmla="val -15969"/>
            <a:gd name="adj3" fmla="val 16667"/>
          </a:avLst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fr-FR" sz="800"/>
            <a:t>Déchgt MURET (31)</a:t>
          </a:r>
        </a:p>
      </xdr:txBody>
    </xdr:sp>
    <xdr:clientData/>
  </xdr:twoCellAnchor>
  <xdr:twoCellAnchor>
    <xdr:from>
      <xdr:col>39</xdr:col>
      <xdr:colOff>49833</xdr:colOff>
      <xdr:row>12</xdr:row>
      <xdr:rowOff>75316</xdr:rowOff>
    </xdr:from>
    <xdr:to>
      <xdr:col>52</xdr:col>
      <xdr:colOff>25400</xdr:colOff>
      <xdr:row>13</xdr:row>
      <xdr:rowOff>114300</xdr:rowOff>
    </xdr:to>
    <xdr:sp macro="" textlink="">
      <xdr:nvSpPr>
        <xdr:cNvPr id="4" name="Rectangle à coins arrondis 6">
          <a:extLst>
            <a:ext uri="{FF2B5EF4-FFF2-40B4-BE49-F238E27FC236}">
              <a16:creationId xmlns:a16="http://schemas.microsoft.com/office/drawing/2014/main" id="{2AC543EE-702D-4AC6-816A-868C42DA0913}"/>
            </a:ext>
          </a:extLst>
        </xdr:cNvPr>
        <xdr:cNvSpPr/>
      </xdr:nvSpPr>
      <xdr:spPr>
        <a:xfrm>
          <a:off x="3478833" y="1608841"/>
          <a:ext cx="842342" cy="200909"/>
        </a:xfrm>
        <a:prstGeom prst="wedgeRoundRectCallout">
          <a:avLst>
            <a:gd name="adj1" fmla="val 5581"/>
            <a:gd name="adj2" fmla="val -109293"/>
            <a:gd name="adj3" fmla="val 16667"/>
          </a:avLst>
        </a:prstGeom>
        <a:solidFill>
          <a:schemeClr val="accent3">
            <a:lumMod val="40000"/>
            <a:lumOff val="60000"/>
          </a:schemeClr>
        </a:solidFill>
        <a:ln>
          <a:solidFill>
            <a:srgbClr val="00B05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fr-FR" sz="800"/>
            <a:t>Chgt ALBI (81)</a:t>
          </a:r>
        </a:p>
      </xdr:txBody>
    </xdr:sp>
    <xdr:clientData/>
  </xdr:twoCellAnchor>
  <xdr:twoCellAnchor>
    <xdr:from>
      <xdr:col>31</xdr:col>
      <xdr:colOff>19050</xdr:colOff>
      <xdr:row>18</xdr:row>
      <xdr:rowOff>63501</xdr:rowOff>
    </xdr:from>
    <xdr:to>
      <xdr:col>48</xdr:col>
      <xdr:colOff>31750</xdr:colOff>
      <xdr:row>19</xdr:row>
      <xdr:rowOff>114301</xdr:rowOff>
    </xdr:to>
    <xdr:sp macro="" textlink="">
      <xdr:nvSpPr>
        <xdr:cNvPr id="5" name="Rectangle à coins arrondis 5">
          <a:extLst>
            <a:ext uri="{FF2B5EF4-FFF2-40B4-BE49-F238E27FC236}">
              <a16:creationId xmlns:a16="http://schemas.microsoft.com/office/drawing/2014/main" id="{17E236DE-6426-461E-8CB6-DA6D4AFB6EB5}"/>
            </a:ext>
          </a:extLst>
        </xdr:cNvPr>
        <xdr:cNvSpPr/>
      </xdr:nvSpPr>
      <xdr:spPr>
        <a:xfrm>
          <a:off x="2914650" y="2444751"/>
          <a:ext cx="1146175" cy="212725"/>
        </a:xfrm>
        <a:prstGeom prst="wedgeRoundRectCallout">
          <a:avLst>
            <a:gd name="adj1" fmla="val -882"/>
            <a:gd name="adj2" fmla="val -104499"/>
            <a:gd name="adj3" fmla="val 16667"/>
          </a:avLst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fr-FR" sz="800"/>
            <a:t>Déchgt CHARTRES (28)</a:t>
          </a:r>
        </a:p>
      </xdr:txBody>
    </xdr:sp>
    <xdr:clientData/>
  </xdr:twoCellAnchor>
  <xdr:twoCellAnchor>
    <xdr:from>
      <xdr:col>64</xdr:col>
      <xdr:colOff>44450</xdr:colOff>
      <xdr:row>19</xdr:row>
      <xdr:rowOff>57150</xdr:rowOff>
    </xdr:from>
    <xdr:to>
      <xdr:col>77</xdr:col>
      <xdr:colOff>12700</xdr:colOff>
      <xdr:row>21</xdr:row>
      <xdr:rowOff>69850</xdr:rowOff>
    </xdr:to>
    <xdr:sp macro="" textlink="">
      <xdr:nvSpPr>
        <xdr:cNvPr id="6" name="Rectangle à coins arrondis 8">
          <a:extLst>
            <a:ext uri="{FF2B5EF4-FFF2-40B4-BE49-F238E27FC236}">
              <a16:creationId xmlns:a16="http://schemas.microsoft.com/office/drawing/2014/main" id="{893F7AE1-4D72-437B-8B8E-CBC3410F0254}"/>
            </a:ext>
          </a:extLst>
        </xdr:cNvPr>
        <xdr:cNvSpPr/>
      </xdr:nvSpPr>
      <xdr:spPr>
        <a:xfrm>
          <a:off x="5140325" y="2600325"/>
          <a:ext cx="835025" cy="212725"/>
        </a:xfrm>
        <a:prstGeom prst="wedgeRoundRectCallout">
          <a:avLst>
            <a:gd name="adj1" fmla="val -16824"/>
            <a:gd name="adj2" fmla="val -113322"/>
            <a:gd name="adj3" fmla="val 16667"/>
          </a:avLst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fr-FR" sz="800"/>
            <a:t>Visite Chrono</a:t>
          </a:r>
        </a:p>
      </xdr:txBody>
    </xdr:sp>
    <xdr:clientData/>
  </xdr:twoCellAnchor>
  <xdr:twoCellAnchor>
    <xdr:from>
      <xdr:col>83</xdr:col>
      <xdr:colOff>63499</xdr:colOff>
      <xdr:row>16</xdr:row>
      <xdr:rowOff>82550</xdr:rowOff>
    </xdr:from>
    <xdr:to>
      <xdr:col>101</xdr:col>
      <xdr:colOff>55562</xdr:colOff>
      <xdr:row>18</xdr:row>
      <xdr:rowOff>152400</xdr:rowOff>
    </xdr:to>
    <xdr:sp macro="" textlink="">
      <xdr:nvSpPr>
        <xdr:cNvPr id="7" name="Rectangle à coins arrondis 7">
          <a:extLst>
            <a:ext uri="{FF2B5EF4-FFF2-40B4-BE49-F238E27FC236}">
              <a16:creationId xmlns:a16="http://schemas.microsoft.com/office/drawing/2014/main" id="{C0670216-EF55-4BF0-8BEE-11CE609837FA}"/>
            </a:ext>
          </a:extLst>
        </xdr:cNvPr>
        <xdr:cNvSpPr/>
      </xdr:nvSpPr>
      <xdr:spPr>
        <a:xfrm>
          <a:off x="6426199" y="2139950"/>
          <a:ext cx="1192213" cy="393700"/>
        </a:xfrm>
        <a:prstGeom prst="wedgeRoundRectCallout">
          <a:avLst>
            <a:gd name="adj1" fmla="val -95499"/>
            <a:gd name="adj2" fmla="val -11188"/>
            <a:gd name="adj3" fmla="val 16667"/>
          </a:avLst>
        </a:prstGeom>
        <a:solidFill>
          <a:schemeClr val="accent3">
            <a:lumMod val="40000"/>
            <a:lumOff val="60000"/>
          </a:schemeClr>
        </a:solidFill>
        <a:ln>
          <a:solidFill>
            <a:srgbClr val="00B05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fr-FR" sz="800"/>
            <a:t>Chgt MEUNG (45) puis nuit au domicile</a:t>
          </a:r>
        </a:p>
      </xdr:txBody>
    </xdr:sp>
    <xdr:clientData/>
  </xdr:twoCellAnchor>
  <xdr:twoCellAnchor>
    <xdr:from>
      <xdr:col>19</xdr:col>
      <xdr:colOff>38100</xdr:colOff>
      <xdr:row>23</xdr:row>
      <xdr:rowOff>38100</xdr:rowOff>
    </xdr:from>
    <xdr:to>
      <xdr:col>34</xdr:col>
      <xdr:colOff>53743</xdr:colOff>
      <xdr:row>24</xdr:row>
      <xdr:rowOff>88900</xdr:rowOff>
    </xdr:to>
    <xdr:sp macro="" textlink="">
      <xdr:nvSpPr>
        <xdr:cNvPr id="8" name="Rectangle à coins arrondis 9">
          <a:extLst>
            <a:ext uri="{FF2B5EF4-FFF2-40B4-BE49-F238E27FC236}">
              <a16:creationId xmlns:a16="http://schemas.microsoft.com/office/drawing/2014/main" id="{A3FE4560-635A-4FA4-A0CF-A757EB9C7E9F}"/>
            </a:ext>
          </a:extLst>
        </xdr:cNvPr>
        <xdr:cNvSpPr/>
      </xdr:nvSpPr>
      <xdr:spPr>
        <a:xfrm>
          <a:off x="2133600" y="3105150"/>
          <a:ext cx="1015768" cy="212725"/>
        </a:xfrm>
        <a:prstGeom prst="wedgeRoundRectCallout">
          <a:avLst>
            <a:gd name="adj1" fmla="val 82743"/>
            <a:gd name="adj2" fmla="val -15969"/>
            <a:gd name="adj3" fmla="val 16667"/>
          </a:avLst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fr-FR" sz="800"/>
            <a:t>Déchgt AULNAY (93)</a:t>
          </a:r>
        </a:p>
      </xdr:txBody>
    </xdr:sp>
    <xdr:clientData/>
  </xdr:twoCellAnchor>
  <xdr:twoCellAnchor>
    <xdr:from>
      <xdr:col>54</xdr:col>
      <xdr:colOff>63500</xdr:colOff>
      <xdr:row>23</xdr:row>
      <xdr:rowOff>82550</xdr:rowOff>
    </xdr:from>
    <xdr:to>
      <xdr:col>68</xdr:col>
      <xdr:colOff>12700</xdr:colOff>
      <xdr:row>24</xdr:row>
      <xdr:rowOff>121534</xdr:rowOff>
    </xdr:to>
    <xdr:sp macro="" textlink="">
      <xdr:nvSpPr>
        <xdr:cNvPr id="9" name="Rectangle à coins arrondis 10">
          <a:extLst>
            <a:ext uri="{FF2B5EF4-FFF2-40B4-BE49-F238E27FC236}">
              <a16:creationId xmlns:a16="http://schemas.microsoft.com/office/drawing/2014/main" id="{EB77FA60-69E0-454C-9113-749166F93EDD}"/>
            </a:ext>
          </a:extLst>
        </xdr:cNvPr>
        <xdr:cNvSpPr/>
      </xdr:nvSpPr>
      <xdr:spPr>
        <a:xfrm>
          <a:off x="4492625" y="3149600"/>
          <a:ext cx="882650" cy="200909"/>
        </a:xfrm>
        <a:prstGeom prst="wedgeRoundRectCallout">
          <a:avLst>
            <a:gd name="adj1" fmla="val -80655"/>
            <a:gd name="adj2" fmla="val -31507"/>
            <a:gd name="adj3" fmla="val 16667"/>
          </a:avLst>
        </a:prstGeom>
        <a:solidFill>
          <a:schemeClr val="accent3">
            <a:lumMod val="40000"/>
            <a:lumOff val="60000"/>
          </a:schemeClr>
        </a:solidFill>
        <a:ln>
          <a:solidFill>
            <a:srgbClr val="00B05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fr-FR" sz="800"/>
            <a:t>Chgt STAINS (93)</a:t>
          </a:r>
        </a:p>
      </xdr:txBody>
    </xdr:sp>
    <xdr:clientData/>
  </xdr:twoCellAnchor>
  <xdr:twoCellAnchor>
    <xdr:from>
      <xdr:col>20</xdr:col>
      <xdr:colOff>0</xdr:colOff>
      <xdr:row>29</xdr:row>
      <xdr:rowOff>38100</xdr:rowOff>
    </xdr:from>
    <xdr:to>
      <xdr:col>37</xdr:col>
      <xdr:colOff>12700</xdr:colOff>
      <xdr:row>30</xdr:row>
      <xdr:rowOff>88900</xdr:rowOff>
    </xdr:to>
    <xdr:sp macro="" textlink="">
      <xdr:nvSpPr>
        <xdr:cNvPr id="10" name="Rectangle à coins arrondis 11">
          <a:extLst>
            <a:ext uri="{FF2B5EF4-FFF2-40B4-BE49-F238E27FC236}">
              <a16:creationId xmlns:a16="http://schemas.microsoft.com/office/drawing/2014/main" id="{09ECB706-504F-4D20-9200-6C4BF3EDEDF6}"/>
            </a:ext>
          </a:extLst>
        </xdr:cNvPr>
        <xdr:cNvSpPr/>
      </xdr:nvSpPr>
      <xdr:spPr>
        <a:xfrm>
          <a:off x="2162175" y="3952875"/>
          <a:ext cx="1146175" cy="212725"/>
        </a:xfrm>
        <a:prstGeom prst="wedgeRoundRectCallout">
          <a:avLst>
            <a:gd name="adj1" fmla="val 82743"/>
            <a:gd name="adj2" fmla="val -15969"/>
            <a:gd name="adj3" fmla="val 16667"/>
          </a:avLst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fr-FR" sz="800"/>
            <a:t>Déchgt GRENOBLE (38)</a:t>
          </a:r>
        </a:p>
      </xdr:txBody>
    </xdr:sp>
    <xdr:clientData/>
  </xdr:twoCellAnchor>
  <xdr:twoCellAnchor>
    <xdr:from>
      <xdr:col>63</xdr:col>
      <xdr:colOff>25593</xdr:colOff>
      <xdr:row>29</xdr:row>
      <xdr:rowOff>66195</xdr:rowOff>
    </xdr:from>
    <xdr:to>
      <xdr:col>76</xdr:col>
      <xdr:colOff>44642</xdr:colOff>
      <xdr:row>30</xdr:row>
      <xdr:rowOff>105179</xdr:rowOff>
    </xdr:to>
    <xdr:sp macro="" textlink="">
      <xdr:nvSpPr>
        <xdr:cNvPr id="11" name="Rectangle à coins arrondis 12">
          <a:extLst>
            <a:ext uri="{FF2B5EF4-FFF2-40B4-BE49-F238E27FC236}">
              <a16:creationId xmlns:a16="http://schemas.microsoft.com/office/drawing/2014/main" id="{7C06A194-1134-4346-B410-8051797C3110}"/>
            </a:ext>
          </a:extLst>
        </xdr:cNvPr>
        <xdr:cNvSpPr/>
      </xdr:nvSpPr>
      <xdr:spPr>
        <a:xfrm>
          <a:off x="5054793" y="3980970"/>
          <a:ext cx="885824" cy="200909"/>
        </a:xfrm>
        <a:prstGeom prst="wedgeRoundRectCallout">
          <a:avLst>
            <a:gd name="adj1" fmla="val -80655"/>
            <a:gd name="adj2" fmla="val -31507"/>
            <a:gd name="adj3" fmla="val 16667"/>
          </a:avLst>
        </a:prstGeom>
        <a:solidFill>
          <a:schemeClr val="accent3">
            <a:lumMod val="40000"/>
            <a:lumOff val="60000"/>
          </a:schemeClr>
        </a:solidFill>
        <a:ln>
          <a:solidFill>
            <a:srgbClr val="00B05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fr-FR" sz="800"/>
            <a:t>Chgt RIVES (38)</a:t>
          </a:r>
        </a:p>
      </xdr:txBody>
    </xdr:sp>
    <xdr:clientData/>
  </xdr:twoCellAnchor>
  <xdr:twoCellAnchor>
    <xdr:from>
      <xdr:col>36</xdr:col>
      <xdr:colOff>12699</xdr:colOff>
      <xdr:row>34</xdr:row>
      <xdr:rowOff>19050</xdr:rowOff>
    </xdr:from>
    <xdr:to>
      <xdr:col>54</xdr:col>
      <xdr:colOff>0</xdr:colOff>
      <xdr:row>37</xdr:row>
      <xdr:rowOff>0</xdr:rowOff>
    </xdr:to>
    <xdr:sp macro="" textlink="">
      <xdr:nvSpPr>
        <xdr:cNvPr id="12" name="Rectangle à coins arrondis 13">
          <a:extLst>
            <a:ext uri="{FF2B5EF4-FFF2-40B4-BE49-F238E27FC236}">
              <a16:creationId xmlns:a16="http://schemas.microsoft.com/office/drawing/2014/main" id="{35FBF5BB-C4CA-4F82-97E3-D0582D66DE9B}"/>
            </a:ext>
          </a:extLst>
        </xdr:cNvPr>
        <xdr:cNvSpPr/>
      </xdr:nvSpPr>
      <xdr:spPr>
        <a:xfrm>
          <a:off x="3241674" y="4619625"/>
          <a:ext cx="1187451" cy="466725"/>
        </a:xfrm>
        <a:prstGeom prst="wedgeRoundRectCallout">
          <a:avLst>
            <a:gd name="adj1" fmla="val -66463"/>
            <a:gd name="adj2" fmla="val 1678"/>
            <a:gd name="adj3" fmla="val 16667"/>
          </a:avLst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fr-FR" sz="800"/>
            <a:t>Retour dépôt pour livraison lundi matin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37175</xdr:colOff>
      <xdr:row>6</xdr:row>
      <xdr:rowOff>31078</xdr:rowOff>
    </xdr:from>
    <xdr:to>
      <xdr:col>76</xdr:col>
      <xdr:colOff>57151</xdr:colOff>
      <xdr:row>7</xdr:row>
      <xdr:rowOff>101600</xdr:rowOff>
    </xdr:to>
    <xdr:sp macro="" textlink="">
      <xdr:nvSpPr>
        <xdr:cNvPr id="2" name="Rectangle à coins arrondis 1">
          <a:extLst>
            <a:ext uri="{FF2B5EF4-FFF2-40B4-BE49-F238E27FC236}">
              <a16:creationId xmlns:a16="http://schemas.microsoft.com/office/drawing/2014/main" id="{C51355E4-2E6D-42F8-BBF8-3F54E726A2AA}"/>
            </a:ext>
          </a:extLst>
        </xdr:cNvPr>
        <xdr:cNvSpPr/>
      </xdr:nvSpPr>
      <xdr:spPr>
        <a:xfrm>
          <a:off x="4866350" y="716878"/>
          <a:ext cx="1086776" cy="232447"/>
        </a:xfrm>
        <a:prstGeom prst="wedgeRoundRectCallout">
          <a:avLst>
            <a:gd name="adj1" fmla="val -26858"/>
            <a:gd name="adj2" fmla="val -77085"/>
            <a:gd name="adj3" fmla="val 16667"/>
          </a:avLst>
        </a:prstGeom>
        <a:solidFill>
          <a:schemeClr val="accent3">
            <a:lumMod val="40000"/>
            <a:lumOff val="60000"/>
          </a:schemeClr>
        </a:solidFill>
        <a:ln>
          <a:solidFill>
            <a:srgbClr val="00B05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fr-FR" sz="800"/>
            <a:t>Chgt BEAUGENCY (45)</a:t>
          </a:r>
        </a:p>
      </xdr:txBody>
    </xdr:sp>
    <xdr:clientData/>
  </xdr:twoCellAnchor>
  <xdr:twoCellAnchor>
    <xdr:from>
      <xdr:col>14</xdr:col>
      <xdr:colOff>38100</xdr:colOff>
      <xdr:row>10</xdr:row>
      <xdr:rowOff>126117</xdr:rowOff>
    </xdr:from>
    <xdr:to>
      <xdr:col>30</xdr:col>
      <xdr:colOff>66443</xdr:colOff>
      <xdr:row>12</xdr:row>
      <xdr:rowOff>19050</xdr:rowOff>
    </xdr:to>
    <xdr:sp macro="" textlink="">
      <xdr:nvSpPr>
        <xdr:cNvPr id="3" name="Rectangle à coins arrondis 2">
          <a:extLst>
            <a:ext uri="{FF2B5EF4-FFF2-40B4-BE49-F238E27FC236}">
              <a16:creationId xmlns:a16="http://schemas.microsoft.com/office/drawing/2014/main" id="{170B3A10-BC32-4D0C-BE41-354C94E46260}"/>
            </a:ext>
          </a:extLst>
        </xdr:cNvPr>
        <xdr:cNvSpPr/>
      </xdr:nvSpPr>
      <xdr:spPr>
        <a:xfrm>
          <a:off x="1800225" y="1335792"/>
          <a:ext cx="1095143" cy="216783"/>
        </a:xfrm>
        <a:prstGeom prst="wedgeRoundRectCallout">
          <a:avLst>
            <a:gd name="adj1" fmla="val 76510"/>
            <a:gd name="adj2" fmla="val 4461"/>
            <a:gd name="adj3" fmla="val 16667"/>
          </a:avLst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fr-FR" sz="800"/>
            <a:t>Déchgt ONNAING (59)</a:t>
          </a:r>
        </a:p>
      </xdr:txBody>
    </xdr:sp>
    <xdr:clientData/>
  </xdr:twoCellAnchor>
  <xdr:twoCellAnchor>
    <xdr:from>
      <xdr:col>41</xdr:col>
      <xdr:colOff>6350</xdr:colOff>
      <xdr:row>12</xdr:row>
      <xdr:rowOff>69850</xdr:rowOff>
    </xdr:from>
    <xdr:to>
      <xdr:col>56</xdr:col>
      <xdr:colOff>0</xdr:colOff>
      <xdr:row>13</xdr:row>
      <xdr:rowOff>133350</xdr:rowOff>
    </xdr:to>
    <xdr:sp macro="" textlink="">
      <xdr:nvSpPr>
        <xdr:cNvPr id="5" name="Rectangle à coins arrondis 4">
          <a:extLst>
            <a:ext uri="{FF2B5EF4-FFF2-40B4-BE49-F238E27FC236}">
              <a16:creationId xmlns:a16="http://schemas.microsoft.com/office/drawing/2014/main" id="{5B301730-E394-4CE0-99D4-1DA170F232ED}"/>
            </a:ext>
          </a:extLst>
        </xdr:cNvPr>
        <xdr:cNvSpPr/>
      </xdr:nvSpPr>
      <xdr:spPr>
        <a:xfrm>
          <a:off x="3568700" y="1603375"/>
          <a:ext cx="993775" cy="225425"/>
        </a:xfrm>
        <a:prstGeom prst="wedgeRoundRectCallout">
          <a:avLst>
            <a:gd name="adj1" fmla="val -26858"/>
            <a:gd name="adj2" fmla="val -77085"/>
            <a:gd name="adj3" fmla="val 16667"/>
          </a:avLst>
        </a:prstGeom>
        <a:solidFill>
          <a:schemeClr val="accent3">
            <a:lumMod val="40000"/>
            <a:lumOff val="60000"/>
          </a:schemeClr>
        </a:solidFill>
        <a:ln>
          <a:solidFill>
            <a:srgbClr val="00B05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fr-FR" sz="800"/>
            <a:t>Chgt COURTRAI (B)</a:t>
          </a:r>
        </a:p>
      </xdr:txBody>
    </xdr:sp>
    <xdr:clientData/>
  </xdr:twoCellAnchor>
  <xdr:twoCellAnchor>
    <xdr:from>
      <xdr:col>18</xdr:col>
      <xdr:colOff>12700</xdr:colOff>
      <xdr:row>17</xdr:row>
      <xdr:rowOff>12700</xdr:rowOff>
    </xdr:from>
    <xdr:to>
      <xdr:col>35</xdr:col>
      <xdr:colOff>60093</xdr:colOff>
      <xdr:row>18</xdr:row>
      <xdr:rowOff>70733</xdr:rowOff>
    </xdr:to>
    <xdr:sp macro="" textlink="">
      <xdr:nvSpPr>
        <xdr:cNvPr id="6" name="Rectangle à coins arrondis 5">
          <a:extLst>
            <a:ext uri="{FF2B5EF4-FFF2-40B4-BE49-F238E27FC236}">
              <a16:creationId xmlns:a16="http://schemas.microsoft.com/office/drawing/2014/main" id="{1B9CA12E-A155-4BD6-8BF3-8CF73264345C}"/>
            </a:ext>
          </a:extLst>
        </xdr:cNvPr>
        <xdr:cNvSpPr/>
      </xdr:nvSpPr>
      <xdr:spPr>
        <a:xfrm>
          <a:off x="2041525" y="2232025"/>
          <a:ext cx="1180868" cy="219958"/>
        </a:xfrm>
        <a:prstGeom prst="wedgeRoundRectCallout">
          <a:avLst>
            <a:gd name="adj1" fmla="val 76510"/>
            <a:gd name="adj2" fmla="val 4461"/>
            <a:gd name="adj3" fmla="val 16667"/>
          </a:avLst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fr-FR" sz="800"/>
            <a:t>Déchgt MULHOUSE (68)</a:t>
          </a:r>
        </a:p>
      </xdr:txBody>
    </xdr:sp>
    <xdr:clientData/>
  </xdr:twoCellAnchor>
  <xdr:twoCellAnchor>
    <xdr:from>
      <xdr:col>38</xdr:col>
      <xdr:colOff>38100</xdr:colOff>
      <xdr:row>18</xdr:row>
      <xdr:rowOff>88900</xdr:rowOff>
    </xdr:from>
    <xdr:to>
      <xdr:col>53</xdr:col>
      <xdr:colOff>31750</xdr:colOff>
      <xdr:row>19</xdr:row>
      <xdr:rowOff>152400</xdr:rowOff>
    </xdr:to>
    <xdr:sp macro="" textlink="">
      <xdr:nvSpPr>
        <xdr:cNvPr id="7" name="Rectangle à coins arrondis 6">
          <a:extLst>
            <a:ext uri="{FF2B5EF4-FFF2-40B4-BE49-F238E27FC236}">
              <a16:creationId xmlns:a16="http://schemas.microsoft.com/office/drawing/2014/main" id="{213B8CD9-7034-4790-A1EF-FD03FF7D580A}"/>
            </a:ext>
          </a:extLst>
        </xdr:cNvPr>
        <xdr:cNvSpPr/>
      </xdr:nvSpPr>
      <xdr:spPr>
        <a:xfrm>
          <a:off x="3400425" y="2470150"/>
          <a:ext cx="993775" cy="225425"/>
        </a:xfrm>
        <a:prstGeom prst="wedgeRoundRectCallout">
          <a:avLst>
            <a:gd name="adj1" fmla="val 32898"/>
            <a:gd name="adj2" fmla="val -104863"/>
            <a:gd name="adj3" fmla="val 16667"/>
          </a:avLst>
        </a:prstGeom>
        <a:solidFill>
          <a:schemeClr val="accent3">
            <a:lumMod val="40000"/>
            <a:lumOff val="60000"/>
          </a:schemeClr>
        </a:solidFill>
        <a:ln>
          <a:solidFill>
            <a:srgbClr val="00B05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fr-FR" sz="800"/>
            <a:t>Chgt OBERNAI (67)</a:t>
          </a:r>
        </a:p>
      </xdr:txBody>
    </xdr:sp>
    <xdr:clientData/>
  </xdr:twoCellAnchor>
  <xdr:twoCellAnchor>
    <xdr:from>
      <xdr:col>25</xdr:col>
      <xdr:colOff>19050</xdr:colOff>
      <xdr:row>23</xdr:row>
      <xdr:rowOff>38100</xdr:rowOff>
    </xdr:from>
    <xdr:to>
      <xdr:col>41</xdr:col>
      <xdr:colOff>66443</xdr:colOff>
      <xdr:row>24</xdr:row>
      <xdr:rowOff>96133</xdr:rowOff>
    </xdr:to>
    <xdr:sp macro="" textlink="">
      <xdr:nvSpPr>
        <xdr:cNvPr id="8" name="Rectangle à coins arrondis 7">
          <a:extLst>
            <a:ext uri="{FF2B5EF4-FFF2-40B4-BE49-F238E27FC236}">
              <a16:creationId xmlns:a16="http://schemas.microsoft.com/office/drawing/2014/main" id="{82A74B0F-1D47-4494-84D9-D6C1A16A5D27}"/>
            </a:ext>
          </a:extLst>
        </xdr:cNvPr>
        <xdr:cNvSpPr/>
      </xdr:nvSpPr>
      <xdr:spPr>
        <a:xfrm>
          <a:off x="2514600" y="3105150"/>
          <a:ext cx="1114193" cy="219958"/>
        </a:xfrm>
        <a:prstGeom prst="wedgeRoundRectCallout">
          <a:avLst>
            <a:gd name="adj1" fmla="val 75965"/>
            <a:gd name="adj2" fmla="val -23998"/>
            <a:gd name="adj3" fmla="val 16667"/>
          </a:avLst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fr-FR" sz="800"/>
            <a:t>Déchgt VALENCE (26)</a:t>
          </a:r>
        </a:p>
      </xdr:txBody>
    </xdr:sp>
    <xdr:clientData/>
  </xdr:twoCellAnchor>
  <xdr:twoCellAnchor>
    <xdr:from>
      <xdr:col>69</xdr:col>
      <xdr:colOff>44450</xdr:colOff>
      <xdr:row>24</xdr:row>
      <xdr:rowOff>44450</xdr:rowOff>
    </xdr:from>
    <xdr:to>
      <xdr:col>84</xdr:col>
      <xdr:colOff>38100</xdr:colOff>
      <xdr:row>25</xdr:row>
      <xdr:rowOff>107950</xdr:rowOff>
    </xdr:to>
    <xdr:sp macro="" textlink="">
      <xdr:nvSpPr>
        <xdr:cNvPr id="9" name="Rectangle à coins arrondis 10">
          <a:extLst>
            <a:ext uri="{FF2B5EF4-FFF2-40B4-BE49-F238E27FC236}">
              <a16:creationId xmlns:a16="http://schemas.microsoft.com/office/drawing/2014/main" id="{523DA500-C168-4AC7-B5DF-19A3498FB8EF}"/>
            </a:ext>
          </a:extLst>
        </xdr:cNvPr>
        <xdr:cNvSpPr/>
      </xdr:nvSpPr>
      <xdr:spPr>
        <a:xfrm>
          <a:off x="5473700" y="3273425"/>
          <a:ext cx="993775" cy="225425"/>
        </a:xfrm>
        <a:prstGeom prst="wedgeRoundRectCallout">
          <a:avLst>
            <a:gd name="adj1" fmla="val -103078"/>
            <a:gd name="adj2" fmla="val -104863"/>
            <a:gd name="adj3" fmla="val 16667"/>
          </a:avLst>
        </a:prstGeom>
        <a:solidFill>
          <a:schemeClr val="accent3">
            <a:lumMod val="40000"/>
            <a:lumOff val="60000"/>
          </a:schemeClr>
        </a:solidFill>
        <a:ln>
          <a:solidFill>
            <a:srgbClr val="00B05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fr-FR" sz="800"/>
            <a:t>Chgt ORANGE (84)</a:t>
          </a:r>
        </a:p>
      </xdr:txBody>
    </xdr:sp>
    <xdr:clientData/>
  </xdr:twoCellAnchor>
  <xdr:twoCellAnchor>
    <xdr:from>
      <xdr:col>39</xdr:col>
      <xdr:colOff>6350</xdr:colOff>
      <xdr:row>29</xdr:row>
      <xdr:rowOff>57150</xdr:rowOff>
    </xdr:from>
    <xdr:to>
      <xdr:col>58</xdr:col>
      <xdr:colOff>2943</xdr:colOff>
      <xdr:row>30</xdr:row>
      <xdr:rowOff>115183</xdr:rowOff>
    </xdr:to>
    <xdr:sp macro="" textlink="">
      <xdr:nvSpPr>
        <xdr:cNvPr id="10" name="Rectangle à coins arrondis 11">
          <a:extLst>
            <a:ext uri="{FF2B5EF4-FFF2-40B4-BE49-F238E27FC236}">
              <a16:creationId xmlns:a16="http://schemas.microsoft.com/office/drawing/2014/main" id="{F1AAA0C7-331F-4CB7-97A4-E9DF9FCC3CE8}"/>
            </a:ext>
          </a:extLst>
        </xdr:cNvPr>
        <xdr:cNvSpPr/>
      </xdr:nvSpPr>
      <xdr:spPr>
        <a:xfrm>
          <a:off x="3435350" y="3971925"/>
          <a:ext cx="1263418" cy="219958"/>
        </a:xfrm>
        <a:prstGeom prst="wedgeRoundRectCallout">
          <a:avLst>
            <a:gd name="adj1" fmla="val 75965"/>
            <a:gd name="adj2" fmla="val -23998"/>
            <a:gd name="adj3" fmla="val 16667"/>
          </a:avLst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fr-FR" sz="800"/>
            <a:t>Déchgt CHATEAUDUN (28)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31750</xdr:colOff>
      <xdr:row>6</xdr:row>
      <xdr:rowOff>63500</xdr:rowOff>
    </xdr:from>
    <xdr:to>
      <xdr:col>56</xdr:col>
      <xdr:colOff>32676</xdr:colOff>
      <xdr:row>9</xdr:row>
      <xdr:rowOff>42334</xdr:rowOff>
    </xdr:to>
    <xdr:sp macro="" textlink="">
      <xdr:nvSpPr>
        <xdr:cNvPr id="5" name="Rectangle à coins arrondis 5">
          <a:extLst>
            <a:ext uri="{FF2B5EF4-FFF2-40B4-BE49-F238E27FC236}">
              <a16:creationId xmlns:a16="http://schemas.microsoft.com/office/drawing/2014/main" id="{D03F7E04-AD87-4F7D-B509-9079613F21B0}"/>
            </a:ext>
          </a:extLst>
        </xdr:cNvPr>
        <xdr:cNvSpPr/>
      </xdr:nvSpPr>
      <xdr:spPr>
        <a:xfrm>
          <a:off x="3260725" y="749300"/>
          <a:ext cx="1334426" cy="340784"/>
        </a:xfrm>
        <a:prstGeom prst="wedgeRoundRectCallout">
          <a:avLst>
            <a:gd name="adj1" fmla="val -18904"/>
            <a:gd name="adj2" fmla="val -77085"/>
            <a:gd name="adj3" fmla="val 16667"/>
          </a:avLst>
        </a:prstGeom>
        <a:solidFill>
          <a:schemeClr val="accent3">
            <a:lumMod val="40000"/>
            <a:lumOff val="60000"/>
          </a:schemeClr>
        </a:solidFill>
        <a:ln>
          <a:solidFill>
            <a:srgbClr val="00B05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fr-FR" sz="800"/>
            <a:t>Chgt BEAUGENCY (45) puis</a:t>
          </a:r>
          <a:r>
            <a:rPr lang="fr-FR" sz="800" baseline="0"/>
            <a:t> BLOIS (41)</a:t>
          </a:r>
          <a:endParaRPr lang="fr-FR" sz="800"/>
        </a:p>
      </xdr:txBody>
    </xdr:sp>
    <xdr:clientData/>
  </xdr:twoCellAnchor>
  <xdr:twoCellAnchor>
    <xdr:from>
      <xdr:col>66</xdr:col>
      <xdr:colOff>50800</xdr:colOff>
      <xdr:row>6</xdr:row>
      <xdr:rowOff>38100</xdr:rowOff>
    </xdr:from>
    <xdr:to>
      <xdr:col>83</xdr:col>
      <xdr:colOff>9293</xdr:colOff>
      <xdr:row>9</xdr:row>
      <xdr:rowOff>63500</xdr:rowOff>
    </xdr:to>
    <xdr:sp macro="" textlink="">
      <xdr:nvSpPr>
        <xdr:cNvPr id="6" name="Rectangle à coins arrondis 6">
          <a:extLst>
            <a:ext uri="{FF2B5EF4-FFF2-40B4-BE49-F238E27FC236}">
              <a16:creationId xmlns:a16="http://schemas.microsoft.com/office/drawing/2014/main" id="{29AB8430-1428-46B9-9B7D-8138B8F7181B}"/>
            </a:ext>
          </a:extLst>
        </xdr:cNvPr>
        <xdr:cNvSpPr/>
      </xdr:nvSpPr>
      <xdr:spPr>
        <a:xfrm>
          <a:off x="5280025" y="723900"/>
          <a:ext cx="1091968" cy="387350"/>
        </a:xfrm>
        <a:prstGeom prst="wedgeRoundRectCallout">
          <a:avLst>
            <a:gd name="adj1" fmla="val -17138"/>
            <a:gd name="adj2" fmla="val -69733"/>
            <a:gd name="adj3" fmla="val 16667"/>
          </a:avLst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fr-FR" sz="800"/>
            <a:t>Déchgt ANGERS</a:t>
          </a:r>
          <a:r>
            <a:rPr lang="fr-FR" sz="800" baseline="0"/>
            <a:t> (49) puis NANTES (44)</a:t>
          </a:r>
          <a:endParaRPr lang="fr-FR" sz="800"/>
        </a:p>
      </xdr:txBody>
    </xdr:sp>
    <xdr:clientData/>
  </xdr:twoCellAnchor>
  <xdr:twoCellAnchor>
    <xdr:from>
      <xdr:col>40</xdr:col>
      <xdr:colOff>19050</xdr:colOff>
      <xdr:row>12</xdr:row>
      <xdr:rowOff>38100</xdr:rowOff>
    </xdr:from>
    <xdr:to>
      <xdr:col>57</xdr:col>
      <xdr:colOff>12700</xdr:colOff>
      <xdr:row>13</xdr:row>
      <xdr:rowOff>101600</xdr:rowOff>
    </xdr:to>
    <xdr:sp macro="" textlink="">
      <xdr:nvSpPr>
        <xdr:cNvPr id="7" name="Rectangle à coins arrondis 8">
          <a:extLst>
            <a:ext uri="{FF2B5EF4-FFF2-40B4-BE49-F238E27FC236}">
              <a16:creationId xmlns:a16="http://schemas.microsoft.com/office/drawing/2014/main" id="{D6D2A371-78A0-4B77-975B-8222EF291B73}"/>
            </a:ext>
          </a:extLst>
        </xdr:cNvPr>
        <xdr:cNvSpPr/>
      </xdr:nvSpPr>
      <xdr:spPr>
        <a:xfrm>
          <a:off x="3514725" y="1571625"/>
          <a:ext cx="1127125" cy="225425"/>
        </a:xfrm>
        <a:prstGeom prst="wedgeRoundRectCallout">
          <a:avLst>
            <a:gd name="adj1" fmla="val -26858"/>
            <a:gd name="adj2" fmla="val -77085"/>
            <a:gd name="adj3" fmla="val 16667"/>
          </a:avLst>
        </a:prstGeom>
        <a:solidFill>
          <a:schemeClr val="accent3">
            <a:lumMod val="40000"/>
            <a:lumOff val="60000"/>
          </a:schemeClr>
        </a:solidFill>
        <a:ln>
          <a:solidFill>
            <a:srgbClr val="00B05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fr-FR" sz="800"/>
            <a:t>Chgt ST-HERBLAIN</a:t>
          </a:r>
          <a:r>
            <a:rPr lang="fr-FR" sz="800" baseline="0"/>
            <a:t> (44)</a:t>
          </a:r>
          <a:endParaRPr lang="fr-FR" sz="800"/>
        </a:p>
      </xdr:txBody>
    </xdr:sp>
    <xdr:clientData/>
  </xdr:twoCellAnchor>
  <xdr:twoCellAnchor>
    <xdr:from>
      <xdr:col>34</xdr:col>
      <xdr:colOff>6350</xdr:colOff>
      <xdr:row>18</xdr:row>
      <xdr:rowOff>82550</xdr:rowOff>
    </xdr:from>
    <xdr:to>
      <xdr:col>54</xdr:col>
      <xdr:colOff>6350</xdr:colOff>
      <xdr:row>19</xdr:row>
      <xdr:rowOff>140583</xdr:rowOff>
    </xdr:to>
    <xdr:sp macro="" textlink="">
      <xdr:nvSpPr>
        <xdr:cNvPr id="8" name="Rectangle à coins arrondis 10">
          <a:extLst>
            <a:ext uri="{FF2B5EF4-FFF2-40B4-BE49-F238E27FC236}">
              <a16:creationId xmlns:a16="http://schemas.microsoft.com/office/drawing/2014/main" id="{679E100C-BEAD-48C9-91D1-FE150D0193DA}"/>
            </a:ext>
          </a:extLst>
        </xdr:cNvPr>
        <xdr:cNvSpPr/>
      </xdr:nvSpPr>
      <xdr:spPr>
        <a:xfrm>
          <a:off x="3101975" y="2463800"/>
          <a:ext cx="1333500" cy="219958"/>
        </a:xfrm>
        <a:prstGeom prst="wedgeRoundRectCallout">
          <a:avLst>
            <a:gd name="adj1" fmla="val 36059"/>
            <a:gd name="adj2" fmla="val -109373"/>
            <a:gd name="adj3" fmla="val 16667"/>
          </a:avLst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fr-FR" sz="800"/>
            <a:t>Déchgt STRASBOURG (67)</a:t>
          </a:r>
        </a:p>
      </xdr:txBody>
    </xdr:sp>
    <xdr:clientData/>
  </xdr:twoCellAnchor>
  <xdr:twoCellAnchor>
    <xdr:from>
      <xdr:col>67</xdr:col>
      <xdr:colOff>19050</xdr:colOff>
      <xdr:row>18</xdr:row>
      <xdr:rowOff>107950</xdr:rowOff>
    </xdr:from>
    <xdr:to>
      <xdr:col>82</xdr:col>
      <xdr:colOff>50800</xdr:colOff>
      <xdr:row>20</xdr:row>
      <xdr:rowOff>6350</xdr:rowOff>
    </xdr:to>
    <xdr:sp macro="" textlink="">
      <xdr:nvSpPr>
        <xdr:cNvPr id="9" name="Rectangle à coins arrondis 11">
          <a:extLst>
            <a:ext uri="{FF2B5EF4-FFF2-40B4-BE49-F238E27FC236}">
              <a16:creationId xmlns:a16="http://schemas.microsoft.com/office/drawing/2014/main" id="{5FA3A6C3-3298-439D-B492-AD9AAEB8D692}"/>
            </a:ext>
          </a:extLst>
        </xdr:cNvPr>
        <xdr:cNvSpPr/>
      </xdr:nvSpPr>
      <xdr:spPr>
        <a:xfrm>
          <a:off x="5314950" y="2489200"/>
          <a:ext cx="1031875" cy="222250"/>
        </a:xfrm>
        <a:prstGeom prst="wedgeRoundRectCallout">
          <a:avLst>
            <a:gd name="adj1" fmla="val -49439"/>
            <a:gd name="adj2" fmla="val -113196"/>
            <a:gd name="adj3" fmla="val 16667"/>
          </a:avLst>
        </a:prstGeom>
        <a:solidFill>
          <a:schemeClr val="accent3">
            <a:lumMod val="40000"/>
            <a:lumOff val="60000"/>
          </a:schemeClr>
        </a:solidFill>
        <a:ln>
          <a:solidFill>
            <a:srgbClr val="00B05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fr-FR" sz="800"/>
            <a:t>Chgt CHALAMPE (68)</a:t>
          </a:r>
        </a:p>
      </xdr:txBody>
    </xdr:sp>
    <xdr:clientData/>
  </xdr:twoCellAnchor>
  <xdr:twoCellAnchor>
    <xdr:from>
      <xdr:col>29</xdr:col>
      <xdr:colOff>12700</xdr:colOff>
      <xdr:row>23</xdr:row>
      <xdr:rowOff>63500</xdr:rowOff>
    </xdr:from>
    <xdr:to>
      <xdr:col>43</xdr:col>
      <xdr:colOff>25400</xdr:colOff>
      <xdr:row>24</xdr:row>
      <xdr:rowOff>121533</xdr:rowOff>
    </xdr:to>
    <xdr:sp macro="" textlink="">
      <xdr:nvSpPr>
        <xdr:cNvPr id="10" name="Rectangle à coins arrondis 12">
          <a:extLst>
            <a:ext uri="{FF2B5EF4-FFF2-40B4-BE49-F238E27FC236}">
              <a16:creationId xmlns:a16="http://schemas.microsoft.com/office/drawing/2014/main" id="{4247585A-FA56-42E6-8EA6-E55E4AE36B42}"/>
            </a:ext>
          </a:extLst>
        </xdr:cNvPr>
        <xdr:cNvSpPr/>
      </xdr:nvSpPr>
      <xdr:spPr>
        <a:xfrm>
          <a:off x="2774950" y="3130550"/>
          <a:ext cx="946150" cy="219958"/>
        </a:xfrm>
        <a:prstGeom prst="wedgeRoundRectCallout">
          <a:avLst>
            <a:gd name="adj1" fmla="val 62423"/>
            <a:gd name="adj2" fmla="val -46765"/>
            <a:gd name="adj3" fmla="val 16667"/>
          </a:avLst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fr-FR" sz="800"/>
            <a:t>Déchgt BALAN (01)</a:t>
          </a:r>
        </a:p>
      </xdr:txBody>
    </xdr:sp>
    <xdr:clientData/>
  </xdr:twoCellAnchor>
  <xdr:twoCellAnchor>
    <xdr:from>
      <xdr:col>69</xdr:col>
      <xdr:colOff>44450</xdr:colOff>
      <xdr:row>24</xdr:row>
      <xdr:rowOff>76200</xdr:rowOff>
    </xdr:from>
    <xdr:to>
      <xdr:col>87</xdr:col>
      <xdr:colOff>12700</xdr:colOff>
      <xdr:row>25</xdr:row>
      <xdr:rowOff>139700</xdr:rowOff>
    </xdr:to>
    <xdr:sp macro="" textlink="">
      <xdr:nvSpPr>
        <xdr:cNvPr id="11" name="Rectangle à coins arrondis 14">
          <a:extLst>
            <a:ext uri="{FF2B5EF4-FFF2-40B4-BE49-F238E27FC236}">
              <a16:creationId xmlns:a16="http://schemas.microsoft.com/office/drawing/2014/main" id="{52DC6382-2DFB-40A9-BB6E-08C01D1E1F43}"/>
            </a:ext>
          </a:extLst>
        </xdr:cNvPr>
        <xdr:cNvSpPr/>
      </xdr:nvSpPr>
      <xdr:spPr>
        <a:xfrm>
          <a:off x="5473700" y="3305175"/>
          <a:ext cx="1168400" cy="225425"/>
        </a:xfrm>
        <a:prstGeom prst="wedgeRoundRectCallout">
          <a:avLst>
            <a:gd name="adj1" fmla="val -49439"/>
            <a:gd name="adj2" fmla="val -113196"/>
            <a:gd name="adj3" fmla="val 16667"/>
          </a:avLst>
        </a:prstGeom>
        <a:solidFill>
          <a:schemeClr val="accent3">
            <a:lumMod val="40000"/>
            <a:lumOff val="60000"/>
          </a:schemeClr>
        </a:solidFill>
        <a:ln>
          <a:solidFill>
            <a:srgbClr val="00B05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fr-FR" sz="800"/>
            <a:t>Chgt VENISSIEUX (69)</a:t>
          </a:r>
        </a:p>
      </xdr:txBody>
    </xdr:sp>
    <xdr:clientData/>
  </xdr:twoCellAnchor>
  <xdr:twoCellAnchor>
    <xdr:from>
      <xdr:col>42</xdr:col>
      <xdr:colOff>63499</xdr:colOff>
      <xdr:row>28</xdr:row>
      <xdr:rowOff>107950</xdr:rowOff>
    </xdr:from>
    <xdr:to>
      <xdr:col>61</xdr:col>
      <xdr:colOff>55562</xdr:colOff>
      <xdr:row>31</xdr:row>
      <xdr:rowOff>95250</xdr:rowOff>
    </xdr:to>
    <xdr:sp macro="" textlink="">
      <xdr:nvSpPr>
        <xdr:cNvPr id="12" name="Rectangle à coins arrondis 16">
          <a:extLst>
            <a:ext uri="{FF2B5EF4-FFF2-40B4-BE49-F238E27FC236}">
              <a16:creationId xmlns:a16="http://schemas.microsoft.com/office/drawing/2014/main" id="{81E94FDB-68A4-4E94-B9A4-11EBF26FF1D3}"/>
            </a:ext>
          </a:extLst>
        </xdr:cNvPr>
        <xdr:cNvSpPr/>
      </xdr:nvSpPr>
      <xdr:spPr>
        <a:xfrm>
          <a:off x="3692524" y="3860800"/>
          <a:ext cx="1258888" cy="473075"/>
        </a:xfrm>
        <a:prstGeom prst="wedgeRoundRectCallout">
          <a:avLst>
            <a:gd name="adj1" fmla="val -66463"/>
            <a:gd name="adj2" fmla="val 1678"/>
            <a:gd name="adj3" fmla="val 16667"/>
          </a:avLst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fr-FR" sz="800"/>
            <a:t>Retour dépôt pour livraison lundi matin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155BD-48AC-4402-AB2F-F2B026F47189}">
  <sheetPr>
    <pageSetUpPr fitToPage="1"/>
  </sheetPr>
  <dimension ref="B1:U38"/>
  <sheetViews>
    <sheetView showGridLines="0" workbookViewId="0">
      <selection activeCell="C37" sqref="C37"/>
    </sheetView>
  </sheetViews>
  <sheetFormatPr baseColWidth="10" defaultColWidth="11.44140625" defaultRowHeight="14.4" x14ac:dyDescent="0.3"/>
  <cols>
    <col min="1" max="1" width="6.33203125" style="1" customWidth="1"/>
    <col min="2" max="2" width="7.6640625" style="1" bestFit="1" customWidth="1"/>
    <col min="3" max="3" width="6.6640625" style="1" bestFit="1" customWidth="1"/>
    <col min="4" max="4" width="7.21875" style="1" bestFit="1" customWidth="1"/>
    <col min="5" max="5" width="20.77734375" style="1" bestFit="1" customWidth="1"/>
    <col min="6" max="6" width="11.44140625" style="1"/>
    <col min="7" max="7" width="13.44140625" style="1" bestFit="1" customWidth="1"/>
    <col min="8" max="8" width="3.21875" style="1" bestFit="1" customWidth="1"/>
    <col min="9" max="9" width="3.21875" style="1" customWidth="1"/>
    <col min="10" max="10" width="11.77734375" style="1" customWidth="1"/>
    <col min="11" max="21" width="10.6640625" style="1" customWidth="1"/>
    <col min="22" max="16384" width="11.44140625" style="1"/>
  </cols>
  <sheetData>
    <row r="1" spans="2:21" ht="7.05" customHeight="1" thickBot="1" x14ac:dyDescent="0.35"/>
    <row r="2" spans="2:21" s="9" customFormat="1" ht="15" customHeight="1" thickBot="1" x14ac:dyDescent="0.45">
      <c r="B2" s="125" t="s">
        <v>124</v>
      </c>
      <c r="C2" s="126"/>
      <c r="D2" s="126"/>
      <c r="E2" s="126"/>
      <c r="F2" s="126"/>
      <c r="G2" s="127"/>
      <c r="H2" s="24"/>
      <c r="I2" s="25"/>
      <c r="R2" s="25"/>
      <c r="S2" s="128"/>
      <c r="T2" s="128"/>
      <c r="U2" s="128"/>
    </row>
    <row r="3" spans="2:21" ht="15" customHeight="1" x14ac:dyDescent="0.3">
      <c r="B3" s="18" t="s">
        <v>92</v>
      </c>
      <c r="C3" s="19" t="s">
        <v>93</v>
      </c>
      <c r="D3" s="19" t="s">
        <v>94</v>
      </c>
      <c r="E3" s="19" t="s">
        <v>103</v>
      </c>
      <c r="F3" s="19" t="s">
        <v>95</v>
      </c>
      <c r="G3" s="20" t="s">
        <v>96</v>
      </c>
      <c r="H3" s="22"/>
      <c r="J3" s="129" t="s">
        <v>106</v>
      </c>
      <c r="K3" s="130"/>
      <c r="L3" s="130"/>
      <c r="M3" s="130"/>
      <c r="N3" s="130"/>
      <c r="O3" s="130"/>
      <c r="P3" s="130"/>
      <c r="Q3" s="131"/>
    </row>
    <row r="4" spans="2:21" ht="15" customHeight="1" x14ac:dyDescent="0.3">
      <c r="B4" s="35">
        <v>1</v>
      </c>
      <c r="C4" s="36">
        <v>45</v>
      </c>
      <c r="D4" s="36">
        <v>31</v>
      </c>
      <c r="E4" s="36" t="s">
        <v>8</v>
      </c>
      <c r="F4" s="36" t="s">
        <v>91</v>
      </c>
      <c r="G4" s="37" t="s">
        <v>9</v>
      </c>
      <c r="H4" s="22"/>
      <c r="J4" s="30" t="s">
        <v>32</v>
      </c>
      <c r="K4" s="165" t="s">
        <v>64</v>
      </c>
      <c r="L4" s="166"/>
      <c r="M4" s="167"/>
      <c r="N4" s="143" t="s">
        <v>107</v>
      </c>
      <c r="O4" s="144"/>
      <c r="P4" s="147" t="s">
        <v>110</v>
      </c>
      <c r="Q4" s="148"/>
    </row>
    <row r="5" spans="2:21" ht="15" customHeight="1" x14ac:dyDescent="0.3">
      <c r="B5" s="38">
        <v>7</v>
      </c>
      <c r="C5" s="39">
        <v>45</v>
      </c>
      <c r="D5" s="39">
        <v>59</v>
      </c>
      <c r="E5" s="39" t="s">
        <v>10</v>
      </c>
      <c r="F5" s="39" t="s">
        <v>11</v>
      </c>
      <c r="G5" s="40" t="s">
        <v>12</v>
      </c>
      <c r="H5" s="22"/>
      <c r="J5" s="54" t="s">
        <v>7</v>
      </c>
      <c r="K5" s="21">
        <v>13.45</v>
      </c>
      <c r="L5" s="21">
        <v>2.48</v>
      </c>
      <c r="M5" s="55">
        <v>2.65</v>
      </c>
      <c r="N5" s="145"/>
      <c r="O5" s="146"/>
      <c r="P5" s="149"/>
      <c r="Q5" s="150"/>
    </row>
    <row r="6" spans="2:21" ht="15" customHeight="1" x14ac:dyDescent="0.3">
      <c r="B6" s="45">
        <v>14</v>
      </c>
      <c r="C6" s="44">
        <v>45</v>
      </c>
      <c r="D6" s="44">
        <v>49</v>
      </c>
      <c r="E6" s="44" t="s">
        <v>97</v>
      </c>
      <c r="F6" s="44" t="s">
        <v>13</v>
      </c>
      <c r="G6" s="46" t="s">
        <v>14</v>
      </c>
      <c r="H6" s="22"/>
      <c r="J6" s="132" t="s">
        <v>112</v>
      </c>
      <c r="K6" s="133"/>
      <c r="L6" s="133"/>
      <c r="M6" s="133"/>
      <c r="N6" s="133"/>
      <c r="O6" s="133"/>
      <c r="P6" s="133"/>
      <c r="Q6" s="134"/>
      <c r="R6" s="23"/>
    </row>
    <row r="7" spans="2:21" ht="15" customHeight="1" thickBot="1" x14ac:dyDescent="0.35">
      <c r="B7" s="47">
        <v>18</v>
      </c>
      <c r="C7" s="43">
        <v>41</v>
      </c>
      <c r="D7" s="43">
        <v>44</v>
      </c>
      <c r="E7" s="43" t="s">
        <v>98</v>
      </c>
      <c r="F7" s="43" t="s">
        <v>15</v>
      </c>
      <c r="G7" s="48" t="s">
        <v>14</v>
      </c>
      <c r="H7" s="22"/>
      <c r="J7" s="56">
        <v>1</v>
      </c>
      <c r="K7" s="135" t="s">
        <v>39</v>
      </c>
      <c r="L7" s="135"/>
      <c r="M7" s="135"/>
      <c r="N7" s="135"/>
      <c r="O7" s="135"/>
      <c r="P7" s="135"/>
      <c r="Q7" s="136"/>
    </row>
    <row r="8" spans="2:21" ht="15" customHeight="1" thickBot="1" x14ac:dyDescent="0.35">
      <c r="J8" s="56">
        <v>17</v>
      </c>
      <c r="K8" s="135" t="s">
        <v>63</v>
      </c>
      <c r="L8" s="135"/>
      <c r="M8" s="135"/>
      <c r="N8" s="135"/>
      <c r="O8" s="135"/>
      <c r="P8" s="135"/>
      <c r="Q8" s="136"/>
    </row>
    <row r="9" spans="2:21" ht="15" customHeight="1" thickBot="1" x14ac:dyDescent="0.35">
      <c r="B9" s="125" t="s">
        <v>125</v>
      </c>
      <c r="C9" s="126"/>
      <c r="D9" s="126"/>
      <c r="E9" s="126"/>
      <c r="F9" s="126"/>
      <c r="G9" s="127"/>
      <c r="J9" s="56">
        <v>2</v>
      </c>
      <c r="K9" s="135" t="s">
        <v>40</v>
      </c>
      <c r="L9" s="135"/>
      <c r="M9" s="135"/>
      <c r="N9" s="135"/>
      <c r="O9" s="135"/>
      <c r="P9" s="135"/>
      <c r="Q9" s="136"/>
    </row>
    <row r="10" spans="2:21" ht="15" customHeight="1" x14ac:dyDescent="0.3">
      <c r="B10" s="18" t="s">
        <v>92</v>
      </c>
      <c r="C10" s="19" t="s">
        <v>93</v>
      </c>
      <c r="D10" s="19" t="s">
        <v>94</v>
      </c>
      <c r="E10" s="19" t="s">
        <v>103</v>
      </c>
      <c r="F10" s="19" t="s">
        <v>95</v>
      </c>
      <c r="G10" s="20" t="s">
        <v>96</v>
      </c>
      <c r="J10" s="56">
        <v>10</v>
      </c>
      <c r="K10" s="135" t="s">
        <v>40</v>
      </c>
      <c r="L10" s="135"/>
      <c r="M10" s="135"/>
      <c r="N10" s="135"/>
      <c r="O10" s="135"/>
      <c r="P10" s="135"/>
      <c r="Q10" s="136"/>
    </row>
    <row r="11" spans="2:21" ht="15" customHeight="1" thickBot="1" x14ac:dyDescent="0.35">
      <c r="B11" s="35">
        <v>17</v>
      </c>
      <c r="C11" s="36">
        <v>81</v>
      </c>
      <c r="D11" s="36">
        <v>28</v>
      </c>
      <c r="E11" s="36" t="s">
        <v>16</v>
      </c>
      <c r="F11" s="36" t="s">
        <v>20</v>
      </c>
      <c r="G11" s="37"/>
      <c r="J11" s="57">
        <v>13</v>
      </c>
      <c r="K11" s="154" t="s">
        <v>41</v>
      </c>
      <c r="L11" s="154"/>
      <c r="M11" s="154"/>
      <c r="N11" s="154"/>
      <c r="O11" s="154"/>
      <c r="P11" s="154"/>
      <c r="Q11" s="155"/>
    </row>
    <row r="12" spans="2:21" ht="15" customHeight="1" x14ac:dyDescent="0.3">
      <c r="B12" s="38">
        <v>11</v>
      </c>
      <c r="C12" s="39" t="s">
        <v>5</v>
      </c>
      <c r="D12" s="39">
        <v>68</v>
      </c>
      <c r="E12" s="39" t="s">
        <v>8</v>
      </c>
      <c r="F12" s="39" t="s">
        <v>19</v>
      </c>
      <c r="G12" s="40"/>
      <c r="K12" s="10"/>
    </row>
    <row r="13" spans="2:21" ht="15" customHeight="1" thickBot="1" x14ac:dyDescent="0.35">
      <c r="B13" s="45">
        <v>9</v>
      </c>
      <c r="C13" s="44">
        <v>44</v>
      </c>
      <c r="D13" s="44">
        <v>67</v>
      </c>
      <c r="E13" s="44" t="s">
        <v>100</v>
      </c>
      <c r="F13" s="44" t="s">
        <v>17</v>
      </c>
      <c r="G13" s="46"/>
      <c r="J13"/>
      <c r="K13"/>
    </row>
    <row r="14" spans="2:21" ht="15" customHeight="1" x14ac:dyDescent="0.3">
      <c r="B14" s="3">
        <v>3</v>
      </c>
      <c r="C14" s="2">
        <v>31</v>
      </c>
      <c r="D14" s="2">
        <v>13</v>
      </c>
      <c r="E14" s="2" t="s">
        <v>16</v>
      </c>
      <c r="F14" s="2" t="s">
        <v>101</v>
      </c>
      <c r="G14" s="4"/>
      <c r="J14" s="156" t="s">
        <v>108</v>
      </c>
      <c r="K14" s="157"/>
      <c r="L14" s="157"/>
      <c r="M14" s="157"/>
      <c r="N14" s="157"/>
      <c r="O14" s="157"/>
      <c r="P14" s="157"/>
      <c r="Q14" s="158"/>
    </row>
    <row r="15" spans="2:21" ht="15" customHeight="1" thickBot="1" x14ac:dyDescent="0.35">
      <c r="B15" s="5">
        <v>5</v>
      </c>
      <c r="C15" s="6">
        <v>62</v>
      </c>
      <c r="D15" s="6">
        <v>67</v>
      </c>
      <c r="E15" s="6" t="s">
        <v>99</v>
      </c>
      <c r="F15" s="6" t="s">
        <v>17</v>
      </c>
      <c r="G15" s="7" t="s">
        <v>18</v>
      </c>
      <c r="J15" s="41" t="s">
        <v>32</v>
      </c>
      <c r="K15" s="174" t="s">
        <v>33</v>
      </c>
      <c r="L15" s="174"/>
      <c r="M15" s="174"/>
      <c r="N15" s="168" t="s">
        <v>107</v>
      </c>
      <c r="O15" s="168"/>
      <c r="P15" s="170" t="s">
        <v>111</v>
      </c>
      <c r="Q15" s="171"/>
    </row>
    <row r="16" spans="2:21" ht="15" customHeight="1" thickBot="1" x14ac:dyDescent="0.35">
      <c r="J16" s="53" t="s">
        <v>7</v>
      </c>
      <c r="K16" s="21" t="s">
        <v>34</v>
      </c>
      <c r="L16" s="21" t="s">
        <v>90</v>
      </c>
      <c r="M16" s="21" t="s">
        <v>89</v>
      </c>
      <c r="N16" s="169"/>
      <c r="O16" s="169"/>
      <c r="P16" s="172"/>
      <c r="Q16" s="173"/>
    </row>
    <row r="17" spans="2:17" ht="15" customHeight="1" thickBot="1" x14ac:dyDescent="0.35">
      <c r="B17" s="125" t="s">
        <v>126</v>
      </c>
      <c r="C17" s="126"/>
      <c r="D17" s="126"/>
      <c r="E17" s="126"/>
      <c r="F17" s="126"/>
      <c r="G17" s="127"/>
      <c r="J17" s="151" t="s">
        <v>112</v>
      </c>
      <c r="K17" s="152"/>
      <c r="L17" s="152"/>
      <c r="M17" s="152"/>
      <c r="N17" s="152"/>
      <c r="O17" s="152"/>
      <c r="P17" s="152"/>
      <c r="Q17" s="153"/>
    </row>
    <row r="18" spans="2:17" ht="15" customHeight="1" x14ac:dyDescent="0.3">
      <c r="B18" s="18" t="s">
        <v>92</v>
      </c>
      <c r="C18" s="19" t="s">
        <v>93</v>
      </c>
      <c r="D18" s="19" t="s">
        <v>94</v>
      </c>
      <c r="E18" s="19" t="s">
        <v>103</v>
      </c>
      <c r="F18" s="19" t="s">
        <v>95</v>
      </c>
      <c r="G18" s="20" t="s">
        <v>96</v>
      </c>
      <c r="J18" s="33">
        <v>7</v>
      </c>
      <c r="K18" s="26" t="s">
        <v>35</v>
      </c>
      <c r="L18" s="27"/>
      <c r="M18" s="27"/>
      <c r="N18" s="27"/>
      <c r="O18" s="27"/>
      <c r="P18" s="27"/>
      <c r="Q18" s="32"/>
    </row>
    <row r="19" spans="2:17" ht="15" customHeight="1" x14ac:dyDescent="0.3">
      <c r="B19" s="35">
        <v>2</v>
      </c>
      <c r="C19" s="36">
        <v>45</v>
      </c>
      <c r="D19" s="36">
        <v>93</v>
      </c>
      <c r="E19" s="36" t="s">
        <v>21</v>
      </c>
      <c r="F19" s="36" t="s">
        <v>22</v>
      </c>
      <c r="G19" s="37"/>
      <c r="J19" s="33">
        <v>11</v>
      </c>
      <c r="K19" s="26" t="s">
        <v>37</v>
      </c>
      <c r="L19" s="27"/>
      <c r="M19" s="27"/>
      <c r="N19" s="27"/>
      <c r="O19" s="27"/>
      <c r="P19" s="27"/>
      <c r="Q19" s="32"/>
    </row>
    <row r="20" spans="2:17" ht="15" customHeight="1" x14ac:dyDescent="0.3">
      <c r="B20" s="38">
        <v>6</v>
      </c>
      <c r="C20" s="39">
        <v>67</v>
      </c>
      <c r="D20" s="39">
        <v>26</v>
      </c>
      <c r="E20" s="39" t="s">
        <v>102</v>
      </c>
      <c r="F20" s="39" t="s">
        <v>23</v>
      </c>
      <c r="G20" s="40"/>
      <c r="J20" s="33">
        <v>6</v>
      </c>
      <c r="K20" s="26" t="s">
        <v>36</v>
      </c>
      <c r="L20" s="27"/>
      <c r="M20" s="27"/>
      <c r="N20" s="27"/>
      <c r="O20" s="27"/>
      <c r="P20" s="27"/>
      <c r="Q20" s="32"/>
    </row>
    <row r="21" spans="2:17" ht="15" customHeight="1" thickBot="1" x14ac:dyDescent="0.35">
      <c r="B21" s="38">
        <v>12</v>
      </c>
      <c r="C21" s="39">
        <v>84</v>
      </c>
      <c r="D21" s="39">
        <v>28</v>
      </c>
      <c r="E21" s="39" t="s">
        <v>24</v>
      </c>
      <c r="F21" s="39" t="s">
        <v>25</v>
      </c>
      <c r="G21" s="40" t="s">
        <v>12</v>
      </c>
      <c r="J21" s="34">
        <v>12</v>
      </c>
      <c r="K21" s="154" t="s">
        <v>38</v>
      </c>
      <c r="L21" s="154"/>
      <c r="M21" s="154"/>
      <c r="N21" s="154"/>
      <c r="O21" s="154"/>
      <c r="P21" s="154"/>
      <c r="Q21" s="155"/>
    </row>
    <row r="22" spans="2:17" ht="15" customHeight="1" thickBot="1" x14ac:dyDescent="0.35">
      <c r="B22" s="47">
        <v>8</v>
      </c>
      <c r="C22" s="43">
        <v>68</v>
      </c>
      <c r="D22" s="49" t="s">
        <v>6</v>
      </c>
      <c r="E22" s="49" t="s">
        <v>16</v>
      </c>
      <c r="F22" s="49" t="s">
        <v>16</v>
      </c>
      <c r="G22" s="50" t="s">
        <v>26</v>
      </c>
    </row>
    <row r="23" spans="2:17" ht="15" customHeight="1" thickBot="1" x14ac:dyDescent="0.35">
      <c r="K23" s="10"/>
    </row>
    <row r="24" spans="2:17" ht="15" customHeight="1" thickBot="1" x14ac:dyDescent="0.35">
      <c r="B24" s="125" t="s">
        <v>127</v>
      </c>
      <c r="C24" s="126"/>
      <c r="D24" s="126"/>
      <c r="E24" s="126"/>
      <c r="F24" s="126"/>
      <c r="G24" s="127"/>
      <c r="J24" s="159" t="s">
        <v>109</v>
      </c>
      <c r="K24" s="160"/>
      <c r="L24" s="160"/>
      <c r="M24" s="160"/>
      <c r="N24" s="160"/>
      <c r="O24" s="160"/>
      <c r="P24" s="160"/>
      <c r="Q24" s="161"/>
    </row>
    <row r="25" spans="2:17" ht="15" customHeight="1" x14ac:dyDescent="0.3">
      <c r="B25" s="18" t="s">
        <v>92</v>
      </c>
      <c r="C25" s="19" t="s">
        <v>93</v>
      </c>
      <c r="D25" s="19" t="s">
        <v>94</v>
      </c>
      <c r="E25" s="19" t="s">
        <v>103</v>
      </c>
      <c r="F25" s="19" t="s">
        <v>95</v>
      </c>
      <c r="G25" s="20" t="s">
        <v>96</v>
      </c>
      <c r="J25" s="31" t="s">
        <v>32</v>
      </c>
      <c r="K25" s="174" t="s">
        <v>65</v>
      </c>
      <c r="L25" s="174"/>
      <c r="M25" s="174"/>
      <c r="N25" s="175" t="s">
        <v>107</v>
      </c>
      <c r="O25" s="175"/>
      <c r="P25" s="147" t="s">
        <v>26</v>
      </c>
      <c r="Q25" s="148"/>
    </row>
    <row r="26" spans="2:17" ht="15" customHeight="1" x14ac:dyDescent="0.3">
      <c r="B26" s="35">
        <v>10</v>
      </c>
      <c r="C26" s="36">
        <v>93</v>
      </c>
      <c r="D26" s="36">
        <v>38</v>
      </c>
      <c r="E26" s="36" t="s">
        <v>104</v>
      </c>
      <c r="F26" s="36" t="s">
        <v>27</v>
      </c>
      <c r="G26" s="37" t="s">
        <v>18</v>
      </c>
      <c r="J26" s="52" t="s">
        <v>7</v>
      </c>
      <c r="K26" s="21">
        <v>13.45</v>
      </c>
      <c r="L26" s="21">
        <v>2.48</v>
      </c>
      <c r="M26" s="21">
        <v>2.7</v>
      </c>
      <c r="N26" s="176"/>
      <c r="O26" s="176"/>
      <c r="P26" s="149"/>
      <c r="Q26" s="150"/>
    </row>
    <row r="27" spans="2:17" ht="15" customHeight="1" thickBot="1" x14ac:dyDescent="0.35">
      <c r="B27" s="47">
        <v>15</v>
      </c>
      <c r="C27" s="43">
        <v>69</v>
      </c>
      <c r="D27" s="43">
        <v>91</v>
      </c>
      <c r="E27" s="43" t="s">
        <v>16</v>
      </c>
      <c r="F27" s="43" t="s">
        <v>28</v>
      </c>
      <c r="G27" s="48" t="s">
        <v>29</v>
      </c>
      <c r="J27" s="162" t="s">
        <v>112</v>
      </c>
      <c r="K27" s="163"/>
      <c r="L27" s="163"/>
      <c r="M27" s="163"/>
      <c r="N27" s="163"/>
      <c r="O27" s="163"/>
      <c r="P27" s="163"/>
      <c r="Q27" s="164"/>
    </row>
    <row r="28" spans="2:17" ht="15" customHeight="1" thickBot="1" x14ac:dyDescent="0.35">
      <c r="J28" s="42" t="s">
        <v>42</v>
      </c>
      <c r="K28" s="26" t="s">
        <v>43</v>
      </c>
      <c r="L28" s="27"/>
      <c r="M28" s="27"/>
      <c r="N28" s="27"/>
      <c r="O28" s="27"/>
      <c r="P28" s="27"/>
      <c r="Q28" s="32"/>
    </row>
    <row r="29" spans="2:17" ht="15" customHeight="1" thickBot="1" x14ac:dyDescent="0.35">
      <c r="B29" s="125" t="s">
        <v>128</v>
      </c>
      <c r="C29" s="126"/>
      <c r="D29" s="126"/>
      <c r="E29" s="126"/>
      <c r="F29" s="126"/>
      <c r="G29" s="127"/>
      <c r="J29" s="42">
        <v>9</v>
      </c>
      <c r="K29" s="26" t="s">
        <v>44</v>
      </c>
      <c r="L29" s="27"/>
      <c r="M29" s="27"/>
      <c r="N29" s="27"/>
      <c r="O29" s="27"/>
      <c r="P29" s="27"/>
      <c r="Q29" s="32"/>
    </row>
    <row r="30" spans="2:17" ht="15" customHeight="1" x14ac:dyDescent="0.3">
      <c r="B30" s="18" t="s">
        <v>92</v>
      </c>
      <c r="C30" s="19" t="s">
        <v>93</v>
      </c>
      <c r="D30" s="19" t="s">
        <v>94</v>
      </c>
      <c r="E30" s="19" t="s">
        <v>103</v>
      </c>
      <c r="F30" s="19" t="s">
        <v>95</v>
      </c>
      <c r="G30" s="20" t="s">
        <v>96</v>
      </c>
      <c r="J30" s="42">
        <v>8</v>
      </c>
      <c r="K30" s="137" t="s">
        <v>45</v>
      </c>
      <c r="L30" s="138"/>
      <c r="M30" s="138"/>
      <c r="N30" s="138"/>
      <c r="O30" s="138"/>
      <c r="P30" s="138"/>
      <c r="Q30" s="139"/>
    </row>
    <row r="31" spans="2:17" ht="15" customHeight="1" thickBot="1" x14ac:dyDescent="0.35">
      <c r="B31" s="35">
        <v>13</v>
      </c>
      <c r="C31" s="36">
        <v>38</v>
      </c>
      <c r="D31" s="36">
        <v>72</v>
      </c>
      <c r="E31" s="36" t="s">
        <v>100</v>
      </c>
      <c r="F31" s="36" t="s">
        <v>31</v>
      </c>
      <c r="G31" s="37"/>
      <c r="J31" s="51">
        <v>15</v>
      </c>
      <c r="K31" s="140" t="s">
        <v>46</v>
      </c>
      <c r="L31" s="141"/>
      <c r="M31" s="141"/>
      <c r="N31" s="141"/>
      <c r="O31" s="141"/>
      <c r="P31" s="141"/>
      <c r="Q31" s="142"/>
    </row>
    <row r="32" spans="2:17" ht="15" customHeight="1" x14ac:dyDescent="0.3">
      <c r="B32" s="3">
        <v>4</v>
      </c>
      <c r="C32" s="2">
        <v>38</v>
      </c>
      <c r="D32" s="2">
        <v>33</v>
      </c>
      <c r="E32" s="2" t="s">
        <v>105</v>
      </c>
      <c r="F32" s="2" t="s">
        <v>30</v>
      </c>
      <c r="G32" s="4"/>
    </row>
    <row r="33" spans="2:18" ht="15" customHeight="1" thickBot="1" x14ac:dyDescent="0.35">
      <c r="B33" s="5">
        <v>4</v>
      </c>
      <c r="C33" s="6">
        <v>38</v>
      </c>
      <c r="D33" s="6">
        <v>33</v>
      </c>
      <c r="E33" s="6" t="s">
        <v>105</v>
      </c>
      <c r="F33" s="6" t="s">
        <v>30</v>
      </c>
      <c r="G33" s="7"/>
    </row>
    <row r="34" spans="2:18" ht="15" customHeight="1" x14ac:dyDescent="0.3"/>
    <row r="35" spans="2:18" x14ac:dyDescent="0.3">
      <c r="K35" s="10"/>
    </row>
    <row r="36" spans="2:18" x14ac:dyDescent="0.3">
      <c r="K36" s="10"/>
    </row>
    <row r="37" spans="2:18" x14ac:dyDescent="0.3">
      <c r="K37" s="10"/>
    </row>
    <row r="38" spans="2:18" x14ac:dyDescent="0.3">
      <c r="R38" s="15"/>
    </row>
  </sheetData>
  <mergeCells count="29">
    <mergeCell ref="K30:Q30"/>
    <mergeCell ref="K31:Q31"/>
    <mergeCell ref="N4:O5"/>
    <mergeCell ref="P4:Q5"/>
    <mergeCell ref="J17:Q17"/>
    <mergeCell ref="K10:Q10"/>
    <mergeCell ref="K11:Q11"/>
    <mergeCell ref="J14:Q14"/>
    <mergeCell ref="J24:Q24"/>
    <mergeCell ref="K21:Q21"/>
    <mergeCell ref="J27:Q27"/>
    <mergeCell ref="K4:M4"/>
    <mergeCell ref="N15:O16"/>
    <mergeCell ref="P15:Q16"/>
    <mergeCell ref="K15:M15"/>
    <mergeCell ref="K25:M25"/>
    <mergeCell ref="B29:G29"/>
    <mergeCell ref="S2:U2"/>
    <mergeCell ref="B2:G2"/>
    <mergeCell ref="B9:G9"/>
    <mergeCell ref="B17:G17"/>
    <mergeCell ref="B24:G24"/>
    <mergeCell ref="J3:Q3"/>
    <mergeCell ref="J6:Q6"/>
    <mergeCell ref="K7:Q7"/>
    <mergeCell ref="K8:Q8"/>
    <mergeCell ref="K9:Q9"/>
    <mergeCell ref="N25:O26"/>
    <mergeCell ref="P25:Q26"/>
  </mergeCells>
  <pageMargins left="0.11811023622047245" right="0.11811023622047245" top="0.74803149606299213" bottom="0.74803149606299213" header="0.31496062992125984" footer="0.31496062992125984"/>
  <pageSetup paperSize="9" scale="69" orientation="landscape" r:id="rId1"/>
  <headerFooter>
    <oddHeader>&amp;L&amp;G&amp;CMS_Transport_Corrigé</oddHeader>
    <oddFooter>&amp;LP_18465_12A1&amp;RAvril 2023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402C6-F3CE-43B1-B625-FBE287C530D8}">
  <sheetPr>
    <pageSetUpPr fitToPage="1"/>
  </sheetPr>
  <dimension ref="B1:DB46"/>
  <sheetViews>
    <sheetView showGridLines="0" zoomScaleNormal="100" workbookViewId="0">
      <selection activeCell="DE20" sqref="DE20"/>
    </sheetView>
  </sheetViews>
  <sheetFormatPr baseColWidth="10" defaultColWidth="11.44140625" defaultRowHeight="13.05" customHeight="1" x14ac:dyDescent="0.3"/>
  <cols>
    <col min="1" max="1" width="2.6640625" style="13" customWidth="1"/>
    <col min="2" max="2" width="9.77734375" style="13" bestFit="1" customWidth="1"/>
    <col min="3" max="3" width="5.5546875" style="13" customWidth="1"/>
    <col min="4" max="7" width="1.6640625" style="13" customWidth="1"/>
    <col min="8" max="105" width="1" style="13" customWidth="1"/>
    <col min="106" max="16384" width="11.44140625" style="13"/>
  </cols>
  <sheetData>
    <row r="1" spans="2:105" ht="10.050000000000001" customHeight="1" thickBot="1" x14ac:dyDescent="0.35"/>
    <row r="2" spans="2:105" ht="16.2" thickBot="1" x14ac:dyDescent="0.35">
      <c r="B2" s="186" t="s">
        <v>75</v>
      </c>
      <c r="C2" s="187"/>
      <c r="D2" s="188" t="s">
        <v>76</v>
      </c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7" t="s">
        <v>77</v>
      </c>
      <c r="AQ2" s="187"/>
      <c r="AR2" s="187"/>
      <c r="AS2" s="187"/>
      <c r="AT2" s="187"/>
      <c r="AU2" s="187"/>
      <c r="AV2" s="187"/>
      <c r="AW2" s="187"/>
      <c r="AX2" s="187"/>
      <c r="AY2" s="187"/>
      <c r="AZ2" s="187"/>
      <c r="BA2" s="187"/>
      <c r="BB2" s="187"/>
      <c r="BC2" s="187"/>
      <c r="BD2" s="187"/>
      <c r="BE2" s="187"/>
      <c r="BF2" s="187"/>
      <c r="BG2" s="187"/>
      <c r="BH2" s="183" t="s">
        <v>122</v>
      </c>
      <c r="BI2" s="184"/>
      <c r="BJ2" s="184"/>
      <c r="BK2" s="184"/>
      <c r="BL2" s="184"/>
      <c r="BM2" s="184"/>
      <c r="BN2" s="184"/>
      <c r="BO2" s="184"/>
      <c r="BP2" s="184"/>
      <c r="BQ2" s="184"/>
      <c r="BR2" s="184"/>
      <c r="BS2" s="184"/>
      <c r="BT2" s="184"/>
      <c r="BU2" s="184"/>
      <c r="BV2" s="184"/>
      <c r="BW2" s="184"/>
      <c r="BX2" s="184"/>
      <c r="BY2" s="184"/>
      <c r="BZ2" s="185"/>
      <c r="CA2" s="180" t="s">
        <v>78</v>
      </c>
      <c r="CB2" s="181"/>
      <c r="CC2" s="181"/>
      <c r="CD2" s="181"/>
      <c r="CE2" s="181"/>
      <c r="CF2" s="182"/>
      <c r="CG2" s="177" t="s">
        <v>123</v>
      </c>
      <c r="CH2" s="178"/>
      <c r="CI2" s="178"/>
      <c r="CJ2" s="178"/>
      <c r="CK2" s="178"/>
      <c r="CL2" s="178"/>
      <c r="CM2" s="178"/>
      <c r="CN2" s="178"/>
      <c r="CO2" s="178"/>
      <c r="CP2" s="178"/>
      <c r="CQ2" s="178"/>
      <c r="CR2" s="178"/>
      <c r="CS2" s="178"/>
      <c r="CT2" s="178"/>
      <c r="CU2" s="178"/>
      <c r="CV2" s="178"/>
      <c r="CW2" s="178"/>
      <c r="CX2" s="178"/>
      <c r="CY2" s="179"/>
    </row>
    <row r="3" spans="2:105" ht="7.05" customHeight="1" x14ac:dyDescent="0.3">
      <c r="AB3" s="189"/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89"/>
      <c r="AT3" s="189"/>
      <c r="AU3" s="189"/>
      <c r="AV3" s="189"/>
      <c r="AW3" s="189"/>
      <c r="AX3" s="189"/>
      <c r="AY3" s="189"/>
      <c r="AZ3" s="189"/>
      <c r="BA3" s="189"/>
      <c r="BB3" s="189"/>
      <c r="BC3" s="189"/>
      <c r="BD3" s="189"/>
      <c r="BE3" s="189"/>
      <c r="BF3" s="189"/>
      <c r="BG3" s="189"/>
      <c r="BH3" s="189"/>
      <c r="BI3" s="189"/>
      <c r="BJ3" s="189"/>
      <c r="BK3" s="189"/>
      <c r="BL3" s="189"/>
      <c r="BM3" s="189"/>
      <c r="BN3" s="189"/>
      <c r="BO3" s="189"/>
      <c r="BP3" s="189"/>
      <c r="BQ3" s="189"/>
      <c r="BR3" s="189"/>
    </row>
    <row r="4" spans="2:105" s="14" customFormat="1" ht="14.4" thickBot="1" x14ac:dyDescent="0.35">
      <c r="B4" s="78" t="s">
        <v>0</v>
      </c>
      <c r="C4" s="58"/>
      <c r="D4" s="58"/>
      <c r="E4" s="58"/>
      <c r="F4" s="190">
        <v>0</v>
      </c>
      <c r="G4" s="190"/>
      <c r="H4" s="190"/>
      <c r="I4" s="190"/>
      <c r="J4" s="190">
        <v>1</v>
      </c>
      <c r="K4" s="190"/>
      <c r="L4" s="190"/>
      <c r="M4" s="190"/>
      <c r="N4" s="190">
        <v>2</v>
      </c>
      <c r="O4" s="190"/>
      <c r="P4" s="190"/>
      <c r="Q4" s="190"/>
      <c r="R4" s="190">
        <v>3</v>
      </c>
      <c r="S4" s="190"/>
      <c r="T4" s="190"/>
      <c r="U4" s="190"/>
      <c r="V4" s="190">
        <v>4</v>
      </c>
      <c r="W4" s="190"/>
      <c r="X4" s="190"/>
      <c r="Y4" s="190"/>
      <c r="Z4" s="190">
        <v>5</v>
      </c>
      <c r="AA4" s="190"/>
      <c r="AB4" s="190"/>
      <c r="AC4" s="190"/>
      <c r="AD4" s="190">
        <v>6</v>
      </c>
      <c r="AE4" s="190"/>
      <c r="AF4" s="190"/>
      <c r="AG4" s="190"/>
      <c r="AH4" s="190">
        <v>7</v>
      </c>
      <c r="AI4" s="190"/>
      <c r="AJ4" s="190"/>
      <c r="AK4" s="190"/>
      <c r="AL4" s="190">
        <v>8</v>
      </c>
      <c r="AM4" s="190"/>
      <c r="AN4" s="190"/>
      <c r="AO4" s="190"/>
      <c r="AP4" s="190">
        <v>9</v>
      </c>
      <c r="AQ4" s="190"/>
      <c r="AR4" s="190"/>
      <c r="AS4" s="190"/>
      <c r="AT4" s="190">
        <v>10</v>
      </c>
      <c r="AU4" s="190"/>
      <c r="AV4" s="190"/>
      <c r="AW4" s="190"/>
      <c r="AX4" s="190">
        <v>11</v>
      </c>
      <c r="AY4" s="190"/>
      <c r="AZ4" s="190"/>
      <c r="BA4" s="190"/>
      <c r="BB4" s="190">
        <v>12</v>
      </c>
      <c r="BC4" s="190"/>
      <c r="BD4" s="190"/>
      <c r="BE4" s="190"/>
      <c r="BF4" s="190">
        <v>13</v>
      </c>
      <c r="BG4" s="190"/>
      <c r="BH4" s="190"/>
      <c r="BI4" s="190"/>
      <c r="BJ4" s="190">
        <v>14</v>
      </c>
      <c r="BK4" s="190"/>
      <c r="BL4" s="190"/>
      <c r="BM4" s="190"/>
      <c r="BN4" s="190">
        <v>15</v>
      </c>
      <c r="BO4" s="190"/>
      <c r="BP4" s="190"/>
      <c r="BQ4" s="190"/>
      <c r="BR4" s="190">
        <v>16</v>
      </c>
      <c r="BS4" s="190"/>
      <c r="BT4" s="190"/>
      <c r="BU4" s="190"/>
      <c r="BV4" s="190">
        <v>17</v>
      </c>
      <c r="BW4" s="190"/>
      <c r="BX4" s="190"/>
      <c r="BY4" s="190"/>
      <c r="BZ4" s="190">
        <v>18</v>
      </c>
      <c r="CA4" s="190"/>
      <c r="CB4" s="190"/>
      <c r="CC4" s="190"/>
      <c r="CD4" s="190">
        <v>19</v>
      </c>
      <c r="CE4" s="190"/>
      <c r="CF4" s="190"/>
      <c r="CG4" s="190"/>
      <c r="CH4" s="190">
        <v>20</v>
      </c>
      <c r="CI4" s="190"/>
      <c r="CJ4" s="190"/>
      <c r="CK4" s="190"/>
      <c r="CL4" s="190">
        <v>21</v>
      </c>
      <c r="CM4" s="190"/>
      <c r="CN4" s="190"/>
      <c r="CO4" s="190"/>
      <c r="CP4" s="190">
        <v>22</v>
      </c>
      <c r="CQ4" s="190"/>
      <c r="CR4" s="190"/>
      <c r="CS4" s="190"/>
      <c r="CT4" s="190">
        <v>23</v>
      </c>
      <c r="CU4" s="190"/>
      <c r="CV4" s="190"/>
      <c r="CW4" s="190"/>
      <c r="CX4" s="190">
        <v>24</v>
      </c>
      <c r="CY4" s="190"/>
      <c r="CZ4" s="190"/>
      <c r="DA4" s="190"/>
    </row>
    <row r="5" spans="2:105" ht="14.4" thickBot="1" x14ac:dyDescent="0.35">
      <c r="B5" s="191" t="s">
        <v>79</v>
      </c>
      <c r="C5" s="192"/>
      <c r="D5" s="193">
        <f>COUNTA(H5:CY5)/4</f>
        <v>8.75</v>
      </c>
      <c r="E5" s="193"/>
      <c r="F5" s="193"/>
      <c r="G5" s="194"/>
      <c r="H5" s="59"/>
      <c r="I5" s="60"/>
      <c r="J5" s="60"/>
      <c r="K5" s="61"/>
      <c r="L5" s="59"/>
      <c r="M5" s="60"/>
      <c r="N5" s="60"/>
      <c r="O5" s="61"/>
      <c r="P5" s="59"/>
      <c r="Q5" s="60"/>
      <c r="R5" s="60"/>
      <c r="S5" s="61"/>
      <c r="T5" s="59"/>
      <c r="U5" s="60"/>
      <c r="V5" s="60"/>
      <c r="W5" s="61"/>
      <c r="X5" s="59"/>
      <c r="Y5" s="60"/>
      <c r="Z5" s="60"/>
      <c r="AA5" s="61"/>
      <c r="AB5" s="59"/>
      <c r="AC5" s="60"/>
      <c r="AD5" s="60"/>
      <c r="AE5" s="61"/>
      <c r="AF5" s="59"/>
      <c r="AG5" s="62"/>
      <c r="AH5" s="62"/>
      <c r="AI5" s="63" t="s">
        <v>80</v>
      </c>
      <c r="AJ5" s="64"/>
      <c r="AK5" s="62"/>
      <c r="AL5" s="62"/>
      <c r="AM5" s="63"/>
      <c r="AN5" s="64" t="s">
        <v>80</v>
      </c>
      <c r="AO5" s="62" t="s">
        <v>80</v>
      </c>
      <c r="AP5" s="62" t="s">
        <v>80</v>
      </c>
      <c r="AQ5" s="63" t="s">
        <v>80</v>
      </c>
      <c r="AR5" s="64" t="s">
        <v>80</v>
      </c>
      <c r="AS5" s="62" t="s">
        <v>80</v>
      </c>
      <c r="AT5" s="62" t="s">
        <v>80</v>
      </c>
      <c r="AU5" s="63" t="s">
        <v>80</v>
      </c>
      <c r="AV5" s="64" t="s">
        <v>80</v>
      </c>
      <c r="AW5" s="62" t="s">
        <v>80</v>
      </c>
      <c r="AX5" s="62" t="s">
        <v>80</v>
      </c>
      <c r="AY5" s="63" t="s">
        <v>80</v>
      </c>
      <c r="AZ5" s="64" t="s">
        <v>80</v>
      </c>
      <c r="BA5" s="62" t="s">
        <v>80</v>
      </c>
      <c r="BB5" s="62" t="s">
        <v>80</v>
      </c>
      <c r="BC5" s="63" t="s">
        <v>80</v>
      </c>
      <c r="BD5" s="64"/>
      <c r="BE5" s="62"/>
      <c r="BF5" s="62"/>
      <c r="BG5" s="63"/>
      <c r="BH5" s="64" t="s">
        <v>80</v>
      </c>
      <c r="BI5" s="62" t="s">
        <v>80</v>
      </c>
      <c r="BJ5" s="62" t="s">
        <v>80</v>
      </c>
      <c r="BK5" s="63" t="s">
        <v>80</v>
      </c>
      <c r="BL5" s="64" t="s">
        <v>80</v>
      </c>
      <c r="BM5" s="62" t="s">
        <v>80</v>
      </c>
      <c r="BN5" s="62" t="s">
        <v>80</v>
      </c>
      <c r="BO5" s="63" t="s">
        <v>80</v>
      </c>
      <c r="BP5" s="64" t="s">
        <v>80</v>
      </c>
      <c r="BQ5" s="62" t="s">
        <v>80</v>
      </c>
      <c r="BR5" s="62" t="s">
        <v>80</v>
      </c>
      <c r="BS5" s="63" t="s">
        <v>80</v>
      </c>
      <c r="BT5" s="64" t="s">
        <v>80</v>
      </c>
      <c r="BU5" s="62" t="s">
        <v>80</v>
      </c>
      <c r="BV5" s="62" t="s">
        <v>80</v>
      </c>
      <c r="BW5" s="63" t="s">
        <v>80</v>
      </c>
      <c r="BX5" s="64" t="s">
        <v>80</v>
      </c>
      <c r="BY5" s="62" t="s">
        <v>80</v>
      </c>
      <c r="BZ5" s="62"/>
      <c r="CA5" s="63"/>
      <c r="CB5" s="64"/>
      <c r="CC5" s="62"/>
      <c r="CD5" s="62"/>
      <c r="CE5" s="63"/>
      <c r="CF5" s="64"/>
      <c r="CG5" s="62"/>
      <c r="CH5" s="62"/>
      <c r="CI5" s="63"/>
      <c r="CJ5" s="64"/>
      <c r="CK5" s="62"/>
      <c r="CL5" s="62"/>
      <c r="CM5" s="63"/>
      <c r="CN5" s="59"/>
      <c r="CO5" s="60"/>
      <c r="CP5" s="60"/>
      <c r="CQ5" s="61"/>
      <c r="CR5" s="59"/>
      <c r="CS5" s="60"/>
      <c r="CT5" s="60"/>
      <c r="CU5" s="61"/>
      <c r="CV5" s="59"/>
      <c r="CW5" s="60"/>
      <c r="CX5" s="60"/>
      <c r="CY5" s="61"/>
      <c r="CZ5" s="65"/>
      <c r="DA5" s="65"/>
    </row>
    <row r="6" spans="2:105" ht="14.4" thickBot="1" x14ac:dyDescent="0.35">
      <c r="B6" s="191" t="s">
        <v>81</v>
      </c>
      <c r="C6" s="192"/>
      <c r="D6" s="195">
        <f>COUNTA(H6:CY6)/4</f>
        <v>1.5</v>
      </c>
      <c r="E6" s="195"/>
      <c r="F6" s="195"/>
      <c r="G6" s="196"/>
      <c r="H6" s="66"/>
      <c r="I6" s="67"/>
      <c r="J6" s="67"/>
      <c r="K6" s="68"/>
      <c r="L6" s="66"/>
      <c r="M6" s="67"/>
      <c r="N6" s="67"/>
      <c r="O6" s="68"/>
      <c r="P6" s="66"/>
      <c r="Q6" s="67"/>
      <c r="R6" s="67"/>
      <c r="S6" s="68"/>
      <c r="T6" s="66"/>
      <c r="U6" s="67"/>
      <c r="V6" s="67"/>
      <c r="W6" s="68"/>
      <c r="X6" s="66"/>
      <c r="Y6" s="67"/>
      <c r="Z6" s="67"/>
      <c r="AA6" s="68"/>
      <c r="AB6" s="66"/>
      <c r="AC6" s="67"/>
      <c r="AD6" s="67"/>
      <c r="AE6" s="68"/>
      <c r="AF6" s="66"/>
      <c r="AG6" s="69" t="s">
        <v>80</v>
      </c>
      <c r="AH6" s="69" t="s">
        <v>80</v>
      </c>
      <c r="AI6" s="70"/>
      <c r="AJ6" s="71" t="s">
        <v>80</v>
      </c>
      <c r="AK6" s="69" t="s">
        <v>80</v>
      </c>
      <c r="AL6" s="69" t="s">
        <v>80</v>
      </c>
      <c r="AM6" s="70" t="s">
        <v>80</v>
      </c>
      <c r="AN6" s="71"/>
      <c r="AO6" s="69"/>
      <c r="AP6" s="69"/>
      <c r="AQ6" s="70"/>
      <c r="AR6" s="71"/>
      <c r="AS6" s="69"/>
      <c r="AT6" s="69"/>
      <c r="AU6" s="70"/>
      <c r="AV6" s="71"/>
      <c r="AW6" s="69"/>
      <c r="AX6" s="69"/>
      <c r="AY6" s="70"/>
      <c r="AZ6" s="71"/>
      <c r="BA6" s="69"/>
      <c r="BB6" s="69"/>
      <c r="BC6" s="70"/>
      <c r="BD6" s="71"/>
      <c r="BE6" s="69"/>
      <c r="BF6" s="69"/>
      <c r="BG6" s="70"/>
      <c r="BH6" s="71"/>
      <c r="BI6" s="69"/>
      <c r="BJ6" s="69"/>
      <c r="BK6" s="70"/>
      <c r="BL6" s="71"/>
      <c r="BM6" s="69"/>
      <c r="BN6" s="69"/>
      <c r="BO6" s="70"/>
      <c r="BP6" s="71"/>
      <c r="BQ6" s="69"/>
      <c r="BR6" s="69"/>
      <c r="BS6" s="70"/>
      <c r="BT6" s="71"/>
      <c r="BU6" s="69"/>
      <c r="BV6" s="69"/>
      <c r="BW6" s="70"/>
      <c r="BX6" s="71"/>
      <c r="BY6" s="69"/>
      <c r="BZ6" s="69"/>
      <c r="CA6" s="70"/>
      <c r="CB6" s="71"/>
      <c r="CC6" s="69"/>
      <c r="CD6" s="69"/>
      <c r="CE6" s="70"/>
      <c r="CF6" s="71"/>
      <c r="CG6" s="69"/>
      <c r="CH6" s="69"/>
      <c r="CI6" s="70"/>
      <c r="CJ6" s="71"/>
      <c r="CK6" s="69"/>
      <c r="CL6" s="69"/>
      <c r="CM6" s="70"/>
      <c r="CN6" s="66"/>
      <c r="CO6" s="67"/>
      <c r="CP6" s="67"/>
      <c r="CQ6" s="68"/>
      <c r="CR6" s="66"/>
      <c r="CS6" s="67"/>
      <c r="CT6" s="67"/>
      <c r="CU6" s="68"/>
      <c r="CV6" s="66"/>
      <c r="CW6" s="67"/>
      <c r="CX6" s="67"/>
      <c r="CY6" s="68"/>
      <c r="CZ6" s="65"/>
      <c r="DA6" s="65"/>
    </row>
    <row r="7" spans="2:105" ht="14.4" thickBot="1" x14ac:dyDescent="0.35">
      <c r="B7" s="191" t="s">
        <v>82</v>
      </c>
      <c r="C7" s="192"/>
      <c r="D7" s="197">
        <f>COUNTA(H7:CY7)/4</f>
        <v>0</v>
      </c>
      <c r="E7" s="197"/>
      <c r="F7" s="197"/>
      <c r="G7" s="198"/>
      <c r="H7" s="66"/>
      <c r="I7" s="67"/>
      <c r="J7" s="67"/>
      <c r="K7" s="68"/>
      <c r="L7" s="66"/>
      <c r="M7" s="67"/>
      <c r="N7" s="67"/>
      <c r="O7" s="68"/>
      <c r="P7" s="66"/>
      <c r="Q7" s="67"/>
      <c r="R7" s="67"/>
      <c r="S7" s="68"/>
      <c r="T7" s="66"/>
      <c r="U7" s="67"/>
      <c r="V7" s="67"/>
      <c r="W7" s="68"/>
      <c r="X7" s="66"/>
      <c r="Y7" s="67"/>
      <c r="Z7" s="67"/>
      <c r="AA7" s="68"/>
      <c r="AB7" s="66"/>
      <c r="AC7" s="67"/>
      <c r="AD7" s="67"/>
      <c r="AE7" s="68"/>
      <c r="AF7" s="66"/>
      <c r="AG7" s="69"/>
      <c r="AH7" s="69"/>
      <c r="AI7" s="70"/>
      <c r="AJ7" s="71"/>
      <c r="AK7" s="69"/>
      <c r="AL7" s="69"/>
      <c r="AM7" s="70"/>
      <c r="AN7" s="71"/>
      <c r="AO7" s="69"/>
      <c r="AP7" s="69"/>
      <c r="AQ7" s="70"/>
      <c r="AR7" s="71"/>
      <c r="AS7" s="69"/>
      <c r="AT7" s="69"/>
      <c r="AU7" s="70"/>
      <c r="AV7" s="71"/>
      <c r="AW7" s="69"/>
      <c r="AX7" s="69"/>
      <c r="AY7" s="70"/>
      <c r="AZ7" s="71"/>
      <c r="BA7" s="69"/>
      <c r="BB7" s="69"/>
      <c r="BC7" s="70"/>
      <c r="BD7" s="71"/>
      <c r="BE7" s="69"/>
      <c r="BF7" s="69"/>
      <c r="BG7" s="70"/>
      <c r="BH7" s="71"/>
      <c r="BI7" s="69"/>
      <c r="BJ7" s="69"/>
      <c r="BK7" s="70"/>
      <c r="BL7" s="71"/>
      <c r="BM7" s="69"/>
      <c r="BN7" s="69"/>
      <c r="BO7" s="70"/>
      <c r="BP7" s="71"/>
      <c r="BQ7" s="69"/>
      <c r="BR7" s="69"/>
      <c r="BS7" s="70"/>
      <c r="BT7" s="71"/>
      <c r="BU7" s="69"/>
      <c r="BV7" s="69"/>
      <c r="BW7" s="70"/>
      <c r="BX7" s="71"/>
      <c r="BY7" s="69"/>
      <c r="BZ7" s="69"/>
      <c r="CA7" s="70"/>
      <c r="CB7" s="71"/>
      <c r="CC7" s="69"/>
      <c r="CD7" s="69"/>
      <c r="CE7" s="70"/>
      <c r="CF7" s="71"/>
      <c r="CG7" s="69"/>
      <c r="CH7" s="69"/>
      <c r="CI7" s="70"/>
      <c r="CJ7" s="71"/>
      <c r="CK7" s="69"/>
      <c r="CL7" s="69"/>
      <c r="CM7" s="70"/>
      <c r="CN7" s="66"/>
      <c r="CO7" s="67"/>
      <c r="CP7" s="67"/>
      <c r="CQ7" s="68"/>
      <c r="CR7" s="66"/>
      <c r="CS7" s="67"/>
      <c r="CT7" s="67"/>
      <c r="CU7" s="68"/>
      <c r="CV7" s="66"/>
      <c r="CW7" s="67"/>
      <c r="CX7" s="67"/>
      <c r="CY7" s="68"/>
      <c r="CZ7" s="65"/>
      <c r="DA7" s="65"/>
    </row>
    <row r="8" spans="2:105" ht="14.4" thickBot="1" x14ac:dyDescent="0.35">
      <c r="B8" s="191" t="s">
        <v>83</v>
      </c>
      <c r="C8" s="192"/>
      <c r="D8" s="199"/>
      <c r="E8" s="199"/>
      <c r="F8" s="199"/>
      <c r="G8" s="200"/>
      <c r="H8" s="72" t="s">
        <v>80</v>
      </c>
      <c r="I8" s="73" t="s">
        <v>80</v>
      </c>
      <c r="J8" s="73" t="s">
        <v>80</v>
      </c>
      <c r="K8" s="74" t="s">
        <v>80</v>
      </c>
      <c r="L8" s="72" t="s">
        <v>80</v>
      </c>
      <c r="M8" s="73" t="s">
        <v>80</v>
      </c>
      <c r="N8" s="73" t="s">
        <v>80</v>
      </c>
      <c r="O8" s="74" t="s">
        <v>80</v>
      </c>
      <c r="P8" s="72" t="s">
        <v>80</v>
      </c>
      <c r="Q8" s="73" t="s">
        <v>80</v>
      </c>
      <c r="R8" s="73" t="s">
        <v>80</v>
      </c>
      <c r="S8" s="74" t="s">
        <v>80</v>
      </c>
      <c r="T8" s="72" t="s">
        <v>80</v>
      </c>
      <c r="U8" s="73" t="s">
        <v>80</v>
      </c>
      <c r="V8" s="73" t="s">
        <v>80</v>
      </c>
      <c r="W8" s="74" t="s">
        <v>80</v>
      </c>
      <c r="X8" s="72" t="s">
        <v>80</v>
      </c>
      <c r="Y8" s="73" t="s">
        <v>80</v>
      </c>
      <c r="Z8" s="73" t="s">
        <v>80</v>
      </c>
      <c r="AA8" s="74" t="s">
        <v>80</v>
      </c>
      <c r="AB8" s="72" t="s">
        <v>80</v>
      </c>
      <c r="AC8" s="73" t="s">
        <v>80</v>
      </c>
      <c r="AD8" s="73" t="s">
        <v>80</v>
      </c>
      <c r="AE8" s="74" t="s">
        <v>80</v>
      </c>
      <c r="AF8" s="72" t="s">
        <v>80</v>
      </c>
      <c r="AG8" s="75"/>
      <c r="AH8" s="75"/>
      <c r="AI8" s="76"/>
      <c r="AJ8" s="77"/>
      <c r="AK8" s="75"/>
      <c r="AL8" s="75"/>
      <c r="AM8" s="76"/>
      <c r="AN8" s="77"/>
      <c r="AO8" s="75"/>
      <c r="AP8" s="75"/>
      <c r="AQ8" s="76"/>
      <c r="AR8" s="77"/>
      <c r="AS8" s="75"/>
      <c r="AT8" s="75"/>
      <c r="AU8" s="76"/>
      <c r="AV8" s="77"/>
      <c r="AW8" s="75"/>
      <c r="AX8" s="75"/>
      <c r="AY8" s="76"/>
      <c r="AZ8" s="77"/>
      <c r="BA8" s="75"/>
      <c r="BB8" s="75"/>
      <c r="BC8" s="76"/>
      <c r="BD8" s="77" t="s">
        <v>80</v>
      </c>
      <c r="BE8" s="75" t="s">
        <v>80</v>
      </c>
      <c r="BF8" s="75" t="s">
        <v>80</v>
      </c>
      <c r="BG8" s="76" t="s">
        <v>80</v>
      </c>
      <c r="BH8" s="77"/>
      <c r="BI8" s="75"/>
      <c r="BJ8" s="75"/>
      <c r="BK8" s="76"/>
      <c r="BL8" s="77"/>
      <c r="BM8" s="75"/>
      <c r="BN8" s="75"/>
      <c r="BO8" s="76"/>
      <c r="BP8" s="77"/>
      <c r="BQ8" s="75"/>
      <c r="BR8" s="75"/>
      <c r="BS8" s="76"/>
      <c r="BT8" s="77"/>
      <c r="BU8" s="75"/>
      <c r="BV8" s="75"/>
      <c r="BW8" s="76"/>
      <c r="BX8" s="77"/>
      <c r="BY8" s="75"/>
      <c r="BZ8" s="75" t="s">
        <v>80</v>
      </c>
      <c r="CA8" s="76" t="s">
        <v>80</v>
      </c>
      <c r="CB8" s="77" t="s">
        <v>80</v>
      </c>
      <c r="CC8" s="75" t="s">
        <v>80</v>
      </c>
      <c r="CD8" s="75" t="s">
        <v>80</v>
      </c>
      <c r="CE8" s="76" t="s">
        <v>80</v>
      </c>
      <c r="CF8" s="77" t="s">
        <v>80</v>
      </c>
      <c r="CG8" s="75" t="s">
        <v>80</v>
      </c>
      <c r="CH8" s="75" t="s">
        <v>80</v>
      </c>
      <c r="CI8" s="76" t="s">
        <v>80</v>
      </c>
      <c r="CJ8" s="77" t="s">
        <v>80</v>
      </c>
      <c r="CK8" s="75" t="s">
        <v>80</v>
      </c>
      <c r="CL8" s="75" t="s">
        <v>80</v>
      </c>
      <c r="CM8" s="76" t="s">
        <v>80</v>
      </c>
      <c r="CN8" s="72" t="s">
        <v>80</v>
      </c>
      <c r="CO8" s="73" t="s">
        <v>80</v>
      </c>
      <c r="CP8" s="73" t="s">
        <v>80</v>
      </c>
      <c r="CQ8" s="74" t="s">
        <v>80</v>
      </c>
      <c r="CR8" s="72" t="s">
        <v>80</v>
      </c>
      <c r="CS8" s="73" t="s">
        <v>80</v>
      </c>
      <c r="CT8" s="73" t="s">
        <v>80</v>
      </c>
      <c r="CU8" s="74" t="s">
        <v>80</v>
      </c>
      <c r="CV8" s="72" t="s">
        <v>80</v>
      </c>
      <c r="CW8" s="73" t="s">
        <v>80</v>
      </c>
      <c r="CX8" s="73" t="s">
        <v>80</v>
      </c>
      <c r="CY8" s="74" t="s">
        <v>80</v>
      </c>
      <c r="CZ8" s="65"/>
      <c r="DA8" s="65"/>
    </row>
    <row r="9" spans="2:105" ht="7.05" customHeight="1" x14ac:dyDescent="0.3"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201"/>
      <c r="AC9" s="201"/>
      <c r="AD9" s="201"/>
      <c r="AE9" s="201"/>
      <c r="AF9" s="201"/>
      <c r="AG9" s="201"/>
      <c r="AH9" s="201"/>
      <c r="AI9" s="201"/>
      <c r="AJ9" s="201"/>
      <c r="AK9" s="201"/>
      <c r="AL9" s="201"/>
      <c r="AM9" s="201"/>
      <c r="AN9" s="201"/>
      <c r="AO9" s="201"/>
      <c r="AP9" s="201"/>
      <c r="AQ9" s="201"/>
      <c r="AR9" s="201"/>
      <c r="AS9" s="201"/>
      <c r="AT9" s="201"/>
      <c r="AU9" s="201"/>
      <c r="AV9" s="201"/>
      <c r="AW9" s="201"/>
      <c r="AX9" s="201"/>
      <c r="AY9" s="201"/>
      <c r="AZ9" s="201"/>
      <c r="BA9" s="201"/>
      <c r="BB9" s="201"/>
      <c r="BC9" s="201"/>
      <c r="BD9" s="201"/>
      <c r="BE9" s="201"/>
      <c r="BF9" s="201"/>
      <c r="BG9" s="201"/>
      <c r="BH9" s="201"/>
      <c r="BI9" s="201"/>
      <c r="BJ9" s="201"/>
      <c r="BK9" s="201"/>
      <c r="BL9" s="201"/>
      <c r="BM9" s="201"/>
      <c r="BN9" s="201"/>
      <c r="BO9" s="201"/>
      <c r="BP9" s="201"/>
      <c r="BQ9" s="201"/>
      <c r="BR9" s="201"/>
      <c r="BS9" s="65"/>
      <c r="BT9" s="65"/>
      <c r="BU9" s="65"/>
      <c r="BV9" s="65"/>
      <c r="BW9" s="65"/>
      <c r="BX9" s="65"/>
      <c r="BY9" s="65"/>
      <c r="BZ9" s="65"/>
      <c r="CA9" s="65"/>
      <c r="CB9" s="65"/>
      <c r="CC9" s="65"/>
      <c r="CD9" s="65"/>
      <c r="CE9" s="65"/>
      <c r="CF9" s="65"/>
      <c r="CG9" s="65"/>
      <c r="CH9" s="65"/>
      <c r="CI9" s="65"/>
      <c r="CJ9" s="65"/>
      <c r="CK9" s="65"/>
      <c r="CL9" s="65"/>
      <c r="CM9" s="65"/>
      <c r="CN9" s="65"/>
      <c r="CO9" s="65"/>
      <c r="CP9" s="65"/>
      <c r="CQ9" s="65"/>
      <c r="CR9" s="65"/>
      <c r="CS9" s="65"/>
      <c r="CT9" s="65"/>
      <c r="CU9" s="65"/>
      <c r="CV9" s="65"/>
      <c r="CW9" s="65"/>
      <c r="CX9" s="65"/>
      <c r="CY9" s="65"/>
      <c r="CZ9" s="65"/>
      <c r="DA9" s="65"/>
    </row>
    <row r="10" spans="2:105" s="14" customFormat="1" ht="14.4" thickBot="1" x14ac:dyDescent="0.35">
      <c r="B10" s="78" t="s">
        <v>1</v>
      </c>
      <c r="C10" s="58"/>
      <c r="D10" s="58"/>
      <c r="E10" s="58"/>
      <c r="F10" s="190">
        <v>0</v>
      </c>
      <c r="G10" s="190"/>
      <c r="H10" s="190"/>
      <c r="I10" s="190"/>
      <c r="J10" s="190">
        <v>1</v>
      </c>
      <c r="K10" s="190"/>
      <c r="L10" s="190"/>
      <c r="M10" s="190"/>
      <c r="N10" s="190">
        <v>2</v>
      </c>
      <c r="O10" s="190"/>
      <c r="P10" s="190"/>
      <c r="Q10" s="190"/>
      <c r="R10" s="190">
        <v>3</v>
      </c>
      <c r="S10" s="190"/>
      <c r="T10" s="190"/>
      <c r="U10" s="190"/>
      <c r="V10" s="190">
        <v>4</v>
      </c>
      <c r="W10" s="190"/>
      <c r="X10" s="190"/>
      <c r="Y10" s="190"/>
      <c r="Z10" s="190">
        <v>5</v>
      </c>
      <c r="AA10" s="190"/>
      <c r="AB10" s="190"/>
      <c r="AC10" s="190"/>
      <c r="AD10" s="190">
        <v>6</v>
      </c>
      <c r="AE10" s="190"/>
      <c r="AF10" s="190"/>
      <c r="AG10" s="190"/>
      <c r="AH10" s="190">
        <v>7</v>
      </c>
      <c r="AI10" s="190"/>
      <c r="AJ10" s="190"/>
      <c r="AK10" s="190"/>
      <c r="AL10" s="190">
        <v>8</v>
      </c>
      <c r="AM10" s="190"/>
      <c r="AN10" s="190"/>
      <c r="AO10" s="190"/>
      <c r="AP10" s="190">
        <v>9</v>
      </c>
      <c r="AQ10" s="190"/>
      <c r="AR10" s="190"/>
      <c r="AS10" s="190"/>
      <c r="AT10" s="190">
        <v>10</v>
      </c>
      <c r="AU10" s="190"/>
      <c r="AV10" s="190"/>
      <c r="AW10" s="190"/>
      <c r="AX10" s="190">
        <v>11</v>
      </c>
      <c r="AY10" s="190"/>
      <c r="AZ10" s="190"/>
      <c r="BA10" s="190"/>
      <c r="BB10" s="190">
        <v>12</v>
      </c>
      <c r="BC10" s="190"/>
      <c r="BD10" s="190"/>
      <c r="BE10" s="190"/>
      <c r="BF10" s="190">
        <v>13</v>
      </c>
      <c r="BG10" s="190"/>
      <c r="BH10" s="190"/>
      <c r="BI10" s="190"/>
      <c r="BJ10" s="190">
        <v>14</v>
      </c>
      <c r="BK10" s="190"/>
      <c r="BL10" s="190"/>
      <c r="BM10" s="190"/>
      <c r="BN10" s="190">
        <v>15</v>
      </c>
      <c r="BO10" s="190"/>
      <c r="BP10" s="190"/>
      <c r="BQ10" s="190"/>
      <c r="BR10" s="190">
        <v>16</v>
      </c>
      <c r="BS10" s="190"/>
      <c r="BT10" s="190"/>
      <c r="BU10" s="190"/>
      <c r="BV10" s="190">
        <v>17</v>
      </c>
      <c r="BW10" s="190"/>
      <c r="BX10" s="190"/>
      <c r="BY10" s="190"/>
      <c r="BZ10" s="190">
        <v>18</v>
      </c>
      <c r="CA10" s="190"/>
      <c r="CB10" s="190"/>
      <c r="CC10" s="190"/>
      <c r="CD10" s="190">
        <v>19</v>
      </c>
      <c r="CE10" s="190"/>
      <c r="CF10" s="190"/>
      <c r="CG10" s="190"/>
      <c r="CH10" s="190">
        <v>20</v>
      </c>
      <c r="CI10" s="190"/>
      <c r="CJ10" s="190"/>
      <c r="CK10" s="190"/>
      <c r="CL10" s="190">
        <v>21</v>
      </c>
      <c r="CM10" s="190"/>
      <c r="CN10" s="190"/>
      <c r="CO10" s="190"/>
      <c r="CP10" s="190">
        <v>22</v>
      </c>
      <c r="CQ10" s="190"/>
      <c r="CR10" s="190"/>
      <c r="CS10" s="190"/>
      <c r="CT10" s="190">
        <v>23</v>
      </c>
      <c r="CU10" s="190"/>
      <c r="CV10" s="190"/>
      <c r="CW10" s="190"/>
      <c r="CX10" s="190">
        <v>24</v>
      </c>
      <c r="CY10" s="190"/>
      <c r="CZ10" s="190"/>
      <c r="DA10" s="190"/>
    </row>
    <row r="11" spans="2:105" ht="14.4" thickBot="1" x14ac:dyDescent="0.35">
      <c r="B11" s="191" t="s">
        <v>79</v>
      </c>
      <c r="C11" s="192"/>
      <c r="D11" s="193">
        <f>COUNTA(H11:CY11)/4</f>
        <v>9.25</v>
      </c>
      <c r="E11" s="193"/>
      <c r="F11" s="193"/>
      <c r="G11" s="194"/>
      <c r="H11" s="59"/>
      <c r="I11" s="60"/>
      <c r="J11" s="60"/>
      <c r="K11" s="61"/>
      <c r="L11" s="59"/>
      <c r="M11" s="60"/>
      <c r="N11" s="60"/>
      <c r="O11" s="61"/>
      <c r="P11" s="59"/>
      <c r="Q11" s="60"/>
      <c r="R11" s="60"/>
      <c r="S11" s="61"/>
      <c r="T11" s="59"/>
      <c r="U11" s="60"/>
      <c r="V11" s="60"/>
      <c r="W11" s="61"/>
      <c r="X11" s="59"/>
      <c r="Y11" s="60"/>
      <c r="Z11" s="60"/>
      <c r="AA11" s="61"/>
      <c r="AB11" s="59"/>
      <c r="AC11" s="60"/>
      <c r="AD11" s="60"/>
      <c r="AE11" s="61"/>
      <c r="AF11" s="59"/>
      <c r="AG11" s="62"/>
      <c r="AH11" s="62"/>
      <c r="AI11" s="63"/>
      <c r="AJ11" s="64"/>
      <c r="AK11" s="62"/>
      <c r="AL11" s="62"/>
      <c r="AM11" s="63"/>
      <c r="AN11" s="64" t="s">
        <v>80</v>
      </c>
      <c r="AO11" s="62" t="s">
        <v>80</v>
      </c>
      <c r="AP11" s="62" t="s">
        <v>80</v>
      </c>
      <c r="AQ11" s="63" t="s">
        <v>80</v>
      </c>
      <c r="AR11" s="64" t="s">
        <v>80</v>
      </c>
      <c r="AS11" s="62" t="s">
        <v>80</v>
      </c>
      <c r="AT11" s="62"/>
      <c r="AU11" s="63"/>
      <c r="AV11" s="64"/>
      <c r="AW11" s="62"/>
      <c r="AX11" s="62" t="s">
        <v>80</v>
      </c>
      <c r="AY11" s="63" t="s">
        <v>80</v>
      </c>
      <c r="AZ11" s="64" t="s">
        <v>80</v>
      </c>
      <c r="BA11" s="62" t="s">
        <v>80</v>
      </c>
      <c r="BB11" s="62" t="s">
        <v>80</v>
      </c>
      <c r="BC11" s="63" t="s">
        <v>80</v>
      </c>
      <c r="BD11" s="64" t="s">
        <v>80</v>
      </c>
      <c r="BE11" s="62" t="s">
        <v>80</v>
      </c>
      <c r="BF11" s="62" t="s">
        <v>80</v>
      </c>
      <c r="BG11" s="63" t="s">
        <v>80</v>
      </c>
      <c r="BH11" s="64"/>
      <c r="BI11" s="62"/>
      <c r="BJ11" s="62"/>
      <c r="BK11" s="63"/>
      <c r="BL11" s="64" t="s">
        <v>80</v>
      </c>
      <c r="BM11" s="62" t="s">
        <v>80</v>
      </c>
      <c r="BN11" s="62" t="s">
        <v>80</v>
      </c>
      <c r="BO11" s="63" t="s">
        <v>80</v>
      </c>
      <c r="BP11" s="64" t="s">
        <v>80</v>
      </c>
      <c r="BQ11" s="62" t="s">
        <v>80</v>
      </c>
      <c r="BR11" s="62" t="s">
        <v>80</v>
      </c>
      <c r="BS11" s="63" t="s">
        <v>80</v>
      </c>
      <c r="BT11" s="64" t="s">
        <v>80</v>
      </c>
      <c r="BU11" s="62" t="s">
        <v>80</v>
      </c>
      <c r="BV11" s="62" t="s">
        <v>80</v>
      </c>
      <c r="BW11" s="63" t="s">
        <v>80</v>
      </c>
      <c r="BX11" s="64"/>
      <c r="BY11" s="62"/>
      <c r="BZ11" s="62"/>
      <c r="CA11" s="63" t="s">
        <v>80</v>
      </c>
      <c r="CB11" s="64" t="s">
        <v>80</v>
      </c>
      <c r="CC11" s="62" t="s">
        <v>80</v>
      </c>
      <c r="CD11" s="62" t="s">
        <v>80</v>
      </c>
      <c r="CE11" s="63" t="s">
        <v>80</v>
      </c>
      <c r="CF11" s="64" t="s">
        <v>80</v>
      </c>
      <c r="CG11" s="62" t="s">
        <v>80</v>
      </c>
      <c r="CH11" s="62" t="s">
        <v>80</v>
      </c>
      <c r="CI11" s="63" t="s">
        <v>80</v>
      </c>
      <c r="CJ11" s="64"/>
      <c r="CK11" s="62"/>
      <c r="CL11" s="62"/>
      <c r="CM11" s="61"/>
      <c r="CN11" s="59"/>
      <c r="CO11" s="60"/>
      <c r="CP11" s="60"/>
      <c r="CQ11" s="61"/>
      <c r="CR11" s="59"/>
      <c r="CS11" s="60"/>
      <c r="CT11" s="60"/>
      <c r="CU11" s="61"/>
      <c r="CV11" s="59"/>
      <c r="CW11" s="60"/>
      <c r="CX11" s="60"/>
      <c r="CY11" s="61"/>
      <c r="CZ11" s="65"/>
      <c r="DA11" s="65"/>
    </row>
    <row r="12" spans="2:105" ht="14.4" thickBot="1" x14ac:dyDescent="0.35">
      <c r="B12" s="191" t="s">
        <v>81</v>
      </c>
      <c r="C12" s="192"/>
      <c r="D12" s="195">
        <f>COUNTA(H12:CY12)/4</f>
        <v>2</v>
      </c>
      <c r="E12" s="195"/>
      <c r="F12" s="195"/>
      <c r="G12" s="196"/>
      <c r="H12" s="66"/>
      <c r="I12" s="67"/>
      <c r="J12" s="67"/>
      <c r="K12" s="68"/>
      <c r="L12" s="66"/>
      <c r="M12" s="67"/>
      <c r="N12" s="67"/>
      <c r="O12" s="68"/>
      <c r="P12" s="66"/>
      <c r="Q12" s="67"/>
      <c r="R12" s="67"/>
      <c r="S12" s="68"/>
      <c r="T12" s="66"/>
      <c r="U12" s="67"/>
      <c r="V12" s="67"/>
      <c r="W12" s="68"/>
      <c r="X12" s="66"/>
      <c r="Y12" s="67"/>
      <c r="Z12" s="67"/>
      <c r="AA12" s="68"/>
      <c r="AB12" s="66"/>
      <c r="AC12" s="67"/>
      <c r="AD12" s="67"/>
      <c r="AE12" s="68"/>
      <c r="AF12" s="66"/>
      <c r="AG12" s="69"/>
      <c r="AH12" s="69"/>
      <c r="AI12" s="70"/>
      <c r="AJ12" s="71" t="s">
        <v>80</v>
      </c>
      <c r="AK12" s="69" t="s">
        <v>80</v>
      </c>
      <c r="AL12" s="69" t="s">
        <v>80</v>
      </c>
      <c r="AM12" s="70" t="s">
        <v>80</v>
      </c>
      <c r="AN12" s="71"/>
      <c r="AO12" s="69"/>
      <c r="AP12" s="69"/>
      <c r="AQ12" s="70"/>
      <c r="AR12" s="71"/>
      <c r="AS12" s="69"/>
      <c r="AT12" s="69" t="s">
        <v>80</v>
      </c>
      <c r="AU12" s="70" t="s">
        <v>80</v>
      </c>
      <c r="AV12" s="71" t="s">
        <v>80</v>
      </c>
      <c r="AW12" s="69" t="s">
        <v>80</v>
      </c>
      <c r="AX12" s="69"/>
      <c r="AY12" s="70"/>
      <c r="AZ12" s="71"/>
      <c r="BA12" s="69"/>
      <c r="BB12" s="69"/>
      <c r="BC12" s="70"/>
      <c r="BD12" s="71"/>
      <c r="BE12" s="69"/>
      <c r="BF12" s="69"/>
      <c r="BG12" s="70"/>
      <c r="BH12" s="71"/>
      <c r="BI12" s="69"/>
      <c r="BJ12" s="69"/>
      <c r="BK12" s="70"/>
      <c r="BL12" s="71"/>
      <c r="BM12" s="69"/>
      <c r="BN12" s="69"/>
      <c r="BO12" s="70"/>
      <c r="BP12" s="71"/>
      <c r="BQ12" s="69"/>
      <c r="BR12" s="69"/>
      <c r="BS12" s="70"/>
      <c r="BT12" s="71"/>
      <c r="BU12" s="69"/>
      <c r="BV12" s="69"/>
      <c r="BW12" s="70"/>
      <c r="BX12" s="71"/>
      <c r="BY12" s="69"/>
      <c r="BZ12" s="69"/>
      <c r="CA12" s="70"/>
      <c r="CB12" s="71"/>
      <c r="CC12" s="69"/>
      <c r="CD12" s="69"/>
      <c r="CE12" s="70"/>
      <c r="CF12" s="71"/>
      <c r="CG12" s="69"/>
      <c r="CH12" s="69"/>
      <c r="CI12" s="70"/>
      <c r="CJ12" s="71"/>
      <c r="CK12" s="69"/>
      <c r="CL12" s="69"/>
      <c r="CM12" s="68"/>
      <c r="CN12" s="66"/>
      <c r="CO12" s="67"/>
      <c r="CP12" s="67"/>
      <c r="CQ12" s="68"/>
      <c r="CR12" s="66"/>
      <c r="CS12" s="67"/>
      <c r="CT12" s="67"/>
      <c r="CU12" s="68"/>
      <c r="CV12" s="66"/>
      <c r="CW12" s="67"/>
      <c r="CX12" s="67"/>
      <c r="CY12" s="68"/>
      <c r="CZ12" s="65"/>
      <c r="DA12" s="65"/>
    </row>
    <row r="13" spans="2:105" ht="14.4" thickBot="1" x14ac:dyDescent="0.35">
      <c r="B13" s="191" t="s">
        <v>82</v>
      </c>
      <c r="C13" s="192"/>
      <c r="D13" s="197">
        <f>COUNTA(H13:CY13)/4</f>
        <v>0</v>
      </c>
      <c r="E13" s="197"/>
      <c r="F13" s="197"/>
      <c r="G13" s="198"/>
      <c r="H13" s="66"/>
      <c r="I13" s="67"/>
      <c r="J13" s="67"/>
      <c r="K13" s="68"/>
      <c r="L13" s="66"/>
      <c r="M13" s="67"/>
      <c r="N13" s="67"/>
      <c r="O13" s="68"/>
      <c r="P13" s="66"/>
      <c r="Q13" s="67"/>
      <c r="R13" s="67"/>
      <c r="S13" s="68"/>
      <c r="T13" s="66"/>
      <c r="U13" s="67"/>
      <c r="V13" s="67"/>
      <c r="W13" s="68"/>
      <c r="X13" s="66"/>
      <c r="Y13" s="67"/>
      <c r="Z13" s="67"/>
      <c r="AA13" s="68"/>
      <c r="AB13" s="66"/>
      <c r="AC13" s="67"/>
      <c r="AD13" s="67"/>
      <c r="AE13" s="68"/>
      <c r="AF13" s="66"/>
      <c r="AG13" s="69"/>
      <c r="AH13" s="69"/>
      <c r="AI13" s="70"/>
      <c r="AJ13" s="71"/>
      <c r="AK13" s="69"/>
      <c r="AL13" s="69"/>
      <c r="AM13" s="70"/>
      <c r="AN13" s="71"/>
      <c r="AO13" s="69"/>
      <c r="AP13" s="69"/>
      <c r="AQ13" s="70"/>
      <c r="AR13" s="71"/>
      <c r="AS13" s="69"/>
      <c r="AT13" s="69"/>
      <c r="AU13" s="70"/>
      <c r="AV13" s="71"/>
      <c r="AW13" s="69"/>
      <c r="AX13" s="69"/>
      <c r="AY13" s="70"/>
      <c r="AZ13" s="71"/>
      <c r="BA13" s="69"/>
      <c r="BB13" s="69"/>
      <c r="BC13" s="70"/>
      <c r="BD13" s="71"/>
      <c r="BE13" s="69"/>
      <c r="BF13" s="69"/>
      <c r="BG13" s="70"/>
      <c r="BH13" s="71"/>
      <c r="BI13" s="69"/>
      <c r="BJ13" s="69"/>
      <c r="BK13" s="70"/>
      <c r="BL13" s="71"/>
      <c r="BM13" s="69"/>
      <c r="BN13" s="69"/>
      <c r="BO13" s="70"/>
      <c r="BP13" s="71"/>
      <c r="BQ13" s="69"/>
      <c r="BR13" s="69"/>
      <c r="BS13" s="70"/>
      <c r="BT13" s="71"/>
      <c r="BU13" s="69"/>
      <c r="BV13" s="69"/>
      <c r="BW13" s="70"/>
      <c r="BX13" s="71"/>
      <c r="BY13" s="69"/>
      <c r="BZ13" s="69"/>
      <c r="CA13" s="70"/>
      <c r="CB13" s="71"/>
      <c r="CC13" s="69"/>
      <c r="CD13" s="69"/>
      <c r="CE13" s="70"/>
      <c r="CF13" s="71"/>
      <c r="CG13" s="69"/>
      <c r="CH13" s="69"/>
      <c r="CI13" s="70"/>
      <c r="CJ13" s="71"/>
      <c r="CK13" s="69"/>
      <c r="CL13" s="69"/>
      <c r="CM13" s="68"/>
      <c r="CN13" s="66"/>
      <c r="CO13" s="67"/>
      <c r="CP13" s="67"/>
      <c r="CQ13" s="68"/>
      <c r="CR13" s="66"/>
      <c r="CS13" s="67"/>
      <c r="CT13" s="67"/>
      <c r="CU13" s="68"/>
      <c r="CV13" s="66"/>
      <c r="CW13" s="67"/>
      <c r="CX13" s="67"/>
      <c r="CY13" s="68"/>
      <c r="CZ13" s="65"/>
      <c r="DA13" s="65"/>
    </row>
    <row r="14" spans="2:105" ht="14.4" thickBot="1" x14ac:dyDescent="0.35">
      <c r="B14" s="191" t="s">
        <v>83</v>
      </c>
      <c r="C14" s="192"/>
      <c r="D14" s="199"/>
      <c r="E14" s="199"/>
      <c r="F14" s="199"/>
      <c r="G14" s="200"/>
      <c r="H14" s="72" t="s">
        <v>80</v>
      </c>
      <c r="I14" s="73" t="s">
        <v>80</v>
      </c>
      <c r="J14" s="73" t="s">
        <v>80</v>
      </c>
      <c r="K14" s="74" t="s">
        <v>80</v>
      </c>
      <c r="L14" s="72" t="s">
        <v>80</v>
      </c>
      <c r="M14" s="73" t="s">
        <v>80</v>
      </c>
      <c r="N14" s="73" t="s">
        <v>80</v>
      </c>
      <c r="O14" s="74" t="s">
        <v>80</v>
      </c>
      <c r="P14" s="72" t="s">
        <v>80</v>
      </c>
      <c r="Q14" s="73" t="s">
        <v>80</v>
      </c>
      <c r="R14" s="73" t="s">
        <v>80</v>
      </c>
      <c r="S14" s="74" t="s">
        <v>80</v>
      </c>
      <c r="T14" s="72" t="s">
        <v>80</v>
      </c>
      <c r="U14" s="73" t="s">
        <v>80</v>
      </c>
      <c r="V14" s="73" t="s">
        <v>80</v>
      </c>
      <c r="W14" s="74" t="s">
        <v>80</v>
      </c>
      <c r="X14" s="72" t="s">
        <v>80</v>
      </c>
      <c r="Y14" s="73" t="s">
        <v>80</v>
      </c>
      <c r="Z14" s="73" t="s">
        <v>80</v>
      </c>
      <c r="AA14" s="74" t="s">
        <v>80</v>
      </c>
      <c r="AB14" s="72" t="s">
        <v>80</v>
      </c>
      <c r="AC14" s="73" t="s">
        <v>80</v>
      </c>
      <c r="AD14" s="73" t="s">
        <v>80</v>
      </c>
      <c r="AE14" s="74" t="s">
        <v>80</v>
      </c>
      <c r="AF14" s="72" t="s">
        <v>80</v>
      </c>
      <c r="AG14" s="75" t="s">
        <v>80</v>
      </c>
      <c r="AH14" s="75" t="s">
        <v>80</v>
      </c>
      <c r="AI14" s="76" t="s">
        <v>80</v>
      </c>
      <c r="AJ14" s="77"/>
      <c r="AK14" s="75"/>
      <c r="AL14" s="75"/>
      <c r="AM14" s="76"/>
      <c r="AN14" s="77"/>
      <c r="AO14" s="75"/>
      <c r="AP14" s="75"/>
      <c r="AQ14" s="76"/>
      <c r="AR14" s="77"/>
      <c r="AS14" s="75"/>
      <c r="AT14" s="75"/>
      <c r="AU14" s="76"/>
      <c r="AV14" s="77"/>
      <c r="AW14" s="75"/>
      <c r="AX14" s="75"/>
      <c r="AY14" s="76"/>
      <c r="AZ14" s="77"/>
      <c r="BA14" s="75"/>
      <c r="BB14" s="75"/>
      <c r="BC14" s="76"/>
      <c r="BD14" s="77"/>
      <c r="BE14" s="75"/>
      <c r="BF14" s="75"/>
      <c r="BG14" s="76"/>
      <c r="BH14" s="77" t="s">
        <v>80</v>
      </c>
      <c r="BI14" s="75" t="s">
        <v>80</v>
      </c>
      <c r="BJ14" s="75" t="s">
        <v>80</v>
      </c>
      <c r="BK14" s="76" t="s">
        <v>80</v>
      </c>
      <c r="BL14" s="77"/>
      <c r="BM14" s="75"/>
      <c r="BN14" s="75"/>
      <c r="BO14" s="76"/>
      <c r="BP14" s="77"/>
      <c r="BQ14" s="75"/>
      <c r="BR14" s="75"/>
      <c r="BS14" s="76"/>
      <c r="BT14" s="77"/>
      <c r="BU14" s="75"/>
      <c r="BV14" s="75"/>
      <c r="BW14" s="76"/>
      <c r="BX14" s="77" t="s">
        <v>80</v>
      </c>
      <c r="BY14" s="75" t="s">
        <v>80</v>
      </c>
      <c r="BZ14" s="75" t="s">
        <v>80</v>
      </c>
      <c r="CA14" s="76"/>
      <c r="CB14" s="77"/>
      <c r="CC14" s="75"/>
      <c r="CD14" s="75"/>
      <c r="CE14" s="76"/>
      <c r="CF14" s="77"/>
      <c r="CG14" s="75"/>
      <c r="CH14" s="75"/>
      <c r="CI14" s="76"/>
      <c r="CJ14" s="77" t="s">
        <v>80</v>
      </c>
      <c r="CK14" s="75" t="s">
        <v>80</v>
      </c>
      <c r="CL14" s="75" t="s">
        <v>80</v>
      </c>
      <c r="CM14" s="74" t="s">
        <v>80</v>
      </c>
      <c r="CN14" s="72" t="s">
        <v>80</v>
      </c>
      <c r="CO14" s="73" t="s">
        <v>80</v>
      </c>
      <c r="CP14" s="73" t="s">
        <v>80</v>
      </c>
      <c r="CQ14" s="74" t="s">
        <v>80</v>
      </c>
      <c r="CR14" s="72" t="s">
        <v>80</v>
      </c>
      <c r="CS14" s="73" t="s">
        <v>80</v>
      </c>
      <c r="CT14" s="73" t="s">
        <v>80</v>
      </c>
      <c r="CU14" s="74" t="s">
        <v>80</v>
      </c>
      <c r="CV14" s="72" t="s">
        <v>80</v>
      </c>
      <c r="CW14" s="73" t="s">
        <v>80</v>
      </c>
      <c r="CX14" s="73" t="s">
        <v>80</v>
      </c>
      <c r="CY14" s="74" t="s">
        <v>80</v>
      </c>
      <c r="CZ14" s="65"/>
      <c r="DA14" s="65"/>
    </row>
    <row r="15" spans="2:105" ht="7.05" customHeight="1" x14ac:dyDescent="0.3"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201"/>
      <c r="AC15" s="201"/>
      <c r="AD15" s="201"/>
      <c r="AE15" s="201"/>
      <c r="AF15" s="201"/>
      <c r="AG15" s="201"/>
      <c r="AH15" s="201"/>
      <c r="AI15" s="201"/>
      <c r="AJ15" s="201"/>
      <c r="AK15" s="201"/>
      <c r="AL15" s="201"/>
      <c r="AM15" s="201"/>
      <c r="AN15" s="201"/>
      <c r="AO15" s="201"/>
      <c r="AP15" s="201"/>
      <c r="AQ15" s="201"/>
      <c r="AR15" s="201"/>
      <c r="AS15" s="201"/>
      <c r="AT15" s="201"/>
      <c r="AU15" s="201"/>
      <c r="AV15" s="201"/>
      <c r="AW15" s="201"/>
      <c r="AX15" s="201"/>
      <c r="AY15" s="201"/>
      <c r="AZ15" s="201"/>
      <c r="BA15" s="201"/>
      <c r="BB15" s="201"/>
      <c r="BC15" s="201"/>
      <c r="BD15" s="201"/>
      <c r="BE15" s="201"/>
      <c r="BF15" s="201"/>
      <c r="BG15" s="201"/>
      <c r="BH15" s="201"/>
      <c r="BI15" s="201"/>
      <c r="BJ15" s="201"/>
      <c r="BK15" s="201"/>
      <c r="BL15" s="201"/>
      <c r="BM15" s="201"/>
      <c r="BN15" s="201"/>
      <c r="BO15" s="201"/>
      <c r="BP15" s="201"/>
      <c r="BQ15" s="201"/>
      <c r="BR15" s="201"/>
      <c r="BS15" s="65"/>
      <c r="BT15" s="65"/>
      <c r="BU15" s="65"/>
      <c r="BV15" s="65"/>
      <c r="BW15" s="65"/>
      <c r="BX15" s="65"/>
      <c r="BY15" s="65"/>
      <c r="BZ15" s="65"/>
      <c r="CA15" s="65"/>
      <c r="CB15" s="65"/>
      <c r="CC15" s="65"/>
      <c r="CD15" s="65"/>
      <c r="CE15" s="65"/>
      <c r="CF15" s="65"/>
      <c r="CG15" s="65"/>
      <c r="CH15" s="65"/>
      <c r="CI15" s="65"/>
      <c r="CJ15" s="65"/>
      <c r="CK15" s="65"/>
      <c r="CL15" s="65"/>
      <c r="CM15" s="65"/>
      <c r="CN15" s="65"/>
      <c r="CO15" s="65"/>
      <c r="CP15" s="65"/>
      <c r="CQ15" s="65"/>
      <c r="CR15" s="65"/>
      <c r="CS15" s="65"/>
      <c r="CT15" s="65"/>
      <c r="CU15" s="65"/>
      <c r="CV15" s="65"/>
      <c r="CW15" s="65"/>
      <c r="CX15" s="65"/>
      <c r="CY15" s="65"/>
      <c r="CZ15" s="65"/>
      <c r="DA15" s="65"/>
    </row>
    <row r="16" spans="2:105" s="14" customFormat="1" ht="14.4" thickBot="1" x14ac:dyDescent="0.35">
      <c r="B16" s="78" t="s">
        <v>2</v>
      </c>
      <c r="C16" s="58"/>
      <c r="D16" s="58"/>
      <c r="E16" s="58"/>
      <c r="F16" s="190">
        <v>0</v>
      </c>
      <c r="G16" s="190"/>
      <c r="H16" s="190"/>
      <c r="I16" s="190"/>
      <c r="J16" s="190">
        <v>1</v>
      </c>
      <c r="K16" s="190"/>
      <c r="L16" s="190"/>
      <c r="M16" s="190"/>
      <c r="N16" s="190">
        <v>2</v>
      </c>
      <c r="O16" s="190"/>
      <c r="P16" s="190"/>
      <c r="Q16" s="190"/>
      <c r="R16" s="190">
        <v>3</v>
      </c>
      <c r="S16" s="190"/>
      <c r="T16" s="190"/>
      <c r="U16" s="190"/>
      <c r="V16" s="190">
        <v>4</v>
      </c>
      <c r="W16" s="190"/>
      <c r="X16" s="190"/>
      <c r="Y16" s="190"/>
      <c r="Z16" s="190">
        <v>5</v>
      </c>
      <c r="AA16" s="190"/>
      <c r="AB16" s="190"/>
      <c r="AC16" s="190"/>
      <c r="AD16" s="190">
        <v>6</v>
      </c>
      <c r="AE16" s="190"/>
      <c r="AF16" s="190"/>
      <c r="AG16" s="190"/>
      <c r="AH16" s="190">
        <v>7</v>
      </c>
      <c r="AI16" s="190"/>
      <c r="AJ16" s="190"/>
      <c r="AK16" s="190"/>
      <c r="AL16" s="190">
        <v>8</v>
      </c>
      <c r="AM16" s="190"/>
      <c r="AN16" s="190"/>
      <c r="AO16" s="190"/>
      <c r="AP16" s="190">
        <v>9</v>
      </c>
      <c r="AQ16" s="190"/>
      <c r="AR16" s="190"/>
      <c r="AS16" s="190"/>
      <c r="AT16" s="190">
        <v>10</v>
      </c>
      <c r="AU16" s="190"/>
      <c r="AV16" s="190"/>
      <c r="AW16" s="190"/>
      <c r="AX16" s="190">
        <v>11</v>
      </c>
      <c r="AY16" s="190"/>
      <c r="AZ16" s="190"/>
      <c r="BA16" s="190"/>
      <c r="BB16" s="190">
        <v>12</v>
      </c>
      <c r="BC16" s="190"/>
      <c r="BD16" s="190"/>
      <c r="BE16" s="190"/>
      <c r="BF16" s="190">
        <v>13</v>
      </c>
      <c r="BG16" s="190"/>
      <c r="BH16" s="190"/>
      <c r="BI16" s="190"/>
      <c r="BJ16" s="190">
        <v>14</v>
      </c>
      <c r="BK16" s="190"/>
      <c r="BL16" s="190"/>
      <c r="BM16" s="190"/>
      <c r="BN16" s="190">
        <v>15</v>
      </c>
      <c r="BO16" s="190"/>
      <c r="BP16" s="190"/>
      <c r="BQ16" s="190"/>
      <c r="BR16" s="190">
        <v>16</v>
      </c>
      <c r="BS16" s="190"/>
      <c r="BT16" s="190"/>
      <c r="BU16" s="190"/>
      <c r="BV16" s="190">
        <v>17</v>
      </c>
      <c r="BW16" s="190"/>
      <c r="BX16" s="190"/>
      <c r="BY16" s="190"/>
      <c r="BZ16" s="190">
        <v>18</v>
      </c>
      <c r="CA16" s="190"/>
      <c r="CB16" s="190"/>
      <c r="CC16" s="190"/>
      <c r="CD16" s="190">
        <v>19</v>
      </c>
      <c r="CE16" s="190"/>
      <c r="CF16" s="190"/>
      <c r="CG16" s="190"/>
      <c r="CH16" s="190">
        <v>20</v>
      </c>
      <c r="CI16" s="190"/>
      <c r="CJ16" s="190"/>
      <c r="CK16" s="190"/>
      <c r="CL16" s="190">
        <v>21</v>
      </c>
      <c r="CM16" s="190"/>
      <c r="CN16" s="190"/>
      <c r="CO16" s="190"/>
      <c r="CP16" s="190">
        <v>22</v>
      </c>
      <c r="CQ16" s="190"/>
      <c r="CR16" s="190"/>
      <c r="CS16" s="190"/>
      <c r="CT16" s="190">
        <v>23</v>
      </c>
      <c r="CU16" s="190"/>
      <c r="CV16" s="190"/>
      <c r="CW16" s="190"/>
      <c r="CX16" s="190">
        <v>24</v>
      </c>
      <c r="CY16" s="190"/>
      <c r="CZ16" s="190"/>
      <c r="DA16" s="190"/>
    </row>
    <row r="17" spans="2:105" ht="14.4" thickBot="1" x14ac:dyDescent="0.35">
      <c r="B17" s="191" t="s">
        <v>79</v>
      </c>
      <c r="C17" s="192"/>
      <c r="D17" s="193">
        <f>COUNTA(H17:CY17)/4</f>
        <v>4.25</v>
      </c>
      <c r="E17" s="193"/>
      <c r="F17" s="193"/>
      <c r="G17" s="194"/>
      <c r="H17" s="59"/>
      <c r="I17" s="60"/>
      <c r="J17" s="60"/>
      <c r="K17" s="61"/>
      <c r="L17" s="59"/>
      <c r="M17" s="60"/>
      <c r="N17" s="60"/>
      <c r="O17" s="61"/>
      <c r="P17" s="59"/>
      <c r="Q17" s="60"/>
      <c r="R17" s="60"/>
      <c r="S17" s="61"/>
      <c r="T17" s="59"/>
      <c r="U17" s="60"/>
      <c r="V17" s="60"/>
      <c r="W17" s="61"/>
      <c r="X17" s="59"/>
      <c r="Y17" s="60"/>
      <c r="Z17" s="60"/>
      <c r="AA17" s="61"/>
      <c r="AB17" s="59"/>
      <c r="AC17" s="60"/>
      <c r="AD17" s="60"/>
      <c r="AE17" s="61"/>
      <c r="AF17" s="64"/>
      <c r="AG17" s="62" t="s">
        <v>80</v>
      </c>
      <c r="AH17" s="62" t="s">
        <v>80</v>
      </c>
      <c r="AI17" s="63" t="s">
        <v>80</v>
      </c>
      <c r="AJ17" s="64" t="s">
        <v>80</v>
      </c>
      <c r="AK17" s="62" t="s">
        <v>80</v>
      </c>
      <c r="AL17" s="62" t="s">
        <v>80</v>
      </c>
      <c r="AM17" s="63" t="s">
        <v>80</v>
      </c>
      <c r="AN17" s="64"/>
      <c r="AO17" s="62"/>
      <c r="AP17" s="62"/>
      <c r="AQ17" s="63"/>
      <c r="AR17" s="64" t="s">
        <v>80</v>
      </c>
      <c r="AS17" s="62" t="s">
        <v>80</v>
      </c>
      <c r="AT17" s="62" t="s">
        <v>80</v>
      </c>
      <c r="AU17" s="63" t="s">
        <v>80</v>
      </c>
      <c r="AV17" s="64" t="s">
        <v>80</v>
      </c>
      <c r="AW17" s="62"/>
      <c r="AX17" s="62"/>
      <c r="AY17" s="63"/>
      <c r="AZ17" s="64"/>
      <c r="BA17" s="62"/>
      <c r="BB17" s="62"/>
      <c r="BC17" s="63"/>
      <c r="BD17" s="64"/>
      <c r="BE17" s="62"/>
      <c r="BF17" s="62"/>
      <c r="BG17" s="63"/>
      <c r="BH17" s="64"/>
      <c r="BI17" s="62"/>
      <c r="BJ17" s="62"/>
      <c r="BK17" s="63" t="s">
        <v>80</v>
      </c>
      <c r="BL17" s="64"/>
      <c r="BM17" s="62"/>
      <c r="BN17" s="62"/>
      <c r="BO17" s="63"/>
      <c r="BP17" s="64"/>
      <c r="BQ17" s="62"/>
      <c r="BR17" s="62"/>
      <c r="BS17" s="63"/>
      <c r="BT17" s="64" t="s">
        <v>80</v>
      </c>
      <c r="BU17" s="62" t="s">
        <v>80</v>
      </c>
      <c r="BV17" s="62"/>
      <c r="BW17" s="63"/>
      <c r="BX17" s="64"/>
      <c r="BY17" s="62"/>
      <c r="BZ17" s="62" t="s">
        <v>80</v>
      </c>
      <c r="CA17" s="63" t="s">
        <v>80</v>
      </c>
      <c r="CB17" s="64"/>
      <c r="CC17" s="62"/>
      <c r="CD17" s="62"/>
      <c r="CE17" s="63"/>
      <c r="CF17" s="64"/>
      <c r="CG17" s="62"/>
      <c r="CH17" s="62"/>
      <c r="CI17" s="63"/>
      <c r="CJ17" s="64"/>
      <c r="CK17" s="62"/>
      <c r="CL17" s="62"/>
      <c r="CM17" s="63"/>
      <c r="CN17" s="59"/>
      <c r="CO17" s="60"/>
      <c r="CP17" s="60"/>
      <c r="CQ17" s="61"/>
      <c r="CR17" s="59"/>
      <c r="CS17" s="60"/>
      <c r="CT17" s="60"/>
      <c r="CU17" s="61"/>
      <c r="CV17" s="59"/>
      <c r="CW17" s="60"/>
      <c r="CX17" s="60"/>
      <c r="CY17" s="61"/>
      <c r="CZ17" s="65"/>
      <c r="DA17" s="65"/>
    </row>
    <row r="18" spans="2:105" ht="14.4" thickBot="1" x14ac:dyDescent="0.35">
      <c r="B18" s="191" t="s">
        <v>81</v>
      </c>
      <c r="C18" s="192"/>
      <c r="D18" s="195">
        <f>COUNTA(H18:CY18)/4</f>
        <v>2</v>
      </c>
      <c r="E18" s="195"/>
      <c r="F18" s="195"/>
      <c r="G18" s="196"/>
      <c r="H18" s="66"/>
      <c r="I18" s="67"/>
      <c r="J18" s="67"/>
      <c r="K18" s="68"/>
      <c r="L18" s="66"/>
      <c r="M18" s="67"/>
      <c r="N18" s="67"/>
      <c r="O18" s="68"/>
      <c r="P18" s="66"/>
      <c r="Q18" s="67"/>
      <c r="R18" s="67"/>
      <c r="S18" s="68"/>
      <c r="T18" s="66"/>
      <c r="U18" s="67"/>
      <c r="V18" s="67"/>
      <c r="W18" s="68"/>
      <c r="X18" s="66"/>
      <c r="Y18" s="67"/>
      <c r="Z18" s="67"/>
      <c r="AA18" s="68"/>
      <c r="AB18" s="66"/>
      <c r="AC18" s="67"/>
      <c r="AD18" s="67"/>
      <c r="AE18" s="68"/>
      <c r="AF18" s="71"/>
      <c r="AG18" s="69"/>
      <c r="AH18" s="69"/>
      <c r="AI18" s="70"/>
      <c r="AJ18" s="71"/>
      <c r="AK18" s="69"/>
      <c r="AL18" s="69"/>
      <c r="AM18" s="70"/>
      <c r="AN18" s="71" t="s">
        <v>80</v>
      </c>
      <c r="AO18" s="69" t="s">
        <v>80</v>
      </c>
      <c r="AP18" s="69" t="s">
        <v>80</v>
      </c>
      <c r="AQ18" s="70" t="s">
        <v>80</v>
      </c>
      <c r="AR18" s="71"/>
      <c r="AS18" s="69"/>
      <c r="AT18" s="69"/>
      <c r="AU18" s="70"/>
      <c r="AV18" s="71"/>
      <c r="AW18" s="69"/>
      <c r="AX18" s="69"/>
      <c r="AY18" s="70"/>
      <c r="AZ18" s="71"/>
      <c r="BA18" s="69"/>
      <c r="BB18" s="69"/>
      <c r="BC18" s="70"/>
      <c r="BD18" s="71"/>
      <c r="BE18" s="69"/>
      <c r="BF18" s="69"/>
      <c r="BG18" s="70"/>
      <c r="BH18" s="71"/>
      <c r="BI18" s="69"/>
      <c r="BJ18" s="69"/>
      <c r="BK18" s="70"/>
      <c r="BL18" s="71"/>
      <c r="BM18" s="69"/>
      <c r="BN18" s="69"/>
      <c r="BO18" s="70"/>
      <c r="BP18" s="71"/>
      <c r="BQ18" s="69"/>
      <c r="BR18" s="69"/>
      <c r="BS18" s="70"/>
      <c r="BT18" s="71"/>
      <c r="BU18" s="69"/>
      <c r="BV18" s="69" t="s">
        <v>80</v>
      </c>
      <c r="BW18" s="70" t="s">
        <v>80</v>
      </c>
      <c r="BX18" s="71" t="s">
        <v>80</v>
      </c>
      <c r="BY18" s="69" t="s">
        <v>80</v>
      </c>
      <c r="BZ18" s="69"/>
      <c r="CA18" s="70"/>
      <c r="CB18" s="71"/>
      <c r="CC18" s="69"/>
      <c r="CD18" s="69"/>
      <c r="CE18" s="70"/>
      <c r="CF18" s="71"/>
      <c r="CG18" s="69"/>
      <c r="CH18" s="69"/>
      <c r="CI18" s="70"/>
      <c r="CJ18" s="71"/>
      <c r="CK18" s="69"/>
      <c r="CL18" s="69"/>
      <c r="CM18" s="70"/>
      <c r="CN18" s="66"/>
      <c r="CO18" s="67"/>
      <c r="CP18" s="67"/>
      <c r="CQ18" s="68"/>
      <c r="CR18" s="66"/>
      <c r="CS18" s="67"/>
      <c r="CT18" s="67"/>
      <c r="CU18" s="68"/>
      <c r="CV18" s="66"/>
      <c r="CW18" s="67"/>
      <c r="CX18" s="67"/>
      <c r="CY18" s="68"/>
      <c r="CZ18" s="65"/>
      <c r="DA18" s="65"/>
    </row>
    <row r="19" spans="2:105" ht="14.4" thickBot="1" x14ac:dyDescent="0.35">
      <c r="B19" s="191" t="s">
        <v>82</v>
      </c>
      <c r="C19" s="192"/>
      <c r="D19" s="197">
        <f>COUNTA(H19:CY19)/4</f>
        <v>2</v>
      </c>
      <c r="E19" s="197"/>
      <c r="F19" s="197"/>
      <c r="G19" s="198"/>
      <c r="H19" s="66"/>
      <c r="I19" s="67"/>
      <c r="J19" s="67"/>
      <c r="K19" s="68"/>
      <c r="L19" s="66"/>
      <c r="M19" s="67"/>
      <c r="N19" s="67"/>
      <c r="O19" s="68"/>
      <c r="P19" s="66"/>
      <c r="Q19" s="67"/>
      <c r="R19" s="67"/>
      <c r="S19" s="68"/>
      <c r="T19" s="66"/>
      <c r="U19" s="67"/>
      <c r="V19" s="67"/>
      <c r="W19" s="68"/>
      <c r="X19" s="66"/>
      <c r="Y19" s="67"/>
      <c r="Z19" s="67"/>
      <c r="AA19" s="68"/>
      <c r="AB19" s="66"/>
      <c r="AC19" s="67"/>
      <c r="AD19" s="67"/>
      <c r="AE19" s="68"/>
      <c r="AF19" s="71"/>
      <c r="AG19" s="69"/>
      <c r="AH19" s="69"/>
      <c r="AI19" s="70"/>
      <c r="AJ19" s="71"/>
      <c r="AK19" s="69"/>
      <c r="AL19" s="69"/>
      <c r="AM19" s="70"/>
      <c r="AN19" s="71"/>
      <c r="AO19" s="69"/>
      <c r="AP19" s="69"/>
      <c r="AQ19" s="70"/>
      <c r="AR19" s="71"/>
      <c r="AS19" s="69"/>
      <c r="AT19" s="69"/>
      <c r="AU19" s="70"/>
      <c r="AV19" s="71"/>
      <c r="AW19" s="69"/>
      <c r="AX19" s="69"/>
      <c r="AY19" s="70"/>
      <c r="AZ19" s="71"/>
      <c r="BA19" s="69"/>
      <c r="BB19" s="69"/>
      <c r="BC19" s="70"/>
      <c r="BD19" s="71"/>
      <c r="BE19" s="69"/>
      <c r="BF19" s="69"/>
      <c r="BG19" s="70"/>
      <c r="BH19" s="71"/>
      <c r="BI19" s="69"/>
      <c r="BJ19" s="69"/>
      <c r="BK19" s="70"/>
      <c r="BL19" s="71" t="s">
        <v>80</v>
      </c>
      <c r="BM19" s="69" t="s">
        <v>80</v>
      </c>
      <c r="BN19" s="69" t="s">
        <v>80</v>
      </c>
      <c r="BO19" s="70" t="s">
        <v>80</v>
      </c>
      <c r="BP19" s="71" t="s">
        <v>80</v>
      </c>
      <c r="BQ19" s="69" t="s">
        <v>80</v>
      </c>
      <c r="BR19" s="69" t="s">
        <v>80</v>
      </c>
      <c r="BS19" s="70" t="s">
        <v>80</v>
      </c>
      <c r="BT19" s="71"/>
      <c r="BU19" s="69"/>
      <c r="BV19" s="69"/>
      <c r="BW19" s="70"/>
      <c r="BX19" s="71"/>
      <c r="BY19" s="69"/>
      <c r="BZ19" s="69"/>
      <c r="CA19" s="70"/>
      <c r="CB19" s="71"/>
      <c r="CC19" s="69"/>
      <c r="CD19" s="69"/>
      <c r="CE19" s="70"/>
      <c r="CF19" s="71"/>
      <c r="CG19" s="69"/>
      <c r="CH19" s="69"/>
      <c r="CI19" s="70"/>
      <c r="CJ19" s="71"/>
      <c r="CK19" s="69"/>
      <c r="CL19" s="69"/>
      <c r="CM19" s="70"/>
      <c r="CN19" s="66"/>
      <c r="CO19" s="67"/>
      <c r="CP19" s="67"/>
      <c r="CQ19" s="68"/>
      <c r="CR19" s="66"/>
      <c r="CS19" s="67"/>
      <c r="CT19" s="67"/>
      <c r="CU19" s="68"/>
      <c r="CV19" s="66"/>
      <c r="CW19" s="67"/>
      <c r="CX19" s="67"/>
      <c r="CY19" s="68"/>
      <c r="CZ19" s="65"/>
      <c r="DA19" s="65"/>
    </row>
    <row r="20" spans="2:105" ht="14.4" thickBot="1" x14ac:dyDescent="0.35">
      <c r="B20" s="191" t="s">
        <v>83</v>
      </c>
      <c r="C20" s="192"/>
      <c r="D20" s="199"/>
      <c r="E20" s="199"/>
      <c r="F20" s="199"/>
      <c r="G20" s="200"/>
      <c r="H20" s="72" t="s">
        <v>80</v>
      </c>
      <c r="I20" s="73" t="s">
        <v>80</v>
      </c>
      <c r="J20" s="73" t="s">
        <v>80</v>
      </c>
      <c r="K20" s="74" t="s">
        <v>80</v>
      </c>
      <c r="L20" s="72" t="s">
        <v>80</v>
      </c>
      <c r="M20" s="73" t="s">
        <v>80</v>
      </c>
      <c r="N20" s="73" t="s">
        <v>80</v>
      </c>
      <c r="O20" s="74" t="s">
        <v>80</v>
      </c>
      <c r="P20" s="72" t="s">
        <v>80</v>
      </c>
      <c r="Q20" s="73" t="s">
        <v>80</v>
      </c>
      <c r="R20" s="73" t="s">
        <v>80</v>
      </c>
      <c r="S20" s="74" t="s">
        <v>80</v>
      </c>
      <c r="T20" s="72" t="s">
        <v>80</v>
      </c>
      <c r="U20" s="73" t="s">
        <v>80</v>
      </c>
      <c r="V20" s="73" t="s">
        <v>80</v>
      </c>
      <c r="W20" s="74" t="s">
        <v>80</v>
      </c>
      <c r="X20" s="72" t="s">
        <v>80</v>
      </c>
      <c r="Y20" s="73" t="s">
        <v>80</v>
      </c>
      <c r="Z20" s="73" t="s">
        <v>80</v>
      </c>
      <c r="AA20" s="74" t="s">
        <v>80</v>
      </c>
      <c r="AB20" s="72" t="s">
        <v>80</v>
      </c>
      <c r="AC20" s="73" t="s">
        <v>80</v>
      </c>
      <c r="AD20" s="73" t="s">
        <v>80</v>
      </c>
      <c r="AE20" s="74" t="s">
        <v>80</v>
      </c>
      <c r="AF20" s="77" t="s">
        <v>80</v>
      </c>
      <c r="AG20" s="75"/>
      <c r="AH20" s="75"/>
      <c r="AI20" s="76"/>
      <c r="AJ20" s="77"/>
      <c r="AK20" s="75"/>
      <c r="AL20" s="75"/>
      <c r="AM20" s="76"/>
      <c r="AN20" s="77"/>
      <c r="AO20" s="75"/>
      <c r="AP20" s="75"/>
      <c r="AQ20" s="76"/>
      <c r="AR20" s="77"/>
      <c r="AS20" s="75"/>
      <c r="AT20" s="75"/>
      <c r="AU20" s="76"/>
      <c r="AV20" s="77"/>
      <c r="AW20" s="75" t="s">
        <v>80</v>
      </c>
      <c r="AX20" s="75" t="s">
        <v>80</v>
      </c>
      <c r="AY20" s="76" t="s">
        <v>80</v>
      </c>
      <c r="AZ20" s="77" t="s">
        <v>80</v>
      </c>
      <c r="BA20" s="75" t="s">
        <v>80</v>
      </c>
      <c r="BB20" s="75" t="s">
        <v>80</v>
      </c>
      <c r="BC20" s="76" t="s">
        <v>80</v>
      </c>
      <c r="BD20" s="77" t="s">
        <v>80</v>
      </c>
      <c r="BE20" s="75" t="s">
        <v>80</v>
      </c>
      <c r="BF20" s="75" t="s">
        <v>80</v>
      </c>
      <c r="BG20" s="76" t="s">
        <v>80</v>
      </c>
      <c r="BH20" s="77" t="s">
        <v>80</v>
      </c>
      <c r="BI20" s="75" t="s">
        <v>80</v>
      </c>
      <c r="BJ20" s="75" t="s">
        <v>80</v>
      </c>
      <c r="BK20" s="76"/>
      <c r="BL20" s="77"/>
      <c r="BM20" s="75"/>
      <c r="BN20" s="75"/>
      <c r="BO20" s="76"/>
      <c r="BP20" s="77"/>
      <c r="BQ20" s="75"/>
      <c r="BR20" s="75"/>
      <c r="BS20" s="76"/>
      <c r="BT20" s="77"/>
      <c r="BU20" s="75"/>
      <c r="BV20" s="75"/>
      <c r="BW20" s="76"/>
      <c r="BX20" s="77"/>
      <c r="BY20" s="75"/>
      <c r="BZ20" s="75"/>
      <c r="CA20" s="76"/>
      <c r="CB20" s="77" t="s">
        <v>80</v>
      </c>
      <c r="CC20" s="75" t="s">
        <v>80</v>
      </c>
      <c r="CD20" s="75" t="s">
        <v>80</v>
      </c>
      <c r="CE20" s="76" t="s">
        <v>80</v>
      </c>
      <c r="CF20" s="77" t="s">
        <v>80</v>
      </c>
      <c r="CG20" s="75" t="s">
        <v>80</v>
      </c>
      <c r="CH20" s="75" t="s">
        <v>80</v>
      </c>
      <c r="CI20" s="76" t="s">
        <v>80</v>
      </c>
      <c r="CJ20" s="77" t="s">
        <v>80</v>
      </c>
      <c r="CK20" s="75" t="s">
        <v>80</v>
      </c>
      <c r="CL20" s="75" t="s">
        <v>80</v>
      </c>
      <c r="CM20" s="76" t="s">
        <v>80</v>
      </c>
      <c r="CN20" s="72" t="s">
        <v>80</v>
      </c>
      <c r="CO20" s="73" t="s">
        <v>80</v>
      </c>
      <c r="CP20" s="73" t="s">
        <v>80</v>
      </c>
      <c r="CQ20" s="74" t="s">
        <v>80</v>
      </c>
      <c r="CR20" s="72" t="s">
        <v>80</v>
      </c>
      <c r="CS20" s="73" t="s">
        <v>80</v>
      </c>
      <c r="CT20" s="73" t="s">
        <v>80</v>
      </c>
      <c r="CU20" s="74" t="s">
        <v>80</v>
      </c>
      <c r="CV20" s="72" t="s">
        <v>80</v>
      </c>
      <c r="CW20" s="73" t="s">
        <v>80</v>
      </c>
      <c r="CX20" s="73" t="s">
        <v>80</v>
      </c>
      <c r="CY20" s="74" t="s">
        <v>80</v>
      </c>
      <c r="CZ20" s="65"/>
      <c r="DA20" s="65"/>
    </row>
    <row r="21" spans="2:105" ht="7.05" customHeight="1" x14ac:dyDescent="0.3"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201"/>
      <c r="AC21" s="201"/>
      <c r="AD21" s="201"/>
      <c r="AE21" s="201"/>
      <c r="AF21" s="201"/>
      <c r="AG21" s="201"/>
      <c r="AH21" s="201"/>
      <c r="AI21" s="201"/>
      <c r="AJ21" s="201"/>
      <c r="AK21" s="201"/>
      <c r="AL21" s="201"/>
      <c r="AM21" s="201"/>
      <c r="AN21" s="201"/>
      <c r="AO21" s="201"/>
      <c r="AP21" s="201"/>
      <c r="AQ21" s="201"/>
      <c r="AR21" s="201"/>
      <c r="AS21" s="201"/>
      <c r="AT21" s="201"/>
      <c r="AU21" s="201"/>
      <c r="AV21" s="201"/>
      <c r="AW21" s="201"/>
      <c r="AX21" s="201"/>
      <c r="AY21" s="201"/>
      <c r="AZ21" s="201"/>
      <c r="BA21" s="201"/>
      <c r="BB21" s="201"/>
      <c r="BC21" s="201"/>
      <c r="BD21" s="201"/>
      <c r="BE21" s="201"/>
      <c r="BF21" s="201"/>
      <c r="BG21" s="201"/>
      <c r="BH21" s="201"/>
      <c r="BI21" s="201"/>
      <c r="BJ21" s="201"/>
      <c r="BK21" s="201"/>
      <c r="BL21" s="201"/>
      <c r="BM21" s="201"/>
      <c r="BN21" s="201"/>
      <c r="BO21" s="201"/>
      <c r="BP21" s="201"/>
      <c r="BQ21" s="201"/>
      <c r="BR21" s="201"/>
      <c r="BS21" s="65"/>
      <c r="BT21" s="65"/>
      <c r="BU21" s="65"/>
      <c r="BV21" s="65"/>
      <c r="BW21" s="65"/>
      <c r="BX21" s="65"/>
      <c r="BY21" s="65"/>
      <c r="BZ21" s="65"/>
      <c r="CA21" s="65"/>
      <c r="CB21" s="65"/>
      <c r="CC21" s="65"/>
      <c r="CD21" s="65"/>
      <c r="CE21" s="65"/>
      <c r="CF21" s="65"/>
      <c r="CG21" s="65"/>
      <c r="CH21" s="65"/>
      <c r="CI21" s="65"/>
      <c r="CJ21" s="65"/>
      <c r="CK21" s="65"/>
      <c r="CL21" s="65"/>
      <c r="CM21" s="65"/>
      <c r="CN21" s="65"/>
      <c r="CO21" s="65"/>
      <c r="CP21" s="65"/>
      <c r="CQ21" s="65"/>
      <c r="CR21" s="65"/>
      <c r="CS21" s="65"/>
      <c r="CT21" s="65"/>
      <c r="CU21" s="65"/>
      <c r="CV21" s="65"/>
      <c r="CW21" s="65"/>
      <c r="CX21" s="65"/>
      <c r="CY21" s="65"/>
      <c r="CZ21" s="65"/>
      <c r="DA21" s="65"/>
    </row>
    <row r="22" spans="2:105" s="14" customFormat="1" ht="14.4" thickBot="1" x14ac:dyDescent="0.35">
      <c r="B22" s="78" t="s">
        <v>3</v>
      </c>
      <c r="C22" s="58"/>
      <c r="D22" s="58"/>
      <c r="E22" s="58"/>
      <c r="F22" s="190">
        <v>0</v>
      </c>
      <c r="G22" s="190"/>
      <c r="H22" s="190"/>
      <c r="I22" s="190"/>
      <c r="J22" s="190">
        <v>1</v>
      </c>
      <c r="K22" s="190"/>
      <c r="L22" s="190"/>
      <c r="M22" s="190"/>
      <c r="N22" s="190">
        <v>2</v>
      </c>
      <c r="O22" s="190"/>
      <c r="P22" s="190"/>
      <c r="Q22" s="190"/>
      <c r="R22" s="190">
        <v>3</v>
      </c>
      <c r="S22" s="190"/>
      <c r="T22" s="190"/>
      <c r="U22" s="190"/>
      <c r="V22" s="190">
        <v>4</v>
      </c>
      <c r="W22" s="190"/>
      <c r="X22" s="190"/>
      <c r="Y22" s="190"/>
      <c r="Z22" s="190">
        <v>5</v>
      </c>
      <c r="AA22" s="190"/>
      <c r="AB22" s="190"/>
      <c r="AC22" s="190"/>
      <c r="AD22" s="190">
        <v>6</v>
      </c>
      <c r="AE22" s="190"/>
      <c r="AF22" s="190"/>
      <c r="AG22" s="190"/>
      <c r="AH22" s="190">
        <v>7</v>
      </c>
      <c r="AI22" s="190"/>
      <c r="AJ22" s="190"/>
      <c r="AK22" s="190"/>
      <c r="AL22" s="190">
        <v>8</v>
      </c>
      <c r="AM22" s="190"/>
      <c r="AN22" s="190"/>
      <c r="AO22" s="190"/>
      <c r="AP22" s="190">
        <v>9</v>
      </c>
      <c r="AQ22" s="190"/>
      <c r="AR22" s="190"/>
      <c r="AS22" s="190"/>
      <c r="AT22" s="190">
        <v>10</v>
      </c>
      <c r="AU22" s="190"/>
      <c r="AV22" s="190"/>
      <c r="AW22" s="190"/>
      <c r="AX22" s="190">
        <v>11</v>
      </c>
      <c r="AY22" s="190"/>
      <c r="AZ22" s="190"/>
      <c r="BA22" s="190"/>
      <c r="BB22" s="190">
        <v>12</v>
      </c>
      <c r="BC22" s="190"/>
      <c r="BD22" s="190"/>
      <c r="BE22" s="190"/>
      <c r="BF22" s="190">
        <v>13</v>
      </c>
      <c r="BG22" s="190"/>
      <c r="BH22" s="190"/>
      <c r="BI22" s="190"/>
      <c r="BJ22" s="190">
        <v>14</v>
      </c>
      <c r="BK22" s="190"/>
      <c r="BL22" s="190"/>
      <c r="BM22" s="190"/>
      <c r="BN22" s="190">
        <v>15</v>
      </c>
      <c r="BO22" s="190"/>
      <c r="BP22" s="190"/>
      <c r="BQ22" s="190"/>
      <c r="BR22" s="190">
        <v>16</v>
      </c>
      <c r="BS22" s="190"/>
      <c r="BT22" s="190"/>
      <c r="BU22" s="190"/>
      <c r="BV22" s="190">
        <v>17</v>
      </c>
      <c r="BW22" s="190"/>
      <c r="BX22" s="190"/>
      <c r="BY22" s="190"/>
      <c r="BZ22" s="190">
        <v>18</v>
      </c>
      <c r="CA22" s="190"/>
      <c r="CB22" s="190"/>
      <c r="CC22" s="190"/>
      <c r="CD22" s="190">
        <v>19</v>
      </c>
      <c r="CE22" s="190"/>
      <c r="CF22" s="190"/>
      <c r="CG22" s="190"/>
      <c r="CH22" s="190">
        <v>20</v>
      </c>
      <c r="CI22" s="190"/>
      <c r="CJ22" s="190"/>
      <c r="CK22" s="190"/>
      <c r="CL22" s="190">
        <v>21</v>
      </c>
      <c r="CM22" s="190"/>
      <c r="CN22" s="190"/>
      <c r="CO22" s="190"/>
      <c r="CP22" s="190">
        <v>22</v>
      </c>
      <c r="CQ22" s="190"/>
      <c r="CR22" s="190"/>
      <c r="CS22" s="190"/>
      <c r="CT22" s="190">
        <v>23</v>
      </c>
      <c r="CU22" s="190"/>
      <c r="CV22" s="190"/>
      <c r="CW22" s="190"/>
      <c r="CX22" s="190">
        <v>24</v>
      </c>
      <c r="CY22" s="190"/>
      <c r="CZ22" s="190"/>
      <c r="DA22" s="190"/>
    </row>
    <row r="23" spans="2:105" ht="14.4" thickBot="1" x14ac:dyDescent="0.35">
      <c r="B23" s="191" t="s">
        <v>79</v>
      </c>
      <c r="C23" s="192"/>
      <c r="D23" s="193">
        <f>COUNTA(H23:CY23)/4</f>
        <v>9</v>
      </c>
      <c r="E23" s="193"/>
      <c r="F23" s="193"/>
      <c r="G23" s="194"/>
      <c r="H23" s="59"/>
      <c r="I23" s="60"/>
      <c r="J23" s="60"/>
      <c r="K23" s="61"/>
      <c r="L23" s="59"/>
      <c r="M23" s="60"/>
      <c r="N23" s="60"/>
      <c r="O23" s="61"/>
      <c r="P23" s="59"/>
      <c r="Q23" s="60"/>
      <c r="R23" s="60"/>
      <c r="S23" s="61"/>
      <c r="T23" s="59"/>
      <c r="U23" s="60"/>
      <c r="V23" s="60"/>
      <c r="W23" s="61"/>
      <c r="X23" s="59"/>
      <c r="Y23" s="60"/>
      <c r="Z23" s="60"/>
      <c r="AA23" s="61"/>
      <c r="AB23" s="59"/>
      <c r="AC23" s="60"/>
      <c r="AD23" s="60" t="s">
        <v>80</v>
      </c>
      <c r="AE23" s="61" t="s">
        <v>80</v>
      </c>
      <c r="AF23" s="64" t="s">
        <v>80</v>
      </c>
      <c r="AG23" s="62" t="s">
        <v>80</v>
      </c>
      <c r="AH23" s="62" t="s">
        <v>80</v>
      </c>
      <c r="AI23" s="63" t="s">
        <v>80</v>
      </c>
      <c r="AJ23" s="64" t="s">
        <v>80</v>
      </c>
      <c r="AK23" s="62" t="s">
        <v>80</v>
      </c>
      <c r="AL23" s="62" t="s">
        <v>80</v>
      </c>
      <c r="AM23" s="63" t="s">
        <v>80</v>
      </c>
      <c r="AN23" s="64"/>
      <c r="AO23" s="62"/>
      <c r="AP23" s="62"/>
      <c r="AQ23" s="63"/>
      <c r="AR23" s="64" t="s">
        <v>80</v>
      </c>
      <c r="AS23" s="62" t="s">
        <v>80</v>
      </c>
      <c r="AT23" s="62"/>
      <c r="AU23" s="63"/>
      <c r="AV23" s="64"/>
      <c r="AW23" s="62"/>
      <c r="AX23" s="62"/>
      <c r="AY23" s="63"/>
      <c r="AZ23" s="64"/>
      <c r="BA23" s="62"/>
      <c r="BB23" s="62"/>
      <c r="BC23" s="63"/>
      <c r="BD23" s="64"/>
      <c r="BE23" s="62"/>
      <c r="BF23" s="62" t="s">
        <v>80</v>
      </c>
      <c r="BG23" s="63" t="s">
        <v>80</v>
      </c>
      <c r="BH23" s="64" t="s">
        <v>80</v>
      </c>
      <c r="BI23" s="62" t="s">
        <v>80</v>
      </c>
      <c r="BJ23" s="62" t="s">
        <v>80</v>
      </c>
      <c r="BK23" s="63" t="s">
        <v>80</v>
      </c>
      <c r="BL23" s="64" t="s">
        <v>80</v>
      </c>
      <c r="BM23" s="62" t="s">
        <v>80</v>
      </c>
      <c r="BN23" s="62" t="s">
        <v>80</v>
      </c>
      <c r="BO23" s="63" t="s">
        <v>80</v>
      </c>
      <c r="BP23" s="64" t="s">
        <v>80</v>
      </c>
      <c r="BQ23" s="62" t="s">
        <v>80</v>
      </c>
      <c r="BR23" s="62" t="s">
        <v>80</v>
      </c>
      <c r="BS23" s="63" t="s">
        <v>80</v>
      </c>
      <c r="BT23" s="64"/>
      <c r="BU23" s="62"/>
      <c r="BV23" s="62"/>
      <c r="BW23" s="63" t="s">
        <v>80</v>
      </c>
      <c r="BX23" s="64" t="s">
        <v>80</v>
      </c>
      <c r="BY23" s="62" t="s">
        <v>80</v>
      </c>
      <c r="BZ23" s="62" t="s">
        <v>80</v>
      </c>
      <c r="CA23" s="63" t="s">
        <v>80</v>
      </c>
      <c r="CB23" s="64" t="s">
        <v>80</v>
      </c>
      <c r="CC23" s="62" t="s">
        <v>80</v>
      </c>
      <c r="CD23" s="62" t="s">
        <v>80</v>
      </c>
      <c r="CE23" s="63" t="s">
        <v>80</v>
      </c>
      <c r="CF23" s="64" t="s">
        <v>80</v>
      </c>
      <c r="CG23" s="62"/>
      <c r="CH23" s="62"/>
      <c r="CI23" s="63"/>
      <c r="CJ23" s="64"/>
      <c r="CK23" s="62"/>
      <c r="CL23" s="62"/>
      <c r="CM23" s="63"/>
      <c r="CN23" s="59"/>
      <c r="CO23" s="60"/>
      <c r="CP23" s="60"/>
      <c r="CQ23" s="61"/>
      <c r="CR23" s="59"/>
      <c r="CS23" s="60"/>
      <c r="CT23" s="60"/>
      <c r="CU23" s="61"/>
      <c r="CV23" s="59"/>
      <c r="CW23" s="60"/>
      <c r="CX23" s="60"/>
      <c r="CY23" s="61"/>
      <c r="CZ23" s="65"/>
      <c r="DA23" s="65"/>
    </row>
    <row r="24" spans="2:105" ht="14.4" thickBot="1" x14ac:dyDescent="0.35">
      <c r="B24" s="191" t="s">
        <v>81</v>
      </c>
      <c r="C24" s="192"/>
      <c r="D24" s="195">
        <f>COUNTA(H24:CY24)/4</f>
        <v>3</v>
      </c>
      <c r="E24" s="195"/>
      <c r="F24" s="195"/>
      <c r="G24" s="196"/>
      <c r="H24" s="66"/>
      <c r="I24" s="67"/>
      <c r="J24" s="67"/>
      <c r="K24" s="68"/>
      <c r="L24" s="66"/>
      <c r="M24" s="67"/>
      <c r="N24" s="67"/>
      <c r="O24" s="68"/>
      <c r="P24" s="66"/>
      <c r="Q24" s="67"/>
      <c r="R24" s="67"/>
      <c r="S24" s="68"/>
      <c r="T24" s="66"/>
      <c r="U24" s="67"/>
      <c r="V24" s="67"/>
      <c r="W24" s="68"/>
      <c r="X24" s="66"/>
      <c r="Y24" s="67"/>
      <c r="Z24" s="67"/>
      <c r="AA24" s="68"/>
      <c r="AB24" s="66"/>
      <c r="AC24" s="67"/>
      <c r="AD24" s="67"/>
      <c r="AE24" s="68"/>
      <c r="AF24" s="71"/>
      <c r="AG24" s="69"/>
      <c r="AH24" s="69"/>
      <c r="AI24" s="70"/>
      <c r="AJ24" s="71"/>
      <c r="AK24" s="69"/>
      <c r="AL24" s="69"/>
      <c r="AM24" s="70"/>
      <c r="AN24" s="71" t="s">
        <v>80</v>
      </c>
      <c r="AO24" s="69" t="s">
        <v>80</v>
      </c>
      <c r="AP24" s="69" t="s">
        <v>80</v>
      </c>
      <c r="AQ24" s="70" t="s">
        <v>80</v>
      </c>
      <c r="AR24" s="71"/>
      <c r="AS24" s="69"/>
      <c r="AT24" s="69" t="s">
        <v>80</v>
      </c>
      <c r="AU24" s="70" t="s">
        <v>80</v>
      </c>
      <c r="AV24" s="71" t="s">
        <v>80</v>
      </c>
      <c r="AW24" s="69" t="s">
        <v>80</v>
      </c>
      <c r="AX24" s="69" t="s">
        <v>80</v>
      </c>
      <c r="AY24" s="70" t="s">
        <v>80</v>
      </c>
      <c r="AZ24" s="71" t="s">
        <v>80</v>
      </c>
      <c r="BA24" s="69" t="s">
        <v>80</v>
      </c>
      <c r="BB24" s="69"/>
      <c r="BC24" s="70"/>
      <c r="BD24" s="71"/>
      <c r="BE24" s="69"/>
      <c r="BF24" s="69"/>
      <c r="BG24" s="70"/>
      <c r="BH24" s="71"/>
      <c r="BI24" s="69"/>
      <c r="BJ24" s="69"/>
      <c r="BK24" s="70"/>
      <c r="BL24" s="71"/>
      <c r="BM24" s="69"/>
      <c r="BN24" s="69"/>
      <c r="BO24" s="70"/>
      <c r="BP24" s="71"/>
      <c r="BQ24" s="69"/>
      <c r="BR24" s="69"/>
      <c r="BS24" s="70"/>
      <c r="BT24" s="71"/>
      <c r="BU24" s="69"/>
      <c r="BV24" s="69"/>
      <c r="BW24" s="70"/>
      <c r="BX24" s="71"/>
      <c r="BY24" s="69"/>
      <c r="BZ24" s="69"/>
      <c r="CA24" s="70"/>
      <c r="CB24" s="71"/>
      <c r="CC24" s="69"/>
      <c r="CD24" s="69"/>
      <c r="CE24" s="70"/>
      <c r="CF24" s="71"/>
      <c r="CG24" s="69"/>
      <c r="CH24" s="69"/>
      <c r="CI24" s="70"/>
      <c r="CJ24" s="71"/>
      <c r="CK24" s="69"/>
      <c r="CL24" s="69"/>
      <c r="CM24" s="70"/>
      <c r="CN24" s="66"/>
      <c r="CO24" s="67"/>
      <c r="CP24" s="67"/>
      <c r="CQ24" s="68"/>
      <c r="CR24" s="66"/>
      <c r="CS24" s="67"/>
      <c r="CT24" s="67"/>
      <c r="CU24" s="68"/>
      <c r="CV24" s="66"/>
      <c r="CW24" s="67"/>
      <c r="CX24" s="67"/>
      <c r="CY24" s="68"/>
      <c r="CZ24" s="65"/>
      <c r="DA24" s="65"/>
    </row>
    <row r="25" spans="2:105" ht="14.4" thickBot="1" x14ac:dyDescent="0.35">
      <c r="B25" s="191" t="s">
        <v>82</v>
      </c>
      <c r="C25" s="192"/>
      <c r="D25" s="197">
        <f>COUNTA(H25:CY25)/4</f>
        <v>0</v>
      </c>
      <c r="E25" s="197"/>
      <c r="F25" s="197"/>
      <c r="G25" s="198"/>
      <c r="H25" s="66"/>
      <c r="I25" s="67"/>
      <c r="J25" s="67"/>
      <c r="K25" s="68"/>
      <c r="L25" s="66"/>
      <c r="M25" s="67"/>
      <c r="N25" s="67"/>
      <c r="O25" s="68"/>
      <c r="P25" s="66"/>
      <c r="Q25" s="67"/>
      <c r="R25" s="67"/>
      <c r="S25" s="68"/>
      <c r="T25" s="66"/>
      <c r="U25" s="67"/>
      <c r="V25" s="67"/>
      <c r="W25" s="68"/>
      <c r="X25" s="66"/>
      <c r="Y25" s="67"/>
      <c r="Z25" s="67"/>
      <c r="AA25" s="68"/>
      <c r="AB25" s="66"/>
      <c r="AC25" s="67"/>
      <c r="AD25" s="67"/>
      <c r="AE25" s="68"/>
      <c r="AF25" s="71"/>
      <c r="AG25" s="69"/>
      <c r="AH25" s="69"/>
      <c r="AI25" s="70"/>
      <c r="AJ25" s="71"/>
      <c r="AK25" s="69"/>
      <c r="AL25" s="69"/>
      <c r="AM25" s="70"/>
      <c r="AN25" s="71"/>
      <c r="AO25" s="69"/>
      <c r="AP25" s="69"/>
      <c r="AQ25" s="70"/>
      <c r="AR25" s="71"/>
      <c r="AS25" s="69"/>
      <c r="AT25" s="69"/>
      <c r="AU25" s="70"/>
      <c r="AV25" s="71"/>
      <c r="AW25" s="69"/>
      <c r="AX25" s="69"/>
      <c r="AY25" s="70"/>
      <c r="AZ25" s="71"/>
      <c r="BA25" s="69"/>
      <c r="BB25" s="69"/>
      <c r="BC25" s="70"/>
      <c r="BD25" s="71"/>
      <c r="BE25" s="69"/>
      <c r="BF25" s="69"/>
      <c r="BG25" s="70"/>
      <c r="BH25" s="71"/>
      <c r="BI25" s="69"/>
      <c r="BJ25" s="69"/>
      <c r="BK25" s="70"/>
      <c r="BL25" s="71"/>
      <c r="BM25" s="69"/>
      <c r="BN25" s="69"/>
      <c r="BO25" s="70"/>
      <c r="BP25" s="71"/>
      <c r="BQ25" s="69"/>
      <c r="BR25" s="69"/>
      <c r="BS25" s="70"/>
      <c r="BT25" s="71"/>
      <c r="BU25" s="69"/>
      <c r="BV25" s="69"/>
      <c r="BW25" s="70"/>
      <c r="BX25" s="71"/>
      <c r="BY25" s="69"/>
      <c r="BZ25" s="69"/>
      <c r="CA25" s="70"/>
      <c r="CB25" s="71"/>
      <c r="CC25" s="69"/>
      <c r="CD25" s="69"/>
      <c r="CE25" s="70"/>
      <c r="CF25" s="71"/>
      <c r="CG25" s="69"/>
      <c r="CH25" s="69"/>
      <c r="CI25" s="70"/>
      <c r="CJ25" s="71"/>
      <c r="CK25" s="69"/>
      <c r="CL25" s="69"/>
      <c r="CM25" s="70"/>
      <c r="CN25" s="66"/>
      <c r="CO25" s="67"/>
      <c r="CP25" s="67"/>
      <c r="CQ25" s="68"/>
      <c r="CR25" s="66"/>
      <c r="CS25" s="67"/>
      <c r="CT25" s="67"/>
      <c r="CU25" s="68"/>
      <c r="CV25" s="66"/>
      <c r="CW25" s="67"/>
      <c r="CX25" s="67"/>
      <c r="CY25" s="68"/>
      <c r="CZ25" s="65"/>
      <c r="DA25" s="65"/>
    </row>
    <row r="26" spans="2:105" ht="14.4" thickBot="1" x14ac:dyDescent="0.35">
      <c r="B26" s="191" t="s">
        <v>83</v>
      </c>
      <c r="C26" s="192"/>
      <c r="D26" s="199"/>
      <c r="E26" s="199"/>
      <c r="F26" s="199"/>
      <c r="G26" s="200"/>
      <c r="H26" s="72" t="s">
        <v>80</v>
      </c>
      <c r="I26" s="73" t="s">
        <v>80</v>
      </c>
      <c r="J26" s="73" t="s">
        <v>80</v>
      </c>
      <c r="K26" s="74" t="s">
        <v>80</v>
      </c>
      <c r="L26" s="72" t="s">
        <v>80</v>
      </c>
      <c r="M26" s="73" t="s">
        <v>80</v>
      </c>
      <c r="N26" s="73" t="s">
        <v>80</v>
      </c>
      <c r="O26" s="74" t="s">
        <v>80</v>
      </c>
      <c r="P26" s="72" t="s">
        <v>80</v>
      </c>
      <c r="Q26" s="73" t="s">
        <v>80</v>
      </c>
      <c r="R26" s="73" t="s">
        <v>80</v>
      </c>
      <c r="S26" s="74" t="s">
        <v>80</v>
      </c>
      <c r="T26" s="72" t="s">
        <v>80</v>
      </c>
      <c r="U26" s="73" t="s">
        <v>80</v>
      </c>
      <c r="V26" s="73" t="s">
        <v>80</v>
      </c>
      <c r="W26" s="74" t="s">
        <v>80</v>
      </c>
      <c r="X26" s="72" t="s">
        <v>80</v>
      </c>
      <c r="Y26" s="73" t="s">
        <v>80</v>
      </c>
      <c r="Z26" s="73" t="s">
        <v>80</v>
      </c>
      <c r="AA26" s="74" t="s">
        <v>80</v>
      </c>
      <c r="AB26" s="72" t="s">
        <v>80</v>
      </c>
      <c r="AC26" s="73" t="s">
        <v>80</v>
      </c>
      <c r="AD26" s="73"/>
      <c r="AE26" s="74"/>
      <c r="AF26" s="77"/>
      <c r="AG26" s="75"/>
      <c r="AH26" s="75"/>
      <c r="AI26" s="76"/>
      <c r="AJ26" s="77"/>
      <c r="AK26" s="75"/>
      <c r="AL26" s="75"/>
      <c r="AM26" s="76"/>
      <c r="AN26" s="77"/>
      <c r="AO26" s="75"/>
      <c r="AP26" s="75"/>
      <c r="AQ26" s="76"/>
      <c r="AR26" s="77"/>
      <c r="AS26" s="75"/>
      <c r="AT26" s="75"/>
      <c r="AU26" s="76"/>
      <c r="AV26" s="77"/>
      <c r="AW26" s="75"/>
      <c r="AX26" s="75"/>
      <c r="AY26" s="76"/>
      <c r="AZ26" s="77"/>
      <c r="BA26" s="75"/>
      <c r="BB26" s="75" t="s">
        <v>80</v>
      </c>
      <c r="BC26" s="76" t="s">
        <v>80</v>
      </c>
      <c r="BD26" s="77" t="s">
        <v>80</v>
      </c>
      <c r="BE26" s="75" t="s">
        <v>80</v>
      </c>
      <c r="BF26" s="75"/>
      <c r="BG26" s="76"/>
      <c r="BH26" s="77"/>
      <c r="BI26" s="75"/>
      <c r="BJ26" s="75"/>
      <c r="BK26" s="76"/>
      <c r="BL26" s="77"/>
      <c r="BM26" s="75"/>
      <c r="BN26" s="75"/>
      <c r="BO26" s="76"/>
      <c r="BP26" s="77"/>
      <c r="BQ26" s="75"/>
      <c r="BR26" s="75"/>
      <c r="BS26" s="76"/>
      <c r="BT26" s="77" t="s">
        <v>80</v>
      </c>
      <c r="BU26" s="75" t="s">
        <v>80</v>
      </c>
      <c r="BV26" s="75" t="s">
        <v>80</v>
      </c>
      <c r="BW26" s="76"/>
      <c r="BX26" s="77"/>
      <c r="BY26" s="75"/>
      <c r="BZ26" s="75"/>
      <c r="CA26" s="76"/>
      <c r="CB26" s="77"/>
      <c r="CC26" s="75"/>
      <c r="CD26" s="75"/>
      <c r="CE26" s="76"/>
      <c r="CF26" s="77"/>
      <c r="CG26" s="75" t="s">
        <v>80</v>
      </c>
      <c r="CH26" s="75" t="s">
        <v>80</v>
      </c>
      <c r="CI26" s="76" t="s">
        <v>80</v>
      </c>
      <c r="CJ26" s="77" t="s">
        <v>80</v>
      </c>
      <c r="CK26" s="75" t="s">
        <v>80</v>
      </c>
      <c r="CL26" s="75" t="s">
        <v>80</v>
      </c>
      <c r="CM26" s="76" t="s">
        <v>80</v>
      </c>
      <c r="CN26" s="72" t="s">
        <v>80</v>
      </c>
      <c r="CO26" s="73" t="s">
        <v>80</v>
      </c>
      <c r="CP26" s="73" t="s">
        <v>80</v>
      </c>
      <c r="CQ26" s="74" t="s">
        <v>80</v>
      </c>
      <c r="CR26" s="72" t="s">
        <v>80</v>
      </c>
      <c r="CS26" s="73" t="s">
        <v>80</v>
      </c>
      <c r="CT26" s="73" t="s">
        <v>80</v>
      </c>
      <c r="CU26" s="74" t="s">
        <v>80</v>
      </c>
      <c r="CV26" s="72" t="s">
        <v>80</v>
      </c>
      <c r="CW26" s="73" t="s">
        <v>80</v>
      </c>
      <c r="CX26" s="73" t="s">
        <v>80</v>
      </c>
      <c r="CY26" s="74" t="s">
        <v>80</v>
      </c>
      <c r="CZ26" s="65"/>
      <c r="DA26" s="65"/>
    </row>
    <row r="27" spans="2:105" ht="7.05" customHeight="1" x14ac:dyDescent="0.3"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201"/>
      <c r="AC27" s="201"/>
      <c r="AD27" s="201"/>
      <c r="AE27" s="201"/>
      <c r="AF27" s="201"/>
      <c r="AG27" s="201"/>
      <c r="AH27" s="201"/>
      <c r="AI27" s="201"/>
      <c r="AJ27" s="201"/>
      <c r="AK27" s="201"/>
      <c r="AL27" s="201"/>
      <c r="AM27" s="201"/>
      <c r="AN27" s="201"/>
      <c r="AO27" s="201"/>
      <c r="AP27" s="201"/>
      <c r="AQ27" s="201"/>
      <c r="AR27" s="201"/>
      <c r="AS27" s="201"/>
      <c r="AT27" s="201"/>
      <c r="AU27" s="201"/>
      <c r="AV27" s="201"/>
      <c r="AW27" s="201"/>
      <c r="AX27" s="201"/>
      <c r="AY27" s="201"/>
      <c r="AZ27" s="201"/>
      <c r="BA27" s="201"/>
      <c r="BB27" s="201"/>
      <c r="BC27" s="201"/>
      <c r="BD27" s="201"/>
      <c r="BE27" s="201"/>
      <c r="BF27" s="201"/>
      <c r="BG27" s="201"/>
      <c r="BH27" s="201"/>
      <c r="BI27" s="201"/>
      <c r="BJ27" s="201"/>
      <c r="BK27" s="201"/>
      <c r="BL27" s="201"/>
      <c r="BM27" s="201"/>
      <c r="BN27" s="201"/>
      <c r="BO27" s="201"/>
      <c r="BP27" s="201"/>
      <c r="BQ27" s="201"/>
      <c r="BR27" s="201"/>
      <c r="BS27" s="65"/>
      <c r="BT27" s="65"/>
      <c r="BU27" s="65"/>
      <c r="BV27" s="65"/>
      <c r="BW27" s="65"/>
      <c r="BX27" s="65"/>
      <c r="BY27" s="65"/>
      <c r="BZ27" s="65"/>
      <c r="CA27" s="65"/>
      <c r="CB27" s="65"/>
      <c r="CC27" s="65"/>
      <c r="CD27" s="65"/>
      <c r="CE27" s="65"/>
      <c r="CF27" s="65"/>
      <c r="CG27" s="65"/>
      <c r="CH27" s="65"/>
      <c r="CI27" s="65"/>
      <c r="CJ27" s="65"/>
      <c r="CK27" s="65"/>
      <c r="CL27" s="65"/>
      <c r="CM27" s="65"/>
      <c r="CN27" s="65"/>
      <c r="CO27" s="65"/>
      <c r="CP27" s="65"/>
      <c r="CQ27" s="65"/>
      <c r="CR27" s="65"/>
      <c r="CS27" s="65"/>
      <c r="CT27" s="65"/>
      <c r="CU27" s="65"/>
      <c r="CV27" s="65"/>
      <c r="CW27" s="65"/>
      <c r="CX27" s="65"/>
      <c r="CY27" s="65"/>
      <c r="CZ27" s="65"/>
      <c r="DA27" s="65"/>
    </row>
    <row r="28" spans="2:105" s="14" customFormat="1" ht="14.4" thickBot="1" x14ac:dyDescent="0.35">
      <c r="B28" s="78" t="s">
        <v>4</v>
      </c>
      <c r="C28" s="58"/>
      <c r="D28" s="58"/>
      <c r="E28" s="58"/>
      <c r="F28" s="190">
        <v>0</v>
      </c>
      <c r="G28" s="190"/>
      <c r="H28" s="190"/>
      <c r="I28" s="190"/>
      <c r="J28" s="190">
        <v>1</v>
      </c>
      <c r="K28" s="190"/>
      <c r="L28" s="190"/>
      <c r="M28" s="190"/>
      <c r="N28" s="190">
        <v>2</v>
      </c>
      <c r="O28" s="190"/>
      <c r="P28" s="190"/>
      <c r="Q28" s="190"/>
      <c r="R28" s="190">
        <v>3</v>
      </c>
      <c r="S28" s="190"/>
      <c r="T28" s="190"/>
      <c r="U28" s="190"/>
      <c r="V28" s="190">
        <v>4</v>
      </c>
      <c r="W28" s="190"/>
      <c r="X28" s="190"/>
      <c r="Y28" s="190"/>
      <c r="Z28" s="190">
        <v>5</v>
      </c>
      <c r="AA28" s="190"/>
      <c r="AB28" s="190"/>
      <c r="AC28" s="190"/>
      <c r="AD28" s="190">
        <v>6</v>
      </c>
      <c r="AE28" s="190"/>
      <c r="AF28" s="190"/>
      <c r="AG28" s="190"/>
      <c r="AH28" s="190">
        <v>7</v>
      </c>
      <c r="AI28" s="190"/>
      <c r="AJ28" s="190"/>
      <c r="AK28" s="190"/>
      <c r="AL28" s="190">
        <v>8</v>
      </c>
      <c r="AM28" s="190"/>
      <c r="AN28" s="190"/>
      <c r="AO28" s="190"/>
      <c r="AP28" s="190">
        <v>9</v>
      </c>
      <c r="AQ28" s="190"/>
      <c r="AR28" s="190"/>
      <c r="AS28" s="190"/>
      <c r="AT28" s="190">
        <v>10</v>
      </c>
      <c r="AU28" s="190"/>
      <c r="AV28" s="190"/>
      <c r="AW28" s="190"/>
      <c r="AX28" s="190">
        <v>11</v>
      </c>
      <c r="AY28" s="190"/>
      <c r="AZ28" s="190"/>
      <c r="BA28" s="190"/>
      <c r="BB28" s="190">
        <v>12</v>
      </c>
      <c r="BC28" s="190"/>
      <c r="BD28" s="190"/>
      <c r="BE28" s="190"/>
      <c r="BF28" s="190">
        <v>13</v>
      </c>
      <c r="BG28" s="190"/>
      <c r="BH28" s="190"/>
      <c r="BI28" s="190"/>
      <c r="BJ28" s="190">
        <v>14</v>
      </c>
      <c r="BK28" s="190"/>
      <c r="BL28" s="190"/>
      <c r="BM28" s="190"/>
      <c r="BN28" s="190">
        <v>15</v>
      </c>
      <c r="BO28" s="190"/>
      <c r="BP28" s="190"/>
      <c r="BQ28" s="190"/>
      <c r="BR28" s="190">
        <v>16</v>
      </c>
      <c r="BS28" s="190"/>
      <c r="BT28" s="190"/>
      <c r="BU28" s="190"/>
      <c r="BV28" s="190">
        <v>17</v>
      </c>
      <c r="BW28" s="190"/>
      <c r="BX28" s="190"/>
      <c r="BY28" s="190"/>
      <c r="BZ28" s="190">
        <v>18</v>
      </c>
      <c r="CA28" s="190"/>
      <c r="CB28" s="190"/>
      <c r="CC28" s="190"/>
      <c r="CD28" s="190">
        <v>19</v>
      </c>
      <c r="CE28" s="190"/>
      <c r="CF28" s="190"/>
      <c r="CG28" s="190"/>
      <c r="CH28" s="190">
        <v>20</v>
      </c>
      <c r="CI28" s="190"/>
      <c r="CJ28" s="190"/>
      <c r="CK28" s="190"/>
      <c r="CL28" s="190">
        <v>21</v>
      </c>
      <c r="CM28" s="190"/>
      <c r="CN28" s="190"/>
      <c r="CO28" s="190"/>
      <c r="CP28" s="190">
        <v>22</v>
      </c>
      <c r="CQ28" s="190"/>
      <c r="CR28" s="190"/>
      <c r="CS28" s="190"/>
      <c r="CT28" s="190">
        <v>23</v>
      </c>
      <c r="CU28" s="190"/>
      <c r="CV28" s="190"/>
      <c r="CW28" s="190"/>
      <c r="CX28" s="190">
        <v>24</v>
      </c>
      <c r="CY28" s="190"/>
      <c r="CZ28" s="190"/>
      <c r="DA28" s="190"/>
    </row>
    <row r="29" spans="2:105" ht="14.4" thickBot="1" x14ac:dyDescent="0.35">
      <c r="B29" s="191" t="s">
        <v>79</v>
      </c>
      <c r="C29" s="192"/>
      <c r="D29" s="193">
        <f>COUNTA(H29:CY29)/4</f>
        <v>7</v>
      </c>
      <c r="E29" s="193"/>
      <c r="F29" s="193"/>
      <c r="G29" s="194"/>
      <c r="H29" s="59"/>
      <c r="I29" s="60"/>
      <c r="J29" s="60"/>
      <c r="K29" s="61"/>
      <c r="L29" s="59"/>
      <c r="M29" s="60"/>
      <c r="N29" s="60"/>
      <c r="O29" s="61"/>
      <c r="P29" s="59"/>
      <c r="Q29" s="60"/>
      <c r="R29" s="60"/>
      <c r="S29" s="61"/>
      <c r="T29" s="59"/>
      <c r="U29" s="60"/>
      <c r="V29" s="60"/>
      <c r="W29" s="61"/>
      <c r="X29" s="59"/>
      <c r="Y29" s="60"/>
      <c r="Z29" s="60"/>
      <c r="AA29" s="61"/>
      <c r="AB29" s="59"/>
      <c r="AC29" s="60"/>
      <c r="AD29" s="60"/>
      <c r="AE29" s="61"/>
      <c r="AF29" s="64" t="s">
        <v>80</v>
      </c>
      <c r="AG29" s="62" t="s">
        <v>80</v>
      </c>
      <c r="AH29" s="62" t="s">
        <v>80</v>
      </c>
      <c r="AI29" s="63" t="s">
        <v>80</v>
      </c>
      <c r="AJ29" s="64" t="s">
        <v>80</v>
      </c>
      <c r="AK29" s="62" t="s">
        <v>80</v>
      </c>
      <c r="AL29" s="62" t="s">
        <v>80</v>
      </c>
      <c r="AM29" s="63" t="s">
        <v>80</v>
      </c>
      <c r="AN29" s="64"/>
      <c r="AO29" s="62"/>
      <c r="AP29" s="62"/>
      <c r="AQ29" s="63"/>
      <c r="AR29" s="64"/>
      <c r="AS29" s="62"/>
      <c r="AT29" s="62"/>
      <c r="AU29" s="63"/>
      <c r="AV29" s="64"/>
      <c r="AW29" s="62"/>
      <c r="AX29" s="62"/>
      <c r="AY29" s="63"/>
      <c r="AZ29" s="64" t="s">
        <v>80</v>
      </c>
      <c r="BA29" s="62" t="s">
        <v>80</v>
      </c>
      <c r="BB29" s="62"/>
      <c r="BC29" s="63"/>
      <c r="BD29" s="64"/>
      <c r="BE29" s="62"/>
      <c r="BF29" s="62"/>
      <c r="BG29" s="63"/>
      <c r="BH29" s="64"/>
      <c r="BI29" s="62"/>
      <c r="BJ29" s="62" t="s">
        <v>80</v>
      </c>
      <c r="BK29" s="63" t="s">
        <v>80</v>
      </c>
      <c r="BL29" s="64" t="s">
        <v>80</v>
      </c>
      <c r="BM29" s="62" t="s">
        <v>80</v>
      </c>
      <c r="BN29" s="62" t="s">
        <v>80</v>
      </c>
      <c r="BO29" s="63" t="s">
        <v>80</v>
      </c>
      <c r="BP29" s="64" t="s">
        <v>80</v>
      </c>
      <c r="BQ29" s="62" t="s">
        <v>80</v>
      </c>
      <c r="BR29" s="62" t="s">
        <v>80</v>
      </c>
      <c r="BS29" s="63" t="s">
        <v>80</v>
      </c>
      <c r="BT29" s="64" t="s">
        <v>80</v>
      </c>
      <c r="BU29" s="62" t="s">
        <v>80</v>
      </c>
      <c r="BV29" s="62" t="s">
        <v>80</v>
      </c>
      <c r="BW29" s="63" t="s">
        <v>80</v>
      </c>
      <c r="BX29" s="64" t="s">
        <v>80</v>
      </c>
      <c r="BY29" s="62" t="s">
        <v>80</v>
      </c>
      <c r="BZ29" s="62" t="s">
        <v>80</v>
      </c>
      <c r="CA29" s="63" t="s">
        <v>80</v>
      </c>
      <c r="CB29" s="64"/>
      <c r="CC29" s="62"/>
      <c r="CD29" s="62"/>
      <c r="CE29" s="63"/>
      <c r="CF29" s="64"/>
      <c r="CG29" s="62"/>
      <c r="CH29" s="62"/>
      <c r="CI29" s="63"/>
      <c r="CJ29" s="64"/>
      <c r="CK29" s="62"/>
      <c r="CL29" s="62"/>
      <c r="CM29" s="61"/>
      <c r="CN29" s="59"/>
      <c r="CO29" s="60"/>
      <c r="CP29" s="60"/>
      <c r="CQ29" s="61"/>
      <c r="CR29" s="59"/>
      <c r="CS29" s="60"/>
      <c r="CT29" s="60"/>
      <c r="CU29" s="61"/>
      <c r="CV29" s="59"/>
      <c r="CW29" s="60"/>
      <c r="CX29" s="60"/>
      <c r="CY29" s="61"/>
      <c r="CZ29" s="65"/>
      <c r="DA29" s="65"/>
    </row>
    <row r="30" spans="2:105" ht="14.4" thickBot="1" x14ac:dyDescent="0.35">
      <c r="B30" s="191" t="s">
        <v>81</v>
      </c>
      <c r="C30" s="192"/>
      <c r="D30" s="195">
        <f>COUNTA(H30:CY30)/4</f>
        <v>4</v>
      </c>
      <c r="E30" s="195"/>
      <c r="F30" s="195"/>
      <c r="G30" s="196"/>
      <c r="H30" s="66"/>
      <c r="I30" s="67"/>
      <c r="J30" s="67"/>
      <c r="K30" s="68"/>
      <c r="L30" s="66"/>
      <c r="M30" s="67"/>
      <c r="N30" s="67"/>
      <c r="O30" s="68"/>
      <c r="P30" s="66"/>
      <c r="Q30" s="67"/>
      <c r="R30" s="67"/>
      <c r="S30" s="68"/>
      <c r="T30" s="66"/>
      <c r="U30" s="67"/>
      <c r="V30" s="67"/>
      <c r="W30" s="68"/>
      <c r="X30" s="66"/>
      <c r="Y30" s="67"/>
      <c r="Z30" s="67"/>
      <c r="AA30" s="68"/>
      <c r="AB30" s="66"/>
      <c r="AC30" s="67"/>
      <c r="AD30" s="67"/>
      <c r="AE30" s="68"/>
      <c r="AF30" s="71"/>
      <c r="AG30" s="69"/>
      <c r="AH30" s="69"/>
      <c r="AI30" s="70"/>
      <c r="AJ30" s="71"/>
      <c r="AK30" s="69"/>
      <c r="AL30" s="69"/>
      <c r="AM30" s="70"/>
      <c r="AN30" s="71" t="s">
        <v>80</v>
      </c>
      <c r="AO30" s="69" t="s">
        <v>80</v>
      </c>
      <c r="AP30" s="69" t="s">
        <v>80</v>
      </c>
      <c r="AQ30" s="70" t="s">
        <v>80</v>
      </c>
      <c r="AR30" s="71" t="s">
        <v>80</v>
      </c>
      <c r="AS30" s="69" t="s">
        <v>80</v>
      </c>
      <c r="AT30" s="69" t="s">
        <v>80</v>
      </c>
      <c r="AU30" s="70" t="s">
        <v>80</v>
      </c>
      <c r="AV30" s="71" t="s">
        <v>80</v>
      </c>
      <c r="AW30" s="69" t="s">
        <v>80</v>
      </c>
      <c r="AX30" s="69" t="s">
        <v>80</v>
      </c>
      <c r="AY30" s="70" t="s">
        <v>80</v>
      </c>
      <c r="AZ30" s="71"/>
      <c r="BA30" s="69"/>
      <c r="BB30" s="69"/>
      <c r="BC30" s="70"/>
      <c r="BD30" s="71"/>
      <c r="BE30" s="69"/>
      <c r="BF30" s="69" t="s">
        <v>80</v>
      </c>
      <c r="BG30" s="70" t="s">
        <v>80</v>
      </c>
      <c r="BH30" s="71" t="s">
        <v>80</v>
      </c>
      <c r="BI30" s="69" t="s">
        <v>80</v>
      </c>
      <c r="BJ30" s="69"/>
      <c r="BK30" s="70"/>
      <c r="BL30" s="71"/>
      <c r="BM30" s="69"/>
      <c r="BN30" s="69"/>
      <c r="BO30" s="70"/>
      <c r="BP30" s="71"/>
      <c r="BQ30" s="69"/>
      <c r="BR30" s="69"/>
      <c r="BS30" s="70"/>
      <c r="BT30" s="71"/>
      <c r="BU30" s="69"/>
      <c r="BV30" s="69"/>
      <c r="BW30" s="70"/>
      <c r="BX30" s="71"/>
      <c r="BY30" s="69"/>
      <c r="BZ30" s="69"/>
      <c r="CA30" s="70"/>
      <c r="CB30" s="71"/>
      <c r="CC30" s="69"/>
      <c r="CD30" s="69"/>
      <c r="CE30" s="70"/>
      <c r="CF30" s="71"/>
      <c r="CG30" s="69"/>
      <c r="CH30" s="69"/>
      <c r="CI30" s="70"/>
      <c r="CJ30" s="71"/>
      <c r="CK30" s="69"/>
      <c r="CL30" s="69"/>
      <c r="CM30" s="68"/>
      <c r="CN30" s="66"/>
      <c r="CO30" s="67"/>
      <c r="CP30" s="67"/>
      <c r="CQ30" s="68"/>
      <c r="CR30" s="66"/>
      <c r="CS30" s="67"/>
      <c r="CT30" s="67"/>
      <c r="CU30" s="68"/>
      <c r="CV30" s="66"/>
      <c r="CW30" s="67"/>
      <c r="CX30" s="67"/>
      <c r="CY30" s="68"/>
      <c r="CZ30" s="65"/>
      <c r="DA30" s="65"/>
    </row>
    <row r="31" spans="2:105" ht="14.4" thickBot="1" x14ac:dyDescent="0.35">
      <c r="B31" s="191" t="s">
        <v>82</v>
      </c>
      <c r="C31" s="192"/>
      <c r="D31" s="197">
        <f>COUNTA(H31:CY31)/4</f>
        <v>0</v>
      </c>
      <c r="E31" s="197"/>
      <c r="F31" s="197"/>
      <c r="G31" s="198"/>
      <c r="H31" s="66"/>
      <c r="I31" s="67"/>
      <c r="J31" s="67"/>
      <c r="K31" s="68"/>
      <c r="L31" s="66"/>
      <c r="M31" s="67"/>
      <c r="N31" s="67"/>
      <c r="O31" s="68"/>
      <c r="P31" s="66"/>
      <c r="Q31" s="67"/>
      <c r="R31" s="67"/>
      <c r="S31" s="68"/>
      <c r="T31" s="66"/>
      <c r="U31" s="67"/>
      <c r="V31" s="67"/>
      <c r="W31" s="68"/>
      <c r="X31" s="66"/>
      <c r="Y31" s="67"/>
      <c r="Z31" s="67"/>
      <c r="AA31" s="68"/>
      <c r="AB31" s="66"/>
      <c r="AC31" s="67"/>
      <c r="AD31" s="67"/>
      <c r="AE31" s="68"/>
      <c r="AF31" s="71"/>
      <c r="AG31" s="69"/>
      <c r="AH31" s="69"/>
      <c r="AI31" s="70"/>
      <c r="AJ31" s="71"/>
      <c r="AK31" s="69"/>
      <c r="AL31" s="69"/>
      <c r="AM31" s="70"/>
      <c r="AN31" s="71"/>
      <c r="AO31" s="69"/>
      <c r="AP31" s="69"/>
      <c r="AQ31" s="70"/>
      <c r="AR31" s="71"/>
      <c r="AS31" s="69"/>
      <c r="AT31" s="69"/>
      <c r="AU31" s="70"/>
      <c r="AV31" s="71"/>
      <c r="AW31" s="69"/>
      <c r="AX31" s="69"/>
      <c r="AY31" s="70"/>
      <c r="AZ31" s="71"/>
      <c r="BA31" s="69"/>
      <c r="BB31" s="69"/>
      <c r="BC31" s="70"/>
      <c r="BD31" s="71"/>
      <c r="BE31" s="69"/>
      <c r="BF31" s="69"/>
      <c r="BG31" s="70"/>
      <c r="BH31" s="71"/>
      <c r="BI31" s="69"/>
      <c r="BJ31" s="69"/>
      <c r="BK31" s="70"/>
      <c r="BL31" s="71"/>
      <c r="BM31" s="69"/>
      <c r="BN31" s="69"/>
      <c r="BO31" s="70"/>
      <c r="BP31" s="71"/>
      <c r="BQ31" s="69"/>
      <c r="BR31" s="69"/>
      <c r="BS31" s="70"/>
      <c r="BT31" s="71"/>
      <c r="BU31" s="69"/>
      <c r="BV31" s="69"/>
      <c r="BW31" s="70"/>
      <c r="BX31" s="71"/>
      <c r="BY31" s="69"/>
      <c r="BZ31" s="69"/>
      <c r="CA31" s="70"/>
      <c r="CB31" s="71"/>
      <c r="CC31" s="69"/>
      <c r="CD31" s="69"/>
      <c r="CE31" s="70"/>
      <c r="CF31" s="71"/>
      <c r="CG31" s="69"/>
      <c r="CH31" s="69"/>
      <c r="CI31" s="70"/>
      <c r="CJ31" s="71"/>
      <c r="CK31" s="69"/>
      <c r="CL31" s="69"/>
      <c r="CM31" s="68"/>
      <c r="CN31" s="66"/>
      <c r="CO31" s="67"/>
      <c r="CP31" s="67"/>
      <c r="CQ31" s="68"/>
      <c r="CR31" s="66"/>
      <c r="CS31" s="67"/>
      <c r="CT31" s="67"/>
      <c r="CU31" s="68"/>
      <c r="CV31" s="66"/>
      <c r="CW31" s="67"/>
      <c r="CX31" s="67"/>
      <c r="CY31" s="68"/>
      <c r="CZ31" s="65"/>
      <c r="DA31" s="65"/>
    </row>
    <row r="32" spans="2:105" ht="14.4" thickBot="1" x14ac:dyDescent="0.35">
      <c r="B32" s="191" t="s">
        <v>83</v>
      </c>
      <c r="C32" s="192"/>
      <c r="D32" s="199"/>
      <c r="E32" s="199"/>
      <c r="F32" s="199"/>
      <c r="G32" s="200"/>
      <c r="H32" s="72" t="s">
        <v>80</v>
      </c>
      <c r="I32" s="73" t="s">
        <v>80</v>
      </c>
      <c r="J32" s="73" t="s">
        <v>80</v>
      </c>
      <c r="K32" s="74" t="s">
        <v>80</v>
      </c>
      <c r="L32" s="72" t="s">
        <v>80</v>
      </c>
      <c r="M32" s="73" t="s">
        <v>80</v>
      </c>
      <c r="N32" s="73" t="s">
        <v>80</v>
      </c>
      <c r="O32" s="74" t="s">
        <v>80</v>
      </c>
      <c r="P32" s="72" t="s">
        <v>80</v>
      </c>
      <c r="Q32" s="73" t="s">
        <v>80</v>
      </c>
      <c r="R32" s="73" t="s">
        <v>80</v>
      </c>
      <c r="S32" s="74" t="s">
        <v>80</v>
      </c>
      <c r="T32" s="72" t="s">
        <v>80</v>
      </c>
      <c r="U32" s="73" t="s">
        <v>80</v>
      </c>
      <c r="V32" s="73" t="s">
        <v>80</v>
      </c>
      <c r="W32" s="74" t="s">
        <v>80</v>
      </c>
      <c r="X32" s="72" t="s">
        <v>80</v>
      </c>
      <c r="Y32" s="73" t="s">
        <v>80</v>
      </c>
      <c r="Z32" s="73" t="s">
        <v>80</v>
      </c>
      <c r="AA32" s="74" t="s">
        <v>80</v>
      </c>
      <c r="AB32" s="72" t="s">
        <v>80</v>
      </c>
      <c r="AC32" s="73" t="s">
        <v>80</v>
      </c>
      <c r="AD32" s="73" t="s">
        <v>80</v>
      </c>
      <c r="AE32" s="74" t="s">
        <v>80</v>
      </c>
      <c r="AF32" s="77"/>
      <c r="AG32" s="75"/>
      <c r="AH32" s="75"/>
      <c r="AI32" s="76"/>
      <c r="AJ32" s="77"/>
      <c r="AK32" s="75"/>
      <c r="AL32" s="75"/>
      <c r="AM32" s="76"/>
      <c r="AN32" s="77"/>
      <c r="AO32" s="75"/>
      <c r="AP32" s="75"/>
      <c r="AQ32" s="76"/>
      <c r="AR32" s="77"/>
      <c r="AS32" s="75"/>
      <c r="AT32" s="75"/>
      <c r="AU32" s="76"/>
      <c r="AV32" s="77"/>
      <c r="AW32" s="75"/>
      <c r="AX32" s="75"/>
      <c r="AY32" s="76"/>
      <c r="AZ32" s="77"/>
      <c r="BA32" s="75"/>
      <c r="BB32" s="75" t="s">
        <v>80</v>
      </c>
      <c r="BC32" s="76" t="s">
        <v>80</v>
      </c>
      <c r="BD32" s="77" t="s">
        <v>80</v>
      </c>
      <c r="BE32" s="75" t="s">
        <v>80</v>
      </c>
      <c r="BF32" s="75"/>
      <c r="BG32" s="76"/>
      <c r="BH32" s="77"/>
      <c r="BI32" s="75"/>
      <c r="BJ32" s="75"/>
      <c r="BK32" s="76"/>
      <c r="BL32" s="77"/>
      <c r="BM32" s="75"/>
      <c r="BN32" s="75"/>
      <c r="BO32" s="76"/>
      <c r="BP32" s="77"/>
      <c r="BQ32" s="75"/>
      <c r="BR32" s="75"/>
      <c r="BS32" s="76"/>
      <c r="BT32" s="77"/>
      <c r="BU32" s="75"/>
      <c r="BV32" s="75"/>
      <c r="BW32" s="76"/>
      <c r="BX32" s="77"/>
      <c r="BY32" s="75"/>
      <c r="BZ32" s="75"/>
      <c r="CA32" s="76"/>
      <c r="CB32" s="77" t="s">
        <v>80</v>
      </c>
      <c r="CC32" s="75" t="s">
        <v>80</v>
      </c>
      <c r="CD32" s="75" t="s">
        <v>80</v>
      </c>
      <c r="CE32" s="76" t="s">
        <v>80</v>
      </c>
      <c r="CF32" s="77" t="s">
        <v>80</v>
      </c>
      <c r="CG32" s="75" t="s">
        <v>80</v>
      </c>
      <c r="CH32" s="75" t="s">
        <v>80</v>
      </c>
      <c r="CI32" s="76" t="s">
        <v>80</v>
      </c>
      <c r="CJ32" s="77" t="s">
        <v>80</v>
      </c>
      <c r="CK32" s="75" t="s">
        <v>80</v>
      </c>
      <c r="CL32" s="75" t="s">
        <v>80</v>
      </c>
      <c r="CM32" s="74" t="s">
        <v>80</v>
      </c>
      <c r="CN32" s="72" t="s">
        <v>80</v>
      </c>
      <c r="CO32" s="73" t="s">
        <v>80</v>
      </c>
      <c r="CP32" s="73" t="s">
        <v>80</v>
      </c>
      <c r="CQ32" s="74" t="s">
        <v>80</v>
      </c>
      <c r="CR32" s="72" t="s">
        <v>80</v>
      </c>
      <c r="CS32" s="73" t="s">
        <v>80</v>
      </c>
      <c r="CT32" s="73" t="s">
        <v>80</v>
      </c>
      <c r="CU32" s="74" t="s">
        <v>80</v>
      </c>
      <c r="CV32" s="72" t="s">
        <v>80</v>
      </c>
      <c r="CW32" s="73" t="s">
        <v>80</v>
      </c>
      <c r="CX32" s="73" t="s">
        <v>80</v>
      </c>
      <c r="CY32" s="74" t="s">
        <v>80</v>
      </c>
      <c r="CZ32" s="65"/>
      <c r="DA32" s="65"/>
    </row>
    <row r="33" spans="2:106" ht="7.05" customHeight="1" x14ac:dyDescent="0.3"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201"/>
      <c r="AC33" s="201"/>
      <c r="AD33" s="201"/>
      <c r="AE33" s="201"/>
      <c r="AF33" s="201"/>
      <c r="AG33" s="201"/>
      <c r="AH33" s="201"/>
      <c r="AI33" s="201"/>
      <c r="AJ33" s="201"/>
      <c r="AK33" s="201"/>
      <c r="AL33" s="201"/>
      <c r="AM33" s="201"/>
      <c r="AN33" s="201"/>
      <c r="AO33" s="201"/>
      <c r="AP33" s="201"/>
      <c r="AQ33" s="201"/>
      <c r="AR33" s="201"/>
      <c r="AS33" s="201"/>
      <c r="AT33" s="201"/>
      <c r="AU33" s="201"/>
      <c r="AV33" s="201"/>
      <c r="AW33" s="201"/>
      <c r="AX33" s="201"/>
      <c r="AY33" s="201"/>
      <c r="AZ33" s="201"/>
      <c r="BA33" s="201"/>
      <c r="BB33" s="201"/>
      <c r="BC33" s="201"/>
      <c r="BD33" s="201"/>
      <c r="BE33" s="201"/>
      <c r="BF33" s="201"/>
      <c r="BG33" s="201"/>
      <c r="BH33" s="201"/>
      <c r="BI33" s="201"/>
      <c r="BJ33" s="201"/>
      <c r="BK33" s="201"/>
      <c r="BL33" s="201"/>
      <c r="BM33" s="201"/>
      <c r="BN33" s="201"/>
      <c r="BO33" s="201"/>
      <c r="BP33" s="201"/>
      <c r="BQ33" s="201"/>
      <c r="BR33" s="201"/>
      <c r="BS33" s="65"/>
      <c r="BT33" s="65"/>
      <c r="BU33" s="65"/>
      <c r="BV33" s="65"/>
      <c r="BW33" s="65"/>
      <c r="BX33" s="65"/>
      <c r="BY33" s="65"/>
      <c r="BZ33" s="65"/>
      <c r="CA33" s="65"/>
      <c r="CB33" s="65"/>
      <c r="CC33" s="65"/>
      <c r="CD33" s="65"/>
      <c r="CE33" s="65"/>
      <c r="CF33" s="65"/>
      <c r="CG33" s="65"/>
      <c r="CH33" s="65"/>
      <c r="CI33" s="65"/>
      <c r="CJ33" s="65"/>
      <c r="CK33" s="65"/>
      <c r="CL33" s="65"/>
      <c r="CM33" s="65"/>
      <c r="CN33" s="65"/>
      <c r="CO33" s="65"/>
      <c r="CP33" s="65"/>
      <c r="CQ33" s="65"/>
      <c r="CR33" s="65"/>
      <c r="CS33" s="65"/>
      <c r="CT33" s="65"/>
      <c r="CU33" s="65"/>
      <c r="CV33" s="65"/>
      <c r="CW33" s="65"/>
      <c r="CX33" s="65"/>
      <c r="CY33" s="65"/>
      <c r="CZ33" s="65"/>
      <c r="DA33" s="65"/>
    </row>
    <row r="34" spans="2:106" s="14" customFormat="1" ht="14.4" thickBot="1" x14ac:dyDescent="0.35">
      <c r="B34" s="78" t="s">
        <v>84</v>
      </c>
      <c r="C34" s="58"/>
      <c r="D34" s="58"/>
      <c r="E34" s="58"/>
      <c r="F34" s="190">
        <v>0</v>
      </c>
      <c r="G34" s="190"/>
      <c r="H34" s="190"/>
      <c r="I34" s="190"/>
      <c r="J34" s="190">
        <v>1</v>
      </c>
      <c r="K34" s="190"/>
      <c r="L34" s="190"/>
      <c r="M34" s="190"/>
      <c r="N34" s="190">
        <v>2</v>
      </c>
      <c r="O34" s="190"/>
      <c r="P34" s="190"/>
      <c r="Q34" s="190"/>
      <c r="R34" s="190">
        <v>3</v>
      </c>
      <c r="S34" s="190"/>
      <c r="T34" s="190"/>
      <c r="U34" s="190"/>
      <c r="V34" s="190">
        <v>4</v>
      </c>
      <c r="W34" s="190"/>
      <c r="X34" s="190"/>
      <c r="Y34" s="190"/>
      <c r="Z34" s="190">
        <v>5</v>
      </c>
      <c r="AA34" s="190"/>
      <c r="AB34" s="190"/>
      <c r="AC34" s="190"/>
      <c r="AD34" s="190">
        <v>6</v>
      </c>
      <c r="AE34" s="190"/>
      <c r="AF34" s="190"/>
      <c r="AG34" s="190"/>
      <c r="AH34" s="190">
        <v>7</v>
      </c>
      <c r="AI34" s="190"/>
      <c r="AJ34" s="190"/>
      <c r="AK34" s="190"/>
      <c r="AL34" s="190">
        <v>8</v>
      </c>
      <c r="AM34" s="190"/>
      <c r="AN34" s="190"/>
      <c r="AO34" s="190"/>
      <c r="AP34" s="190">
        <v>9</v>
      </c>
      <c r="AQ34" s="190"/>
      <c r="AR34" s="190"/>
      <c r="AS34" s="190"/>
      <c r="AT34" s="190">
        <v>10</v>
      </c>
      <c r="AU34" s="190"/>
      <c r="AV34" s="190"/>
      <c r="AW34" s="190"/>
      <c r="AX34" s="190">
        <v>11</v>
      </c>
      <c r="AY34" s="190"/>
      <c r="AZ34" s="190"/>
      <c r="BA34" s="190"/>
      <c r="BB34" s="190">
        <v>12</v>
      </c>
      <c r="BC34" s="190"/>
      <c r="BD34" s="190"/>
      <c r="BE34" s="190"/>
      <c r="BF34" s="190">
        <v>13</v>
      </c>
      <c r="BG34" s="190"/>
      <c r="BH34" s="190"/>
      <c r="BI34" s="190"/>
      <c r="BJ34" s="190">
        <v>14</v>
      </c>
      <c r="BK34" s="190"/>
      <c r="BL34" s="190"/>
      <c r="BM34" s="190"/>
      <c r="BN34" s="190">
        <v>15</v>
      </c>
      <c r="BO34" s="190"/>
      <c r="BP34" s="190"/>
      <c r="BQ34" s="190"/>
      <c r="BR34" s="190">
        <v>16</v>
      </c>
      <c r="BS34" s="190"/>
      <c r="BT34" s="190"/>
      <c r="BU34" s="190"/>
      <c r="BV34" s="190">
        <v>17</v>
      </c>
      <c r="BW34" s="190"/>
      <c r="BX34" s="190"/>
      <c r="BY34" s="190"/>
      <c r="BZ34" s="190">
        <v>18</v>
      </c>
      <c r="CA34" s="190"/>
      <c r="CB34" s="190"/>
      <c r="CC34" s="190"/>
      <c r="CD34" s="190">
        <v>19</v>
      </c>
      <c r="CE34" s="190"/>
      <c r="CF34" s="190"/>
      <c r="CG34" s="190"/>
      <c r="CH34" s="190">
        <v>20</v>
      </c>
      <c r="CI34" s="190"/>
      <c r="CJ34" s="190"/>
      <c r="CK34" s="190"/>
      <c r="CL34" s="190">
        <v>21</v>
      </c>
      <c r="CM34" s="190"/>
      <c r="CN34" s="190"/>
      <c r="CO34" s="190"/>
      <c r="CP34" s="190">
        <v>22</v>
      </c>
      <c r="CQ34" s="190"/>
      <c r="CR34" s="190"/>
      <c r="CS34" s="190"/>
      <c r="CT34" s="190">
        <v>23</v>
      </c>
      <c r="CU34" s="190"/>
      <c r="CV34" s="190"/>
      <c r="CW34" s="190"/>
      <c r="CX34" s="190">
        <v>24</v>
      </c>
      <c r="CY34" s="190"/>
      <c r="CZ34" s="190"/>
      <c r="DA34" s="190"/>
    </row>
    <row r="35" spans="2:106" ht="14.4" thickBot="1" x14ac:dyDescent="0.35">
      <c r="B35" s="191" t="s">
        <v>79</v>
      </c>
      <c r="C35" s="192"/>
      <c r="D35" s="193">
        <f>COUNTA(H35:CY35)/4</f>
        <v>3.5</v>
      </c>
      <c r="E35" s="193"/>
      <c r="F35" s="193"/>
      <c r="G35" s="194"/>
      <c r="H35" s="59"/>
      <c r="I35" s="60"/>
      <c r="J35" s="60"/>
      <c r="K35" s="61"/>
      <c r="L35" s="59"/>
      <c r="M35" s="60"/>
      <c r="N35" s="60"/>
      <c r="O35" s="61"/>
      <c r="P35" s="59"/>
      <c r="Q35" s="60"/>
      <c r="R35" s="60"/>
      <c r="S35" s="61"/>
      <c r="T35" s="59" t="s">
        <v>80</v>
      </c>
      <c r="U35" s="60" t="s">
        <v>80</v>
      </c>
      <c r="V35" s="60" t="s">
        <v>80</v>
      </c>
      <c r="W35" s="61" t="s">
        <v>80</v>
      </c>
      <c r="X35" s="59" t="s">
        <v>80</v>
      </c>
      <c r="Y35" s="60" t="s">
        <v>80</v>
      </c>
      <c r="Z35" s="60" t="s">
        <v>80</v>
      </c>
      <c r="AA35" s="61" t="s">
        <v>80</v>
      </c>
      <c r="AB35" s="59" t="s">
        <v>80</v>
      </c>
      <c r="AC35" s="60" t="s">
        <v>80</v>
      </c>
      <c r="AD35" s="60" t="s">
        <v>80</v>
      </c>
      <c r="AE35" s="61" t="s">
        <v>80</v>
      </c>
      <c r="AF35" s="64" t="s">
        <v>80</v>
      </c>
      <c r="AG35" s="62" t="s">
        <v>80</v>
      </c>
      <c r="AH35" s="62"/>
      <c r="AI35" s="63"/>
      <c r="AJ35" s="64"/>
      <c r="AK35" s="62"/>
      <c r="AL35" s="62"/>
      <c r="AM35" s="63"/>
      <c r="AN35" s="64"/>
      <c r="AO35" s="62"/>
      <c r="AP35" s="62"/>
      <c r="AQ35" s="63"/>
      <c r="AR35" s="64"/>
      <c r="AS35" s="62"/>
      <c r="AT35" s="62"/>
      <c r="AU35" s="63"/>
      <c r="AV35" s="64"/>
      <c r="AW35" s="62"/>
      <c r="AX35" s="62"/>
      <c r="AY35" s="63"/>
      <c r="AZ35" s="64"/>
      <c r="BA35" s="62"/>
      <c r="BB35" s="62"/>
      <c r="BC35" s="63"/>
      <c r="BD35" s="64"/>
      <c r="BE35" s="62"/>
      <c r="BF35" s="62"/>
      <c r="BG35" s="63"/>
      <c r="BH35" s="64"/>
      <c r="BI35" s="62"/>
      <c r="BJ35" s="62"/>
      <c r="BK35" s="63"/>
      <c r="BL35" s="64"/>
      <c r="BM35" s="62"/>
      <c r="BN35" s="62"/>
      <c r="BO35" s="63"/>
      <c r="BP35" s="64"/>
      <c r="BQ35" s="62"/>
      <c r="BR35" s="62"/>
      <c r="BS35" s="63"/>
      <c r="BT35" s="64"/>
      <c r="BU35" s="62"/>
      <c r="BV35" s="62"/>
      <c r="BW35" s="63"/>
      <c r="BX35" s="64"/>
      <c r="BY35" s="62"/>
      <c r="BZ35" s="62"/>
      <c r="CA35" s="63"/>
      <c r="CB35" s="64"/>
      <c r="CC35" s="62"/>
      <c r="CD35" s="62"/>
      <c r="CE35" s="63"/>
      <c r="CF35" s="64"/>
      <c r="CG35" s="62"/>
      <c r="CH35" s="62"/>
      <c r="CI35" s="63"/>
      <c r="CJ35" s="64"/>
      <c r="CK35" s="62"/>
      <c r="CL35" s="62"/>
      <c r="CM35" s="61"/>
      <c r="CN35" s="59"/>
      <c r="CO35" s="60"/>
      <c r="CP35" s="60"/>
      <c r="CQ35" s="61"/>
      <c r="CR35" s="59"/>
      <c r="CS35" s="60"/>
      <c r="CT35" s="60"/>
      <c r="CU35" s="61"/>
      <c r="CV35" s="59"/>
      <c r="CW35" s="60"/>
      <c r="CX35" s="60"/>
      <c r="CY35" s="61"/>
      <c r="CZ35" s="65"/>
      <c r="DA35" s="65"/>
    </row>
    <row r="36" spans="2:106" ht="14.4" thickBot="1" x14ac:dyDescent="0.35">
      <c r="B36" s="191" t="s">
        <v>81</v>
      </c>
      <c r="C36" s="192"/>
      <c r="D36" s="195">
        <f>COUNTA(H36:CY36)/4</f>
        <v>0</v>
      </c>
      <c r="E36" s="195"/>
      <c r="F36" s="195"/>
      <c r="G36" s="196"/>
      <c r="H36" s="66"/>
      <c r="I36" s="67"/>
      <c r="J36" s="67"/>
      <c r="K36" s="68"/>
      <c r="L36" s="66"/>
      <c r="M36" s="67"/>
      <c r="N36" s="67"/>
      <c r="O36" s="68"/>
      <c r="P36" s="66"/>
      <c r="Q36" s="67"/>
      <c r="R36" s="67"/>
      <c r="S36" s="68"/>
      <c r="T36" s="66"/>
      <c r="U36" s="67"/>
      <c r="V36" s="67"/>
      <c r="W36" s="68"/>
      <c r="X36" s="66"/>
      <c r="Y36" s="67"/>
      <c r="Z36" s="67"/>
      <c r="AA36" s="68"/>
      <c r="AB36" s="66"/>
      <c r="AC36" s="67"/>
      <c r="AD36" s="67"/>
      <c r="AE36" s="68"/>
      <c r="AF36" s="71"/>
      <c r="AG36" s="69"/>
      <c r="AH36" s="69"/>
      <c r="AI36" s="70"/>
      <c r="AJ36" s="71"/>
      <c r="AK36" s="69"/>
      <c r="AL36" s="69"/>
      <c r="AM36" s="70"/>
      <c r="AN36" s="71"/>
      <c r="AO36" s="69"/>
      <c r="AP36" s="69"/>
      <c r="AQ36" s="70"/>
      <c r="AR36" s="71"/>
      <c r="AS36" s="69"/>
      <c r="AT36" s="69"/>
      <c r="AU36" s="70"/>
      <c r="AV36" s="71"/>
      <c r="AW36" s="69"/>
      <c r="AX36" s="69"/>
      <c r="AY36" s="70"/>
      <c r="AZ36" s="71"/>
      <c r="BA36" s="69"/>
      <c r="BB36" s="69"/>
      <c r="BC36" s="70"/>
      <c r="BD36" s="71"/>
      <c r="BE36" s="69"/>
      <c r="BF36" s="69"/>
      <c r="BG36" s="70"/>
      <c r="BH36" s="71"/>
      <c r="BI36" s="69"/>
      <c r="BJ36" s="69"/>
      <c r="BK36" s="70"/>
      <c r="BL36" s="71"/>
      <c r="BM36" s="69"/>
      <c r="BN36" s="69"/>
      <c r="BO36" s="70"/>
      <c r="BP36" s="71"/>
      <c r="BQ36" s="69"/>
      <c r="BR36" s="69"/>
      <c r="BS36" s="70"/>
      <c r="BT36" s="71"/>
      <c r="BU36" s="69"/>
      <c r="BV36" s="69"/>
      <c r="BW36" s="70"/>
      <c r="BX36" s="71"/>
      <c r="BY36" s="69"/>
      <c r="BZ36" s="69"/>
      <c r="CA36" s="70"/>
      <c r="CB36" s="71"/>
      <c r="CC36" s="69"/>
      <c r="CD36" s="69"/>
      <c r="CE36" s="70"/>
      <c r="CF36" s="71"/>
      <c r="CG36" s="69"/>
      <c r="CH36" s="69"/>
      <c r="CI36" s="70"/>
      <c r="CJ36" s="71"/>
      <c r="CK36" s="69"/>
      <c r="CL36" s="69"/>
      <c r="CM36" s="68"/>
      <c r="CN36" s="66"/>
      <c r="CO36" s="67"/>
      <c r="CP36" s="67"/>
      <c r="CQ36" s="68"/>
      <c r="CR36" s="66"/>
      <c r="CS36" s="67"/>
      <c r="CT36" s="67"/>
      <c r="CU36" s="68"/>
      <c r="CV36" s="66"/>
      <c r="CW36" s="67"/>
      <c r="CX36" s="67"/>
      <c r="CY36" s="68"/>
      <c r="CZ36" s="65"/>
      <c r="DA36" s="65"/>
    </row>
    <row r="37" spans="2:106" ht="14.4" thickBot="1" x14ac:dyDescent="0.35">
      <c r="B37" s="191" t="s">
        <v>82</v>
      </c>
      <c r="C37" s="192"/>
      <c r="D37" s="197">
        <f>COUNTA(H37:CY37)/4</f>
        <v>0</v>
      </c>
      <c r="E37" s="197"/>
      <c r="F37" s="197"/>
      <c r="G37" s="198"/>
      <c r="H37" s="66"/>
      <c r="I37" s="67"/>
      <c r="J37" s="67"/>
      <c r="K37" s="68"/>
      <c r="L37" s="66"/>
      <c r="M37" s="67"/>
      <c r="N37" s="67"/>
      <c r="O37" s="68"/>
      <c r="P37" s="66"/>
      <c r="Q37" s="67"/>
      <c r="R37" s="67"/>
      <c r="S37" s="68"/>
      <c r="T37" s="66"/>
      <c r="U37" s="67"/>
      <c r="V37" s="67"/>
      <c r="W37" s="68"/>
      <c r="X37" s="66"/>
      <c r="Y37" s="67"/>
      <c r="Z37" s="67"/>
      <c r="AA37" s="68"/>
      <c r="AB37" s="66"/>
      <c r="AC37" s="67"/>
      <c r="AD37" s="67"/>
      <c r="AE37" s="68"/>
      <c r="AF37" s="71"/>
      <c r="AG37" s="69"/>
      <c r="AH37" s="69"/>
      <c r="AI37" s="70"/>
      <c r="AJ37" s="71"/>
      <c r="AK37" s="69"/>
      <c r="AL37" s="69"/>
      <c r="AM37" s="70"/>
      <c r="AN37" s="71"/>
      <c r="AO37" s="69"/>
      <c r="AP37" s="69"/>
      <c r="AQ37" s="70"/>
      <c r="AR37" s="71"/>
      <c r="AS37" s="69"/>
      <c r="AT37" s="69"/>
      <c r="AU37" s="70"/>
      <c r="AV37" s="71"/>
      <c r="AW37" s="69"/>
      <c r="AX37" s="69"/>
      <c r="AY37" s="70"/>
      <c r="AZ37" s="71"/>
      <c r="BA37" s="69"/>
      <c r="BB37" s="69"/>
      <c r="BC37" s="70"/>
      <c r="BD37" s="71"/>
      <c r="BE37" s="69"/>
      <c r="BF37" s="69"/>
      <c r="BG37" s="70"/>
      <c r="BH37" s="71"/>
      <c r="BI37" s="69"/>
      <c r="BJ37" s="69"/>
      <c r="BK37" s="70"/>
      <c r="BL37" s="71"/>
      <c r="BM37" s="69"/>
      <c r="BN37" s="69"/>
      <c r="BO37" s="70"/>
      <c r="BP37" s="71"/>
      <c r="BQ37" s="69"/>
      <c r="BR37" s="69"/>
      <c r="BS37" s="70"/>
      <c r="BT37" s="71"/>
      <c r="BU37" s="69"/>
      <c r="BV37" s="69"/>
      <c r="BW37" s="70"/>
      <c r="BX37" s="71"/>
      <c r="BY37" s="69"/>
      <c r="BZ37" s="69"/>
      <c r="CA37" s="70"/>
      <c r="CB37" s="71"/>
      <c r="CC37" s="69"/>
      <c r="CD37" s="69"/>
      <c r="CE37" s="70"/>
      <c r="CF37" s="71"/>
      <c r="CG37" s="69"/>
      <c r="CH37" s="69"/>
      <c r="CI37" s="70"/>
      <c r="CJ37" s="71"/>
      <c r="CK37" s="69"/>
      <c r="CL37" s="69"/>
      <c r="CM37" s="68"/>
      <c r="CN37" s="66"/>
      <c r="CO37" s="67"/>
      <c r="CP37" s="67"/>
      <c r="CQ37" s="68"/>
      <c r="CR37" s="66"/>
      <c r="CS37" s="67"/>
      <c r="CT37" s="67"/>
      <c r="CU37" s="68"/>
      <c r="CV37" s="66"/>
      <c r="CW37" s="67"/>
      <c r="CX37" s="67"/>
      <c r="CY37" s="68"/>
      <c r="CZ37" s="65"/>
      <c r="DA37" s="65"/>
    </row>
    <row r="38" spans="2:106" ht="14.4" thickBot="1" x14ac:dyDescent="0.35">
      <c r="B38" s="191" t="s">
        <v>83</v>
      </c>
      <c r="C38" s="192"/>
      <c r="D38" s="199"/>
      <c r="E38" s="199"/>
      <c r="F38" s="199"/>
      <c r="G38" s="200"/>
      <c r="H38" s="72" t="s">
        <v>80</v>
      </c>
      <c r="I38" s="73" t="s">
        <v>80</v>
      </c>
      <c r="J38" s="73" t="s">
        <v>80</v>
      </c>
      <c r="K38" s="74" t="s">
        <v>80</v>
      </c>
      <c r="L38" s="72" t="s">
        <v>80</v>
      </c>
      <c r="M38" s="73" t="s">
        <v>80</v>
      </c>
      <c r="N38" s="73" t="s">
        <v>80</v>
      </c>
      <c r="O38" s="74" t="s">
        <v>80</v>
      </c>
      <c r="P38" s="72" t="s">
        <v>80</v>
      </c>
      <c r="Q38" s="73" t="s">
        <v>80</v>
      </c>
      <c r="R38" s="73" t="s">
        <v>80</v>
      </c>
      <c r="S38" s="74" t="s">
        <v>80</v>
      </c>
      <c r="T38" s="72"/>
      <c r="U38" s="73"/>
      <c r="V38" s="73"/>
      <c r="W38" s="74"/>
      <c r="X38" s="72"/>
      <c r="Y38" s="73"/>
      <c r="Z38" s="73"/>
      <c r="AA38" s="74"/>
      <c r="AB38" s="72"/>
      <c r="AC38" s="73"/>
      <c r="AD38" s="73"/>
      <c r="AE38" s="74"/>
      <c r="AF38" s="77"/>
      <c r="AG38" s="75"/>
      <c r="AH38" s="75" t="s">
        <v>80</v>
      </c>
      <c r="AI38" s="76" t="s">
        <v>80</v>
      </c>
      <c r="AJ38" s="77" t="s">
        <v>80</v>
      </c>
      <c r="AK38" s="75" t="s">
        <v>80</v>
      </c>
      <c r="AL38" s="75" t="s">
        <v>80</v>
      </c>
      <c r="AM38" s="76" t="s">
        <v>80</v>
      </c>
      <c r="AN38" s="77" t="s">
        <v>80</v>
      </c>
      <c r="AO38" s="75" t="s">
        <v>80</v>
      </c>
      <c r="AP38" s="75" t="s">
        <v>80</v>
      </c>
      <c r="AQ38" s="76" t="s">
        <v>80</v>
      </c>
      <c r="AR38" s="77" t="s">
        <v>80</v>
      </c>
      <c r="AS38" s="75" t="s">
        <v>80</v>
      </c>
      <c r="AT38" s="75" t="s">
        <v>80</v>
      </c>
      <c r="AU38" s="76" t="s">
        <v>80</v>
      </c>
      <c r="AV38" s="77" t="s">
        <v>80</v>
      </c>
      <c r="AW38" s="75" t="s">
        <v>80</v>
      </c>
      <c r="AX38" s="75" t="s">
        <v>80</v>
      </c>
      <c r="AY38" s="76" t="s">
        <v>80</v>
      </c>
      <c r="AZ38" s="77" t="s">
        <v>80</v>
      </c>
      <c r="BA38" s="75" t="s">
        <v>80</v>
      </c>
      <c r="BB38" s="75" t="s">
        <v>80</v>
      </c>
      <c r="BC38" s="76" t="s">
        <v>80</v>
      </c>
      <c r="BD38" s="77" t="s">
        <v>80</v>
      </c>
      <c r="BE38" s="75" t="s">
        <v>80</v>
      </c>
      <c r="BF38" s="75" t="s">
        <v>80</v>
      </c>
      <c r="BG38" s="76" t="s">
        <v>80</v>
      </c>
      <c r="BH38" s="77" t="s">
        <v>80</v>
      </c>
      <c r="BI38" s="75" t="s">
        <v>80</v>
      </c>
      <c r="BJ38" s="75" t="s">
        <v>80</v>
      </c>
      <c r="BK38" s="76" t="s">
        <v>80</v>
      </c>
      <c r="BL38" s="77" t="s">
        <v>80</v>
      </c>
      <c r="BM38" s="75" t="s">
        <v>80</v>
      </c>
      <c r="BN38" s="75" t="s">
        <v>80</v>
      </c>
      <c r="BO38" s="76" t="s">
        <v>80</v>
      </c>
      <c r="BP38" s="77" t="s">
        <v>80</v>
      </c>
      <c r="BQ38" s="75" t="s">
        <v>80</v>
      </c>
      <c r="BR38" s="75" t="s">
        <v>80</v>
      </c>
      <c r="BS38" s="76" t="s">
        <v>80</v>
      </c>
      <c r="BT38" s="77" t="s">
        <v>80</v>
      </c>
      <c r="BU38" s="75" t="s">
        <v>80</v>
      </c>
      <c r="BV38" s="75" t="s">
        <v>80</v>
      </c>
      <c r="BW38" s="76" t="s">
        <v>80</v>
      </c>
      <c r="BX38" s="77" t="s">
        <v>80</v>
      </c>
      <c r="BY38" s="75" t="s">
        <v>80</v>
      </c>
      <c r="BZ38" s="75" t="s">
        <v>80</v>
      </c>
      <c r="CA38" s="76" t="s">
        <v>80</v>
      </c>
      <c r="CB38" s="77" t="s">
        <v>80</v>
      </c>
      <c r="CC38" s="75" t="s">
        <v>80</v>
      </c>
      <c r="CD38" s="75" t="s">
        <v>80</v>
      </c>
      <c r="CE38" s="76" t="s">
        <v>80</v>
      </c>
      <c r="CF38" s="77" t="s">
        <v>80</v>
      </c>
      <c r="CG38" s="75" t="s">
        <v>80</v>
      </c>
      <c r="CH38" s="75" t="s">
        <v>80</v>
      </c>
      <c r="CI38" s="76" t="s">
        <v>80</v>
      </c>
      <c r="CJ38" s="77" t="s">
        <v>80</v>
      </c>
      <c r="CK38" s="75" t="s">
        <v>80</v>
      </c>
      <c r="CL38" s="75" t="s">
        <v>80</v>
      </c>
      <c r="CM38" s="74" t="s">
        <v>80</v>
      </c>
      <c r="CN38" s="72" t="s">
        <v>80</v>
      </c>
      <c r="CO38" s="73" t="s">
        <v>80</v>
      </c>
      <c r="CP38" s="73" t="s">
        <v>80</v>
      </c>
      <c r="CQ38" s="74" t="s">
        <v>80</v>
      </c>
      <c r="CR38" s="72" t="s">
        <v>80</v>
      </c>
      <c r="CS38" s="73" t="s">
        <v>80</v>
      </c>
      <c r="CT38" s="73" t="s">
        <v>80</v>
      </c>
      <c r="CU38" s="74" t="s">
        <v>80</v>
      </c>
      <c r="CV38" s="72" t="s">
        <v>80</v>
      </c>
      <c r="CW38" s="73" t="s">
        <v>80</v>
      </c>
      <c r="CX38" s="73" t="s">
        <v>80</v>
      </c>
      <c r="CY38" s="74" t="s">
        <v>80</v>
      </c>
      <c r="CZ38" s="65"/>
      <c r="DA38" s="65"/>
    </row>
    <row r="39" spans="2:106" ht="7.05" customHeight="1" x14ac:dyDescent="0.3"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201"/>
      <c r="AC39" s="201"/>
      <c r="AD39" s="201"/>
      <c r="AE39" s="201"/>
      <c r="AF39" s="201"/>
      <c r="AG39" s="201"/>
      <c r="AH39" s="201"/>
      <c r="AI39" s="201"/>
      <c r="AJ39" s="201"/>
      <c r="AK39" s="201"/>
      <c r="AL39" s="201"/>
      <c r="AM39" s="201"/>
      <c r="AN39" s="201"/>
      <c r="AO39" s="201"/>
      <c r="AP39" s="201"/>
      <c r="AQ39" s="201"/>
      <c r="AR39" s="201"/>
      <c r="AS39" s="201"/>
      <c r="AT39" s="201"/>
      <c r="AU39" s="201"/>
      <c r="AV39" s="201"/>
      <c r="AW39" s="201"/>
      <c r="AX39" s="201"/>
      <c r="AY39" s="201"/>
      <c r="AZ39" s="201"/>
      <c r="BA39" s="201"/>
      <c r="BB39" s="201"/>
      <c r="BC39" s="201"/>
      <c r="BD39" s="201"/>
      <c r="BE39" s="201"/>
      <c r="BF39" s="201"/>
      <c r="BG39" s="201"/>
      <c r="BH39" s="201"/>
      <c r="BI39" s="201"/>
      <c r="BJ39" s="201"/>
      <c r="BK39" s="201"/>
      <c r="BL39" s="201"/>
      <c r="BM39" s="201"/>
      <c r="BN39" s="201"/>
      <c r="BO39" s="201"/>
      <c r="BP39" s="201"/>
      <c r="BQ39" s="201"/>
      <c r="BR39" s="201"/>
      <c r="BS39" s="65"/>
      <c r="BT39" s="65"/>
      <c r="BU39" s="65"/>
      <c r="BV39" s="65"/>
      <c r="BW39" s="65"/>
      <c r="BX39" s="65"/>
      <c r="BY39" s="65"/>
      <c r="BZ39" s="65"/>
      <c r="CA39" s="65"/>
      <c r="CB39" s="65"/>
      <c r="CC39" s="65"/>
      <c r="CD39" s="65"/>
      <c r="CE39" s="65"/>
      <c r="CF39" s="65"/>
      <c r="CG39" s="65"/>
      <c r="CH39" s="65"/>
      <c r="CI39" s="65"/>
      <c r="CJ39" s="65"/>
      <c r="CK39" s="65"/>
      <c r="CL39" s="65"/>
      <c r="CM39" s="65"/>
      <c r="CN39" s="65"/>
      <c r="CO39" s="65"/>
      <c r="CP39" s="65"/>
      <c r="CQ39" s="65"/>
      <c r="CR39" s="65"/>
      <c r="CS39" s="65"/>
      <c r="CT39" s="65"/>
      <c r="CU39" s="65"/>
      <c r="CV39" s="65"/>
      <c r="CW39" s="65"/>
      <c r="CX39" s="65"/>
      <c r="CY39" s="65"/>
      <c r="CZ39" s="65"/>
      <c r="DA39" s="65"/>
    </row>
    <row r="40" spans="2:106" s="14" customFormat="1" ht="14.4" thickBot="1" x14ac:dyDescent="0.35">
      <c r="B40" s="78" t="s">
        <v>85</v>
      </c>
      <c r="C40" s="58"/>
      <c r="D40" s="58"/>
      <c r="E40" s="58"/>
      <c r="F40" s="190">
        <v>0</v>
      </c>
      <c r="G40" s="190"/>
      <c r="H40" s="190"/>
      <c r="I40" s="190"/>
      <c r="J40" s="190">
        <v>1</v>
      </c>
      <c r="K40" s="190"/>
      <c r="L40" s="190"/>
      <c r="M40" s="190"/>
      <c r="N40" s="190">
        <v>2</v>
      </c>
      <c r="O40" s="190"/>
      <c r="P40" s="190"/>
      <c r="Q40" s="190"/>
      <c r="R40" s="190">
        <v>3</v>
      </c>
      <c r="S40" s="190"/>
      <c r="T40" s="190"/>
      <c r="U40" s="190"/>
      <c r="V40" s="190">
        <v>4</v>
      </c>
      <c r="W40" s="190"/>
      <c r="X40" s="190"/>
      <c r="Y40" s="190"/>
      <c r="Z40" s="190">
        <v>5</v>
      </c>
      <c r="AA40" s="190"/>
      <c r="AB40" s="190"/>
      <c r="AC40" s="190"/>
      <c r="AD40" s="190">
        <v>6</v>
      </c>
      <c r="AE40" s="190"/>
      <c r="AF40" s="190"/>
      <c r="AG40" s="190"/>
      <c r="AH40" s="190">
        <v>7</v>
      </c>
      <c r="AI40" s="190"/>
      <c r="AJ40" s="190"/>
      <c r="AK40" s="190"/>
      <c r="AL40" s="190">
        <v>8</v>
      </c>
      <c r="AM40" s="190"/>
      <c r="AN40" s="190"/>
      <c r="AO40" s="190"/>
      <c r="AP40" s="190">
        <v>9</v>
      </c>
      <c r="AQ40" s="190"/>
      <c r="AR40" s="190"/>
      <c r="AS40" s="190"/>
      <c r="AT40" s="190">
        <v>10</v>
      </c>
      <c r="AU40" s="190"/>
      <c r="AV40" s="190"/>
      <c r="AW40" s="190"/>
      <c r="AX40" s="190">
        <v>11</v>
      </c>
      <c r="AY40" s="190"/>
      <c r="AZ40" s="190"/>
      <c r="BA40" s="190"/>
      <c r="BB40" s="190">
        <v>12</v>
      </c>
      <c r="BC40" s="190"/>
      <c r="BD40" s="190"/>
      <c r="BE40" s="190"/>
      <c r="BF40" s="190">
        <v>13</v>
      </c>
      <c r="BG40" s="190"/>
      <c r="BH40" s="190"/>
      <c r="BI40" s="190"/>
      <c r="BJ40" s="190">
        <v>14</v>
      </c>
      <c r="BK40" s="190"/>
      <c r="BL40" s="190"/>
      <c r="BM40" s="190"/>
      <c r="BN40" s="190">
        <v>15</v>
      </c>
      <c r="BO40" s="190"/>
      <c r="BP40" s="190"/>
      <c r="BQ40" s="190"/>
      <c r="BR40" s="190">
        <v>16</v>
      </c>
      <c r="BS40" s="190"/>
      <c r="BT40" s="190"/>
      <c r="BU40" s="190"/>
      <c r="BV40" s="190">
        <v>17</v>
      </c>
      <c r="BW40" s="190"/>
      <c r="BX40" s="190"/>
      <c r="BY40" s="190"/>
      <c r="BZ40" s="190">
        <v>18</v>
      </c>
      <c r="CA40" s="190"/>
      <c r="CB40" s="190"/>
      <c r="CC40" s="190"/>
      <c r="CD40" s="190">
        <v>19</v>
      </c>
      <c r="CE40" s="190"/>
      <c r="CF40" s="190"/>
      <c r="CG40" s="190"/>
      <c r="CH40" s="190">
        <v>20</v>
      </c>
      <c r="CI40" s="190"/>
      <c r="CJ40" s="190"/>
      <c r="CK40" s="190"/>
      <c r="CL40" s="190">
        <v>21</v>
      </c>
      <c r="CM40" s="190"/>
      <c r="CN40" s="190"/>
      <c r="CO40" s="190"/>
      <c r="CP40" s="190">
        <v>22</v>
      </c>
      <c r="CQ40" s="190"/>
      <c r="CR40" s="190"/>
      <c r="CS40" s="190"/>
      <c r="CT40" s="190">
        <v>23</v>
      </c>
      <c r="CU40" s="190"/>
      <c r="CV40" s="190"/>
      <c r="CW40" s="190"/>
      <c r="CX40" s="190">
        <v>24</v>
      </c>
      <c r="CY40" s="190"/>
      <c r="CZ40" s="190"/>
      <c r="DA40" s="190"/>
    </row>
    <row r="41" spans="2:106" ht="14.4" thickBot="1" x14ac:dyDescent="0.35">
      <c r="B41" s="191" t="s">
        <v>79</v>
      </c>
      <c r="C41" s="192"/>
      <c r="D41" s="193">
        <f>COUNTA(H41:CY41)/4</f>
        <v>0</v>
      </c>
      <c r="E41" s="193"/>
      <c r="F41" s="193"/>
      <c r="G41" s="194"/>
      <c r="H41" s="59"/>
      <c r="I41" s="60"/>
      <c r="J41" s="60"/>
      <c r="K41" s="61"/>
      <c r="L41" s="59"/>
      <c r="M41" s="60"/>
      <c r="N41" s="60"/>
      <c r="O41" s="61"/>
      <c r="P41" s="59"/>
      <c r="Q41" s="60"/>
      <c r="R41" s="60"/>
      <c r="S41" s="61"/>
      <c r="T41" s="59"/>
      <c r="U41" s="60"/>
      <c r="V41" s="60"/>
      <c r="W41" s="61"/>
      <c r="X41" s="59"/>
      <c r="Y41" s="60"/>
      <c r="Z41" s="60"/>
      <c r="AA41" s="61"/>
      <c r="AB41" s="59"/>
      <c r="AC41" s="60"/>
      <c r="AD41" s="60"/>
      <c r="AE41" s="61"/>
      <c r="AF41" s="64"/>
      <c r="AG41" s="62"/>
      <c r="AH41" s="62"/>
      <c r="AI41" s="63"/>
      <c r="AJ41" s="64"/>
      <c r="AK41" s="62"/>
      <c r="AL41" s="62"/>
      <c r="AM41" s="63"/>
      <c r="AN41" s="64"/>
      <c r="AO41" s="62"/>
      <c r="AP41" s="62"/>
      <c r="AQ41" s="63"/>
      <c r="AR41" s="64"/>
      <c r="AS41" s="62"/>
      <c r="AT41" s="62"/>
      <c r="AU41" s="63"/>
      <c r="AV41" s="64"/>
      <c r="AW41" s="62"/>
      <c r="AX41" s="62"/>
      <c r="AY41" s="63"/>
      <c r="AZ41" s="64"/>
      <c r="BA41" s="62"/>
      <c r="BB41" s="62"/>
      <c r="BC41" s="63"/>
      <c r="BD41" s="64"/>
      <c r="BE41" s="62"/>
      <c r="BF41" s="62"/>
      <c r="BG41" s="63"/>
      <c r="BH41" s="64"/>
      <c r="BI41" s="62"/>
      <c r="BJ41" s="62"/>
      <c r="BK41" s="63"/>
      <c r="BL41" s="64"/>
      <c r="BM41" s="62"/>
      <c r="BN41" s="62"/>
      <c r="BO41" s="63"/>
      <c r="BP41" s="64"/>
      <c r="BQ41" s="62"/>
      <c r="BR41" s="62"/>
      <c r="BS41" s="63"/>
      <c r="BT41" s="64"/>
      <c r="BU41" s="62"/>
      <c r="BV41" s="62"/>
      <c r="BW41" s="63"/>
      <c r="BX41" s="64"/>
      <c r="BY41" s="62"/>
      <c r="BZ41" s="62"/>
      <c r="CA41" s="63"/>
      <c r="CB41" s="64"/>
      <c r="CC41" s="62"/>
      <c r="CD41" s="62"/>
      <c r="CE41" s="63"/>
      <c r="CF41" s="64"/>
      <c r="CG41" s="62"/>
      <c r="CH41" s="62"/>
      <c r="CI41" s="63"/>
      <c r="CJ41" s="64"/>
      <c r="CK41" s="62"/>
      <c r="CL41" s="62"/>
      <c r="CM41" s="63"/>
      <c r="CN41" s="59"/>
      <c r="CO41" s="60"/>
      <c r="CP41" s="60"/>
      <c r="CQ41" s="61"/>
      <c r="CR41" s="59"/>
      <c r="CS41" s="60"/>
      <c r="CT41" s="60"/>
      <c r="CU41" s="61"/>
      <c r="CV41" s="59"/>
      <c r="CW41" s="60"/>
      <c r="CX41" s="60"/>
      <c r="CY41" s="61"/>
      <c r="CZ41" s="65"/>
      <c r="DA41" s="65"/>
    </row>
    <row r="42" spans="2:106" ht="14.4" thickBot="1" x14ac:dyDescent="0.35">
      <c r="B42" s="191" t="s">
        <v>81</v>
      </c>
      <c r="C42" s="192"/>
      <c r="D42" s="195">
        <f>COUNTA(H42:CY42)/4</f>
        <v>0</v>
      </c>
      <c r="E42" s="195"/>
      <c r="F42" s="195"/>
      <c r="G42" s="196"/>
      <c r="H42" s="66"/>
      <c r="I42" s="67"/>
      <c r="J42" s="67"/>
      <c r="K42" s="68"/>
      <c r="L42" s="66"/>
      <c r="M42" s="67"/>
      <c r="N42" s="67"/>
      <c r="O42" s="68"/>
      <c r="P42" s="66"/>
      <c r="Q42" s="67"/>
      <c r="R42" s="67"/>
      <c r="S42" s="68"/>
      <c r="T42" s="66"/>
      <c r="U42" s="67"/>
      <c r="V42" s="67"/>
      <c r="W42" s="68"/>
      <c r="X42" s="66"/>
      <c r="Y42" s="67"/>
      <c r="Z42" s="67"/>
      <c r="AA42" s="68"/>
      <c r="AB42" s="66"/>
      <c r="AC42" s="67"/>
      <c r="AD42" s="67"/>
      <c r="AE42" s="68"/>
      <c r="AF42" s="71"/>
      <c r="AG42" s="69"/>
      <c r="AH42" s="69"/>
      <c r="AI42" s="70"/>
      <c r="AJ42" s="71"/>
      <c r="AK42" s="69"/>
      <c r="AL42" s="69"/>
      <c r="AM42" s="70"/>
      <c r="AN42" s="71"/>
      <c r="AO42" s="69"/>
      <c r="AP42" s="69"/>
      <c r="AQ42" s="70"/>
      <c r="AR42" s="71"/>
      <c r="AS42" s="69"/>
      <c r="AT42" s="69"/>
      <c r="AU42" s="70"/>
      <c r="AV42" s="71"/>
      <c r="AW42" s="69"/>
      <c r="AX42" s="69"/>
      <c r="AY42" s="70"/>
      <c r="AZ42" s="71"/>
      <c r="BA42" s="69"/>
      <c r="BB42" s="69"/>
      <c r="BC42" s="70"/>
      <c r="BD42" s="71"/>
      <c r="BE42" s="69"/>
      <c r="BF42" s="69"/>
      <c r="BG42" s="70"/>
      <c r="BH42" s="71"/>
      <c r="BI42" s="69"/>
      <c r="BJ42" s="69"/>
      <c r="BK42" s="70"/>
      <c r="BL42" s="71"/>
      <c r="BM42" s="69"/>
      <c r="BN42" s="69"/>
      <c r="BO42" s="70"/>
      <c r="BP42" s="71"/>
      <c r="BQ42" s="69"/>
      <c r="BR42" s="69"/>
      <c r="BS42" s="70"/>
      <c r="BT42" s="71"/>
      <c r="BU42" s="69"/>
      <c r="BV42" s="69"/>
      <c r="BW42" s="70"/>
      <c r="BX42" s="71"/>
      <c r="BY42" s="69"/>
      <c r="BZ42" s="69"/>
      <c r="CA42" s="70"/>
      <c r="CB42" s="71"/>
      <c r="CC42" s="69"/>
      <c r="CD42" s="69"/>
      <c r="CE42" s="70"/>
      <c r="CF42" s="71"/>
      <c r="CG42" s="69"/>
      <c r="CH42" s="69"/>
      <c r="CI42" s="70"/>
      <c r="CJ42" s="71"/>
      <c r="CK42" s="69"/>
      <c r="CL42" s="69"/>
      <c r="CM42" s="70"/>
      <c r="CN42" s="66"/>
      <c r="CO42" s="67"/>
      <c r="CP42" s="67"/>
      <c r="CQ42" s="68"/>
      <c r="CR42" s="66"/>
      <c r="CS42" s="67"/>
      <c r="CT42" s="67"/>
      <c r="CU42" s="68"/>
      <c r="CV42" s="66"/>
      <c r="CW42" s="67"/>
      <c r="CX42" s="67"/>
      <c r="CY42" s="68"/>
      <c r="CZ42" s="65"/>
      <c r="DA42" s="65"/>
    </row>
    <row r="43" spans="2:106" ht="14.4" thickBot="1" x14ac:dyDescent="0.35">
      <c r="B43" s="191" t="s">
        <v>82</v>
      </c>
      <c r="C43" s="192"/>
      <c r="D43" s="197">
        <f>COUNTA(H43:CY43)/4</f>
        <v>0</v>
      </c>
      <c r="E43" s="197"/>
      <c r="F43" s="197"/>
      <c r="G43" s="198"/>
      <c r="H43" s="66"/>
      <c r="I43" s="67"/>
      <c r="J43" s="67"/>
      <c r="K43" s="68"/>
      <c r="L43" s="66"/>
      <c r="M43" s="67"/>
      <c r="N43" s="67"/>
      <c r="O43" s="68"/>
      <c r="P43" s="66"/>
      <c r="Q43" s="67"/>
      <c r="R43" s="67"/>
      <c r="S43" s="68"/>
      <c r="T43" s="66"/>
      <c r="U43" s="67"/>
      <c r="V43" s="67"/>
      <c r="W43" s="68"/>
      <c r="X43" s="66"/>
      <c r="Y43" s="67"/>
      <c r="Z43" s="67"/>
      <c r="AA43" s="68"/>
      <c r="AB43" s="66"/>
      <c r="AC43" s="67"/>
      <c r="AD43" s="67"/>
      <c r="AE43" s="68"/>
      <c r="AF43" s="71"/>
      <c r="AG43" s="69"/>
      <c r="AH43" s="69"/>
      <c r="AI43" s="70"/>
      <c r="AJ43" s="71"/>
      <c r="AK43" s="69"/>
      <c r="AL43" s="69"/>
      <c r="AM43" s="70"/>
      <c r="AN43" s="71"/>
      <c r="AO43" s="69"/>
      <c r="AP43" s="69"/>
      <c r="AQ43" s="70"/>
      <c r="AR43" s="71"/>
      <c r="AS43" s="69"/>
      <c r="AT43" s="69"/>
      <c r="AU43" s="70"/>
      <c r="AV43" s="71"/>
      <c r="AW43" s="69"/>
      <c r="AX43" s="69"/>
      <c r="AY43" s="70"/>
      <c r="AZ43" s="71"/>
      <c r="BA43" s="69"/>
      <c r="BB43" s="69"/>
      <c r="BC43" s="70"/>
      <c r="BD43" s="71"/>
      <c r="BE43" s="69"/>
      <c r="BF43" s="69"/>
      <c r="BG43" s="70"/>
      <c r="BH43" s="71"/>
      <c r="BI43" s="69"/>
      <c r="BJ43" s="69"/>
      <c r="BK43" s="70"/>
      <c r="BL43" s="71"/>
      <c r="BM43" s="69"/>
      <c r="BN43" s="69"/>
      <c r="BO43" s="70"/>
      <c r="BP43" s="71"/>
      <c r="BQ43" s="69"/>
      <c r="BR43" s="69"/>
      <c r="BS43" s="70"/>
      <c r="BT43" s="71"/>
      <c r="BU43" s="69"/>
      <c r="BV43" s="69"/>
      <c r="BW43" s="70"/>
      <c r="BX43" s="71"/>
      <c r="BY43" s="69"/>
      <c r="BZ43" s="69"/>
      <c r="CA43" s="70"/>
      <c r="CB43" s="71"/>
      <c r="CC43" s="69"/>
      <c r="CD43" s="69"/>
      <c r="CE43" s="70"/>
      <c r="CF43" s="71"/>
      <c r="CG43" s="69"/>
      <c r="CH43" s="69"/>
      <c r="CI43" s="70"/>
      <c r="CJ43" s="71"/>
      <c r="CK43" s="69"/>
      <c r="CL43" s="69"/>
      <c r="CM43" s="70"/>
      <c r="CN43" s="66"/>
      <c r="CO43" s="67"/>
      <c r="CP43" s="67"/>
      <c r="CQ43" s="68"/>
      <c r="CR43" s="66"/>
      <c r="CS43" s="67"/>
      <c r="CT43" s="67"/>
      <c r="CU43" s="68"/>
      <c r="CV43" s="66"/>
      <c r="CW43" s="67"/>
      <c r="CX43" s="67"/>
      <c r="CY43" s="68"/>
      <c r="CZ43" s="65"/>
      <c r="DA43" s="65"/>
    </row>
    <row r="44" spans="2:106" ht="14.4" thickBot="1" x14ac:dyDescent="0.35">
      <c r="B44" s="191" t="s">
        <v>83</v>
      </c>
      <c r="C44" s="192"/>
      <c r="D44" s="199"/>
      <c r="E44" s="199"/>
      <c r="F44" s="199"/>
      <c r="G44" s="200"/>
      <c r="H44" s="72"/>
      <c r="I44" s="73"/>
      <c r="J44" s="73"/>
      <c r="K44" s="74"/>
      <c r="L44" s="72"/>
      <c r="M44" s="73"/>
      <c r="N44" s="73"/>
      <c r="O44" s="74"/>
      <c r="P44" s="72"/>
      <c r="Q44" s="73"/>
      <c r="R44" s="73"/>
      <c r="S44" s="74"/>
      <c r="T44" s="72"/>
      <c r="U44" s="73"/>
      <c r="V44" s="73"/>
      <c r="W44" s="74"/>
      <c r="X44" s="72"/>
      <c r="Y44" s="73"/>
      <c r="Z44" s="73"/>
      <c r="AA44" s="74"/>
      <c r="AB44" s="72"/>
      <c r="AC44" s="73"/>
      <c r="AD44" s="73"/>
      <c r="AE44" s="74"/>
      <c r="AF44" s="77"/>
      <c r="AG44" s="75"/>
      <c r="AH44" s="75"/>
      <c r="AI44" s="76"/>
      <c r="AJ44" s="77"/>
      <c r="AK44" s="75"/>
      <c r="AL44" s="75"/>
      <c r="AM44" s="76"/>
      <c r="AN44" s="77"/>
      <c r="AO44" s="75"/>
      <c r="AP44" s="75"/>
      <c r="AQ44" s="76"/>
      <c r="AR44" s="77"/>
      <c r="AS44" s="75"/>
      <c r="AT44" s="75"/>
      <c r="AU44" s="76"/>
      <c r="AV44" s="77"/>
      <c r="AW44" s="75"/>
      <c r="AX44" s="75"/>
      <c r="AY44" s="76"/>
      <c r="AZ44" s="77"/>
      <c r="BA44" s="75"/>
      <c r="BB44" s="75"/>
      <c r="BC44" s="76"/>
      <c r="BD44" s="77"/>
      <c r="BE44" s="75"/>
      <c r="BF44" s="75"/>
      <c r="BG44" s="76"/>
      <c r="BH44" s="77"/>
      <c r="BI44" s="75"/>
      <c r="BJ44" s="75"/>
      <c r="BK44" s="76"/>
      <c r="BL44" s="77"/>
      <c r="BM44" s="75"/>
      <c r="BN44" s="75"/>
      <c r="BO44" s="76"/>
      <c r="BP44" s="77"/>
      <c r="BQ44" s="75"/>
      <c r="BR44" s="75"/>
      <c r="BS44" s="76"/>
      <c r="BT44" s="77"/>
      <c r="BU44" s="75"/>
      <c r="BV44" s="75"/>
      <c r="BW44" s="76"/>
      <c r="BX44" s="77"/>
      <c r="BY44" s="75"/>
      <c r="BZ44" s="75"/>
      <c r="CA44" s="76"/>
      <c r="CB44" s="77"/>
      <c r="CC44" s="75"/>
      <c r="CD44" s="75"/>
      <c r="CE44" s="76"/>
      <c r="CF44" s="77"/>
      <c r="CG44" s="75"/>
      <c r="CH44" s="75"/>
      <c r="CI44" s="76"/>
      <c r="CJ44" s="77"/>
      <c r="CK44" s="75"/>
      <c r="CL44" s="75"/>
      <c r="CM44" s="76"/>
      <c r="CN44" s="72"/>
      <c r="CO44" s="73"/>
      <c r="CP44" s="73"/>
      <c r="CQ44" s="74"/>
      <c r="CR44" s="72"/>
      <c r="CS44" s="73"/>
      <c r="CT44" s="73"/>
      <c r="CU44" s="74"/>
      <c r="CV44" s="72"/>
      <c r="CW44" s="73"/>
      <c r="CX44" s="73"/>
      <c r="CY44" s="74"/>
      <c r="CZ44" s="65"/>
      <c r="DA44" s="65"/>
    </row>
    <row r="45" spans="2:106" ht="13.05" customHeight="1" x14ac:dyDescent="0.3">
      <c r="B45" s="203" t="s">
        <v>120</v>
      </c>
      <c r="C45" s="203"/>
      <c r="D45" s="204">
        <f>SUM(D5:G7,D11:G14,D17:G19,D23:G25,D29:G31,D35:G37,D41:G43)</f>
        <v>56.25</v>
      </c>
      <c r="E45" s="204"/>
      <c r="F45" s="204"/>
      <c r="G45" s="204"/>
      <c r="H45" s="202" t="s">
        <v>121</v>
      </c>
      <c r="I45" s="202"/>
      <c r="J45" s="202"/>
      <c r="K45" s="202"/>
      <c r="L45" s="202"/>
      <c r="M45" s="202"/>
      <c r="N45" s="202"/>
      <c r="O45" s="202"/>
    </row>
    <row r="46" spans="2:106" ht="13.05" customHeight="1" x14ac:dyDescent="0.3">
      <c r="DB46" s="16"/>
    </row>
  </sheetData>
  <mergeCells count="247">
    <mergeCell ref="B42:C42"/>
    <mergeCell ref="D42:G42"/>
    <mergeCell ref="B43:C43"/>
    <mergeCell ref="D43:G43"/>
    <mergeCell ref="B44:C44"/>
    <mergeCell ref="D44:G44"/>
    <mergeCell ref="CL40:CO40"/>
    <mergeCell ref="CP40:CS40"/>
    <mergeCell ref="H45:O45"/>
    <mergeCell ref="B45:C45"/>
    <mergeCell ref="D45:G45"/>
    <mergeCell ref="CT40:CW40"/>
    <mergeCell ref="CX40:DA40"/>
    <mergeCell ref="B41:C41"/>
    <mergeCell ref="D41:G41"/>
    <mergeCell ref="BN40:BQ40"/>
    <mergeCell ref="BR40:BU40"/>
    <mergeCell ref="BV40:BY40"/>
    <mergeCell ref="BZ40:CC40"/>
    <mergeCell ref="CD40:CG40"/>
    <mergeCell ref="CH40:CK40"/>
    <mergeCell ref="AP40:AS40"/>
    <mergeCell ref="AT40:AW40"/>
    <mergeCell ref="AX40:BA40"/>
    <mergeCell ref="BB40:BE40"/>
    <mergeCell ref="BF40:BI40"/>
    <mergeCell ref="BJ40:BM40"/>
    <mergeCell ref="AB39:BR39"/>
    <mergeCell ref="F40:I40"/>
    <mergeCell ref="J40:M40"/>
    <mergeCell ref="N40:Q40"/>
    <mergeCell ref="R40:U40"/>
    <mergeCell ref="V40:Y40"/>
    <mergeCell ref="Z40:AC40"/>
    <mergeCell ref="AD40:AG40"/>
    <mergeCell ref="AH40:AK40"/>
    <mergeCell ref="AL40:AO40"/>
    <mergeCell ref="B36:C36"/>
    <mergeCell ref="D36:G36"/>
    <mergeCell ref="B37:C37"/>
    <mergeCell ref="D37:G37"/>
    <mergeCell ref="B38:C38"/>
    <mergeCell ref="D38:G38"/>
    <mergeCell ref="CL34:CO34"/>
    <mergeCell ref="CP34:CS34"/>
    <mergeCell ref="CT34:CW34"/>
    <mergeCell ref="CX34:DA34"/>
    <mergeCell ref="B35:C35"/>
    <mergeCell ref="D35:G35"/>
    <mergeCell ref="BN34:BQ34"/>
    <mergeCell ref="BR34:BU34"/>
    <mergeCell ref="BV34:BY34"/>
    <mergeCell ref="BZ34:CC34"/>
    <mergeCell ref="CD34:CG34"/>
    <mergeCell ref="CH34:CK34"/>
    <mergeCell ref="AP34:AS34"/>
    <mergeCell ref="AT34:AW34"/>
    <mergeCell ref="AX34:BA34"/>
    <mergeCell ref="BB34:BE34"/>
    <mergeCell ref="BF34:BI34"/>
    <mergeCell ref="BJ34:BM34"/>
    <mergeCell ref="AB33:BR33"/>
    <mergeCell ref="F34:I34"/>
    <mergeCell ref="J34:M34"/>
    <mergeCell ref="N34:Q34"/>
    <mergeCell ref="R34:U34"/>
    <mergeCell ref="V34:Y34"/>
    <mergeCell ref="Z34:AC34"/>
    <mergeCell ref="AD34:AG34"/>
    <mergeCell ref="AH34:AK34"/>
    <mergeCell ref="AL34:AO34"/>
    <mergeCell ref="B30:C30"/>
    <mergeCell ref="D30:G30"/>
    <mergeCell ref="B31:C31"/>
    <mergeCell ref="D31:G31"/>
    <mergeCell ref="B32:C32"/>
    <mergeCell ref="D32:G32"/>
    <mergeCell ref="CL28:CO28"/>
    <mergeCell ref="CP28:CS28"/>
    <mergeCell ref="CT28:CW28"/>
    <mergeCell ref="CX28:DA28"/>
    <mergeCell ref="B29:C29"/>
    <mergeCell ref="D29:G29"/>
    <mergeCell ref="BN28:BQ28"/>
    <mergeCell ref="BR28:BU28"/>
    <mergeCell ref="BV28:BY28"/>
    <mergeCell ref="BZ28:CC28"/>
    <mergeCell ref="CD28:CG28"/>
    <mergeCell ref="CH28:CK28"/>
    <mergeCell ref="AP28:AS28"/>
    <mergeCell ref="AT28:AW28"/>
    <mergeCell ref="AX28:BA28"/>
    <mergeCell ref="BB28:BE28"/>
    <mergeCell ref="BF28:BI28"/>
    <mergeCell ref="BJ28:BM28"/>
    <mergeCell ref="AB27:BR27"/>
    <mergeCell ref="F28:I28"/>
    <mergeCell ref="J28:M28"/>
    <mergeCell ref="N28:Q28"/>
    <mergeCell ref="R28:U28"/>
    <mergeCell ref="V28:Y28"/>
    <mergeCell ref="Z28:AC28"/>
    <mergeCell ref="AD28:AG28"/>
    <mergeCell ref="AH28:AK28"/>
    <mergeCell ref="AL28:AO28"/>
    <mergeCell ref="B24:C24"/>
    <mergeCell ref="D24:G24"/>
    <mergeCell ref="B25:C25"/>
    <mergeCell ref="D25:G25"/>
    <mergeCell ref="B26:C26"/>
    <mergeCell ref="D26:G26"/>
    <mergeCell ref="CL22:CO22"/>
    <mergeCell ref="CP22:CS22"/>
    <mergeCell ref="CT22:CW22"/>
    <mergeCell ref="CX22:DA22"/>
    <mergeCell ref="B23:C23"/>
    <mergeCell ref="D23:G23"/>
    <mergeCell ref="BN22:BQ22"/>
    <mergeCell ref="BR22:BU22"/>
    <mergeCell ref="BV22:BY22"/>
    <mergeCell ref="BZ22:CC22"/>
    <mergeCell ref="CD22:CG22"/>
    <mergeCell ref="CH22:CK22"/>
    <mergeCell ref="AP22:AS22"/>
    <mergeCell ref="AT22:AW22"/>
    <mergeCell ref="AX22:BA22"/>
    <mergeCell ref="BB22:BE22"/>
    <mergeCell ref="BF22:BI22"/>
    <mergeCell ref="BJ22:BM22"/>
    <mergeCell ref="AB21:BR21"/>
    <mergeCell ref="F22:I22"/>
    <mergeCell ref="J22:M22"/>
    <mergeCell ref="N22:Q22"/>
    <mergeCell ref="R22:U22"/>
    <mergeCell ref="V22:Y22"/>
    <mergeCell ref="Z22:AC22"/>
    <mergeCell ref="AD22:AG22"/>
    <mergeCell ref="AH22:AK22"/>
    <mergeCell ref="AL22:AO22"/>
    <mergeCell ref="B18:C18"/>
    <mergeCell ref="D18:G18"/>
    <mergeCell ref="B19:C19"/>
    <mergeCell ref="D19:G19"/>
    <mergeCell ref="B20:C20"/>
    <mergeCell ref="D20:G20"/>
    <mergeCell ref="CL16:CO16"/>
    <mergeCell ref="CP16:CS16"/>
    <mergeCell ref="CT16:CW16"/>
    <mergeCell ref="CX16:DA16"/>
    <mergeCell ref="B17:C17"/>
    <mergeCell ref="D17:G17"/>
    <mergeCell ref="BN16:BQ16"/>
    <mergeCell ref="BR16:BU16"/>
    <mergeCell ref="BV16:BY16"/>
    <mergeCell ref="BZ16:CC16"/>
    <mergeCell ref="CD16:CG16"/>
    <mergeCell ref="CH16:CK16"/>
    <mergeCell ref="AP16:AS16"/>
    <mergeCell ref="AT16:AW16"/>
    <mergeCell ref="AX16:BA16"/>
    <mergeCell ref="BB16:BE16"/>
    <mergeCell ref="BF16:BI16"/>
    <mergeCell ref="BJ16:BM16"/>
    <mergeCell ref="AB15:BR15"/>
    <mergeCell ref="F16:I16"/>
    <mergeCell ref="J16:M16"/>
    <mergeCell ref="N16:Q16"/>
    <mergeCell ref="R16:U16"/>
    <mergeCell ref="V16:Y16"/>
    <mergeCell ref="Z16:AC16"/>
    <mergeCell ref="AD16:AG16"/>
    <mergeCell ref="AH16:AK16"/>
    <mergeCell ref="AL16:AO16"/>
    <mergeCell ref="B12:C12"/>
    <mergeCell ref="D12:G12"/>
    <mergeCell ref="B13:C13"/>
    <mergeCell ref="D13:G13"/>
    <mergeCell ref="B14:C14"/>
    <mergeCell ref="D14:G14"/>
    <mergeCell ref="CL10:CO10"/>
    <mergeCell ref="CP10:CS10"/>
    <mergeCell ref="CT10:CW10"/>
    <mergeCell ref="CX10:DA10"/>
    <mergeCell ref="B11:C11"/>
    <mergeCell ref="D11:G11"/>
    <mergeCell ref="BN10:BQ10"/>
    <mergeCell ref="BR10:BU10"/>
    <mergeCell ref="BV10:BY10"/>
    <mergeCell ref="BZ10:CC10"/>
    <mergeCell ref="CD10:CG10"/>
    <mergeCell ref="CH10:CK10"/>
    <mergeCell ref="AP10:AS10"/>
    <mergeCell ref="AT10:AW10"/>
    <mergeCell ref="AX10:BA10"/>
    <mergeCell ref="BB10:BE10"/>
    <mergeCell ref="BF10:BI10"/>
    <mergeCell ref="BJ10:BM10"/>
    <mergeCell ref="AB9:BR9"/>
    <mergeCell ref="F10:I10"/>
    <mergeCell ref="J10:M10"/>
    <mergeCell ref="N10:Q10"/>
    <mergeCell ref="R10:U10"/>
    <mergeCell ref="V10:Y10"/>
    <mergeCell ref="Z10:AC10"/>
    <mergeCell ref="AD10:AG10"/>
    <mergeCell ref="AH10:AK10"/>
    <mergeCell ref="AL10:AO10"/>
    <mergeCell ref="B6:C6"/>
    <mergeCell ref="D6:G6"/>
    <mergeCell ref="B7:C7"/>
    <mergeCell ref="D7:G7"/>
    <mergeCell ref="B8:C8"/>
    <mergeCell ref="D8:G8"/>
    <mergeCell ref="CL4:CO4"/>
    <mergeCell ref="CP4:CS4"/>
    <mergeCell ref="CT4:CW4"/>
    <mergeCell ref="B5:C5"/>
    <mergeCell ref="D5:G5"/>
    <mergeCell ref="BN4:BQ4"/>
    <mergeCell ref="BR4:BU4"/>
    <mergeCell ref="BV4:BY4"/>
    <mergeCell ref="BZ4:CC4"/>
    <mergeCell ref="CD4:CG4"/>
    <mergeCell ref="CH4:CK4"/>
    <mergeCell ref="AP4:AS4"/>
    <mergeCell ref="AT4:AW4"/>
    <mergeCell ref="AX4:BA4"/>
    <mergeCell ref="BB4:BE4"/>
    <mergeCell ref="BF4:BI4"/>
    <mergeCell ref="BJ4:BM4"/>
    <mergeCell ref="CG2:CY2"/>
    <mergeCell ref="CA2:CF2"/>
    <mergeCell ref="BH2:BZ2"/>
    <mergeCell ref="B2:C2"/>
    <mergeCell ref="D2:AO2"/>
    <mergeCell ref="AP2:BG2"/>
    <mergeCell ref="AB3:BR3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CX4:DA4"/>
  </mergeCells>
  <conditionalFormatting sqref="H5:CY8 H11:CY14 H17:CY20 H23:CY26 H29:CY32 H35:CY38 H41:CY44">
    <cfRule type="expression" dxfId="3" priority="1" stopIfTrue="1">
      <formula>ISBLANK(H5)=FALSE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  <headerFooter>
    <oddHeader>&amp;L&amp;G&amp;CMS_Transport_Corrigé</oddHeader>
    <oddFooter>&amp;LP_18465_12A1&amp;RAvril 2023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32A57-6133-47E3-B3E6-9812BCCAF1A2}">
  <sheetPr>
    <pageSetUpPr fitToPage="1"/>
  </sheetPr>
  <dimension ref="B1:DB48"/>
  <sheetViews>
    <sheetView showGridLines="0" workbookViewId="0">
      <selection activeCell="DC32" sqref="DC32"/>
    </sheetView>
  </sheetViews>
  <sheetFormatPr baseColWidth="10" defaultColWidth="11.44140625" defaultRowHeight="13.05" customHeight="1" x14ac:dyDescent="0.3"/>
  <cols>
    <col min="1" max="1" width="2.6640625" style="13" customWidth="1"/>
    <col min="2" max="2" width="9.77734375" style="13" bestFit="1" customWidth="1"/>
    <col min="3" max="3" width="5.5546875" style="13" customWidth="1"/>
    <col min="4" max="7" width="1.6640625" style="13" customWidth="1"/>
    <col min="8" max="105" width="1" style="13" customWidth="1"/>
    <col min="106" max="16384" width="11.44140625" style="13"/>
  </cols>
  <sheetData>
    <row r="1" spans="2:105" ht="10.050000000000001" customHeight="1" thickBot="1" x14ac:dyDescent="0.35"/>
    <row r="2" spans="2:105" s="79" customFormat="1" ht="16.2" thickBot="1" x14ac:dyDescent="0.35">
      <c r="B2" s="212" t="s">
        <v>75</v>
      </c>
      <c r="C2" s="213"/>
      <c r="D2" s="214" t="s">
        <v>86</v>
      </c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3" t="s">
        <v>77</v>
      </c>
      <c r="AQ2" s="213"/>
      <c r="AR2" s="213"/>
      <c r="AS2" s="213"/>
      <c r="AT2" s="213"/>
      <c r="AU2" s="213"/>
      <c r="AV2" s="213"/>
      <c r="AW2" s="213"/>
      <c r="AX2" s="213"/>
      <c r="AY2" s="213"/>
      <c r="AZ2" s="213"/>
      <c r="BA2" s="213"/>
      <c r="BB2" s="213"/>
      <c r="BC2" s="213"/>
      <c r="BD2" s="213"/>
      <c r="BE2" s="213"/>
      <c r="BF2" s="213"/>
      <c r="BG2" s="213"/>
      <c r="BH2" s="205" t="s">
        <v>122</v>
      </c>
      <c r="BI2" s="206"/>
      <c r="BJ2" s="206"/>
      <c r="BK2" s="206"/>
      <c r="BL2" s="206"/>
      <c r="BM2" s="206"/>
      <c r="BN2" s="206"/>
      <c r="BO2" s="206"/>
      <c r="BP2" s="206"/>
      <c r="BQ2" s="206"/>
      <c r="BR2" s="206"/>
      <c r="BS2" s="206"/>
      <c r="BT2" s="206"/>
      <c r="BU2" s="206"/>
      <c r="BV2" s="206"/>
      <c r="BW2" s="206"/>
      <c r="BX2" s="206"/>
      <c r="BY2" s="206"/>
      <c r="BZ2" s="211"/>
      <c r="CA2" s="208" t="s">
        <v>78</v>
      </c>
      <c r="CB2" s="209"/>
      <c r="CC2" s="209"/>
      <c r="CD2" s="209"/>
      <c r="CE2" s="209"/>
      <c r="CF2" s="210"/>
      <c r="CG2" s="205" t="s">
        <v>123</v>
      </c>
      <c r="CH2" s="206"/>
      <c r="CI2" s="206"/>
      <c r="CJ2" s="206"/>
      <c r="CK2" s="206"/>
      <c r="CL2" s="206"/>
      <c r="CM2" s="206"/>
      <c r="CN2" s="206"/>
      <c r="CO2" s="206"/>
      <c r="CP2" s="206"/>
      <c r="CQ2" s="206"/>
      <c r="CR2" s="206"/>
      <c r="CS2" s="206"/>
      <c r="CT2" s="206"/>
      <c r="CU2" s="206"/>
      <c r="CV2" s="206"/>
      <c r="CW2" s="206"/>
      <c r="CX2" s="206"/>
      <c r="CY2" s="207"/>
    </row>
    <row r="3" spans="2:105" ht="7.05" customHeight="1" x14ac:dyDescent="0.3">
      <c r="AB3" s="189"/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89"/>
      <c r="AT3" s="189"/>
      <c r="AU3" s="189"/>
      <c r="AV3" s="189"/>
      <c r="AW3" s="189"/>
      <c r="AX3" s="189"/>
      <c r="AY3" s="189"/>
      <c r="AZ3" s="189"/>
      <c r="BA3" s="189"/>
      <c r="BB3" s="189"/>
      <c r="BC3" s="189"/>
      <c r="BD3" s="189"/>
      <c r="BE3" s="189"/>
      <c r="BF3" s="189"/>
      <c r="BG3" s="189"/>
      <c r="BH3" s="189"/>
      <c r="BI3" s="189"/>
      <c r="BJ3" s="189"/>
      <c r="BK3" s="189"/>
      <c r="BL3" s="189"/>
      <c r="BM3" s="189"/>
      <c r="BN3" s="189"/>
      <c r="BO3" s="189"/>
      <c r="BP3" s="189"/>
      <c r="BQ3" s="189"/>
      <c r="BR3" s="189"/>
    </row>
    <row r="4" spans="2:105" s="58" customFormat="1" ht="14.4" thickBot="1" x14ac:dyDescent="0.35">
      <c r="B4" s="81" t="s">
        <v>0</v>
      </c>
      <c r="F4" s="190">
        <v>0</v>
      </c>
      <c r="G4" s="190"/>
      <c r="H4" s="190"/>
      <c r="I4" s="190"/>
      <c r="J4" s="190">
        <v>1</v>
      </c>
      <c r="K4" s="190"/>
      <c r="L4" s="190"/>
      <c r="M4" s="190"/>
      <c r="N4" s="190">
        <v>2</v>
      </c>
      <c r="O4" s="190"/>
      <c r="P4" s="190"/>
      <c r="Q4" s="190"/>
      <c r="R4" s="190">
        <v>3</v>
      </c>
      <c r="S4" s="190"/>
      <c r="T4" s="190"/>
      <c r="U4" s="190"/>
      <c r="V4" s="190">
        <v>4</v>
      </c>
      <c r="W4" s="190"/>
      <c r="X4" s="190"/>
      <c r="Y4" s="190"/>
      <c r="Z4" s="190">
        <v>5</v>
      </c>
      <c r="AA4" s="190"/>
      <c r="AB4" s="190"/>
      <c r="AC4" s="190"/>
      <c r="AD4" s="190">
        <v>6</v>
      </c>
      <c r="AE4" s="190"/>
      <c r="AF4" s="190"/>
      <c r="AG4" s="190"/>
      <c r="AH4" s="190">
        <v>7</v>
      </c>
      <c r="AI4" s="190"/>
      <c r="AJ4" s="190"/>
      <c r="AK4" s="190"/>
      <c r="AL4" s="190">
        <v>8</v>
      </c>
      <c r="AM4" s="190"/>
      <c r="AN4" s="190"/>
      <c r="AO4" s="190"/>
      <c r="AP4" s="190">
        <v>9</v>
      </c>
      <c r="AQ4" s="190"/>
      <c r="AR4" s="190"/>
      <c r="AS4" s="190"/>
      <c r="AT4" s="190">
        <v>10</v>
      </c>
      <c r="AU4" s="190"/>
      <c r="AV4" s="190"/>
      <c r="AW4" s="190"/>
      <c r="AX4" s="190">
        <v>11</v>
      </c>
      <c r="AY4" s="190"/>
      <c r="AZ4" s="190"/>
      <c r="BA4" s="190"/>
      <c r="BB4" s="190">
        <v>12</v>
      </c>
      <c r="BC4" s="190"/>
      <c r="BD4" s="190"/>
      <c r="BE4" s="190"/>
      <c r="BF4" s="190">
        <v>13</v>
      </c>
      <c r="BG4" s="190"/>
      <c r="BH4" s="190"/>
      <c r="BI4" s="190"/>
      <c r="BJ4" s="190">
        <v>14</v>
      </c>
      <c r="BK4" s="190"/>
      <c r="BL4" s="190"/>
      <c r="BM4" s="190"/>
      <c r="BN4" s="190">
        <v>15</v>
      </c>
      <c r="BO4" s="190"/>
      <c r="BP4" s="190"/>
      <c r="BQ4" s="190"/>
      <c r="BR4" s="190">
        <v>16</v>
      </c>
      <c r="BS4" s="190"/>
      <c r="BT4" s="190"/>
      <c r="BU4" s="190"/>
      <c r="BV4" s="190">
        <v>17</v>
      </c>
      <c r="BW4" s="190"/>
      <c r="BX4" s="190"/>
      <c r="BY4" s="190"/>
      <c r="BZ4" s="190">
        <v>18</v>
      </c>
      <c r="CA4" s="190"/>
      <c r="CB4" s="190"/>
      <c r="CC4" s="190"/>
      <c r="CD4" s="190">
        <v>19</v>
      </c>
      <c r="CE4" s="190"/>
      <c r="CF4" s="190"/>
      <c r="CG4" s="190"/>
      <c r="CH4" s="190">
        <v>20</v>
      </c>
      <c r="CI4" s="190"/>
      <c r="CJ4" s="190"/>
      <c r="CK4" s="190"/>
      <c r="CL4" s="190">
        <v>21</v>
      </c>
      <c r="CM4" s="190"/>
      <c r="CN4" s="190"/>
      <c r="CO4" s="190"/>
      <c r="CP4" s="190">
        <v>22</v>
      </c>
      <c r="CQ4" s="190"/>
      <c r="CR4" s="190"/>
      <c r="CS4" s="190"/>
      <c r="CT4" s="190">
        <v>23</v>
      </c>
      <c r="CU4" s="190"/>
      <c r="CV4" s="190"/>
      <c r="CW4" s="190"/>
      <c r="CX4" s="190">
        <v>24</v>
      </c>
      <c r="CY4" s="190"/>
      <c r="CZ4" s="190"/>
      <c r="DA4" s="190"/>
    </row>
    <row r="5" spans="2:105" s="65" customFormat="1" ht="14.4" thickBot="1" x14ac:dyDescent="0.35">
      <c r="B5" s="215" t="s">
        <v>79</v>
      </c>
      <c r="C5" s="216"/>
      <c r="D5" s="217">
        <f>COUNTA(H5:CY5)/4</f>
        <v>6</v>
      </c>
      <c r="E5" s="217"/>
      <c r="F5" s="217"/>
      <c r="G5" s="218"/>
      <c r="H5" s="59"/>
      <c r="I5" s="60"/>
      <c r="J5" s="60"/>
      <c r="K5" s="61"/>
      <c r="L5" s="59"/>
      <c r="M5" s="60"/>
      <c r="N5" s="60"/>
      <c r="O5" s="61"/>
      <c r="P5" s="59"/>
      <c r="Q5" s="60"/>
      <c r="R5" s="60"/>
      <c r="S5" s="61"/>
      <c r="T5" s="59"/>
      <c r="U5" s="60"/>
      <c r="V5" s="60"/>
      <c r="W5" s="61"/>
      <c r="X5" s="59"/>
      <c r="Y5" s="60"/>
      <c r="Z5" s="60"/>
      <c r="AA5" s="61"/>
      <c r="AB5" s="59"/>
      <c r="AC5" s="60"/>
      <c r="AD5" s="60"/>
      <c r="AE5" s="61"/>
      <c r="AF5" s="59"/>
      <c r="AG5" s="62"/>
      <c r="AH5" s="62"/>
      <c r="AI5" s="63"/>
      <c r="AJ5" s="64"/>
      <c r="AK5" s="62"/>
      <c r="AL5" s="62"/>
      <c r="AM5" s="63"/>
      <c r="AN5" s="64"/>
      <c r="AO5" s="62"/>
      <c r="AP5" s="62"/>
      <c r="AQ5" s="63"/>
      <c r="AR5" s="64"/>
      <c r="AS5" s="62"/>
      <c r="AT5" s="62"/>
      <c r="AU5" s="63"/>
      <c r="AV5" s="64"/>
      <c r="AW5" s="62"/>
      <c r="AX5" s="62"/>
      <c r="AY5" s="63"/>
      <c r="AZ5" s="64"/>
      <c r="BA5" s="62"/>
      <c r="BB5" s="62"/>
      <c r="BC5" s="63"/>
      <c r="BD5" s="64"/>
      <c r="BE5" s="62"/>
      <c r="BF5" s="62"/>
      <c r="BG5" s="63"/>
      <c r="BH5" s="64"/>
      <c r="BI5" s="62"/>
      <c r="BJ5" s="62" t="s">
        <v>80</v>
      </c>
      <c r="BK5" s="63" t="s">
        <v>80</v>
      </c>
      <c r="BL5" s="64"/>
      <c r="BM5" s="62"/>
      <c r="BN5" s="62"/>
      <c r="BO5" s="63"/>
      <c r="BP5" s="64" t="s">
        <v>80</v>
      </c>
      <c r="BQ5" s="62" t="s">
        <v>80</v>
      </c>
      <c r="BR5" s="62" t="s">
        <v>80</v>
      </c>
      <c r="BS5" s="63" t="s">
        <v>80</v>
      </c>
      <c r="BT5" s="64" t="s">
        <v>80</v>
      </c>
      <c r="BU5" s="62" t="s">
        <v>80</v>
      </c>
      <c r="BV5" s="62" t="s">
        <v>80</v>
      </c>
      <c r="BW5" s="63" t="s">
        <v>80</v>
      </c>
      <c r="BX5" s="64" t="s">
        <v>80</v>
      </c>
      <c r="BY5" s="62" t="s">
        <v>80</v>
      </c>
      <c r="BZ5" s="62" t="s">
        <v>80</v>
      </c>
      <c r="CA5" s="63" t="s">
        <v>80</v>
      </c>
      <c r="CB5" s="64" t="s">
        <v>80</v>
      </c>
      <c r="CC5" s="62" t="s">
        <v>80</v>
      </c>
      <c r="CD5" s="62" t="s">
        <v>80</v>
      </c>
      <c r="CE5" s="63" t="s">
        <v>80</v>
      </c>
      <c r="CF5" s="64"/>
      <c r="CG5" s="62"/>
      <c r="CH5" s="62"/>
      <c r="CI5" s="63"/>
      <c r="CJ5" s="64" t="s">
        <v>80</v>
      </c>
      <c r="CK5" s="62" t="s">
        <v>80</v>
      </c>
      <c r="CL5" s="62" t="s">
        <v>80</v>
      </c>
      <c r="CM5" s="63" t="s">
        <v>80</v>
      </c>
      <c r="CN5" s="59" t="s">
        <v>80</v>
      </c>
      <c r="CO5" s="60" t="s">
        <v>80</v>
      </c>
      <c r="CP5" s="60"/>
      <c r="CQ5" s="61"/>
      <c r="CR5" s="59"/>
      <c r="CS5" s="60"/>
      <c r="CT5" s="60"/>
      <c r="CU5" s="61"/>
      <c r="CV5" s="59"/>
      <c r="CW5" s="60"/>
      <c r="CX5" s="60"/>
      <c r="CY5" s="61"/>
    </row>
    <row r="6" spans="2:105" s="65" customFormat="1" ht="14.4" thickBot="1" x14ac:dyDescent="0.35">
      <c r="B6" s="215" t="s">
        <v>81</v>
      </c>
      <c r="C6" s="216"/>
      <c r="D6" s="219">
        <f>COUNTA(H6:CY6)/4</f>
        <v>1.5</v>
      </c>
      <c r="E6" s="219"/>
      <c r="F6" s="219"/>
      <c r="G6" s="220"/>
      <c r="H6" s="66"/>
      <c r="I6" s="67"/>
      <c r="J6" s="67"/>
      <c r="K6" s="68"/>
      <c r="L6" s="66"/>
      <c r="M6" s="67"/>
      <c r="N6" s="67"/>
      <c r="O6" s="68"/>
      <c r="P6" s="66"/>
      <c r="Q6" s="67"/>
      <c r="R6" s="67"/>
      <c r="S6" s="68"/>
      <c r="T6" s="66"/>
      <c r="U6" s="67"/>
      <c r="V6" s="67"/>
      <c r="W6" s="68"/>
      <c r="X6" s="66"/>
      <c r="Y6" s="67"/>
      <c r="Z6" s="67"/>
      <c r="AA6" s="68"/>
      <c r="AB6" s="66"/>
      <c r="AC6" s="67"/>
      <c r="AD6" s="67"/>
      <c r="AE6" s="68"/>
      <c r="AF6" s="66"/>
      <c r="AG6" s="69"/>
      <c r="AH6" s="69"/>
      <c r="AI6" s="70"/>
      <c r="AJ6" s="71"/>
      <c r="AK6" s="69"/>
      <c r="AL6" s="69"/>
      <c r="AM6" s="70"/>
      <c r="AN6" s="71"/>
      <c r="AO6" s="69"/>
      <c r="AP6" s="69"/>
      <c r="AQ6" s="70"/>
      <c r="AR6" s="71"/>
      <c r="AS6" s="69"/>
      <c r="AT6" s="69"/>
      <c r="AU6" s="70"/>
      <c r="AV6" s="71"/>
      <c r="AW6" s="69"/>
      <c r="AX6" s="69"/>
      <c r="AY6" s="70"/>
      <c r="AZ6" s="71"/>
      <c r="BA6" s="69"/>
      <c r="BB6" s="69"/>
      <c r="BC6" s="70"/>
      <c r="BD6" s="71"/>
      <c r="BE6" s="69"/>
      <c r="BF6" s="69"/>
      <c r="BG6" s="70"/>
      <c r="BH6" s="71" t="s">
        <v>80</v>
      </c>
      <c r="BI6" s="69" t="s">
        <v>80</v>
      </c>
      <c r="BJ6" s="69"/>
      <c r="BK6" s="70"/>
      <c r="BL6" s="71" t="s">
        <v>80</v>
      </c>
      <c r="BM6" s="69" t="s">
        <v>80</v>
      </c>
      <c r="BN6" s="69" t="s">
        <v>80</v>
      </c>
      <c r="BO6" s="70" t="s">
        <v>80</v>
      </c>
      <c r="BP6" s="71"/>
      <c r="BQ6" s="69"/>
      <c r="BR6" s="69"/>
      <c r="BS6" s="70"/>
      <c r="BT6" s="71"/>
      <c r="BU6" s="69"/>
      <c r="BV6" s="69"/>
      <c r="BW6" s="70"/>
      <c r="BX6" s="71"/>
      <c r="BY6" s="69"/>
      <c r="BZ6" s="69"/>
      <c r="CA6" s="70"/>
      <c r="CB6" s="71"/>
      <c r="CC6" s="69"/>
      <c r="CD6" s="69"/>
      <c r="CE6" s="70"/>
      <c r="CF6" s="71"/>
      <c r="CG6" s="69"/>
      <c r="CH6" s="69"/>
      <c r="CI6" s="70"/>
      <c r="CJ6" s="71"/>
      <c r="CK6" s="69"/>
      <c r="CL6" s="69"/>
      <c r="CM6" s="70"/>
      <c r="CN6" s="66"/>
      <c r="CO6" s="67"/>
      <c r="CP6" s="67"/>
      <c r="CQ6" s="68"/>
      <c r="CR6" s="66"/>
      <c r="CS6" s="67"/>
      <c r="CT6" s="67"/>
      <c r="CU6" s="68"/>
      <c r="CV6" s="66"/>
      <c r="CW6" s="67"/>
      <c r="CX6" s="67"/>
      <c r="CY6" s="68"/>
    </row>
    <row r="7" spans="2:105" s="65" customFormat="1" ht="14.4" thickBot="1" x14ac:dyDescent="0.35">
      <c r="B7" s="215" t="s">
        <v>82</v>
      </c>
      <c r="C7" s="216"/>
      <c r="D7" s="221">
        <f>COUNTA(H7:CY7)/4</f>
        <v>0</v>
      </c>
      <c r="E7" s="221"/>
      <c r="F7" s="221"/>
      <c r="G7" s="222"/>
      <c r="H7" s="66"/>
      <c r="I7" s="67"/>
      <c r="J7" s="67"/>
      <c r="K7" s="68"/>
      <c r="L7" s="66"/>
      <c r="M7" s="67"/>
      <c r="N7" s="67"/>
      <c r="O7" s="68"/>
      <c r="P7" s="66"/>
      <c r="Q7" s="67"/>
      <c r="R7" s="67"/>
      <c r="S7" s="68"/>
      <c r="T7" s="66"/>
      <c r="U7" s="67"/>
      <c r="V7" s="67"/>
      <c r="W7" s="68"/>
      <c r="X7" s="66"/>
      <c r="Y7" s="67"/>
      <c r="Z7" s="67"/>
      <c r="AA7" s="68"/>
      <c r="AB7" s="66"/>
      <c r="AC7" s="67"/>
      <c r="AD7" s="67"/>
      <c r="AE7" s="68"/>
      <c r="AF7" s="66"/>
      <c r="AG7" s="69"/>
      <c r="AH7" s="69"/>
      <c r="AI7" s="70"/>
      <c r="AJ7" s="71"/>
      <c r="AK7" s="69"/>
      <c r="AL7" s="69"/>
      <c r="AM7" s="70"/>
      <c r="AN7" s="71"/>
      <c r="AO7" s="69"/>
      <c r="AP7" s="69"/>
      <c r="AQ7" s="70"/>
      <c r="AR7" s="71"/>
      <c r="AS7" s="69"/>
      <c r="AT7" s="69"/>
      <c r="AU7" s="70"/>
      <c r="AV7" s="71"/>
      <c r="AW7" s="69"/>
      <c r="AX7" s="69"/>
      <c r="AY7" s="70"/>
      <c r="AZ7" s="71"/>
      <c r="BA7" s="69"/>
      <c r="BB7" s="69"/>
      <c r="BC7" s="70"/>
      <c r="BD7" s="71"/>
      <c r="BE7" s="69"/>
      <c r="BF7" s="69"/>
      <c r="BG7" s="70"/>
      <c r="BH7" s="71"/>
      <c r="BI7" s="69"/>
      <c r="BJ7" s="69"/>
      <c r="BK7" s="70"/>
      <c r="BL7" s="71"/>
      <c r="BM7" s="69"/>
      <c r="BN7" s="69"/>
      <c r="BO7" s="70"/>
      <c r="BP7" s="71"/>
      <c r="BQ7" s="69"/>
      <c r="BR7" s="69"/>
      <c r="BS7" s="70"/>
      <c r="BT7" s="71"/>
      <c r="BU7" s="69"/>
      <c r="BV7" s="69"/>
      <c r="BW7" s="70"/>
      <c r="BX7" s="71"/>
      <c r="BY7" s="69"/>
      <c r="BZ7" s="69"/>
      <c r="CA7" s="70"/>
      <c r="CB7" s="71"/>
      <c r="CC7" s="69"/>
      <c r="CD7" s="69"/>
      <c r="CE7" s="70"/>
      <c r="CF7" s="71"/>
      <c r="CG7" s="69"/>
      <c r="CH7" s="69"/>
      <c r="CI7" s="70"/>
      <c r="CJ7" s="71"/>
      <c r="CK7" s="69"/>
      <c r="CL7" s="69"/>
      <c r="CM7" s="70"/>
      <c r="CN7" s="66"/>
      <c r="CO7" s="67"/>
      <c r="CP7" s="67"/>
      <c r="CQ7" s="68"/>
      <c r="CR7" s="66"/>
      <c r="CS7" s="67"/>
      <c r="CT7" s="67"/>
      <c r="CU7" s="68"/>
      <c r="CV7" s="66"/>
      <c r="CW7" s="67"/>
      <c r="CX7" s="67"/>
      <c r="CY7" s="68"/>
    </row>
    <row r="8" spans="2:105" s="65" customFormat="1" ht="14.4" thickBot="1" x14ac:dyDescent="0.35">
      <c r="B8" s="215" t="s">
        <v>83</v>
      </c>
      <c r="C8" s="216"/>
      <c r="D8" s="223"/>
      <c r="E8" s="223"/>
      <c r="F8" s="223"/>
      <c r="G8" s="224"/>
      <c r="H8" s="72" t="s">
        <v>80</v>
      </c>
      <c r="I8" s="73" t="s">
        <v>80</v>
      </c>
      <c r="J8" s="73" t="s">
        <v>80</v>
      </c>
      <c r="K8" s="74" t="s">
        <v>80</v>
      </c>
      <c r="L8" s="72" t="s">
        <v>80</v>
      </c>
      <c r="M8" s="73" t="s">
        <v>80</v>
      </c>
      <c r="N8" s="73" t="s">
        <v>80</v>
      </c>
      <c r="O8" s="74" t="s">
        <v>80</v>
      </c>
      <c r="P8" s="72" t="s">
        <v>80</v>
      </c>
      <c r="Q8" s="73" t="s">
        <v>80</v>
      </c>
      <c r="R8" s="73" t="s">
        <v>80</v>
      </c>
      <c r="S8" s="74" t="s">
        <v>80</v>
      </c>
      <c r="T8" s="72" t="s">
        <v>80</v>
      </c>
      <c r="U8" s="73" t="s">
        <v>80</v>
      </c>
      <c r="V8" s="73" t="s">
        <v>80</v>
      </c>
      <c r="W8" s="74" t="s">
        <v>80</v>
      </c>
      <c r="X8" s="72" t="s">
        <v>80</v>
      </c>
      <c r="Y8" s="73" t="s">
        <v>80</v>
      </c>
      <c r="Z8" s="73" t="s">
        <v>80</v>
      </c>
      <c r="AA8" s="74" t="s">
        <v>80</v>
      </c>
      <c r="AB8" s="72" t="s">
        <v>80</v>
      </c>
      <c r="AC8" s="73" t="s">
        <v>80</v>
      </c>
      <c r="AD8" s="73" t="s">
        <v>80</v>
      </c>
      <c r="AE8" s="74" t="s">
        <v>80</v>
      </c>
      <c r="AF8" s="72" t="s">
        <v>80</v>
      </c>
      <c r="AG8" s="75" t="s">
        <v>80</v>
      </c>
      <c r="AH8" s="75" t="s">
        <v>80</v>
      </c>
      <c r="AI8" s="76" t="s">
        <v>80</v>
      </c>
      <c r="AJ8" s="77" t="s">
        <v>80</v>
      </c>
      <c r="AK8" s="75" t="s">
        <v>80</v>
      </c>
      <c r="AL8" s="75" t="s">
        <v>80</v>
      </c>
      <c r="AM8" s="76" t="s">
        <v>80</v>
      </c>
      <c r="AN8" s="77" t="s">
        <v>80</v>
      </c>
      <c r="AO8" s="75" t="s">
        <v>80</v>
      </c>
      <c r="AP8" s="75" t="s">
        <v>80</v>
      </c>
      <c r="AQ8" s="76" t="s">
        <v>80</v>
      </c>
      <c r="AR8" s="77" t="s">
        <v>80</v>
      </c>
      <c r="AS8" s="75" t="s">
        <v>80</v>
      </c>
      <c r="AT8" s="75" t="s">
        <v>80</v>
      </c>
      <c r="AU8" s="76" t="s">
        <v>80</v>
      </c>
      <c r="AV8" s="77" t="s">
        <v>80</v>
      </c>
      <c r="AW8" s="75" t="s">
        <v>80</v>
      </c>
      <c r="AX8" s="75" t="s">
        <v>80</v>
      </c>
      <c r="AY8" s="76" t="s">
        <v>80</v>
      </c>
      <c r="AZ8" s="77" t="s">
        <v>80</v>
      </c>
      <c r="BA8" s="75" t="s">
        <v>80</v>
      </c>
      <c r="BB8" s="75" t="s">
        <v>80</v>
      </c>
      <c r="BC8" s="76" t="s">
        <v>80</v>
      </c>
      <c r="BD8" s="77" t="s">
        <v>80</v>
      </c>
      <c r="BE8" s="75" t="s">
        <v>80</v>
      </c>
      <c r="BF8" s="75" t="s">
        <v>80</v>
      </c>
      <c r="BG8" s="76" t="s">
        <v>80</v>
      </c>
      <c r="BH8" s="77"/>
      <c r="BI8" s="75"/>
      <c r="BJ8" s="75"/>
      <c r="BK8" s="76"/>
      <c r="BL8" s="77"/>
      <c r="BM8" s="75"/>
      <c r="BN8" s="75"/>
      <c r="BO8" s="76"/>
      <c r="BP8" s="77"/>
      <c r="BQ8" s="75"/>
      <c r="BR8" s="75"/>
      <c r="BS8" s="76"/>
      <c r="BT8" s="77"/>
      <c r="BU8" s="75"/>
      <c r="BV8" s="75"/>
      <c r="BW8" s="76"/>
      <c r="BX8" s="77"/>
      <c r="BY8" s="75"/>
      <c r="BZ8" s="75"/>
      <c r="CA8" s="76"/>
      <c r="CB8" s="77"/>
      <c r="CC8" s="75"/>
      <c r="CD8" s="75"/>
      <c r="CE8" s="76"/>
      <c r="CF8" s="77" t="s">
        <v>80</v>
      </c>
      <c r="CG8" s="75" t="s">
        <v>80</v>
      </c>
      <c r="CH8" s="75" t="s">
        <v>80</v>
      </c>
      <c r="CI8" s="76" t="s">
        <v>80</v>
      </c>
      <c r="CJ8" s="77"/>
      <c r="CK8" s="75"/>
      <c r="CL8" s="75"/>
      <c r="CM8" s="76"/>
      <c r="CN8" s="72"/>
      <c r="CO8" s="73"/>
      <c r="CP8" s="73" t="s">
        <v>80</v>
      </c>
      <c r="CQ8" s="74" t="s">
        <v>80</v>
      </c>
      <c r="CR8" s="72" t="s">
        <v>80</v>
      </c>
      <c r="CS8" s="73" t="s">
        <v>80</v>
      </c>
      <c r="CT8" s="73" t="s">
        <v>80</v>
      </c>
      <c r="CU8" s="74" t="s">
        <v>80</v>
      </c>
      <c r="CV8" s="72" t="s">
        <v>80</v>
      </c>
      <c r="CW8" s="73" t="s">
        <v>80</v>
      </c>
      <c r="CX8" s="73" t="s">
        <v>80</v>
      </c>
      <c r="CY8" s="74" t="s">
        <v>80</v>
      </c>
    </row>
    <row r="9" spans="2:105" s="65" customFormat="1" ht="7.05" customHeight="1" x14ac:dyDescent="0.3">
      <c r="AB9" s="201"/>
      <c r="AC9" s="201"/>
      <c r="AD9" s="201"/>
      <c r="AE9" s="201"/>
      <c r="AF9" s="201"/>
      <c r="AG9" s="201"/>
      <c r="AH9" s="201"/>
      <c r="AI9" s="201"/>
      <c r="AJ9" s="201"/>
      <c r="AK9" s="201"/>
      <c r="AL9" s="201"/>
      <c r="AM9" s="201"/>
      <c r="AN9" s="201"/>
      <c r="AO9" s="201"/>
      <c r="AP9" s="201"/>
      <c r="AQ9" s="201"/>
      <c r="AR9" s="201"/>
      <c r="AS9" s="201"/>
      <c r="AT9" s="201"/>
      <c r="AU9" s="201"/>
      <c r="AV9" s="201"/>
      <c r="AW9" s="201"/>
      <c r="AX9" s="201"/>
      <c r="AY9" s="201"/>
      <c r="AZ9" s="201"/>
      <c r="BA9" s="201"/>
      <c r="BB9" s="201"/>
      <c r="BC9" s="201"/>
      <c r="BD9" s="201"/>
      <c r="BE9" s="201"/>
      <c r="BF9" s="201"/>
      <c r="BG9" s="201"/>
      <c r="BH9" s="201"/>
      <c r="BI9" s="201"/>
      <c r="BJ9" s="201"/>
      <c r="BK9" s="201"/>
      <c r="BL9" s="201"/>
      <c r="BM9" s="201"/>
      <c r="BN9" s="201"/>
      <c r="BO9" s="201"/>
      <c r="BP9" s="201"/>
      <c r="BQ9" s="201"/>
      <c r="BR9" s="201"/>
    </row>
    <row r="10" spans="2:105" s="58" customFormat="1" ht="14.4" thickBot="1" x14ac:dyDescent="0.35">
      <c r="B10" s="81" t="s">
        <v>1</v>
      </c>
      <c r="F10" s="190">
        <v>0</v>
      </c>
      <c r="G10" s="190"/>
      <c r="H10" s="190"/>
      <c r="I10" s="190"/>
      <c r="J10" s="190">
        <v>1</v>
      </c>
      <c r="K10" s="190"/>
      <c r="L10" s="190"/>
      <c r="M10" s="190"/>
      <c r="N10" s="190">
        <v>2</v>
      </c>
      <c r="O10" s="190"/>
      <c r="P10" s="190"/>
      <c r="Q10" s="190"/>
      <c r="R10" s="190">
        <v>3</v>
      </c>
      <c r="S10" s="190"/>
      <c r="T10" s="190"/>
      <c r="U10" s="190"/>
      <c r="V10" s="190">
        <v>4</v>
      </c>
      <c r="W10" s="190"/>
      <c r="X10" s="190"/>
      <c r="Y10" s="190"/>
      <c r="Z10" s="190">
        <v>5</v>
      </c>
      <c r="AA10" s="190"/>
      <c r="AB10" s="190"/>
      <c r="AC10" s="190"/>
      <c r="AD10" s="190">
        <v>6</v>
      </c>
      <c r="AE10" s="190"/>
      <c r="AF10" s="190"/>
      <c r="AG10" s="190"/>
      <c r="AH10" s="190">
        <v>7</v>
      </c>
      <c r="AI10" s="190"/>
      <c r="AJ10" s="190"/>
      <c r="AK10" s="190"/>
      <c r="AL10" s="190">
        <v>8</v>
      </c>
      <c r="AM10" s="190"/>
      <c r="AN10" s="190"/>
      <c r="AO10" s="190"/>
      <c r="AP10" s="190">
        <v>9</v>
      </c>
      <c r="AQ10" s="190"/>
      <c r="AR10" s="190"/>
      <c r="AS10" s="190"/>
      <c r="AT10" s="190">
        <v>10</v>
      </c>
      <c r="AU10" s="190"/>
      <c r="AV10" s="190"/>
      <c r="AW10" s="190"/>
      <c r="AX10" s="190">
        <v>11</v>
      </c>
      <c r="AY10" s="190"/>
      <c r="AZ10" s="190"/>
      <c r="BA10" s="190"/>
      <c r="BB10" s="190">
        <v>12</v>
      </c>
      <c r="BC10" s="190"/>
      <c r="BD10" s="190"/>
      <c r="BE10" s="190"/>
      <c r="BF10" s="190">
        <v>13</v>
      </c>
      <c r="BG10" s="190"/>
      <c r="BH10" s="190"/>
      <c r="BI10" s="190"/>
      <c r="BJ10" s="190">
        <v>14</v>
      </c>
      <c r="BK10" s="190"/>
      <c r="BL10" s="190"/>
      <c r="BM10" s="190"/>
      <c r="BN10" s="190">
        <v>15</v>
      </c>
      <c r="BO10" s="190"/>
      <c r="BP10" s="190"/>
      <c r="BQ10" s="190"/>
      <c r="BR10" s="190">
        <v>16</v>
      </c>
      <c r="BS10" s="190"/>
      <c r="BT10" s="190"/>
      <c r="BU10" s="190"/>
      <c r="BV10" s="190">
        <v>17</v>
      </c>
      <c r="BW10" s="190"/>
      <c r="BX10" s="190"/>
      <c r="BY10" s="190"/>
      <c r="BZ10" s="190">
        <v>18</v>
      </c>
      <c r="CA10" s="190"/>
      <c r="CB10" s="190"/>
      <c r="CC10" s="190"/>
      <c r="CD10" s="190">
        <v>19</v>
      </c>
      <c r="CE10" s="190"/>
      <c r="CF10" s="190"/>
      <c r="CG10" s="190"/>
      <c r="CH10" s="190">
        <v>20</v>
      </c>
      <c r="CI10" s="190"/>
      <c r="CJ10" s="190"/>
      <c r="CK10" s="190"/>
      <c r="CL10" s="190">
        <v>21</v>
      </c>
      <c r="CM10" s="190"/>
      <c r="CN10" s="190"/>
      <c r="CO10" s="190"/>
      <c r="CP10" s="190">
        <v>22</v>
      </c>
      <c r="CQ10" s="190"/>
      <c r="CR10" s="190"/>
      <c r="CS10" s="190"/>
      <c r="CT10" s="190">
        <v>23</v>
      </c>
      <c r="CU10" s="190"/>
      <c r="CV10" s="190"/>
      <c r="CW10" s="190"/>
      <c r="CX10" s="190">
        <v>24</v>
      </c>
      <c r="CY10" s="190"/>
      <c r="CZ10" s="190"/>
      <c r="DA10" s="190"/>
    </row>
    <row r="11" spans="2:105" s="65" customFormat="1" ht="14.4" thickBot="1" x14ac:dyDescent="0.35">
      <c r="B11" s="215" t="s">
        <v>79</v>
      </c>
      <c r="C11" s="216"/>
      <c r="D11" s="225">
        <f>COUNTA(H11:CY11)/4</f>
        <v>9</v>
      </c>
      <c r="E11" s="225"/>
      <c r="F11" s="225"/>
      <c r="G11" s="226"/>
      <c r="H11" s="59"/>
      <c r="I11" s="60"/>
      <c r="J11" s="60"/>
      <c r="K11" s="61"/>
      <c r="L11" s="59"/>
      <c r="M11" s="60"/>
      <c r="N11" s="60"/>
      <c r="O11" s="61"/>
      <c r="P11" s="59"/>
      <c r="Q11" s="60"/>
      <c r="R11" s="60"/>
      <c r="S11" s="61"/>
      <c r="T11" s="59"/>
      <c r="U11" s="60"/>
      <c r="V11" s="60"/>
      <c r="W11" s="61"/>
      <c r="X11" s="59"/>
      <c r="Y11" s="60"/>
      <c r="Z11" s="60"/>
      <c r="AA11" s="61"/>
      <c r="AB11" s="59"/>
      <c r="AC11" s="60"/>
      <c r="AD11" s="60"/>
      <c r="AE11" s="61"/>
      <c r="AF11" s="59"/>
      <c r="AG11" s="62"/>
      <c r="AH11" s="62"/>
      <c r="AI11" s="63"/>
      <c r="AJ11" s="64"/>
      <c r="AK11" s="62"/>
      <c r="AL11" s="62" t="s">
        <v>80</v>
      </c>
      <c r="AM11" s="63" t="s">
        <v>80</v>
      </c>
      <c r="AN11" s="64" t="s">
        <v>80</v>
      </c>
      <c r="AO11" s="62" t="s">
        <v>80</v>
      </c>
      <c r="AP11" s="62" t="s">
        <v>80</v>
      </c>
      <c r="AQ11" s="63" t="s">
        <v>80</v>
      </c>
      <c r="AR11" s="64"/>
      <c r="AS11" s="62"/>
      <c r="AT11" s="62"/>
      <c r="AU11" s="63"/>
      <c r="AV11" s="64" t="s">
        <v>80</v>
      </c>
      <c r="AW11" s="62" t="s">
        <v>80</v>
      </c>
      <c r="AX11" s="62" t="s">
        <v>80</v>
      </c>
      <c r="AY11" s="63" t="s">
        <v>80</v>
      </c>
      <c r="AZ11" s="64" t="s">
        <v>80</v>
      </c>
      <c r="BA11" s="62" t="s">
        <v>80</v>
      </c>
      <c r="BB11" s="62" t="s">
        <v>80</v>
      </c>
      <c r="BC11" s="63" t="s">
        <v>80</v>
      </c>
      <c r="BD11" s="64"/>
      <c r="BE11" s="62"/>
      <c r="BF11" s="62"/>
      <c r="BG11" s="63"/>
      <c r="BH11" s="64" t="s">
        <v>80</v>
      </c>
      <c r="BI11" s="62" t="s">
        <v>80</v>
      </c>
      <c r="BJ11" s="62" t="s">
        <v>80</v>
      </c>
      <c r="BK11" s="63" t="s">
        <v>80</v>
      </c>
      <c r="BL11" s="64" t="s">
        <v>80</v>
      </c>
      <c r="BM11" s="62" t="s">
        <v>80</v>
      </c>
      <c r="BN11" s="62" t="s">
        <v>80</v>
      </c>
      <c r="BO11" s="63" t="s">
        <v>80</v>
      </c>
      <c r="BP11" s="64" t="s">
        <v>80</v>
      </c>
      <c r="BQ11" s="62" t="s">
        <v>80</v>
      </c>
      <c r="BR11" s="62" t="s">
        <v>80</v>
      </c>
      <c r="BS11" s="63" t="s">
        <v>80</v>
      </c>
      <c r="BT11" s="64"/>
      <c r="BU11" s="62"/>
      <c r="BV11" s="62"/>
      <c r="BW11" s="63" t="s">
        <v>80</v>
      </c>
      <c r="BX11" s="64" t="s">
        <v>80</v>
      </c>
      <c r="BY11" s="62" t="s">
        <v>80</v>
      </c>
      <c r="BZ11" s="62" t="s">
        <v>80</v>
      </c>
      <c r="CA11" s="63" t="s">
        <v>80</v>
      </c>
      <c r="CB11" s="64" t="s">
        <v>80</v>
      </c>
      <c r="CC11" s="62" t="s">
        <v>80</v>
      </c>
      <c r="CD11" s="62" t="s">
        <v>80</v>
      </c>
      <c r="CE11" s="63" t="s">
        <v>80</v>
      </c>
      <c r="CF11" s="64" t="s">
        <v>80</v>
      </c>
      <c r="CG11" s="62"/>
      <c r="CH11" s="62"/>
      <c r="CI11" s="63"/>
      <c r="CJ11" s="64"/>
      <c r="CK11" s="62"/>
      <c r="CL11" s="62"/>
      <c r="CM11" s="61"/>
      <c r="CN11" s="59"/>
      <c r="CO11" s="60"/>
      <c r="CP11" s="60"/>
      <c r="CQ11" s="61"/>
      <c r="CR11" s="59"/>
      <c r="CS11" s="60"/>
      <c r="CT11" s="60"/>
      <c r="CU11" s="61"/>
      <c r="CV11" s="59"/>
      <c r="CW11" s="60"/>
      <c r="CX11" s="60"/>
      <c r="CY11" s="61"/>
    </row>
    <row r="12" spans="2:105" s="65" customFormat="1" ht="14.4" thickBot="1" x14ac:dyDescent="0.35">
      <c r="B12" s="215" t="s">
        <v>81</v>
      </c>
      <c r="C12" s="216"/>
      <c r="D12" s="227">
        <f>COUNTA(H12:CY12)/4</f>
        <v>2</v>
      </c>
      <c r="E12" s="227"/>
      <c r="F12" s="227"/>
      <c r="G12" s="228"/>
      <c r="H12" s="66"/>
      <c r="I12" s="67"/>
      <c r="J12" s="67"/>
      <c r="K12" s="68"/>
      <c r="L12" s="66"/>
      <c r="M12" s="67"/>
      <c r="N12" s="67"/>
      <c r="O12" s="68"/>
      <c r="P12" s="66"/>
      <c r="Q12" s="67"/>
      <c r="R12" s="67"/>
      <c r="S12" s="68"/>
      <c r="T12" s="66"/>
      <c r="U12" s="67"/>
      <c r="V12" s="67"/>
      <c r="W12" s="68"/>
      <c r="X12" s="66"/>
      <c r="Y12" s="67"/>
      <c r="Z12" s="67"/>
      <c r="AA12" s="68"/>
      <c r="AB12" s="66"/>
      <c r="AC12" s="67"/>
      <c r="AD12" s="67"/>
      <c r="AE12" s="68"/>
      <c r="AF12" s="66"/>
      <c r="AG12" s="69"/>
      <c r="AH12" s="69" t="s">
        <v>80</v>
      </c>
      <c r="AI12" s="70" t="s">
        <v>80</v>
      </c>
      <c r="AJ12" s="71" t="s">
        <v>80</v>
      </c>
      <c r="AK12" s="69" t="s">
        <v>80</v>
      </c>
      <c r="AL12" s="69"/>
      <c r="AM12" s="70"/>
      <c r="AN12" s="71"/>
      <c r="AO12" s="69"/>
      <c r="AP12" s="69"/>
      <c r="AQ12" s="70"/>
      <c r="AR12" s="71" t="s">
        <v>80</v>
      </c>
      <c r="AS12" s="69" t="s">
        <v>80</v>
      </c>
      <c r="AT12" s="69" t="s">
        <v>80</v>
      </c>
      <c r="AU12" s="70" t="s">
        <v>80</v>
      </c>
      <c r="AV12" s="71"/>
      <c r="AW12" s="69"/>
      <c r="AX12" s="69"/>
      <c r="AY12" s="70"/>
      <c r="AZ12" s="71"/>
      <c r="BA12" s="69"/>
      <c r="BB12" s="69"/>
      <c r="BC12" s="70"/>
      <c r="BD12" s="71"/>
      <c r="BE12" s="69"/>
      <c r="BF12" s="69"/>
      <c r="BG12" s="70"/>
      <c r="BH12" s="71"/>
      <c r="BI12" s="69"/>
      <c r="BJ12" s="69"/>
      <c r="BK12" s="70"/>
      <c r="BL12" s="71"/>
      <c r="BM12" s="69"/>
      <c r="BN12" s="69"/>
      <c r="BO12" s="70"/>
      <c r="BP12" s="71"/>
      <c r="BQ12" s="69"/>
      <c r="BR12" s="69"/>
      <c r="BS12" s="70"/>
      <c r="BT12" s="71"/>
      <c r="BU12" s="69"/>
      <c r="BV12" s="69"/>
      <c r="BW12" s="70"/>
      <c r="BX12" s="71"/>
      <c r="BY12" s="69"/>
      <c r="BZ12" s="69"/>
      <c r="CA12" s="70"/>
      <c r="CB12" s="71"/>
      <c r="CC12" s="69"/>
      <c r="CD12" s="69"/>
      <c r="CE12" s="70"/>
      <c r="CF12" s="71"/>
      <c r="CG12" s="69"/>
      <c r="CH12" s="69"/>
      <c r="CI12" s="70"/>
      <c r="CJ12" s="71"/>
      <c r="CK12" s="69"/>
      <c r="CL12" s="69"/>
      <c r="CM12" s="68"/>
      <c r="CN12" s="66"/>
      <c r="CO12" s="67"/>
      <c r="CP12" s="67"/>
      <c r="CQ12" s="68"/>
      <c r="CR12" s="66"/>
      <c r="CS12" s="67"/>
      <c r="CT12" s="67"/>
      <c r="CU12" s="68"/>
      <c r="CV12" s="66"/>
      <c r="CW12" s="67"/>
      <c r="CX12" s="67"/>
      <c r="CY12" s="68"/>
    </row>
    <row r="13" spans="2:105" s="65" customFormat="1" ht="14.4" thickBot="1" x14ac:dyDescent="0.35">
      <c r="B13" s="215" t="s">
        <v>82</v>
      </c>
      <c r="C13" s="216"/>
      <c r="D13" s="229">
        <f>COUNTA(H13:CY13)/4</f>
        <v>0</v>
      </c>
      <c r="E13" s="229"/>
      <c r="F13" s="229"/>
      <c r="G13" s="230"/>
      <c r="H13" s="66"/>
      <c r="I13" s="67"/>
      <c r="J13" s="67"/>
      <c r="K13" s="68"/>
      <c r="L13" s="66"/>
      <c r="M13" s="67"/>
      <c r="N13" s="67"/>
      <c r="O13" s="68"/>
      <c r="P13" s="66"/>
      <c r="Q13" s="67"/>
      <c r="R13" s="67"/>
      <c r="S13" s="68"/>
      <c r="T13" s="66"/>
      <c r="U13" s="67"/>
      <c r="V13" s="67"/>
      <c r="W13" s="68"/>
      <c r="X13" s="66"/>
      <c r="Y13" s="67"/>
      <c r="Z13" s="67"/>
      <c r="AA13" s="68"/>
      <c r="AB13" s="66"/>
      <c r="AC13" s="67"/>
      <c r="AD13" s="67"/>
      <c r="AE13" s="68"/>
      <c r="AF13" s="66"/>
      <c r="AG13" s="69"/>
      <c r="AH13" s="69"/>
      <c r="AI13" s="70"/>
      <c r="AJ13" s="71"/>
      <c r="AK13" s="69"/>
      <c r="AL13" s="69"/>
      <c r="AM13" s="70"/>
      <c r="AN13" s="71"/>
      <c r="AO13" s="69"/>
      <c r="AP13" s="69"/>
      <c r="AQ13" s="70"/>
      <c r="AR13" s="71"/>
      <c r="AS13" s="69"/>
      <c r="AT13" s="69"/>
      <c r="AU13" s="70"/>
      <c r="AV13" s="71"/>
      <c r="AW13" s="69"/>
      <c r="AX13" s="69"/>
      <c r="AY13" s="70"/>
      <c r="AZ13" s="71"/>
      <c r="BA13" s="69"/>
      <c r="BB13" s="69"/>
      <c r="BC13" s="70"/>
      <c r="BD13" s="71"/>
      <c r="BE13" s="69"/>
      <c r="BF13" s="69"/>
      <c r="BG13" s="70"/>
      <c r="BH13" s="71"/>
      <c r="BI13" s="69"/>
      <c r="BJ13" s="69"/>
      <c r="BK13" s="70"/>
      <c r="BL13" s="71"/>
      <c r="BM13" s="69"/>
      <c r="BN13" s="69"/>
      <c r="BO13" s="70"/>
      <c r="BP13" s="71"/>
      <c r="BQ13" s="69"/>
      <c r="BR13" s="69"/>
      <c r="BS13" s="70"/>
      <c r="BT13" s="71"/>
      <c r="BU13" s="69"/>
      <c r="BV13" s="69"/>
      <c r="BW13" s="70"/>
      <c r="BX13" s="71"/>
      <c r="BY13" s="69"/>
      <c r="BZ13" s="69"/>
      <c r="CA13" s="70"/>
      <c r="CB13" s="71"/>
      <c r="CC13" s="69"/>
      <c r="CD13" s="69"/>
      <c r="CE13" s="70"/>
      <c r="CF13" s="71"/>
      <c r="CG13" s="69"/>
      <c r="CH13" s="69"/>
      <c r="CI13" s="70"/>
      <c r="CJ13" s="71"/>
      <c r="CK13" s="69"/>
      <c r="CL13" s="69"/>
      <c r="CM13" s="68"/>
      <c r="CN13" s="66"/>
      <c r="CO13" s="67"/>
      <c r="CP13" s="67"/>
      <c r="CQ13" s="68"/>
      <c r="CR13" s="66"/>
      <c r="CS13" s="67"/>
      <c r="CT13" s="67"/>
      <c r="CU13" s="68"/>
      <c r="CV13" s="66"/>
      <c r="CW13" s="67"/>
      <c r="CX13" s="67"/>
      <c r="CY13" s="68"/>
    </row>
    <row r="14" spans="2:105" s="65" customFormat="1" ht="14.4" thickBot="1" x14ac:dyDescent="0.35">
      <c r="B14" s="215" t="s">
        <v>83</v>
      </c>
      <c r="C14" s="216"/>
      <c r="D14" s="231"/>
      <c r="E14" s="231"/>
      <c r="F14" s="231"/>
      <c r="G14" s="232"/>
      <c r="H14" s="72" t="s">
        <v>80</v>
      </c>
      <c r="I14" s="73" t="s">
        <v>80</v>
      </c>
      <c r="J14" s="73" t="s">
        <v>80</v>
      </c>
      <c r="K14" s="74" t="s">
        <v>80</v>
      </c>
      <c r="L14" s="72" t="s">
        <v>80</v>
      </c>
      <c r="M14" s="73" t="s">
        <v>80</v>
      </c>
      <c r="N14" s="73" t="s">
        <v>80</v>
      </c>
      <c r="O14" s="74" t="s">
        <v>80</v>
      </c>
      <c r="P14" s="72" t="s">
        <v>80</v>
      </c>
      <c r="Q14" s="73" t="s">
        <v>80</v>
      </c>
      <c r="R14" s="73" t="s">
        <v>80</v>
      </c>
      <c r="S14" s="74" t="s">
        <v>80</v>
      </c>
      <c r="T14" s="72" t="s">
        <v>80</v>
      </c>
      <c r="U14" s="73" t="s">
        <v>80</v>
      </c>
      <c r="V14" s="73" t="s">
        <v>80</v>
      </c>
      <c r="W14" s="74" t="s">
        <v>80</v>
      </c>
      <c r="X14" s="72" t="s">
        <v>80</v>
      </c>
      <c r="Y14" s="73" t="s">
        <v>80</v>
      </c>
      <c r="Z14" s="73" t="s">
        <v>80</v>
      </c>
      <c r="AA14" s="74" t="s">
        <v>80</v>
      </c>
      <c r="AB14" s="72" t="s">
        <v>80</v>
      </c>
      <c r="AC14" s="73" t="s">
        <v>80</v>
      </c>
      <c r="AD14" s="73" t="s">
        <v>80</v>
      </c>
      <c r="AE14" s="74" t="s">
        <v>80</v>
      </c>
      <c r="AF14" s="72" t="s">
        <v>80</v>
      </c>
      <c r="AG14" s="75" t="s">
        <v>80</v>
      </c>
      <c r="AH14" s="75"/>
      <c r="AI14" s="76"/>
      <c r="AJ14" s="77"/>
      <c r="AK14" s="75"/>
      <c r="AL14" s="75"/>
      <c r="AM14" s="76"/>
      <c r="AN14" s="77"/>
      <c r="AO14" s="75"/>
      <c r="AP14" s="75"/>
      <c r="AQ14" s="76"/>
      <c r="AR14" s="77"/>
      <c r="AS14" s="75"/>
      <c r="AT14" s="75"/>
      <c r="AU14" s="76"/>
      <c r="AV14" s="77"/>
      <c r="AW14" s="75"/>
      <c r="AX14" s="75"/>
      <c r="AY14" s="76"/>
      <c r="AZ14" s="77"/>
      <c r="BA14" s="75"/>
      <c r="BB14" s="75"/>
      <c r="BC14" s="76"/>
      <c r="BD14" s="77" t="s">
        <v>80</v>
      </c>
      <c r="BE14" s="75" t="s">
        <v>80</v>
      </c>
      <c r="BF14" s="75" t="s">
        <v>80</v>
      </c>
      <c r="BG14" s="76" t="s">
        <v>80</v>
      </c>
      <c r="BH14" s="77"/>
      <c r="BI14" s="75"/>
      <c r="BJ14" s="75"/>
      <c r="BK14" s="76"/>
      <c r="BL14" s="77"/>
      <c r="BM14" s="75"/>
      <c r="BN14" s="75"/>
      <c r="BO14" s="76"/>
      <c r="BP14" s="77"/>
      <c r="BQ14" s="75"/>
      <c r="BR14" s="75"/>
      <c r="BS14" s="76"/>
      <c r="BT14" s="77" t="s">
        <v>80</v>
      </c>
      <c r="BU14" s="75" t="s">
        <v>80</v>
      </c>
      <c r="BV14" s="75" t="s">
        <v>80</v>
      </c>
      <c r="BW14" s="76"/>
      <c r="BX14" s="77"/>
      <c r="BY14" s="75"/>
      <c r="BZ14" s="75"/>
      <c r="CA14" s="76"/>
      <c r="CB14" s="77"/>
      <c r="CC14" s="75"/>
      <c r="CD14" s="75"/>
      <c r="CE14" s="76"/>
      <c r="CF14" s="77"/>
      <c r="CG14" s="75" t="s">
        <v>80</v>
      </c>
      <c r="CH14" s="75" t="s">
        <v>80</v>
      </c>
      <c r="CI14" s="76" t="s">
        <v>80</v>
      </c>
      <c r="CJ14" s="77" t="s">
        <v>80</v>
      </c>
      <c r="CK14" s="75" t="s">
        <v>80</v>
      </c>
      <c r="CL14" s="75" t="s">
        <v>80</v>
      </c>
      <c r="CM14" s="74" t="s">
        <v>80</v>
      </c>
      <c r="CN14" s="72" t="s">
        <v>80</v>
      </c>
      <c r="CO14" s="73" t="s">
        <v>80</v>
      </c>
      <c r="CP14" s="73" t="s">
        <v>80</v>
      </c>
      <c r="CQ14" s="74" t="s">
        <v>80</v>
      </c>
      <c r="CR14" s="72" t="s">
        <v>80</v>
      </c>
      <c r="CS14" s="73" t="s">
        <v>80</v>
      </c>
      <c r="CT14" s="73" t="s">
        <v>80</v>
      </c>
      <c r="CU14" s="74" t="s">
        <v>80</v>
      </c>
      <c r="CV14" s="72" t="s">
        <v>80</v>
      </c>
      <c r="CW14" s="73" t="s">
        <v>80</v>
      </c>
      <c r="CX14" s="73" t="s">
        <v>80</v>
      </c>
      <c r="CY14" s="74" t="s">
        <v>80</v>
      </c>
    </row>
    <row r="15" spans="2:105" s="65" customFormat="1" ht="7.05" customHeight="1" x14ac:dyDescent="0.3">
      <c r="AB15" s="201"/>
      <c r="AC15" s="201"/>
      <c r="AD15" s="201"/>
      <c r="AE15" s="201"/>
      <c r="AF15" s="201"/>
      <c r="AG15" s="201"/>
      <c r="AH15" s="201"/>
      <c r="AI15" s="201"/>
      <c r="AJ15" s="201"/>
      <c r="AK15" s="201"/>
      <c r="AL15" s="201"/>
      <c r="AM15" s="201"/>
      <c r="AN15" s="201"/>
      <c r="AO15" s="201"/>
      <c r="AP15" s="201"/>
      <c r="AQ15" s="201"/>
      <c r="AR15" s="201"/>
      <c r="AS15" s="201"/>
      <c r="AT15" s="201"/>
      <c r="AU15" s="201"/>
      <c r="AV15" s="201"/>
      <c r="AW15" s="201"/>
      <c r="AX15" s="201"/>
      <c r="AY15" s="201"/>
      <c r="AZ15" s="201"/>
      <c r="BA15" s="201"/>
      <c r="BB15" s="201"/>
      <c r="BC15" s="201"/>
      <c r="BD15" s="201"/>
      <c r="BE15" s="201"/>
      <c r="BF15" s="201"/>
      <c r="BG15" s="201"/>
      <c r="BH15" s="201"/>
      <c r="BI15" s="201"/>
      <c r="BJ15" s="201"/>
      <c r="BK15" s="201"/>
      <c r="BL15" s="201"/>
      <c r="BM15" s="201"/>
      <c r="BN15" s="201"/>
      <c r="BO15" s="201"/>
      <c r="BP15" s="201"/>
      <c r="BQ15" s="201"/>
      <c r="BR15" s="201"/>
    </row>
    <row r="16" spans="2:105" s="58" customFormat="1" ht="14.4" thickBot="1" x14ac:dyDescent="0.35">
      <c r="B16" s="81" t="s">
        <v>2</v>
      </c>
      <c r="F16" s="190">
        <v>0</v>
      </c>
      <c r="G16" s="190"/>
      <c r="H16" s="190"/>
      <c r="I16" s="190"/>
      <c r="J16" s="190">
        <v>1</v>
      </c>
      <c r="K16" s="190"/>
      <c r="L16" s="190"/>
      <c r="M16" s="190"/>
      <c r="N16" s="190">
        <v>2</v>
      </c>
      <c r="O16" s="190"/>
      <c r="P16" s="190"/>
      <c r="Q16" s="190"/>
      <c r="R16" s="190">
        <v>3</v>
      </c>
      <c r="S16" s="190"/>
      <c r="T16" s="190"/>
      <c r="U16" s="190"/>
      <c r="V16" s="190">
        <v>4</v>
      </c>
      <c r="W16" s="190"/>
      <c r="X16" s="190"/>
      <c r="Y16" s="190"/>
      <c r="Z16" s="190">
        <v>5</v>
      </c>
      <c r="AA16" s="190"/>
      <c r="AB16" s="190"/>
      <c r="AC16" s="190"/>
      <c r="AD16" s="190">
        <v>6</v>
      </c>
      <c r="AE16" s="190"/>
      <c r="AF16" s="190"/>
      <c r="AG16" s="190"/>
      <c r="AH16" s="190">
        <v>7</v>
      </c>
      <c r="AI16" s="190"/>
      <c r="AJ16" s="190"/>
      <c r="AK16" s="190"/>
      <c r="AL16" s="190">
        <v>8</v>
      </c>
      <c r="AM16" s="190"/>
      <c r="AN16" s="190"/>
      <c r="AO16" s="190"/>
      <c r="AP16" s="190">
        <v>9</v>
      </c>
      <c r="AQ16" s="190"/>
      <c r="AR16" s="190"/>
      <c r="AS16" s="190"/>
      <c r="AT16" s="190">
        <v>10</v>
      </c>
      <c r="AU16" s="190"/>
      <c r="AV16" s="190"/>
      <c r="AW16" s="190"/>
      <c r="AX16" s="190">
        <v>11</v>
      </c>
      <c r="AY16" s="190"/>
      <c r="AZ16" s="190"/>
      <c r="BA16" s="190"/>
      <c r="BB16" s="190">
        <v>12</v>
      </c>
      <c r="BC16" s="190"/>
      <c r="BD16" s="190"/>
      <c r="BE16" s="190"/>
      <c r="BF16" s="190">
        <v>13</v>
      </c>
      <c r="BG16" s="190"/>
      <c r="BH16" s="190"/>
      <c r="BI16" s="190"/>
      <c r="BJ16" s="190">
        <v>14</v>
      </c>
      <c r="BK16" s="190"/>
      <c r="BL16" s="190"/>
      <c r="BM16" s="190"/>
      <c r="BN16" s="190">
        <v>15</v>
      </c>
      <c r="BO16" s="190"/>
      <c r="BP16" s="190"/>
      <c r="BQ16" s="190"/>
      <c r="BR16" s="190">
        <v>16</v>
      </c>
      <c r="BS16" s="190"/>
      <c r="BT16" s="190"/>
      <c r="BU16" s="190"/>
      <c r="BV16" s="190">
        <v>17</v>
      </c>
      <c r="BW16" s="190"/>
      <c r="BX16" s="190"/>
      <c r="BY16" s="190"/>
      <c r="BZ16" s="190">
        <v>18</v>
      </c>
      <c r="CA16" s="190"/>
      <c r="CB16" s="190"/>
      <c r="CC16" s="190"/>
      <c r="CD16" s="190">
        <v>19</v>
      </c>
      <c r="CE16" s="190"/>
      <c r="CF16" s="190"/>
      <c r="CG16" s="190"/>
      <c r="CH16" s="190">
        <v>20</v>
      </c>
      <c r="CI16" s="190"/>
      <c r="CJ16" s="190"/>
      <c r="CK16" s="190"/>
      <c r="CL16" s="190">
        <v>21</v>
      </c>
      <c r="CM16" s="190"/>
      <c r="CN16" s="190"/>
      <c r="CO16" s="190"/>
      <c r="CP16" s="190">
        <v>22</v>
      </c>
      <c r="CQ16" s="190"/>
      <c r="CR16" s="190"/>
      <c r="CS16" s="190"/>
      <c r="CT16" s="190">
        <v>23</v>
      </c>
      <c r="CU16" s="190"/>
      <c r="CV16" s="190"/>
      <c r="CW16" s="190"/>
      <c r="CX16" s="190">
        <v>24</v>
      </c>
      <c r="CY16" s="190"/>
      <c r="CZ16" s="190"/>
      <c r="DA16" s="190"/>
    </row>
    <row r="17" spans="2:105" s="65" customFormat="1" ht="14.4" thickBot="1" x14ac:dyDescent="0.35">
      <c r="B17" s="215" t="s">
        <v>79</v>
      </c>
      <c r="C17" s="216"/>
      <c r="D17" s="225">
        <f>COUNTA(H17:CY17)/4</f>
        <v>8.5</v>
      </c>
      <c r="E17" s="225"/>
      <c r="F17" s="225"/>
      <c r="G17" s="226"/>
      <c r="H17" s="59"/>
      <c r="I17" s="60"/>
      <c r="J17" s="60"/>
      <c r="K17" s="61"/>
      <c r="L17" s="59"/>
      <c r="M17" s="60"/>
      <c r="N17" s="60"/>
      <c r="O17" s="61"/>
      <c r="P17" s="59"/>
      <c r="Q17" s="60"/>
      <c r="R17" s="60"/>
      <c r="S17" s="61"/>
      <c r="T17" s="59"/>
      <c r="U17" s="60"/>
      <c r="V17" s="60"/>
      <c r="W17" s="61"/>
      <c r="X17" s="59"/>
      <c r="Y17" s="60"/>
      <c r="Z17" s="60"/>
      <c r="AA17" s="61"/>
      <c r="AB17" s="59"/>
      <c r="AC17" s="60"/>
      <c r="AD17" s="60"/>
      <c r="AE17" s="61"/>
      <c r="AF17" s="59" t="s">
        <v>80</v>
      </c>
      <c r="AG17" s="62" t="s">
        <v>80</v>
      </c>
      <c r="AH17" s="62" t="s">
        <v>80</v>
      </c>
      <c r="AI17" s="63" t="s">
        <v>80</v>
      </c>
      <c r="AJ17" s="64" t="s">
        <v>80</v>
      </c>
      <c r="AK17" s="62" t="s">
        <v>80</v>
      </c>
      <c r="AL17" s="62" t="s">
        <v>80</v>
      </c>
      <c r="AM17" s="63" t="s">
        <v>80</v>
      </c>
      <c r="AN17" s="64"/>
      <c r="AO17" s="62"/>
      <c r="AP17" s="62"/>
      <c r="AQ17" s="63"/>
      <c r="AR17" s="64" t="s">
        <v>80</v>
      </c>
      <c r="AS17" s="62" t="s">
        <v>80</v>
      </c>
      <c r="AT17" s="62" t="s">
        <v>80</v>
      </c>
      <c r="AU17" s="63" t="s">
        <v>80</v>
      </c>
      <c r="AV17" s="64" t="s">
        <v>80</v>
      </c>
      <c r="AW17" s="62" t="s">
        <v>80</v>
      </c>
      <c r="AX17" s="62"/>
      <c r="AY17" s="63"/>
      <c r="AZ17" s="64"/>
      <c r="BA17" s="62"/>
      <c r="BB17" s="62" t="s">
        <v>80</v>
      </c>
      <c r="BC17" s="63" t="s">
        <v>80</v>
      </c>
      <c r="BD17" s="64"/>
      <c r="BE17" s="62"/>
      <c r="BF17" s="62"/>
      <c r="BG17" s="63"/>
      <c r="BH17" s="64" t="s">
        <v>80</v>
      </c>
      <c r="BI17" s="62" t="s">
        <v>80</v>
      </c>
      <c r="BJ17" s="62" t="s">
        <v>80</v>
      </c>
      <c r="BK17" s="63" t="s">
        <v>80</v>
      </c>
      <c r="BL17" s="64" t="s">
        <v>80</v>
      </c>
      <c r="BM17" s="62" t="s">
        <v>80</v>
      </c>
      <c r="BN17" s="62" t="s">
        <v>80</v>
      </c>
      <c r="BO17" s="63" t="s">
        <v>80</v>
      </c>
      <c r="BP17" s="64" t="s">
        <v>80</v>
      </c>
      <c r="BQ17" s="62" t="s">
        <v>80</v>
      </c>
      <c r="BR17" s="62" t="s">
        <v>80</v>
      </c>
      <c r="BS17" s="63" t="s">
        <v>80</v>
      </c>
      <c r="BT17" s="64" t="s">
        <v>80</v>
      </c>
      <c r="BU17" s="62" t="s">
        <v>80</v>
      </c>
      <c r="BV17" s="62" t="s">
        <v>80</v>
      </c>
      <c r="BW17" s="63" t="s">
        <v>80</v>
      </c>
      <c r="BX17" s="64" t="s">
        <v>80</v>
      </c>
      <c r="BY17" s="62" t="s">
        <v>80</v>
      </c>
      <c r="BZ17" s="62"/>
      <c r="CA17" s="63"/>
      <c r="CB17" s="64"/>
      <c r="CC17" s="62"/>
      <c r="CD17" s="62"/>
      <c r="CE17" s="63"/>
      <c r="CF17" s="64"/>
      <c r="CG17" s="62"/>
      <c r="CH17" s="62"/>
      <c r="CI17" s="63"/>
      <c r="CJ17" s="64"/>
      <c r="CK17" s="62"/>
      <c r="CL17" s="62"/>
      <c r="CM17" s="63"/>
      <c r="CN17" s="59"/>
      <c r="CO17" s="60"/>
      <c r="CP17" s="60"/>
      <c r="CQ17" s="61"/>
      <c r="CR17" s="59"/>
      <c r="CS17" s="60"/>
      <c r="CT17" s="60"/>
      <c r="CU17" s="61"/>
      <c r="CV17" s="59"/>
      <c r="CW17" s="60"/>
      <c r="CX17" s="60"/>
      <c r="CY17" s="61"/>
    </row>
    <row r="18" spans="2:105" s="65" customFormat="1" ht="14.4" thickBot="1" x14ac:dyDescent="0.35">
      <c r="B18" s="215" t="s">
        <v>81</v>
      </c>
      <c r="C18" s="216"/>
      <c r="D18" s="227">
        <f>COUNTA(H18:CY18)/4</f>
        <v>2</v>
      </c>
      <c r="E18" s="227"/>
      <c r="F18" s="227"/>
      <c r="G18" s="228"/>
      <c r="H18" s="66"/>
      <c r="I18" s="67"/>
      <c r="J18" s="67"/>
      <c r="K18" s="68"/>
      <c r="L18" s="66"/>
      <c r="M18" s="67"/>
      <c r="N18" s="67"/>
      <c r="O18" s="68"/>
      <c r="P18" s="66"/>
      <c r="Q18" s="67"/>
      <c r="R18" s="67"/>
      <c r="S18" s="68"/>
      <c r="T18" s="66"/>
      <c r="U18" s="67"/>
      <c r="V18" s="67"/>
      <c r="W18" s="68"/>
      <c r="X18" s="66"/>
      <c r="Y18" s="67"/>
      <c r="Z18" s="67"/>
      <c r="AA18" s="68"/>
      <c r="AB18" s="66"/>
      <c r="AC18" s="67"/>
      <c r="AD18" s="67"/>
      <c r="AE18" s="68"/>
      <c r="AF18" s="66"/>
      <c r="AG18" s="69"/>
      <c r="AH18" s="69"/>
      <c r="AI18" s="70"/>
      <c r="AJ18" s="71"/>
      <c r="AK18" s="69"/>
      <c r="AL18" s="69"/>
      <c r="AM18" s="70"/>
      <c r="AN18" s="71" t="s">
        <v>80</v>
      </c>
      <c r="AO18" s="69" t="s">
        <v>80</v>
      </c>
      <c r="AP18" s="69" t="s">
        <v>80</v>
      </c>
      <c r="AQ18" s="70" t="s">
        <v>80</v>
      </c>
      <c r="AR18" s="71"/>
      <c r="AS18" s="69"/>
      <c r="AT18" s="69"/>
      <c r="AU18" s="70"/>
      <c r="AV18" s="71"/>
      <c r="AW18" s="69"/>
      <c r="AX18" s="69" t="s">
        <v>80</v>
      </c>
      <c r="AY18" s="70" t="s">
        <v>80</v>
      </c>
      <c r="AZ18" s="71" t="s">
        <v>80</v>
      </c>
      <c r="BA18" s="69" t="s">
        <v>80</v>
      </c>
      <c r="BB18" s="69"/>
      <c r="BC18" s="70"/>
      <c r="BD18" s="71"/>
      <c r="BE18" s="69"/>
      <c r="BF18" s="69"/>
      <c r="BG18" s="70"/>
      <c r="BH18" s="71"/>
      <c r="BI18" s="69"/>
      <c r="BJ18" s="69"/>
      <c r="BK18" s="70"/>
      <c r="BL18" s="71"/>
      <c r="BM18" s="69"/>
      <c r="BN18" s="69"/>
      <c r="BO18" s="70"/>
      <c r="BP18" s="71"/>
      <c r="BQ18" s="69"/>
      <c r="BR18" s="69"/>
      <c r="BS18" s="70"/>
      <c r="BT18" s="71"/>
      <c r="BU18" s="69"/>
      <c r="BV18" s="69"/>
      <c r="BW18" s="70"/>
      <c r="BX18" s="71"/>
      <c r="BY18" s="69"/>
      <c r="BZ18" s="69"/>
      <c r="CA18" s="70"/>
      <c r="CB18" s="71"/>
      <c r="CC18" s="69"/>
      <c r="CD18" s="69"/>
      <c r="CE18" s="70"/>
      <c r="CF18" s="71"/>
      <c r="CG18" s="69"/>
      <c r="CH18" s="69"/>
      <c r="CI18" s="70"/>
      <c r="CJ18" s="71"/>
      <c r="CK18" s="69"/>
      <c r="CL18" s="69"/>
      <c r="CM18" s="70"/>
      <c r="CN18" s="66"/>
      <c r="CO18" s="67"/>
      <c r="CP18" s="67"/>
      <c r="CQ18" s="68"/>
      <c r="CR18" s="66"/>
      <c r="CS18" s="67"/>
      <c r="CT18" s="67"/>
      <c r="CU18" s="68"/>
      <c r="CV18" s="66"/>
      <c r="CW18" s="67"/>
      <c r="CX18" s="67"/>
      <c r="CY18" s="68"/>
    </row>
    <row r="19" spans="2:105" s="65" customFormat="1" ht="14.4" thickBot="1" x14ac:dyDescent="0.35">
      <c r="B19" s="215" t="s">
        <v>82</v>
      </c>
      <c r="C19" s="216"/>
      <c r="D19" s="229">
        <f>COUNTA(H19:CY19)/4</f>
        <v>0</v>
      </c>
      <c r="E19" s="229"/>
      <c r="F19" s="229"/>
      <c r="G19" s="230"/>
      <c r="H19" s="66"/>
      <c r="I19" s="67"/>
      <c r="J19" s="67"/>
      <c r="K19" s="68"/>
      <c r="L19" s="66"/>
      <c r="M19" s="67"/>
      <c r="N19" s="67"/>
      <c r="O19" s="68"/>
      <c r="P19" s="66"/>
      <c r="Q19" s="67"/>
      <c r="R19" s="67"/>
      <c r="S19" s="68"/>
      <c r="T19" s="66"/>
      <c r="U19" s="67"/>
      <c r="V19" s="67"/>
      <c r="W19" s="68"/>
      <c r="X19" s="66"/>
      <c r="Y19" s="67"/>
      <c r="Z19" s="67"/>
      <c r="AA19" s="68"/>
      <c r="AB19" s="66"/>
      <c r="AC19" s="67"/>
      <c r="AD19" s="67"/>
      <c r="AE19" s="68"/>
      <c r="AF19" s="66"/>
      <c r="AG19" s="69"/>
      <c r="AH19" s="69"/>
      <c r="AI19" s="70"/>
      <c r="AJ19" s="71"/>
      <c r="AK19" s="69"/>
      <c r="AL19" s="69"/>
      <c r="AM19" s="70"/>
      <c r="AN19" s="71"/>
      <c r="AO19" s="69"/>
      <c r="AP19" s="69"/>
      <c r="AQ19" s="70"/>
      <c r="AR19" s="71"/>
      <c r="AS19" s="69"/>
      <c r="AT19" s="69"/>
      <c r="AU19" s="70"/>
      <c r="AV19" s="71"/>
      <c r="AW19" s="69"/>
      <c r="AX19" s="69"/>
      <c r="AY19" s="70"/>
      <c r="AZ19" s="71"/>
      <c r="BA19" s="69"/>
      <c r="BB19" s="69"/>
      <c r="BC19" s="70"/>
      <c r="BD19" s="71"/>
      <c r="BE19" s="69"/>
      <c r="BF19" s="69"/>
      <c r="BG19" s="70"/>
      <c r="BH19" s="71"/>
      <c r="BI19" s="69"/>
      <c r="BJ19" s="69"/>
      <c r="BK19" s="70"/>
      <c r="BL19" s="71"/>
      <c r="BM19" s="69"/>
      <c r="BN19" s="69"/>
      <c r="BO19" s="70"/>
      <c r="BP19" s="71"/>
      <c r="BQ19" s="69"/>
      <c r="BR19" s="69"/>
      <c r="BS19" s="70"/>
      <c r="BT19" s="71"/>
      <c r="BU19" s="69"/>
      <c r="BV19" s="69"/>
      <c r="BW19" s="70"/>
      <c r="BX19" s="71"/>
      <c r="BY19" s="69"/>
      <c r="BZ19" s="69"/>
      <c r="CA19" s="70"/>
      <c r="CB19" s="71"/>
      <c r="CC19" s="69"/>
      <c r="CD19" s="69"/>
      <c r="CE19" s="70"/>
      <c r="CF19" s="71"/>
      <c r="CG19" s="69"/>
      <c r="CH19" s="69"/>
      <c r="CI19" s="70"/>
      <c r="CJ19" s="71"/>
      <c r="CK19" s="69"/>
      <c r="CL19" s="69"/>
      <c r="CM19" s="70"/>
      <c r="CN19" s="66"/>
      <c r="CO19" s="67"/>
      <c r="CP19" s="67"/>
      <c r="CQ19" s="68"/>
      <c r="CR19" s="66"/>
      <c r="CS19" s="67"/>
      <c r="CT19" s="67"/>
      <c r="CU19" s="68"/>
      <c r="CV19" s="66"/>
      <c r="CW19" s="67"/>
      <c r="CX19" s="67"/>
      <c r="CY19" s="68"/>
    </row>
    <row r="20" spans="2:105" s="65" customFormat="1" ht="14.4" thickBot="1" x14ac:dyDescent="0.35">
      <c r="B20" s="215" t="s">
        <v>83</v>
      </c>
      <c r="C20" s="216"/>
      <c r="D20" s="231"/>
      <c r="E20" s="231"/>
      <c r="F20" s="231"/>
      <c r="G20" s="232"/>
      <c r="H20" s="72" t="s">
        <v>80</v>
      </c>
      <c r="I20" s="73" t="s">
        <v>80</v>
      </c>
      <c r="J20" s="73" t="s">
        <v>80</v>
      </c>
      <c r="K20" s="74" t="s">
        <v>80</v>
      </c>
      <c r="L20" s="72" t="s">
        <v>80</v>
      </c>
      <c r="M20" s="73" t="s">
        <v>80</v>
      </c>
      <c r="N20" s="73" t="s">
        <v>80</v>
      </c>
      <c r="O20" s="74" t="s">
        <v>80</v>
      </c>
      <c r="P20" s="72" t="s">
        <v>80</v>
      </c>
      <c r="Q20" s="73" t="s">
        <v>80</v>
      </c>
      <c r="R20" s="73" t="s">
        <v>80</v>
      </c>
      <c r="S20" s="74" t="s">
        <v>80</v>
      </c>
      <c r="T20" s="72" t="s">
        <v>80</v>
      </c>
      <c r="U20" s="73" t="s">
        <v>80</v>
      </c>
      <c r="V20" s="73" t="s">
        <v>80</v>
      </c>
      <c r="W20" s="74" t="s">
        <v>80</v>
      </c>
      <c r="X20" s="72" t="s">
        <v>80</v>
      </c>
      <c r="Y20" s="73" t="s">
        <v>80</v>
      </c>
      <c r="Z20" s="73" t="s">
        <v>80</v>
      </c>
      <c r="AA20" s="74" t="s">
        <v>80</v>
      </c>
      <c r="AB20" s="72" t="s">
        <v>80</v>
      </c>
      <c r="AC20" s="73" t="s">
        <v>80</v>
      </c>
      <c r="AD20" s="73" t="s">
        <v>80</v>
      </c>
      <c r="AE20" s="74" t="s">
        <v>80</v>
      </c>
      <c r="AF20" s="72"/>
      <c r="AG20" s="75"/>
      <c r="AH20" s="75"/>
      <c r="AI20" s="76"/>
      <c r="AJ20" s="77"/>
      <c r="AK20" s="75"/>
      <c r="AL20" s="75"/>
      <c r="AM20" s="76"/>
      <c r="AN20" s="77"/>
      <c r="AO20" s="75"/>
      <c r="AP20" s="75"/>
      <c r="AQ20" s="76"/>
      <c r="AR20" s="77"/>
      <c r="AS20" s="75"/>
      <c r="AT20" s="75"/>
      <c r="AU20" s="76"/>
      <c r="AV20" s="77"/>
      <c r="AW20" s="75"/>
      <c r="AX20" s="75"/>
      <c r="AY20" s="76"/>
      <c r="AZ20" s="77"/>
      <c r="BA20" s="75"/>
      <c r="BB20" s="75"/>
      <c r="BC20" s="76"/>
      <c r="BD20" s="77" t="s">
        <v>80</v>
      </c>
      <c r="BE20" s="75" t="s">
        <v>80</v>
      </c>
      <c r="BF20" s="75" t="s">
        <v>80</v>
      </c>
      <c r="BG20" s="76" t="s">
        <v>80</v>
      </c>
      <c r="BH20" s="77"/>
      <c r="BI20" s="75"/>
      <c r="BJ20" s="75"/>
      <c r="BK20" s="76"/>
      <c r="BL20" s="77"/>
      <c r="BM20" s="75"/>
      <c r="BN20" s="75"/>
      <c r="BO20" s="76"/>
      <c r="BP20" s="77"/>
      <c r="BQ20" s="75"/>
      <c r="BR20" s="75"/>
      <c r="BS20" s="76"/>
      <c r="BT20" s="77"/>
      <c r="BU20" s="75"/>
      <c r="BV20" s="75"/>
      <c r="BW20" s="76"/>
      <c r="BX20" s="77"/>
      <c r="BY20" s="75"/>
      <c r="BZ20" s="75" t="s">
        <v>80</v>
      </c>
      <c r="CA20" s="76" t="s">
        <v>80</v>
      </c>
      <c r="CB20" s="77" t="s">
        <v>80</v>
      </c>
      <c r="CC20" s="75" t="s">
        <v>80</v>
      </c>
      <c r="CD20" s="75" t="s">
        <v>80</v>
      </c>
      <c r="CE20" s="76" t="s">
        <v>80</v>
      </c>
      <c r="CF20" s="77" t="s">
        <v>80</v>
      </c>
      <c r="CG20" s="75" t="s">
        <v>80</v>
      </c>
      <c r="CH20" s="75" t="s">
        <v>80</v>
      </c>
      <c r="CI20" s="76" t="s">
        <v>80</v>
      </c>
      <c r="CJ20" s="77" t="s">
        <v>80</v>
      </c>
      <c r="CK20" s="75" t="s">
        <v>80</v>
      </c>
      <c r="CL20" s="75" t="s">
        <v>80</v>
      </c>
      <c r="CM20" s="76" t="s">
        <v>80</v>
      </c>
      <c r="CN20" s="72" t="s">
        <v>80</v>
      </c>
      <c r="CO20" s="73" t="s">
        <v>80</v>
      </c>
      <c r="CP20" s="73" t="s">
        <v>80</v>
      </c>
      <c r="CQ20" s="74" t="s">
        <v>80</v>
      </c>
      <c r="CR20" s="72" t="s">
        <v>80</v>
      </c>
      <c r="CS20" s="73" t="s">
        <v>80</v>
      </c>
      <c r="CT20" s="73" t="s">
        <v>80</v>
      </c>
      <c r="CU20" s="74" t="s">
        <v>80</v>
      </c>
      <c r="CV20" s="72" t="s">
        <v>80</v>
      </c>
      <c r="CW20" s="73" t="s">
        <v>80</v>
      </c>
      <c r="CX20" s="73" t="s">
        <v>80</v>
      </c>
      <c r="CY20" s="74" t="s">
        <v>80</v>
      </c>
    </row>
    <row r="21" spans="2:105" s="65" customFormat="1" ht="7.05" customHeight="1" x14ac:dyDescent="0.3">
      <c r="AB21" s="201"/>
      <c r="AC21" s="201"/>
      <c r="AD21" s="201"/>
      <c r="AE21" s="201"/>
      <c r="AF21" s="201"/>
      <c r="AG21" s="201"/>
      <c r="AH21" s="201"/>
      <c r="AI21" s="201"/>
      <c r="AJ21" s="201"/>
      <c r="AK21" s="201"/>
      <c r="AL21" s="201"/>
      <c r="AM21" s="201"/>
      <c r="AN21" s="201"/>
      <c r="AO21" s="201"/>
      <c r="AP21" s="201"/>
      <c r="AQ21" s="201"/>
      <c r="AR21" s="201"/>
      <c r="AS21" s="201"/>
      <c r="AT21" s="201"/>
      <c r="AU21" s="201"/>
      <c r="AV21" s="201"/>
      <c r="AW21" s="201"/>
      <c r="AX21" s="201"/>
      <c r="AY21" s="201"/>
      <c r="AZ21" s="201"/>
      <c r="BA21" s="201"/>
      <c r="BB21" s="201"/>
      <c r="BC21" s="201"/>
      <c r="BD21" s="201"/>
      <c r="BE21" s="201"/>
      <c r="BF21" s="201"/>
      <c r="BG21" s="201"/>
      <c r="BH21" s="201"/>
      <c r="BI21" s="201"/>
      <c r="BJ21" s="201"/>
      <c r="BK21" s="201"/>
      <c r="BL21" s="201"/>
      <c r="BM21" s="201"/>
      <c r="BN21" s="201"/>
      <c r="BO21" s="201"/>
      <c r="BP21" s="201"/>
      <c r="BQ21" s="201"/>
      <c r="BR21" s="201"/>
    </row>
    <row r="22" spans="2:105" s="58" customFormat="1" ht="14.4" thickBot="1" x14ac:dyDescent="0.35">
      <c r="B22" s="81" t="s">
        <v>3</v>
      </c>
      <c r="F22" s="190">
        <v>0</v>
      </c>
      <c r="G22" s="190"/>
      <c r="H22" s="190"/>
      <c r="I22" s="190"/>
      <c r="J22" s="190">
        <v>1</v>
      </c>
      <c r="K22" s="190"/>
      <c r="L22" s="190"/>
      <c r="M22" s="190"/>
      <c r="N22" s="190">
        <v>2</v>
      </c>
      <c r="O22" s="190"/>
      <c r="P22" s="190"/>
      <c r="Q22" s="190"/>
      <c r="R22" s="190">
        <v>3</v>
      </c>
      <c r="S22" s="190"/>
      <c r="T22" s="190"/>
      <c r="U22" s="190"/>
      <c r="V22" s="190">
        <v>4</v>
      </c>
      <c r="W22" s="190"/>
      <c r="X22" s="190"/>
      <c r="Y22" s="190"/>
      <c r="Z22" s="190">
        <v>5</v>
      </c>
      <c r="AA22" s="190"/>
      <c r="AB22" s="190"/>
      <c r="AC22" s="190"/>
      <c r="AD22" s="190">
        <v>6</v>
      </c>
      <c r="AE22" s="190"/>
      <c r="AF22" s="190"/>
      <c r="AG22" s="190"/>
      <c r="AH22" s="190">
        <v>7</v>
      </c>
      <c r="AI22" s="190"/>
      <c r="AJ22" s="190"/>
      <c r="AK22" s="190"/>
      <c r="AL22" s="190">
        <v>8</v>
      </c>
      <c r="AM22" s="190"/>
      <c r="AN22" s="190"/>
      <c r="AO22" s="190"/>
      <c r="AP22" s="190">
        <v>9</v>
      </c>
      <c r="AQ22" s="190"/>
      <c r="AR22" s="190"/>
      <c r="AS22" s="190"/>
      <c r="AT22" s="190">
        <v>10</v>
      </c>
      <c r="AU22" s="190"/>
      <c r="AV22" s="190"/>
      <c r="AW22" s="190"/>
      <c r="AX22" s="190">
        <v>11</v>
      </c>
      <c r="AY22" s="190"/>
      <c r="AZ22" s="190"/>
      <c r="BA22" s="190"/>
      <c r="BB22" s="190">
        <v>12</v>
      </c>
      <c r="BC22" s="190"/>
      <c r="BD22" s="190"/>
      <c r="BE22" s="190"/>
      <c r="BF22" s="190">
        <v>13</v>
      </c>
      <c r="BG22" s="190"/>
      <c r="BH22" s="190"/>
      <c r="BI22" s="190"/>
      <c r="BJ22" s="190">
        <v>14</v>
      </c>
      <c r="BK22" s="190"/>
      <c r="BL22" s="190"/>
      <c r="BM22" s="190"/>
      <c r="BN22" s="190">
        <v>15</v>
      </c>
      <c r="BO22" s="190"/>
      <c r="BP22" s="190"/>
      <c r="BQ22" s="190"/>
      <c r="BR22" s="190">
        <v>16</v>
      </c>
      <c r="BS22" s="190"/>
      <c r="BT22" s="190"/>
      <c r="BU22" s="190"/>
      <c r="BV22" s="190">
        <v>17</v>
      </c>
      <c r="BW22" s="190"/>
      <c r="BX22" s="190"/>
      <c r="BY22" s="190"/>
      <c r="BZ22" s="190">
        <v>18</v>
      </c>
      <c r="CA22" s="190"/>
      <c r="CB22" s="190"/>
      <c r="CC22" s="190"/>
      <c r="CD22" s="190">
        <v>19</v>
      </c>
      <c r="CE22" s="190"/>
      <c r="CF22" s="190"/>
      <c r="CG22" s="190"/>
      <c r="CH22" s="190">
        <v>20</v>
      </c>
      <c r="CI22" s="190"/>
      <c r="CJ22" s="190"/>
      <c r="CK22" s="190"/>
      <c r="CL22" s="190">
        <v>21</v>
      </c>
      <c r="CM22" s="190"/>
      <c r="CN22" s="190"/>
      <c r="CO22" s="190"/>
      <c r="CP22" s="190">
        <v>22</v>
      </c>
      <c r="CQ22" s="190"/>
      <c r="CR22" s="190"/>
      <c r="CS22" s="190"/>
      <c r="CT22" s="190">
        <v>23</v>
      </c>
      <c r="CU22" s="190"/>
      <c r="CV22" s="190"/>
      <c r="CW22" s="190"/>
      <c r="CX22" s="190">
        <v>24</v>
      </c>
      <c r="CY22" s="190"/>
      <c r="CZ22" s="190"/>
      <c r="DA22" s="190"/>
    </row>
    <row r="23" spans="2:105" s="65" customFormat="1" ht="14.4" thickBot="1" x14ac:dyDescent="0.35">
      <c r="B23" s="215" t="s">
        <v>79</v>
      </c>
      <c r="C23" s="216"/>
      <c r="D23" s="225">
        <f>COUNTA(H23:CY23)/4</f>
        <v>10</v>
      </c>
      <c r="E23" s="225"/>
      <c r="F23" s="225"/>
      <c r="G23" s="226"/>
      <c r="H23" s="59"/>
      <c r="I23" s="60"/>
      <c r="J23" s="60"/>
      <c r="K23" s="61"/>
      <c r="L23" s="59"/>
      <c r="M23" s="60"/>
      <c r="N23" s="60"/>
      <c r="O23" s="61"/>
      <c r="P23" s="59"/>
      <c r="Q23" s="60"/>
      <c r="R23" s="60"/>
      <c r="S23" s="61"/>
      <c r="T23" s="59"/>
      <c r="U23" s="60"/>
      <c r="V23" s="60"/>
      <c r="W23" s="61"/>
      <c r="X23" s="59"/>
      <c r="Y23" s="60"/>
      <c r="Z23" s="60"/>
      <c r="AA23" s="61"/>
      <c r="AB23" s="59"/>
      <c r="AC23" s="60"/>
      <c r="AD23" s="60"/>
      <c r="AE23" s="61"/>
      <c r="AF23" s="60" t="s">
        <v>80</v>
      </c>
      <c r="AG23" s="61" t="s">
        <v>80</v>
      </c>
      <c r="AH23" s="59" t="s">
        <v>80</v>
      </c>
      <c r="AI23" s="60" t="s">
        <v>80</v>
      </c>
      <c r="AJ23" s="60" t="s">
        <v>80</v>
      </c>
      <c r="AK23" s="61" t="s">
        <v>80</v>
      </c>
      <c r="AL23" s="64" t="s">
        <v>80</v>
      </c>
      <c r="AM23" s="62" t="s">
        <v>80</v>
      </c>
      <c r="AN23" s="62" t="s">
        <v>80</v>
      </c>
      <c r="AO23" s="63" t="s">
        <v>80</v>
      </c>
      <c r="AP23" s="64" t="s">
        <v>80</v>
      </c>
      <c r="AQ23" s="62" t="s">
        <v>80</v>
      </c>
      <c r="AR23" s="62" t="s">
        <v>80</v>
      </c>
      <c r="AS23" s="63" t="s">
        <v>80</v>
      </c>
      <c r="AT23" s="64"/>
      <c r="AU23" s="62"/>
      <c r="AV23" s="62"/>
      <c r="AW23" s="63"/>
      <c r="AX23" s="64"/>
      <c r="AY23" s="62"/>
      <c r="AZ23" s="62"/>
      <c r="BA23" s="63"/>
      <c r="BB23" s="64" t="s">
        <v>80</v>
      </c>
      <c r="BC23" s="62" t="s">
        <v>80</v>
      </c>
      <c r="BD23" s="62" t="s">
        <v>80</v>
      </c>
      <c r="BE23" s="63" t="s">
        <v>80</v>
      </c>
      <c r="BF23" s="64" t="s">
        <v>80</v>
      </c>
      <c r="BG23" s="62" t="s">
        <v>80</v>
      </c>
      <c r="BH23" s="62"/>
      <c r="BI23" s="63"/>
      <c r="BJ23" s="64"/>
      <c r="BK23" s="62"/>
      <c r="BL23" s="62" t="s">
        <v>80</v>
      </c>
      <c r="BM23" s="63" t="s">
        <v>80</v>
      </c>
      <c r="BN23" s="64"/>
      <c r="BO23" s="62"/>
      <c r="BP23" s="62"/>
      <c r="BQ23" s="63"/>
      <c r="BR23" s="64" t="s">
        <v>80</v>
      </c>
      <c r="BS23" s="62" t="s">
        <v>80</v>
      </c>
      <c r="BT23" s="62" t="s">
        <v>80</v>
      </c>
      <c r="BU23" s="63" t="s">
        <v>80</v>
      </c>
      <c r="BV23" s="64" t="s">
        <v>80</v>
      </c>
      <c r="BW23" s="62" t="s">
        <v>80</v>
      </c>
      <c r="BX23" s="62" t="s">
        <v>80</v>
      </c>
      <c r="BY23" s="63" t="s">
        <v>80</v>
      </c>
      <c r="BZ23" s="64" t="s">
        <v>80</v>
      </c>
      <c r="CA23" s="62" t="s">
        <v>80</v>
      </c>
      <c r="CB23" s="62" t="s">
        <v>80</v>
      </c>
      <c r="CC23" s="63" t="s">
        <v>80</v>
      </c>
      <c r="CD23" s="64" t="s">
        <v>80</v>
      </c>
      <c r="CE23" s="62" t="s">
        <v>80</v>
      </c>
      <c r="CF23" s="62" t="s">
        <v>80</v>
      </c>
      <c r="CG23" s="63" t="s">
        <v>80</v>
      </c>
      <c r="CH23" s="64" t="s">
        <v>80</v>
      </c>
      <c r="CI23" s="62" t="s">
        <v>80</v>
      </c>
      <c r="CJ23" s="64"/>
      <c r="CK23" s="62"/>
      <c r="CL23" s="62"/>
      <c r="CM23" s="63"/>
      <c r="CN23" s="59"/>
      <c r="CO23" s="60"/>
      <c r="CP23" s="60"/>
      <c r="CQ23" s="61"/>
      <c r="CR23" s="59"/>
      <c r="CS23" s="60"/>
      <c r="CT23" s="60"/>
      <c r="CU23" s="61"/>
      <c r="CV23" s="59"/>
      <c r="CW23" s="60"/>
      <c r="CX23" s="60"/>
      <c r="CY23" s="61"/>
    </row>
    <row r="24" spans="2:105" s="65" customFormat="1" ht="14.4" thickBot="1" x14ac:dyDescent="0.35">
      <c r="B24" s="215" t="s">
        <v>81</v>
      </c>
      <c r="C24" s="216"/>
      <c r="D24" s="227">
        <f>COUNTA(H24:CY24)/4</f>
        <v>2</v>
      </c>
      <c r="E24" s="227"/>
      <c r="F24" s="227"/>
      <c r="G24" s="228"/>
      <c r="H24" s="66"/>
      <c r="I24" s="67"/>
      <c r="J24" s="67"/>
      <c r="K24" s="68"/>
      <c r="L24" s="66"/>
      <c r="M24" s="67"/>
      <c r="N24" s="67"/>
      <c r="O24" s="68"/>
      <c r="P24" s="66"/>
      <c r="Q24" s="67"/>
      <c r="R24" s="67"/>
      <c r="S24" s="68"/>
      <c r="T24" s="66"/>
      <c r="U24" s="67"/>
      <c r="V24" s="67"/>
      <c r="W24" s="68"/>
      <c r="X24" s="66"/>
      <c r="Y24" s="67"/>
      <c r="Z24" s="67"/>
      <c r="AA24" s="68"/>
      <c r="AB24" s="66"/>
      <c r="AC24" s="67"/>
      <c r="AD24" s="67"/>
      <c r="AE24" s="68"/>
      <c r="AF24" s="67"/>
      <c r="AG24" s="68"/>
      <c r="AH24" s="66"/>
      <c r="AI24" s="67"/>
      <c r="AJ24" s="67"/>
      <c r="AK24" s="68"/>
      <c r="AL24" s="71"/>
      <c r="AM24" s="69"/>
      <c r="AN24" s="69"/>
      <c r="AO24" s="70"/>
      <c r="AP24" s="71"/>
      <c r="AQ24" s="69"/>
      <c r="AR24" s="69"/>
      <c r="AS24" s="70"/>
      <c r="AT24" s="71" t="s">
        <v>80</v>
      </c>
      <c r="AU24" s="69" t="s">
        <v>80</v>
      </c>
      <c r="AV24" s="69" t="s">
        <v>80</v>
      </c>
      <c r="AW24" s="70" t="s">
        <v>80</v>
      </c>
      <c r="AX24" s="71"/>
      <c r="AY24" s="69"/>
      <c r="AZ24" s="69"/>
      <c r="BA24" s="70"/>
      <c r="BB24" s="71"/>
      <c r="BC24" s="69"/>
      <c r="BD24" s="69"/>
      <c r="BE24" s="70"/>
      <c r="BF24" s="71"/>
      <c r="BG24" s="69"/>
      <c r="BH24" s="69" t="s">
        <v>80</v>
      </c>
      <c r="BI24" s="70" t="s">
        <v>80</v>
      </c>
      <c r="BJ24" s="71" t="s">
        <v>80</v>
      </c>
      <c r="BK24" s="69" t="s">
        <v>80</v>
      </c>
      <c r="BL24" s="69"/>
      <c r="BM24" s="70"/>
      <c r="BN24" s="71"/>
      <c r="BO24" s="69"/>
      <c r="BP24" s="69"/>
      <c r="BQ24" s="70"/>
      <c r="BR24" s="71"/>
      <c r="BS24" s="69"/>
      <c r="BT24" s="69"/>
      <c r="BU24" s="70"/>
      <c r="BV24" s="71"/>
      <c r="BW24" s="69"/>
      <c r="BX24" s="69"/>
      <c r="BY24" s="70"/>
      <c r="BZ24" s="71"/>
      <c r="CA24" s="69"/>
      <c r="CB24" s="69"/>
      <c r="CC24" s="70"/>
      <c r="CD24" s="71"/>
      <c r="CE24" s="69"/>
      <c r="CF24" s="69"/>
      <c r="CG24" s="70"/>
      <c r="CH24" s="71"/>
      <c r="CI24" s="69"/>
      <c r="CJ24" s="71"/>
      <c r="CK24" s="69"/>
      <c r="CL24" s="69"/>
      <c r="CM24" s="70"/>
      <c r="CN24" s="66"/>
      <c r="CO24" s="67"/>
      <c r="CP24" s="67"/>
      <c r="CQ24" s="68"/>
      <c r="CR24" s="66"/>
      <c r="CS24" s="67"/>
      <c r="CT24" s="67"/>
      <c r="CU24" s="68"/>
      <c r="CV24" s="66"/>
      <c r="CW24" s="67"/>
      <c r="CX24" s="67"/>
      <c r="CY24" s="68"/>
    </row>
    <row r="25" spans="2:105" s="65" customFormat="1" ht="14.4" thickBot="1" x14ac:dyDescent="0.35">
      <c r="B25" s="215" t="s">
        <v>82</v>
      </c>
      <c r="C25" s="216"/>
      <c r="D25" s="229">
        <f>COUNTA(H25:CY25)/4</f>
        <v>0</v>
      </c>
      <c r="E25" s="229"/>
      <c r="F25" s="229"/>
      <c r="G25" s="230"/>
      <c r="H25" s="66"/>
      <c r="I25" s="67"/>
      <c r="J25" s="67"/>
      <c r="K25" s="68"/>
      <c r="L25" s="66"/>
      <c r="M25" s="67"/>
      <c r="N25" s="67"/>
      <c r="O25" s="68"/>
      <c r="P25" s="66"/>
      <c r="Q25" s="67"/>
      <c r="R25" s="67"/>
      <c r="S25" s="68"/>
      <c r="T25" s="66"/>
      <c r="U25" s="67"/>
      <c r="V25" s="67"/>
      <c r="W25" s="68"/>
      <c r="X25" s="66"/>
      <c r="Y25" s="67"/>
      <c r="Z25" s="67"/>
      <c r="AA25" s="68"/>
      <c r="AB25" s="66"/>
      <c r="AC25" s="67"/>
      <c r="AD25" s="67"/>
      <c r="AE25" s="68"/>
      <c r="AF25" s="67"/>
      <c r="AG25" s="68"/>
      <c r="AH25" s="66"/>
      <c r="AI25" s="67"/>
      <c r="AJ25" s="67"/>
      <c r="AK25" s="68"/>
      <c r="AL25" s="71"/>
      <c r="AM25" s="69"/>
      <c r="AN25" s="69"/>
      <c r="AO25" s="70"/>
      <c r="AP25" s="71"/>
      <c r="AQ25" s="69"/>
      <c r="AR25" s="69"/>
      <c r="AS25" s="70"/>
      <c r="AT25" s="71"/>
      <c r="AU25" s="69"/>
      <c r="AV25" s="69"/>
      <c r="AW25" s="70"/>
      <c r="AX25" s="71"/>
      <c r="AY25" s="69"/>
      <c r="AZ25" s="69"/>
      <c r="BA25" s="70"/>
      <c r="BB25" s="71"/>
      <c r="BC25" s="69"/>
      <c r="BD25" s="69"/>
      <c r="BE25" s="70"/>
      <c r="BF25" s="71"/>
      <c r="BG25" s="69"/>
      <c r="BH25" s="69"/>
      <c r="BI25" s="70"/>
      <c r="BJ25" s="71"/>
      <c r="BK25" s="69"/>
      <c r="BL25" s="69"/>
      <c r="BM25" s="70"/>
      <c r="BN25" s="71"/>
      <c r="BO25" s="69"/>
      <c r="BP25" s="69"/>
      <c r="BQ25" s="70"/>
      <c r="BR25" s="71"/>
      <c r="BS25" s="69"/>
      <c r="BT25" s="69"/>
      <c r="BU25" s="70"/>
      <c r="BV25" s="71"/>
      <c r="BW25" s="69"/>
      <c r="BX25" s="69"/>
      <c r="BY25" s="70"/>
      <c r="BZ25" s="71"/>
      <c r="CA25" s="69"/>
      <c r="CB25" s="69"/>
      <c r="CC25" s="70"/>
      <c r="CD25" s="71"/>
      <c r="CE25" s="69"/>
      <c r="CF25" s="69"/>
      <c r="CG25" s="70"/>
      <c r="CH25" s="71"/>
      <c r="CI25" s="69"/>
      <c r="CJ25" s="71"/>
      <c r="CK25" s="69"/>
      <c r="CL25" s="69"/>
      <c r="CM25" s="70"/>
      <c r="CN25" s="66"/>
      <c r="CO25" s="67"/>
      <c r="CP25" s="67"/>
      <c r="CQ25" s="68"/>
      <c r="CR25" s="66"/>
      <c r="CS25" s="67"/>
      <c r="CT25" s="67"/>
      <c r="CU25" s="68"/>
      <c r="CV25" s="66"/>
      <c r="CW25" s="67"/>
      <c r="CX25" s="67"/>
      <c r="CY25" s="68"/>
    </row>
    <row r="26" spans="2:105" s="65" customFormat="1" ht="14.4" thickBot="1" x14ac:dyDescent="0.35">
      <c r="B26" s="215" t="s">
        <v>83</v>
      </c>
      <c r="C26" s="216"/>
      <c r="D26" s="231"/>
      <c r="E26" s="231"/>
      <c r="F26" s="231"/>
      <c r="G26" s="232"/>
      <c r="H26" s="72" t="s">
        <v>80</v>
      </c>
      <c r="I26" s="73" t="s">
        <v>80</v>
      </c>
      <c r="J26" s="73" t="s">
        <v>80</v>
      </c>
      <c r="K26" s="74" t="s">
        <v>80</v>
      </c>
      <c r="L26" s="72" t="s">
        <v>80</v>
      </c>
      <c r="M26" s="73" t="s">
        <v>80</v>
      </c>
      <c r="N26" s="73" t="s">
        <v>80</v>
      </c>
      <c r="O26" s="74" t="s">
        <v>80</v>
      </c>
      <c r="P26" s="72" t="s">
        <v>80</v>
      </c>
      <c r="Q26" s="73" t="s">
        <v>80</v>
      </c>
      <c r="R26" s="73" t="s">
        <v>80</v>
      </c>
      <c r="S26" s="74" t="s">
        <v>80</v>
      </c>
      <c r="T26" s="72" t="s">
        <v>80</v>
      </c>
      <c r="U26" s="73" t="s">
        <v>80</v>
      </c>
      <c r="V26" s="73" t="s">
        <v>80</v>
      </c>
      <c r="W26" s="74" t="s">
        <v>80</v>
      </c>
      <c r="X26" s="72" t="s">
        <v>80</v>
      </c>
      <c r="Y26" s="73" t="s">
        <v>80</v>
      </c>
      <c r="Z26" s="73" t="s">
        <v>80</v>
      </c>
      <c r="AA26" s="74" t="s">
        <v>80</v>
      </c>
      <c r="AB26" s="72" t="s">
        <v>80</v>
      </c>
      <c r="AC26" s="73" t="s">
        <v>80</v>
      </c>
      <c r="AD26" s="73" t="s">
        <v>80</v>
      </c>
      <c r="AE26" s="74" t="s">
        <v>80</v>
      </c>
      <c r="AF26" s="73"/>
      <c r="AG26" s="74"/>
      <c r="AH26" s="72"/>
      <c r="AI26" s="73"/>
      <c r="AJ26" s="73"/>
      <c r="AK26" s="74"/>
      <c r="AL26" s="77"/>
      <c r="AM26" s="75"/>
      <c r="AN26" s="75"/>
      <c r="AO26" s="76"/>
      <c r="AP26" s="77"/>
      <c r="AQ26" s="75"/>
      <c r="AR26" s="75"/>
      <c r="AS26" s="76"/>
      <c r="AT26" s="77"/>
      <c r="AU26" s="75"/>
      <c r="AV26" s="75"/>
      <c r="AW26" s="76"/>
      <c r="AX26" s="77" t="s">
        <v>80</v>
      </c>
      <c r="AY26" s="75" t="s">
        <v>80</v>
      </c>
      <c r="AZ26" s="75" t="s">
        <v>80</v>
      </c>
      <c r="BA26" s="76" t="s">
        <v>80</v>
      </c>
      <c r="BB26" s="77"/>
      <c r="BC26" s="75"/>
      <c r="BD26" s="75"/>
      <c r="BE26" s="76"/>
      <c r="BF26" s="77"/>
      <c r="BG26" s="75"/>
      <c r="BH26" s="75"/>
      <c r="BI26" s="76"/>
      <c r="BJ26" s="77"/>
      <c r="BK26" s="75"/>
      <c r="BL26" s="75"/>
      <c r="BM26" s="76"/>
      <c r="BN26" s="77" t="s">
        <v>80</v>
      </c>
      <c r="BO26" s="75" t="s">
        <v>80</v>
      </c>
      <c r="BP26" s="75" t="s">
        <v>80</v>
      </c>
      <c r="BQ26" s="76" t="s">
        <v>80</v>
      </c>
      <c r="BR26" s="77"/>
      <c r="BS26" s="75"/>
      <c r="BT26" s="75"/>
      <c r="BU26" s="76"/>
      <c r="BV26" s="77"/>
      <c r="BW26" s="75"/>
      <c r="BX26" s="75"/>
      <c r="BY26" s="76"/>
      <c r="BZ26" s="77"/>
      <c r="CA26" s="75"/>
      <c r="CB26" s="75"/>
      <c r="CC26" s="76"/>
      <c r="CD26" s="77"/>
      <c r="CE26" s="75"/>
      <c r="CF26" s="75"/>
      <c r="CG26" s="76"/>
      <c r="CH26" s="77"/>
      <c r="CI26" s="75"/>
      <c r="CJ26" s="77" t="s">
        <v>80</v>
      </c>
      <c r="CK26" s="75" t="s">
        <v>80</v>
      </c>
      <c r="CL26" s="75" t="s">
        <v>80</v>
      </c>
      <c r="CM26" s="76" t="s">
        <v>80</v>
      </c>
      <c r="CN26" s="72" t="s">
        <v>80</v>
      </c>
      <c r="CO26" s="73" t="s">
        <v>80</v>
      </c>
      <c r="CP26" s="73" t="s">
        <v>80</v>
      </c>
      <c r="CQ26" s="74" t="s">
        <v>80</v>
      </c>
      <c r="CR26" s="72" t="s">
        <v>80</v>
      </c>
      <c r="CS26" s="73" t="s">
        <v>80</v>
      </c>
      <c r="CT26" s="73" t="s">
        <v>80</v>
      </c>
      <c r="CU26" s="74" t="s">
        <v>80</v>
      </c>
      <c r="CV26" s="72" t="s">
        <v>80</v>
      </c>
      <c r="CW26" s="73" t="s">
        <v>80</v>
      </c>
      <c r="CX26" s="73" t="s">
        <v>80</v>
      </c>
      <c r="CY26" s="74" t="s">
        <v>80</v>
      </c>
    </row>
    <row r="27" spans="2:105" s="65" customFormat="1" ht="7.05" customHeight="1" x14ac:dyDescent="0.3">
      <c r="AB27" s="201"/>
      <c r="AC27" s="201"/>
      <c r="AD27" s="201"/>
      <c r="AE27" s="201"/>
      <c r="AF27" s="201"/>
      <c r="AG27" s="201"/>
      <c r="AH27" s="201"/>
      <c r="AI27" s="201"/>
      <c r="AJ27" s="201"/>
      <c r="AK27" s="201"/>
      <c r="AL27" s="201"/>
      <c r="AM27" s="201"/>
      <c r="AN27" s="201"/>
      <c r="AO27" s="201"/>
      <c r="AP27" s="201"/>
      <c r="AQ27" s="201"/>
      <c r="AR27" s="201"/>
      <c r="AS27" s="201"/>
      <c r="AT27" s="201"/>
      <c r="AU27" s="201"/>
      <c r="AV27" s="201"/>
      <c r="AW27" s="201"/>
      <c r="AX27" s="201"/>
      <c r="AY27" s="201"/>
      <c r="AZ27" s="201"/>
      <c r="BA27" s="201"/>
      <c r="BB27" s="201"/>
      <c r="BC27" s="201"/>
      <c r="BD27" s="201"/>
      <c r="BE27" s="201"/>
      <c r="BF27" s="201"/>
      <c r="BG27" s="201"/>
      <c r="BH27" s="201"/>
      <c r="BI27" s="201"/>
      <c r="BJ27" s="201"/>
      <c r="BK27" s="201"/>
      <c r="BL27" s="201"/>
      <c r="BM27" s="201"/>
      <c r="BN27" s="201"/>
      <c r="BO27" s="201"/>
      <c r="BP27" s="201"/>
      <c r="BQ27" s="201"/>
      <c r="BR27" s="201"/>
    </row>
    <row r="28" spans="2:105" s="58" customFormat="1" ht="14.4" thickBot="1" x14ac:dyDescent="0.35">
      <c r="B28" s="81" t="s">
        <v>4</v>
      </c>
      <c r="F28" s="190">
        <v>0</v>
      </c>
      <c r="G28" s="190"/>
      <c r="H28" s="190"/>
      <c r="I28" s="190"/>
      <c r="J28" s="190">
        <v>1</v>
      </c>
      <c r="K28" s="190"/>
      <c r="L28" s="190"/>
      <c r="M28" s="190"/>
      <c r="N28" s="190">
        <v>2</v>
      </c>
      <c r="O28" s="190"/>
      <c r="P28" s="190"/>
      <c r="Q28" s="190"/>
      <c r="R28" s="190">
        <v>3</v>
      </c>
      <c r="S28" s="190"/>
      <c r="T28" s="190"/>
      <c r="U28" s="190"/>
      <c r="V28" s="190">
        <v>4</v>
      </c>
      <c r="W28" s="190"/>
      <c r="X28" s="190"/>
      <c r="Y28" s="190"/>
      <c r="Z28" s="190">
        <v>5</v>
      </c>
      <c r="AA28" s="190"/>
      <c r="AB28" s="190"/>
      <c r="AC28" s="190"/>
      <c r="AD28" s="190">
        <v>6</v>
      </c>
      <c r="AE28" s="190"/>
      <c r="AF28" s="190"/>
      <c r="AG28" s="190"/>
      <c r="AH28" s="190">
        <v>7</v>
      </c>
      <c r="AI28" s="190"/>
      <c r="AJ28" s="190"/>
      <c r="AK28" s="190"/>
      <c r="AL28" s="190">
        <v>8</v>
      </c>
      <c r="AM28" s="190"/>
      <c r="AN28" s="190"/>
      <c r="AO28" s="190"/>
      <c r="AP28" s="190">
        <v>9</v>
      </c>
      <c r="AQ28" s="190"/>
      <c r="AR28" s="190"/>
      <c r="AS28" s="190"/>
      <c r="AT28" s="190">
        <v>10</v>
      </c>
      <c r="AU28" s="190"/>
      <c r="AV28" s="190"/>
      <c r="AW28" s="190"/>
      <c r="AX28" s="190">
        <v>11</v>
      </c>
      <c r="AY28" s="190"/>
      <c r="AZ28" s="190"/>
      <c r="BA28" s="190"/>
      <c r="BB28" s="190">
        <v>12</v>
      </c>
      <c r="BC28" s="190"/>
      <c r="BD28" s="190"/>
      <c r="BE28" s="190"/>
      <c r="BF28" s="190">
        <v>13</v>
      </c>
      <c r="BG28" s="190"/>
      <c r="BH28" s="190"/>
      <c r="BI28" s="190"/>
      <c r="BJ28" s="190">
        <v>14</v>
      </c>
      <c r="BK28" s="190"/>
      <c r="BL28" s="190"/>
      <c r="BM28" s="190"/>
      <c r="BN28" s="190">
        <v>15</v>
      </c>
      <c r="BO28" s="190"/>
      <c r="BP28" s="190"/>
      <c r="BQ28" s="190"/>
      <c r="BR28" s="190">
        <v>16</v>
      </c>
      <c r="BS28" s="190"/>
      <c r="BT28" s="190"/>
      <c r="BU28" s="190"/>
      <c r="BV28" s="190">
        <v>17</v>
      </c>
      <c r="BW28" s="190"/>
      <c r="BX28" s="190"/>
      <c r="BY28" s="190"/>
      <c r="BZ28" s="190">
        <v>18</v>
      </c>
      <c r="CA28" s="190"/>
      <c r="CB28" s="190"/>
      <c r="CC28" s="190"/>
      <c r="CD28" s="190">
        <v>19</v>
      </c>
      <c r="CE28" s="190"/>
      <c r="CF28" s="190"/>
      <c r="CG28" s="190"/>
      <c r="CH28" s="190">
        <v>20</v>
      </c>
      <c r="CI28" s="190"/>
      <c r="CJ28" s="190"/>
      <c r="CK28" s="190"/>
      <c r="CL28" s="190">
        <v>21</v>
      </c>
      <c r="CM28" s="190"/>
      <c r="CN28" s="190"/>
      <c r="CO28" s="190"/>
      <c r="CP28" s="190">
        <v>22</v>
      </c>
      <c r="CQ28" s="190"/>
      <c r="CR28" s="190"/>
      <c r="CS28" s="190"/>
      <c r="CT28" s="190">
        <v>23</v>
      </c>
      <c r="CU28" s="190"/>
      <c r="CV28" s="190"/>
      <c r="CW28" s="190"/>
      <c r="CX28" s="190">
        <v>24</v>
      </c>
      <c r="CY28" s="190"/>
      <c r="CZ28" s="190"/>
      <c r="DA28" s="190"/>
    </row>
    <row r="29" spans="2:105" s="65" customFormat="1" ht="14.4" thickBot="1" x14ac:dyDescent="0.35">
      <c r="B29" s="215" t="s">
        <v>79</v>
      </c>
      <c r="C29" s="216"/>
      <c r="D29" s="225">
        <f>COUNTA(H29:CY29)/4</f>
        <v>6.5</v>
      </c>
      <c r="E29" s="225"/>
      <c r="F29" s="225"/>
      <c r="G29" s="226"/>
      <c r="H29" s="59"/>
      <c r="I29" s="60"/>
      <c r="J29" s="60"/>
      <c r="K29" s="61"/>
      <c r="L29" s="59"/>
      <c r="M29" s="60"/>
      <c r="N29" s="60"/>
      <c r="O29" s="61"/>
      <c r="P29" s="59"/>
      <c r="Q29" s="60"/>
      <c r="R29" s="60"/>
      <c r="S29" s="61"/>
      <c r="T29" s="59"/>
      <c r="U29" s="60"/>
      <c r="V29" s="60"/>
      <c r="W29" s="61"/>
      <c r="X29" s="59"/>
      <c r="Y29" s="60"/>
      <c r="Z29" s="60"/>
      <c r="AA29" s="61"/>
      <c r="AB29" s="59"/>
      <c r="AC29" s="60"/>
      <c r="AD29" s="60"/>
      <c r="AE29" s="61"/>
      <c r="AF29" s="59"/>
      <c r="AG29" s="62"/>
      <c r="AH29" s="62"/>
      <c r="AI29" s="63"/>
      <c r="AJ29" s="64" t="s">
        <v>80</v>
      </c>
      <c r="AK29" s="62" t="s">
        <v>80</v>
      </c>
      <c r="AL29" s="62" t="s">
        <v>80</v>
      </c>
      <c r="AM29" s="63" t="s">
        <v>80</v>
      </c>
      <c r="AN29" s="64" t="s">
        <v>80</v>
      </c>
      <c r="AO29" s="62" t="s">
        <v>80</v>
      </c>
      <c r="AP29" s="62" t="s">
        <v>80</v>
      </c>
      <c r="AQ29" s="63" t="s">
        <v>80</v>
      </c>
      <c r="AR29" s="64" t="s">
        <v>80</v>
      </c>
      <c r="AS29" s="62" t="s">
        <v>80</v>
      </c>
      <c r="AT29" s="62" t="s">
        <v>80</v>
      </c>
      <c r="AU29" s="63" t="s">
        <v>80</v>
      </c>
      <c r="AV29" s="64" t="s">
        <v>80</v>
      </c>
      <c r="AW29" s="62" t="s">
        <v>80</v>
      </c>
      <c r="AX29" s="62" t="s">
        <v>80</v>
      </c>
      <c r="AY29" s="63" t="s">
        <v>80</v>
      </c>
      <c r="AZ29" s="64" t="s">
        <v>80</v>
      </c>
      <c r="BA29" s="62" t="s">
        <v>80</v>
      </c>
      <c r="BB29" s="62"/>
      <c r="BC29" s="63"/>
      <c r="BD29" s="64"/>
      <c r="BE29" s="62"/>
      <c r="BF29" s="62" t="s">
        <v>80</v>
      </c>
      <c r="BG29" s="63" t="s">
        <v>80</v>
      </c>
      <c r="BH29" s="64" t="s">
        <v>80</v>
      </c>
      <c r="BI29" s="62" t="s">
        <v>80</v>
      </c>
      <c r="BJ29" s="62"/>
      <c r="BK29" s="63"/>
      <c r="BL29" s="64"/>
      <c r="BM29" s="62"/>
      <c r="BN29" s="62" t="s">
        <v>80</v>
      </c>
      <c r="BO29" s="63" t="s">
        <v>80</v>
      </c>
      <c r="BP29" s="64" t="s">
        <v>80</v>
      </c>
      <c r="BQ29" s="62" t="s">
        <v>80</v>
      </c>
      <c r="BR29" s="62"/>
      <c r="BS29" s="63"/>
      <c r="BT29" s="64"/>
      <c r="BU29" s="62"/>
      <c r="BV29" s="62"/>
      <c r="BW29" s="63"/>
      <c r="BX29" s="64"/>
      <c r="BY29" s="62"/>
      <c r="BZ29" s="62"/>
      <c r="CA29" s="63"/>
      <c r="CB29" s="64"/>
      <c r="CC29" s="62"/>
      <c r="CD29" s="62"/>
      <c r="CE29" s="63"/>
      <c r="CF29" s="64"/>
      <c r="CG29" s="62"/>
      <c r="CH29" s="62"/>
      <c r="CI29" s="63"/>
      <c r="CJ29" s="64"/>
      <c r="CK29" s="62"/>
      <c r="CL29" s="62"/>
      <c r="CM29" s="61"/>
      <c r="CN29" s="59"/>
      <c r="CO29" s="60"/>
      <c r="CP29" s="60"/>
      <c r="CQ29" s="61"/>
      <c r="CR29" s="59"/>
      <c r="CS29" s="60"/>
      <c r="CT29" s="60"/>
      <c r="CU29" s="61"/>
      <c r="CV29" s="59"/>
      <c r="CW29" s="60"/>
      <c r="CX29" s="60"/>
      <c r="CY29" s="61"/>
    </row>
    <row r="30" spans="2:105" s="65" customFormat="1" ht="14.4" thickBot="1" x14ac:dyDescent="0.35">
      <c r="B30" s="215" t="s">
        <v>81</v>
      </c>
      <c r="C30" s="216"/>
      <c r="D30" s="227">
        <f>COUNTA(H30:CY30)/4</f>
        <v>1.5</v>
      </c>
      <c r="E30" s="227"/>
      <c r="F30" s="227"/>
      <c r="G30" s="228"/>
      <c r="H30" s="66"/>
      <c r="I30" s="67"/>
      <c r="J30" s="67"/>
      <c r="K30" s="68"/>
      <c r="L30" s="66"/>
      <c r="M30" s="67"/>
      <c r="N30" s="67"/>
      <c r="O30" s="68"/>
      <c r="P30" s="66"/>
      <c r="Q30" s="67"/>
      <c r="R30" s="67"/>
      <c r="S30" s="68"/>
      <c r="T30" s="66"/>
      <c r="U30" s="67"/>
      <c r="V30" s="67"/>
      <c r="W30" s="68"/>
      <c r="X30" s="66"/>
      <c r="Y30" s="67"/>
      <c r="Z30" s="67"/>
      <c r="AA30" s="68"/>
      <c r="AB30" s="66"/>
      <c r="AC30" s="67"/>
      <c r="AD30" s="67"/>
      <c r="AE30" s="68"/>
      <c r="AF30" s="66"/>
      <c r="AG30" s="69"/>
      <c r="AH30" s="69"/>
      <c r="AI30" s="70"/>
      <c r="AJ30" s="71"/>
      <c r="AK30" s="69"/>
      <c r="AL30" s="69"/>
      <c r="AM30" s="70"/>
      <c r="AN30" s="71"/>
      <c r="AO30" s="69"/>
      <c r="AP30" s="69"/>
      <c r="AQ30" s="70"/>
      <c r="AR30" s="71"/>
      <c r="AS30" s="69"/>
      <c r="AT30" s="69"/>
      <c r="AU30" s="70"/>
      <c r="AV30" s="71"/>
      <c r="AW30" s="69"/>
      <c r="AX30" s="69"/>
      <c r="AY30" s="70"/>
      <c r="AZ30" s="71"/>
      <c r="BA30" s="69"/>
      <c r="BB30" s="69"/>
      <c r="BC30" s="70"/>
      <c r="BD30" s="71"/>
      <c r="BE30" s="69"/>
      <c r="BF30" s="69"/>
      <c r="BG30" s="70"/>
      <c r="BH30" s="71"/>
      <c r="BI30" s="69"/>
      <c r="BJ30" s="69" t="s">
        <v>80</v>
      </c>
      <c r="BK30" s="70" t="s">
        <v>80</v>
      </c>
      <c r="BL30" s="71" t="s">
        <v>80</v>
      </c>
      <c r="BM30" s="69" t="s">
        <v>80</v>
      </c>
      <c r="BN30" s="69"/>
      <c r="BO30" s="70"/>
      <c r="BP30" s="71"/>
      <c r="BQ30" s="69"/>
      <c r="BR30" s="69" t="s">
        <v>80</v>
      </c>
      <c r="BS30" s="70" t="s">
        <v>80</v>
      </c>
      <c r="BT30" s="71"/>
      <c r="BU30" s="69"/>
      <c r="BV30" s="69"/>
      <c r="BW30" s="70"/>
      <c r="BX30" s="71"/>
      <c r="BY30" s="69"/>
      <c r="BZ30" s="69"/>
      <c r="CA30" s="70"/>
      <c r="CB30" s="71"/>
      <c r="CC30" s="69"/>
      <c r="CD30" s="69"/>
      <c r="CE30" s="70"/>
      <c r="CF30" s="71"/>
      <c r="CG30" s="69"/>
      <c r="CH30" s="69"/>
      <c r="CI30" s="70"/>
      <c r="CJ30" s="71"/>
      <c r="CK30" s="69"/>
      <c r="CL30" s="69"/>
      <c r="CM30" s="68"/>
      <c r="CN30" s="66"/>
      <c r="CO30" s="67"/>
      <c r="CP30" s="67"/>
      <c r="CQ30" s="68"/>
      <c r="CR30" s="66"/>
      <c r="CS30" s="67"/>
      <c r="CT30" s="67"/>
      <c r="CU30" s="68"/>
      <c r="CV30" s="66"/>
      <c r="CW30" s="67"/>
      <c r="CX30" s="67"/>
      <c r="CY30" s="68"/>
    </row>
    <row r="31" spans="2:105" s="65" customFormat="1" ht="14.4" thickBot="1" x14ac:dyDescent="0.35">
      <c r="B31" s="215" t="s">
        <v>82</v>
      </c>
      <c r="C31" s="216"/>
      <c r="D31" s="229">
        <f>COUNTA(H31:CY31)/4</f>
        <v>0</v>
      </c>
      <c r="E31" s="229"/>
      <c r="F31" s="229"/>
      <c r="G31" s="230"/>
      <c r="H31" s="66"/>
      <c r="I31" s="67"/>
      <c r="J31" s="67"/>
      <c r="K31" s="68"/>
      <c r="L31" s="66"/>
      <c r="M31" s="67"/>
      <c r="N31" s="67"/>
      <c r="O31" s="68"/>
      <c r="P31" s="66"/>
      <c r="Q31" s="67"/>
      <c r="R31" s="67"/>
      <c r="S31" s="68"/>
      <c r="T31" s="66"/>
      <c r="U31" s="67"/>
      <c r="V31" s="67"/>
      <c r="W31" s="68"/>
      <c r="X31" s="66"/>
      <c r="Y31" s="67"/>
      <c r="Z31" s="67"/>
      <c r="AA31" s="68"/>
      <c r="AB31" s="66"/>
      <c r="AC31" s="67"/>
      <c r="AD31" s="67"/>
      <c r="AE31" s="68"/>
      <c r="AF31" s="66"/>
      <c r="AG31" s="69"/>
      <c r="AH31" s="69"/>
      <c r="AI31" s="70"/>
      <c r="AJ31" s="71"/>
      <c r="AK31" s="69"/>
      <c r="AL31" s="69"/>
      <c r="AM31" s="70"/>
      <c r="AN31" s="71"/>
      <c r="AO31" s="69"/>
      <c r="AP31" s="69"/>
      <c r="AQ31" s="70"/>
      <c r="AR31" s="71"/>
      <c r="AS31" s="69"/>
      <c r="AT31" s="69"/>
      <c r="AU31" s="70"/>
      <c r="AV31" s="71"/>
      <c r="AW31" s="69"/>
      <c r="AX31" s="69"/>
      <c r="AY31" s="70"/>
      <c r="AZ31" s="71"/>
      <c r="BA31" s="69"/>
      <c r="BB31" s="69"/>
      <c r="BC31" s="70"/>
      <c r="BD31" s="71"/>
      <c r="BE31" s="69"/>
      <c r="BF31" s="69"/>
      <c r="BG31" s="70"/>
      <c r="BH31" s="71"/>
      <c r="BI31" s="69"/>
      <c r="BJ31" s="69"/>
      <c r="BK31" s="70"/>
      <c r="BL31" s="71"/>
      <c r="BM31" s="69"/>
      <c r="BN31" s="69"/>
      <c r="BO31" s="70"/>
      <c r="BP31" s="71"/>
      <c r="BQ31" s="69"/>
      <c r="BR31" s="69"/>
      <c r="BS31" s="70"/>
      <c r="BT31" s="71"/>
      <c r="BU31" s="69"/>
      <c r="BV31" s="69"/>
      <c r="BW31" s="70"/>
      <c r="BX31" s="71"/>
      <c r="BY31" s="69"/>
      <c r="BZ31" s="69"/>
      <c r="CA31" s="70"/>
      <c r="CB31" s="71"/>
      <c r="CC31" s="69"/>
      <c r="CD31" s="69"/>
      <c r="CE31" s="70"/>
      <c r="CF31" s="71"/>
      <c r="CG31" s="69"/>
      <c r="CH31" s="69"/>
      <c r="CI31" s="70"/>
      <c r="CJ31" s="71"/>
      <c r="CK31" s="69"/>
      <c r="CL31" s="69"/>
      <c r="CM31" s="68"/>
      <c r="CN31" s="66"/>
      <c r="CO31" s="67"/>
      <c r="CP31" s="67"/>
      <c r="CQ31" s="68"/>
      <c r="CR31" s="66"/>
      <c r="CS31" s="67"/>
      <c r="CT31" s="67"/>
      <c r="CU31" s="68"/>
      <c r="CV31" s="66"/>
      <c r="CW31" s="67"/>
      <c r="CX31" s="67"/>
      <c r="CY31" s="68"/>
    </row>
    <row r="32" spans="2:105" s="65" customFormat="1" ht="14.4" thickBot="1" x14ac:dyDescent="0.35">
      <c r="B32" s="215" t="s">
        <v>83</v>
      </c>
      <c r="C32" s="216"/>
      <c r="D32" s="231"/>
      <c r="E32" s="231"/>
      <c r="F32" s="231"/>
      <c r="G32" s="232"/>
      <c r="H32" s="72" t="s">
        <v>80</v>
      </c>
      <c r="I32" s="73" t="s">
        <v>80</v>
      </c>
      <c r="J32" s="73" t="s">
        <v>80</v>
      </c>
      <c r="K32" s="74" t="s">
        <v>80</v>
      </c>
      <c r="L32" s="72" t="s">
        <v>80</v>
      </c>
      <c r="M32" s="73" t="s">
        <v>80</v>
      </c>
      <c r="N32" s="73" t="s">
        <v>80</v>
      </c>
      <c r="O32" s="74" t="s">
        <v>80</v>
      </c>
      <c r="P32" s="72" t="s">
        <v>80</v>
      </c>
      <c r="Q32" s="73" t="s">
        <v>80</v>
      </c>
      <c r="R32" s="73" t="s">
        <v>80</v>
      </c>
      <c r="S32" s="74" t="s">
        <v>80</v>
      </c>
      <c r="T32" s="72" t="s">
        <v>80</v>
      </c>
      <c r="U32" s="73" t="s">
        <v>87</v>
      </c>
      <c r="V32" s="73" t="s">
        <v>80</v>
      </c>
      <c r="W32" s="74" t="s">
        <v>80</v>
      </c>
      <c r="X32" s="72" t="s">
        <v>80</v>
      </c>
      <c r="Y32" s="73" t="s">
        <v>80</v>
      </c>
      <c r="Z32" s="73" t="s">
        <v>80</v>
      </c>
      <c r="AA32" s="74" t="s">
        <v>80</v>
      </c>
      <c r="AB32" s="72" t="s">
        <v>80</v>
      </c>
      <c r="AC32" s="73" t="s">
        <v>80</v>
      </c>
      <c r="AD32" s="73" t="s">
        <v>80</v>
      </c>
      <c r="AE32" s="74" t="s">
        <v>80</v>
      </c>
      <c r="AF32" s="72" t="s">
        <v>80</v>
      </c>
      <c r="AG32" s="75" t="s">
        <v>80</v>
      </c>
      <c r="AH32" s="75" t="s">
        <v>80</v>
      </c>
      <c r="AI32" s="76" t="s">
        <v>80</v>
      </c>
      <c r="AJ32" s="77"/>
      <c r="AK32" s="75"/>
      <c r="AL32" s="75"/>
      <c r="AM32" s="76"/>
      <c r="AN32" s="77"/>
      <c r="AO32" s="75"/>
      <c r="AP32" s="75"/>
      <c r="AQ32" s="76"/>
      <c r="AR32" s="77"/>
      <c r="AS32" s="75"/>
      <c r="AT32" s="75"/>
      <c r="AU32" s="76"/>
      <c r="AV32" s="77"/>
      <c r="AW32" s="75"/>
      <c r="AX32" s="75"/>
      <c r="AY32" s="76"/>
      <c r="AZ32" s="77"/>
      <c r="BA32" s="75"/>
      <c r="BB32" s="75" t="s">
        <v>80</v>
      </c>
      <c r="BC32" s="76" t="s">
        <v>80</v>
      </c>
      <c r="BD32" s="77" t="s">
        <v>80</v>
      </c>
      <c r="BE32" s="75" t="s">
        <v>80</v>
      </c>
      <c r="BF32" s="75"/>
      <c r="BG32" s="76"/>
      <c r="BH32" s="77"/>
      <c r="BI32" s="75"/>
      <c r="BJ32" s="75"/>
      <c r="BK32" s="76"/>
      <c r="BL32" s="77"/>
      <c r="BM32" s="75"/>
      <c r="BN32" s="75"/>
      <c r="BO32" s="76"/>
      <c r="BP32" s="77"/>
      <c r="BQ32" s="75"/>
      <c r="BR32" s="75"/>
      <c r="BS32" s="76"/>
      <c r="BT32" s="77" t="s">
        <v>80</v>
      </c>
      <c r="BU32" s="75" t="s">
        <v>80</v>
      </c>
      <c r="BV32" s="75" t="s">
        <v>80</v>
      </c>
      <c r="BW32" s="76" t="s">
        <v>80</v>
      </c>
      <c r="BX32" s="77" t="s">
        <v>80</v>
      </c>
      <c r="BY32" s="75" t="s">
        <v>80</v>
      </c>
      <c r="BZ32" s="75" t="s">
        <v>80</v>
      </c>
      <c r="CA32" s="76" t="s">
        <v>80</v>
      </c>
      <c r="CB32" s="77" t="s">
        <v>80</v>
      </c>
      <c r="CC32" s="75" t="s">
        <v>80</v>
      </c>
      <c r="CD32" s="75" t="s">
        <v>80</v>
      </c>
      <c r="CE32" s="76" t="s">
        <v>80</v>
      </c>
      <c r="CF32" s="77" t="s">
        <v>80</v>
      </c>
      <c r="CG32" s="75" t="s">
        <v>80</v>
      </c>
      <c r="CH32" s="75" t="s">
        <v>80</v>
      </c>
      <c r="CI32" s="76" t="s">
        <v>80</v>
      </c>
      <c r="CJ32" s="77" t="s">
        <v>80</v>
      </c>
      <c r="CK32" s="75" t="s">
        <v>80</v>
      </c>
      <c r="CL32" s="75" t="s">
        <v>80</v>
      </c>
      <c r="CM32" s="74" t="s">
        <v>80</v>
      </c>
      <c r="CN32" s="72" t="s">
        <v>80</v>
      </c>
      <c r="CO32" s="73" t="s">
        <v>80</v>
      </c>
      <c r="CP32" s="73" t="s">
        <v>80</v>
      </c>
      <c r="CQ32" s="74" t="s">
        <v>80</v>
      </c>
      <c r="CR32" s="72" t="s">
        <v>80</v>
      </c>
      <c r="CS32" s="73" t="s">
        <v>80</v>
      </c>
      <c r="CT32" s="73" t="s">
        <v>80</v>
      </c>
      <c r="CU32" s="74" t="s">
        <v>80</v>
      </c>
      <c r="CV32" s="72" t="s">
        <v>80</v>
      </c>
      <c r="CW32" s="73" t="s">
        <v>80</v>
      </c>
      <c r="CX32" s="73" t="s">
        <v>80</v>
      </c>
      <c r="CY32" s="74" t="s">
        <v>80</v>
      </c>
    </row>
    <row r="33" spans="2:106" s="65" customFormat="1" ht="7.05" customHeight="1" x14ac:dyDescent="0.3">
      <c r="AB33" s="201"/>
      <c r="AC33" s="201"/>
      <c r="AD33" s="201"/>
      <c r="AE33" s="201"/>
      <c r="AF33" s="201"/>
      <c r="AG33" s="201"/>
      <c r="AH33" s="201"/>
      <c r="AI33" s="201"/>
      <c r="AJ33" s="201"/>
      <c r="AK33" s="201"/>
      <c r="AL33" s="201"/>
      <c r="AM33" s="201"/>
      <c r="AN33" s="201"/>
      <c r="AO33" s="201"/>
      <c r="AP33" s="201"/>
      <c r="AQ33" s="201"/>
      <c r="AR33" s="201"/>
      <c r="AS33" s="201"/>
      <c r="AT33" s="201"/>
      <c r="AU33" s="201"/>
      <c r="AV33" s="201"/>
      <c r="AW33" s="201"/>
      <c r="AX33" s="201"/>
      <c r="AY33" s="201"/>
      <c r="AZ33" s="201"/>
      <c r="BA33" s="201"/>
      <c r="BB33" s="201"/>
      <c r="BC33" s="201"/>
      <c r="BD33" s="201"/>
      <c r="BE33" s="201"/>
      <c r="BF33" s="201"/>
      <c r="BG33" s="201"/>
      <c r="BH33" s="201"/>
      <c r="BI33" s="201"/>
      <c r="BJ33" s="201"/>
      <c r="BK33" s="201"/>
      <c r="BL33" s="201"/>
      <c r="BM33" s="201"/>
      <c r="BN33" s="201"/>
      <c r="BO33" s="201"/>
      <c r="BP33" s="201"/>
      <c r="BQ33" s="201"/>
      <c r="BR33" s="201"/>
    </row>
    <row r="34" spans="2:106" s="58" customFormat="1" ht="14.4" thickBot="1" x14ac:dyDescent="0.35">
      <c r="B34" s="81" t="s">
        <v>84</v>
      </c>
      <c r="F34" s="190">
        <v>0</v>
      </c>
      <c r="G34" s="190"/>
      <c r="H34" s="190"/>
      <c r="I34" s="190"/>
      <c r="J34" s="190">
        <v>1</v>
      </c>
      <c r="K34" s="190"/>
      <c r="L34" s="190"/>
      <c r="M34" s="190"/>
      <c r="N34" s="190">
        <v>2</v>
      </c>
      <c r="O34" s="190"/>
      <c r="P34" s="190"/>
      <c r="Q34" s="190"/>
      <c r="R34" s="190">
        <v>3</v>
      </c>
      <c r="S34" s="190"/>
      <c r="T34" s="190"/>
      <c r="U34" s="190"/>
      <c r="V34" s="190">
        <v>4</v>
      </c>
      <c r="W34" s="190"/>
      <c r="X34" s="190"/>
      <c r="Y34" s="190"/>
      <c r="Z34" s="190">
        <v>5</v>
      </c>
      <c r="AA34" s="190"/>
      <c r="AB34" s="190"/>
      <c r="AC34" s="190"/>
      <c r="AD34" s="190">
        <v>6</v>
      </c>
      <c r="AE34" s="190"/>
      <c r="AF34" s="190"/>
      <c r="AG34" s="190"/>
      <c r="AH34" s="190">
        <v>7</v>
      </c>
      <c r="AI34" s="190"/>
      <c r="AJ34" s="190"/>
      <c r="AK34" s="190"/>
      <c r="AL34" s="190">
        <v>8</v>
      </c>
      <c r="AM34" s="190"/>
      <c r="AN34" s="190"/>
      <c r="AO34" s="190"/>
      <c r="AP34" s="190">
        <v>9</v>
      </c>
      <c r="AQ34" s="190"/>
      <c r="AR34" s="190"/>
      <c r="AS34" s="190"/>
      <c r="AT34" s="190">
        <v>10</v>
      </c>
      <c r="AU34" s="190"/>
      <c r="AV34" s="190"/>
      <c r="AW34" s="190"/>
      <c r="AX34" s="190">
        <v>11</v>
      </c>
      <c r="AY34" s="190"/>
      <c r="AZ34" s="190"/>
      <c r="BA34" s="190"/>
      <c r="BB34" s="190">
        <v>12</v>
      </c>
      <c r="BC34" s="190"/>
      <c r="BD34" s="190"/>
      <c r="BE34" s="190"/>
      <c r="BF34" s="190">
        <v>13</v>
      </c>
      <c r="BG34" s="190"/>
      <c r="BH34" s="190"/>
      <c r="BI34" s="190"/>
      <c r="BJ34" s="190">
        <v>14</v>
      </c>
      <c r="BK34" s="190"/>
      <c r="BL34" s="190"/>
      <c r="BM34" s="190"/>
      <c r="BN34" s="190">
        <v>15</v>
      </c>
      <c r="BO34" s="190"/>
      <c r="BP34" s="190"/>
      <c r="BQ34" s="190"/>
      <c r="BR34" s="190">
        <v>16</v>
      </c>
      <c r="BS34" s="190"/>
      <c r="BT34" s="190"/>
      <c r="BU34" s="190"/>
      <c r="BV34" s="190">
        <v>17</v>
      </c>
      <c r="BW34" s="190"/>
      <c r="BX34" s="190"/>
      <c r="BY34" s="190"/>
      <c r="BZ34" s="190">
        <v>18</v>
      </c>
      <c r="CA34" s="190"/>
      <c r="CB34" s="190"/>
      <c r="CC34" s="190"/>
      <c r="CD34" s="190">
        <v>19</v>
      </c>
      <c r="CE34" s="190"/>
      <c r="CF34" s="190"/>
      <c r="CG34" s="190"/>
      <c r="CH34" s="190">
        <v>20</v>
      </c>
      <c r="CI34" s="190"/>
      <c r="CJ34" s="190"/>
      <c r="CK34" s="190"/>
      <c r="CL34" s="190">
        <v>21</v>
      </c>
      <c r="CM34" s="190"/>
      <c r="CN34" s="190"/>
      <c r="CO34" s="190"/>
      <c r="CP34" s="190">
        <v>22</v>
      </c>
      <c r="CQ34" s="190"/>
      <c r="CR34" s="190"/>
      <c r="CS34" s="190"/>
      <c r="CT34" s="190">
        <v>23</v>
      </c>
      <c r="CU34" s="190"/>
      <c r="CV34" s="190"/>
      <c r="CW34" s="190"/>
      <c r="CX34" s="190">
        <v>24</v>
      </c>
      <c r="CY34" s="190"/>
      <c r="CZ34" s="190"/>
      <c r="DA34" s="190"/>
    </row>
    <row r="35" spans="2:106" s="65" customFormat="1" ht="14.4" thickBot="1" x14ac:dyDescent="0.35">
      <c r="B35" s="215" t="s">
        <v>79</v>
      </c>
      <c r="C35" s="216"/>
      <c r="D35" s="225">
        <f>COUNTA(H35:CY35)/4</f>
        <v>0</v>
      </c>
      <c r="E35" s="225"/>
      <c r="F35" s="225"/>
      <c r="G35" s="226"/>
      <c r="H35" s="59"/>
      <c r="I35" s="60"/>
      <c r="J35" s="60"/>
      <c r="K35" s="61"/>
      <c r="L35" s="59"/>
      <c r="M35" s="60"/>
      <c r="N35" s="60"/>
      <c r="O35" s="61"/>
      <c r="P35" s="59"/>
      <c r="Q35" s="60"/>
      <c r="R35" s="60"/>
      <c r="S35" s="61"/>
      <c r="T35" s="59"/>
      <c r="U35" s="60"/>
      <c r="V35" s="60"/>
      <c r="W35" s="61"/>
      <c r="X35" s="59"/>
      <c r="Y35" s="60"/>
      <c r="Z35" s="60"/>
      <c r="AA35" s="61"/>
      <c r="AB35" s="59"/>
      <c r="AC35" s="60"/>
      <c r="AD35" s="60"/>
      <c r="AE35" s="61"/>
      <c r="AF35" s="64"/>
      <c r="AG35" s="62"/>
      <c r="AH35" s="62"/>
      <c r="AI35" s="63"/>
      <c r="AJ35" s="64"/>
      <c r="AK35" s="62"/>
      <c r="AL35" s="62"/>
      <c r="AM35" s="63"/>
      <c r="AN35" s="64"/>
      <c r="AO35" s="62"/>
      <c r="AP35" s="62"/>
      <c r="AQ35" s="63"/>
      <c r="AR35" s="64"/>
      <c r="AS35" s="62"/>
      <c r="AT35" s="62"/>
      <c r="AU35" s="63"/>
      <c r="AV35" s="64"/>
      <c r="AW35" s="62"/>
      <c r="AX35" s="62"/>
      <c r="AY35" s="63"/>
      <c r="AZ35" s="64"/>
      <c r="BA35" s="62"/>
      <c r="BB35" s="62"/>
      <c r="BC35" s="63"/>
      <c r="BD35" s="64"/>
      <c r="BE35" s="62"/>
      <c r="BF35" s="62"/>
      <c r="BG35" s="63"/>
      <c r="BH35" s="64"/>
      <c r="BI35" s="62"/>
      <c r="BJ35" s="62"/>
      <c r="BK35" s="63"/>
      <c r="BL35" s="64"/>
      <c r="BM35" s="62"/>
      <c r="BN35" s="62"/>
      <c r="BO35" s="63"/>
      <c r="BP35" s="64"/>
      <c r="BQ35" s="62"/>
      <c r="BR35" s="62"/>
      <c r="BS35" s="63"/>
      <c r="BT35" s="64"/>
      <c r="BU35" s="62"/>
      <c r="BV35" s="62"/>
      <c r="BW35" s="63"/>
      <c r="BX35" s="64"/>
      <c r="BY35" s="62"/>
      <c r="BZ35" s="62"/>
      <c r="CA35" s="63"/>
      <c r="CB35" s="64"/>
      <c r="CC35" s="62"/>
      <c r="CD35" s="62"/>
      <c r="CE35" s="63"/>
      <c r="CF35" s="64"/>
      <c r="CG35" s="62"/>
      <c r="CH35" s="62"/>
      <c r="CI35" s="63"/>
      <c r="CJ35" s="64"/>
      <c r="CK35" s="62"/>
      <c r="CL35" s="62"/>
      <c r="CM35" s="61"/>
      <c r="CN35" s="59"/>
      <c r="CO35" s="60"/>
      <c r="CP35" s="60"/>
      <c r="CQ35" s="61"/>
      <c r="CR35" s="59"/>
      <c r="CS35" s="60"/>
      <c r="CT35" s="60"/>
      <c r="CU35" s="61"/>
      <c r="CV35" s="59"/>
      <c r="CW35" s="60"/>
      <c r="CX35" s="60"/>
      <c r="CY35" s="61"/>
    </row>
    <row r="36" spans="2:106" s="65" customFormat="1" ht="14.4" thickBot="1" x14ac:dyDescent="0.35">
      <c r="B36" s="215" t="s">
        <v>81</v>
      </c>
      <c r="C36" s="216"/>
      <c r="D36" s="227">
        <f>COUNTA(H36:CY36)/4</f>
        <v>0</v>
      </c>
      <c r="E36" s="227"/>
      <c r="F36" s="227"/>
      <c r="G36" s="228"/>
      <c r="H36" s="66"/>
      <c r="I36" s="67"/>
      <c r="J36" s="67"/>
      <c r="K36" s="68"/>
      <c r="L36" s="66"/>
      <c r="M36" s="67"/>
      <c r="N36" s="67"/>
      <c r="O36" s="68"/>
      <c r="P36" s="66"/>
      <c r="Q36" s="67"/>
      <c r="R36" s="67"/>
      <c r="S36" s="68"/>
      <c r="T36" s="66"/>
      <c r="U36" s="67"/>
      <c r="V36" s="67"/>
      <c r="W36" s="68"/>
      <c r="X36" s="66"/>
      <c r="Y36" s="67"/>
      <c r="Z36" s="67"/>
      <c r="AA36" s="68"/>
      <c r="AB36" s="66"/>
      <c r="AC36" s="67"/>
      <c r="AD36" s="67"/>
      <c r="AE36" s="68"/>
      <c r="AF36" s="71"/>
      <c r="AG36" s="69"/>
      <c r="AH36" s="69"/>
      <c r="AI36" s="70"/>
      <c r="AJ36" s="71"/>
      <c r="AK36" s="69"/>
      <c r="AL36" s="69"/>
      <c r="AM36" s="70"/>
      <c r="AN36" s="71"/>
      <c r="AO36" s="69"/>
      <c r="AP36" s="69"/>
      <c r="AQ36" s="70"/>
      <c r="AR36" s="71"/>
      <c r="AS36" s="69"/>
      <c r="AT36" s="69"/>
      <c r="AU36" s="70"/>
      <c r="AV36" s="71"/>
      <c r="AW36" s="69"/>
      <c r="AX36" s="69"/>
      <c r="AY36" s="70"/>
      <c r="AZ36" s="71"/>
      <c r="BA36" s="69"/>
      <c r="BB36" s="69"/>
      <c r="BC36" s="70"/>
      <c r="BD36" s="71"/>
      <c r="BE36" s="69"/>
      <c r="BF36" s="69"/>
      <c r="BG36" s="70"/>
      <c r="BH36" s="71"/>
      <c r="BI36" s="69"/>
      <c r="BJ36" s="69"/>
      <c r="BK36" s="70"/>
      <c r="BL36" s="71"/>
      <c r="BM36" s="69"/>
      <c r="BN36" s="69"/>
      <c r="BO36" s="70"/>
      <c r="BP36" s="71"/>
      <c r="BQ36" s="69"/>
      <c r="BR36" s="69"/>
      <c r="BS36" s="70"/>
      <c r="BT36" s="71"/>
      <c r="BU36" s="69"/>
      <c r="BV36" s="69"/>
      <c r="BW36" s="70"/>
      <c r="BX36" s="71"/>
      <c r="BY36" s="69"/>
      <c r="BZ36" s="69"/>
      <c r="CA36" s="70"/>
      <c r="CB36" s="71"/>
      <c r="CC36" s="69"/>
      <c r="CD36" s="69"/>
      <c r="CE36" s="70"/>
      <c r="CF36" s="71"/>
      <c r="CG36" s="69"/>
      <c r="CH36" s="69"/>
      <c r="CI36" s="70"/>
      <c r="CJ36" s="71"/>
      <c r="CK36" s="69"/>
      <c r="CL36" s="69"/>
      <c r="CM36" s="68"/>
      <c r="CN36" s="66"/>
      <c r="CO36" s="67"/>
      <c r="CP36" s="67"/>
      <c r="CQ36" s="68"/>
      <c r="CR36" s="66"/>
      <c r="CS36" s="67"/>
      <c r="CT36" s="67"/>
      <c r="CU36" s="68"/>
      <c r="CV36" s="66"/>
      <c r="CW36" s="67"/>
      <c r="CX36" s="67"/>
      <c r="CY36" s="68"/>
    </row>
    <row r="37" spans="2:106" s="65" customFormat="1" ht="14.4" thickBot="1" x14ac:dyDescent="0.35">
      <c r="B37" s="215" t="s">
        <v>82</v>
      </c>
      <c r="C37" s="216"/>
      <c r="D37" s="229">
        <f>COUNTA(H37:CY37)/4</f>
        <v>0</v>
      </c>
      <c r="E37" s="229"/>
      <c r="F37" s="229"/>
      <c r="G37" s="230"/>
      <c r="H37" s="66"/>
      <c r="I37" s="67"/>
      <c r="J37" s="67"/>
      <c r="K37" s="68"/>
      <c r="L37" s="66"/>
      <c r="M37" s="67"/>
      <c r="N37" s="67"/>
      <c r="O37" s="68"/>
      <c r="P37" s="66"/>
      <c r="Q37" s="67"/>
      <c r="R37" s="67"/>
      <c r="S37" s="68"/>
      <c r="T37" s="66"/>
      <c r="U37" s="67"/>
      <c r="V37" s="67"/>
      <c r="W37" s="68"/>
      <c r="X37" s="66"/>
      <c r="Y37" s="67"/>
      <c r="Z37" s="67"/>
      <c r="AA37" s="68"/>
      <c r="AB37" s="66"/>
      <c r="AC37" s="67"/>
      <c r="AD37" s="67"/>
      <c r="AE37" s="68"/>
      <c r="AF37" s="71"/>
      <c r="AG37" s="69"/>
      <c r="AH37" s="69"/>
      <c r="AI37" s="70"/>
      <c r="AJ37" s="71"/>
      <c r="AK37" s="69"/>
      <c r="AL37" s="69"/>
      <c r="AM37" s="70"/>
      <c r="AN37" s="71"/>
      <c r="AO37" s="69"/>
      <c r="AP37" s="69"/>
      <c r="AQ37" s="70"/>
      <c r="AR37" s="71"/>
      <c r="AS37" s="69"/>
      <c r="AT37" s="69"/>
      <c r="AU37" s="70"/>
      <c r="AV37" s="71"/>
      <c r="AW37" s="69"/>
      <c r="AX37" s="69"/>
      <c r="AY37" s="70"/>
      <c r="AZ37" s="71"/>
      <c r="BA37" s="69"/>
      <c r="BB37" s="69"/>
      <c r="BC37" s="70"/>
      <c r="BD37" s="71"/>
      <c r="BE37" s="69"/>
      <c r="BF37" s="69"/>
      <c r="BG37" s="70"/>
      <c r="BH37" s="71"/>
      <c r="BI37" s="69"/>
      <c r="BJ37" s="69"/>
      <c r="BK37" s="70"/>
      <c r="BL37" s="71"/>
      <c r="BM37" s="69"/>
      <c r="BN37" s="69"/>
      <c r="BO37" s="70"/>
      <c r="BP37" s="71"/>
      <c r="BQ37" s="69"/>
      <c r="BR37" s="69"/>
      <c r="BS37" s="70"/>
      <c r="BT37" s="71"/>
      <c r="BU37" s="69"/>
      <c r="BV37" s="69"/>
      <c r="BW37" s="70"/>
      <c r="BX37" s="71"/>
      <c r="BY37" s="69"/>
      <c r="BZ37" s="69"/>
      <c r="CA37" s="70"/>
      <c r="CB37" s="71"/>
      <c r="CC37" s="69"/>
      <c r="CD37" s="69"/>
      <c r="CE37" s="70"/>
      <c r="CF37" s="71"/>
      <c r="CG37" s="69"/>
      <c r="CH37" s="69"/>
      <c r="CI37" s="70"/>
      <c r="CJ37" s="71"/>
      <c r="CK37" s="69"/>
      <c r="CL37" s="69"/>
      <c r="CM37" s="68"/>
      <c r="CN37" s="66"/>
      <c r="CO37" s="67"/>
      <c r="CP37" s="67"/>
      <c r="CQ37" s="68"/>
      <c r="CR37" s="66"/>
      <c r="CS37" s="67"/>
      <c r="CT37" s="67"/>
      <c r="CU37" s="68"/>
      <c r="CV37" s="66"/>
      <c r="CW37" s="67"/>
      <c r="CX37" s="67"/>
      <c r="CY37" s="68"/>
    </row>
    <row r="38" spans="2:106" s="65" customFormat="1" ht="14.4" thickBot="1" x14ac:dyDescent="0.35">
      <c r="B38" s="215" t="s">
        <v>83</v>
      </c>
      <c r="C38" s="216"/>
      <c r="D38" s="231"/>
      <c r="E38" s="231"/>
      <c r="F38" s="231"/>
      <c r="G38" s="232"/>
      <c r="H38" s="72"/>
      <c r="I38" s="73"/>
      <c r="J38" s="73"/>
      <c r="K38" s="74"/>
      <c r="L38" s="72"/>
      <c r="M38" s="73"/>
      <c r="N38" s="73"/>
      <c r="O38" s="74"/>
      <c r="P38" s="72"/>
      <c r="Q38" s="73"/>
      <c r="R38" s="73"/>
      <c r="S38" s="74"/>
      <c r="T38" s="72"/>
      <c r="U38" s="73"/>
      <c r="V38" s="73"/>
      <c r="W38" s="74"/>
      <c r="X38" s="72"/>
      <c r="Y38" s="73"/>
      <c r="Z38" s="73"/>
      <c r="AA38" s="74"/>
      <c r="AB38" s="72"/>
      <c r="AC38" s="73"/>
      <c r="AD38" s="73"/>
      <c r="AE38" s="74"/>
      <c r="AF38" s="77"/>
      <c r="AG38" s="75"/>
      <c r="AH38" s="75"/>
      <c r="AI38" s="76"/>
      <c r="AJ38" s="77"/>
      <c r="AK38" s="75"/>
      <c r="AL38" s="75"/>
      <c r="AM38" s="76"/>
      <c r="AN38" s="77"/>
      <c r="AO38" s="75"/>
      <c r="AP38" s="75"/>
      <c r="AQ38" s="76"/>
      <c r="AR38" s="77"/>
      <c r="AS38" s="75"/>
      <c r="AT38" s="75"/>
      <c r="AU38" s="76"/>
      <c r="AV38" s="77"/>
      <c r="AW38" s="75"/>
      <c r="AX38" s="75"/>
      <c r="AY38" s="76"/>
      <c r="AZ38" s="77"/>
      <c r="BA38" s="75"/>
      <c r="BB38" s="75"/>
      <c r="BC38" s="76"/>
      <c r="BD38" s="77"/>
      <c r="BE38" s="75"/>
      <c r="BF38" s="75"/>
      <c r="BG38" s="76"/>
      <c r="BH38" s="77"/>
      <c r="BI38" s="75"/>
      <c r="BJ38" s="75"/>
      <c r="BK38" s="76"/>
      <c r="BL38" s="77"/>
      <c r="BM38" s="75"/>
      <c r="BN38" s="75"/>
      <c r="BO38" s="76"/>
      <c r="BP38" s="77"/>
      <c r="BQ38" s="75"/>
      <c r="BR38" s="75"/>
      <c r="BS38" s="76"/>
      <c r="BT38" s="77"/>
      <c r="BU38" s="75"/>
      <c r="BV38" s="75"/>
      <c r="BW38" s="76"/>
      <c r="BX38" s="77"/>
      <c r="BY38" s="75"/>
      <c r="BZ38" s="75"/>
      <c r="CA38" s="76"/>
      <c r="CB38" s="77"/>
      <c r="CC38" s="75"/>
      <c r="CD38" s="75"/>
      <c r="CE38" s="76"/>
      <c r="CF38" s="77"/>
      <c r="CG38" s="75"/>
      <c r="CH38" s="75"/>
      <c r="CI38" s="76"/>
      <c r="CJ38" s="77"/>
      <c r="CK38" s="75"/>
      <c r="CL38" s="75"/>
      <c r="CM38" s="74"/>
      <c r="CN38" s="72"/>
      <c r="CO38" s="73"/>
      <c r="CP38" s="73"/>
      <c r="CQ38" s="74"/>
      <c r="CR38" s="72"/>
      <c r="CS38" s="73"/>
      <c r="CT38" s="73"/>
      <c r="CU38" s="74"/>
      <c r="CV38" s="72"/>
      <c r="CW38" s="73"/>
      <c r="CX38" s="73"/>
      <c r="CY38" s="74"/>
    </row>
    <row r="39" spans="2:106" s="65" customFormat="1" ht="7.05" customHeight="1" x14ac:dyDescent="0.3">
      <c r="AB39" s="201"/>
      <c r="AC39" s="201"/>
      <c r="AD39" s="201"/>
      <c r="AE39" s="201"/>
      <c r="AF39" s="201"/>
      <c r="AG39" s="201"/>
      <c r="AH39" s="201"/>
      <c r="AI39" s="201"/>
      <c r="AJ39" s="201"/>
      <c r="AK39" s="201"/>
      <c r="AL39" s="201"/>
      <c r="AM39" s="201"/>
      <c r="AN39" s="201"/>
      <c r="AO39" s="201"/>
      <c r="AP39" s="201"/>
      <c r="AQ39" s="201"/>
      <c r="AR39" s="201"/>
      <c r="AS39" s="201"/>
      <c r="AT39" s="201"/>
      <c r="AU39" s="201"/>
      <c r="AV39" s="201"/>
      <c r="AW39" s="201"/>
      <c r="AX39" s="201"/>
      <c r="AY39" s="201"/>
      <c r="AZ39" s="201"/>
      <c r="BA39" s="201"/>
      <c r="BB39" s="201"/>
      <c r="BC39" s="201"/>
      <c r="BD39" s="201"/>
      <c r="BE39" s="201"/>
      <c r="BF39" s="201"/>
      <c r="BG39" s="201"/>
      <c r="BH39" s="201"/>
      <c r="BI39" s="201"/>
      <c r="BJ39" s="201"/>
      <c r="BK39" s="201"/>
      <c r="BL39" s="201"/>
      <c r="BM39" s="201"/>
      <c r="BN39" s="201"/>
      <c r="BO39" s="201"/>
      <c r="BP39" s="201"/>
      <c r="BQ39" s="201"/>
      <c r="BR39" s="201"/>
    </row>
    <row r="40" spans="2:106" s="58" customFormat="1" ht="14.4" thickBot="1" x14ac:dyDescent="0.35">
      <c r="B40" s="81" t="s">
        <v>85</v>
      </c>
      <c r="F40" s="190">
        <v>0</v>
      </c>
      <c r="G40" s="190"/>
      <c r="H40" s="190"/>
      <c r="I40" s="190"/>
      <c r="J40" s="190">
        <v>1</v>
      </c>
      <c r="K40" s="190"/>
      <c r="L40" s="190"/>
      <c r="M40" s="190"/>
      <c r="N40" s="190">
        <v>2</v>
      </c>
      <c r="O40" s="190"/>
      <c r="P40" s="190"/>
      <c r="Q40" s="190"/>
      <c r="R40" s="190">
        <v>3</v>
      </c>
      <c r="S40" s="190"/>
      <c r="T40" s="190"/>
      <c r="U40" s="190"/>
      <c r="V40" s="190">
        <v>4</v>
      </c>
      <c r="W40" s="190"/>
      <c r="X40" s="190"/>
      <c r="Y40" s="190"/>
      <c r="Z40" s="190">
        <v>5</v>
      </c>
      <c r="AA40" s="190"/>
      <c r="AB40" s="190"/>
      <c r="AC40" s="190"/>
      <c r="AD40" s="190">
        <v>6</v>
      </c>
      <c r="AE40" s="190"/>
      <c r="AF40" s="190"/>
      <c r="AG40" s="190"/>
      <c r="AH40" s="190">
        <v>7</v>
      </c>
      <c r="AI40" s="190"/>
      <c r="AJ40" s="190"/>
      <c r="AK40" s="190"/>
      <c r="AL40" s="190">
        <v>8</v>
      </c>
      <c r="AM40" s="190"/>
      <c r="AN40" s="190"/>
      <c r="AO40" s="190"/>
      <c r="AP40" s="190">
        <v>9</v>
      </c>
      <c r="AQ40" s="190"/>
      <c r="AR40" s="190"/>
      <c r="AS40" s="190"/>
      <c r="AT40" s="190">
        <v>10</v>
      </c>
      <c r="AU40" s="190"/>
      <c r="AV40" s="190"/>
      <c r="AW40" s="190"/>
      <c r="AX40" s="190">
        <v>11</v>
      </c>
      <c r="AY40" s="190"/>
      <c r="AZ40" s="190"/>
      <c r="BA40" s="190"/>
      <c r="BB40" s="190">
        <v>12</v>
      </c>
      <c r="BC40" s="190"/>
      <c r="BD40" s="190"/>
      <c r="BE40" s="190"/>
      <c r="BF40" s="190">
        <v>13</v>
      </c>
      <c r="BG40" s="190"/>
      <c r="BH40" s="190"/>
      <c r="BI40" s="190"/>
      <c r="BJ40" s="190">
        <v>14</v>
      </c>
      <c r="BK40" s="190"/>
      <c r="BL40" s="190"/>
      <c r="BM40" s="190"/>
      <c r="BN40" s="190">
        <v>15</v>
      </c>
      <c r="BO40" s="190"/>
      <c r="BP40" s="190"/>
      <c r="BQ40" s="190"/>
      <c r="BR40" s="190">
        <v>16</v>
      </c>
      <c r="BS40" s="190"/>
      <c r="BT40" s="190"/>
      <c r="BU40" s="190"/>
      <c r="BV40" s="190">
        <v>17</v>
      </c>
      <c r="BW40" s="190"/>
      <c r="BX40" s="190"/>
      <c r="BY40" s="190"/>
      <c r="BZ40" s="190">
        <v>18</v>
      </c>
      <c r="CA40" s="190"/>
      <c r="CB40" s="190"/>
      <c r="CC40" s="190"/>
      <c r="CD40" s="190">
        <v>19</v>
      </c>
      <c r="CE40" s="190"/>
      <c r="CF40" s="190"/>
      <c r="CG40" s="190"/>
      <c r="CH40" s="190">
        <v>20</v>
      </c>
      <c r="CI40" s="190"/>
      <c r="CJ40" s="190"/>
      <c r="CK40" s="190"/>
      <c r="CL40" s="190">
        <v>21</v>
      </c>
      <c r="CM40" s="190"/>
      <c r="CN40" s="190"/>
      <c r="CO40" s="190"/>
      <c r="CP40" s="190">
        <v>22</v>
      </c>
      <c r="CQ40" s="190"/>
      <c r="CR40" s="190"/>
      <c r="CS40" s="190"/>
      <c r="CT40" s="190">
        <v>23</v>
      </c>
      <c r="CU40" s="190"/>
      <c r="CV40" s="190"/>
      <c r="CW40" s="190"/>
      <c r="CX40" s="190">
        <v>24</v>
      </c>
      <c r="CY40" s="190"/>
      <c r="CZ40" s="190"/>
      <c r="DA40" s="190"/>
    </row>
    <row r="41" spans="2:106" s="65" customFormat="1" ht="14.4" thickBot="1" x14ac:dyDescent="0.35">
      <c r="B41" s="215" t="s">
        <v>79</v>
      </c>
      <c r="C41" s="216"/>
      <c r="D41" s="225">
        <f>COUNTA(H41:CY41)/4</f>
        <v>0</v>
      </c>
      <c r="E41" s="225"/>
      <c r="F41" s="225"/>
      <c r="G41" s="226"/>
      <c r="H41" s="59"/>
      <c r="I41" s="60"/>
      <c r="J41" s="60"/>
      <c r="K41" s="61"/>
      <c r="L41" s="59"/>
      <c r="M41" s="60"/>
      <c r="N41" s="60"/>
      <c r="O41" s="61"/>
      <c r="P41" s="59"/>
      <c r="Q41" s="60"/>
      <c r="R41" s="60"/>
      <c r="S41" s="61"/>
      <c r="T41" s="59"/>
      <c r="U41" s="60"/>
      <c r="V41" s="60"/>
      <c r="W41" s="61"/>
      <c r="X41" s="59"/>
      <c r="Y41" s="60"/>
      <c r="Z41" s="60"/>
      <c r="AA41" s="61"/>
      <c r="AB41" s="59"/>
      <c r="AC41" s="60"/>
      <c r="AD41" s="60"/>
      <c r="AE41" s="61"/>
      <c r="AF41" s="64"/>
      <c r="AG41" s="62"/>
      <c r="AH41" s="62"/>
      <c r="AI41" s="63"/>
      <c r="AJ41" s="64"/>
      <c r="AK41" s="62"/>
      <c r="AL41" s="62"/>
      <c r="AM41" s="63"/>
      <c r="AN41" s="64"/>
      <c r="AO41" s="62"/>
      <c r="AP41" s="62"/>
      <c r="AQ41" s="63"/>
      <c r="AR41" s="64"/>
      <c r="AS41" s="62"/>
      <c r="AT41" s="62"/>
      <c r="AU41" s="63"/>
      <c r="AV41" s="64"/>
      <c r="AW41" s="62"/>
      <c r="AX41" s="62"/>
      <c r="AY41" s="63"/>
      <c r="AZ41" s="64"/>
      <c r="BA41" s="62"/>
      <c r="BB41" s="62"/>
      <c r="BC41" s="63"/>
      <c r="BD41" s="64"/>
      <c r="BE41" s="62"/>
      <c r="BF41" s="62"/>
      <c r="BG41" s="63"/>
      <c r="BH41" s="64"/>
      <c r="BI41" s="62"/>
      <c r="BJ41" s="62"/>
      <c r="BK41" s="63"/>
      <c r="BL41" s="64"/>
      <c r="BM41" s="62"/>
      <c r="BN41" s="62"/>
      <c r="BO41" s="63"/>
      <c r="BP41" s="64"/>
      <c r="BQ41" s="62"/>
      <c r="BR41" s="62"/>
      <c r="BS41" s="63"/>
      <c r="BT41" s="64"/>
      <c r="BU41" s="62"/>
      <c r="BV41" s="62"/>
      <c r="BW41" s="63"/>
      <c r="BX41" s="64"/>
      <c r="BY41" s="62"/>
      <c r="BZ41" s="62"/>
      <c r="CA41" s="63"/>
      <c r="CB41" s="64"/>
      <c r="CC41" s="62"/>
      <c r="CD41" s="62"/>
      <c r="CE41" s="63"/>
      <c r="CF41" s="64"/>
      <c r="CG41" s="62"/>
      <c r="CH41" s="62"/>
      <c r="CI41" s="63"/>
      <c r="CJ41" s="64"/>
      <c r="CK41" s="62"/>
      <c r="CL41" s="62"/>
      <c r="CM41" s="63"/>
      <c r="CN41" s="59"/>
      <c r="CO41" s="60"/>
      <c r="CP41" s="60"/>
      <c r="CQ41" s="61"/>
      <c r="CR41" s="59"/>
      <c r="CS41" s="60"/>
      <c r="CT41" s="60"/>
      <c r="CU41" s="61"/>
      <c r="CV41" s="59"/>
      <c r="CW41" s="60"/>
      <c r="CX41" s="60"/>
      <c r="CY41" s="61"/>
    </row>
    <row r="42" spans="2:106" s="65" customFormat="1" ht="14.4" thickBot="1" x14ac:dyDescent="0.35">
      <c r="B42" s="215" t="s">
        <v>81</v>
      </c>
      <c r="C42" s="216"/>
      <c r="D42" s="227">
        <f>COUNTA(H42:CY42)/4</f>
        <v>0</v>
      </c>
      <c r="E42" s="227"/>
      <c r="F42" s="227"/>
      <c r="G42" s="228"/>
      <c r="H42" s="66"/>
      <c r="I42" s="67"/>
      <c r="J42" s="67"/>
      <c r="K42" s="68"/>
      <c r="L42" s="66"/>
      <c r="M42" s="67"/>
      <c r="N42" s="67"/>
      <c r="O42" s="68"/>
      <c r="P42" s="66"/>
      <c r="Q42" s="67"/>
      <c r="R42" s="67"/>
      <c r="S42" s="68"/>
      <c r="T42" s="66"/>
      <c r="U42" s="67"/>
      <c r="V42" s="67"/>
      <c r="W42" s="68"/>
      <c r="X42" s="66"/>
      <c r="Y42" s="67"/>
      <c r="Z42" s="67"/>
      <c r="AA42" s="68"/>
      <c r="AB42" s="66"/>
      <c r="AC42" s="67"/>
      <c r="AD42" s="67"/>
      <c r="AE42" s="68"/>
      <c r="AF42" s="71"/>
      <c r="AG42" s="69"/>
      <c r="AH42" s="69"/>
      <c r="AI42" s="70"/>
      <c r="AJ42" s="71"/>
      <c r="AK42" s="69"/>
      <c r="AL42" s="69"/>
      <c r="AM42" s="70"/>
      <c r="AN42" s="71"/>
      <c r="AO42" s="69"/>
      <c r="AP42" s="69"/>
      <c r="AQ42" s="70"/>
      <c r="AR42" s="71"/>
      <c r="AS42" s="69"/>
      <c r="AT42" s="69"/>
      <c r="AU42" s="70"/>
      <c r="AV42" s="71"/>
      <c r="AW42" s="69"/>
      <c r="AX42" s="69"/>
      <c r="AY42" s="70"/>
      <c r="AZ42" s="71"/>
      <c r="BA42" s="69"/>
      <c r="BB42" s="69"/>
      <c r="BC42" s="70"/>
      <c r="BD42" s="71"/>
      <c r="BE42" s="69"/>
      <c r="BF42" s="69"/>
      <c r="BG42" s="70"/>
      <c r="BH42" s="71"/>
      <c r="BI42" s="69"/>
      <c r="BJ42" s="69"/>
      <c r="BK42" s="70"/>
      <c r="BL42" s="71"/>
      <c r="BM42" s="69"/>
      <c r="BN42" s="69"/>
      <c r="BO42" s="70"/>
      <c r="BP42" s="71"/>
      <c r="BQ42" s="69"/>
      <c r="BR42" s="69"/>
      <c r="BS42" s="70"/>
      <c r="BT42" s="71"/>
      <c r="BU42" s="69"/>
      <c r="BV42" s="69"/>
      <c r="BW42" s="70"/>
      <c r="BX42" s="71"/>
      <c r="BY42" s="69"/>
      <c r="BZ42" s="69"/>
      <c r="CA42" s="70"/>
      <c r="CB42" s="71"/>
      <c r="CC42" s="69"/>
      <c r="CD42" s="69"/>
      <c r="CE42" s="70"/>
      <c r="CF42" s="71"/>
      <c r="CG42" s="69"/>
      <c r="CH42" s="69"/>
      <c r="CI42" s="70"/>
      <c r="CJ42" s="71"/>
      <c r="CK42" s="69"/>
      <c r="CL42" s="69"/>
      <c r="CM42" s="70"/>
      <c r="CN42" s="66"/>
      <c r="CO42" s="67"/>
      <c r="CP42" s="67"/>
      <c r="CQ42" s="68"/>
      <c r="CR42" s="66"/>
      <c r="CS42" s="67"/>
      <c r="CT42" s="67"/>
      <c r="CU42" s="68"/>
      <c r="CV42" s="66"/>
      <c r="CW42" s="67"/>
      <c r="CX42" s="67"/>
      <c r="CY42" s="68"/>
    </row>
    <row r="43" spans="2:106" s="65" customFormat="1" ht="14.4" thickBot="1" x14ac:dyDescent="0.35">
      <c r="B43" s="215" t="s">
        <v>82</v>
      </c>
      <c r="C43" s="216"/>
      <c r="D43" s="229">
        <f>COUNTA(H43:CY43)/4</f>
        <v>0</v>
      </c>
      <c r="E43" s="229"/>
      <c r="F43" s="229"/>
      <c r="G43" s="230"/>
      <c r="H43" s="66"/>
      <c r="I43" s="67"/>
      <c r="J43" s="67"/>
      <c r="K43" s="68"/>
      <c r="L43" s="66"/>
      <c r="M43" s="67"/>
      <c r="N43" s="67"/>
      <c r="O43" s="68"/>
      <c r="P43" s="66"/>
      <c r="Q43" s="67"/>
      <c r="R43" s="67"/>
      <c r="S43" s="68"/>
      <c r="T43" s="66"/>
      <c r="U43" s="67"/>
      <c r="V43" s="67"/>
      <c r="W43" s="68"/>
      <c r="X43" s="66"/>
      <c r="Y43" s="67"/>
      <c r="Z43" s="67"/>
      <c r="AA43" s="68"/>
      <c r="AB43" s="66"/>
      <c r="AC43" s="67"/>
      <c r="AD43" s="67"/>
      <c r="AE43" s="68"/>
      <c r="AF43" s="71"/>
      <c r="AG43" s="69"/>
      <c r="AH43" s="69"/>
      <c r="AI43" s="70"/>
      <c r="AJ43" s="71"/>
      <c r="AK43" s="69"/>
      <c r="AL43" s="69"/>
      <c r="AM43" s="70"/>
      <c r="AN43" s="71"/>
      <c r="AO43" s="69"/>
      <c r="AP43" s="69"/>
      <c r="AQ43" s="70"/>
      <c r="AR43" s="71"/>
      <c r="AS43" s="69"/>
      <c r="AT43" s="69"/>
      <c r="AU43" s="70"/>
      <c r="AV43" s="71"/>
      <c r="AW43" s="69"/>
      <c r="AX43" s="69"/>
      <c r="AY43" s="70"/>
      <c r="AZ43" s="71"/>
      <c r="BA43" s="69"/>
      <c r="BB43" s="69"/>
      <c r="BC43" s="70"/>
      <c r="BD43" s="71"/>
      <c r="BE43" s="69"/>
      <c r="BF43" s="69"/>
      <c r="BG43" s="70"/>
      <c r="BH43" s="71"/>
      <c r="BI43" s="69"/>
      <c r="BJ43" s="69"/>
      <c r="BK43" s="70"/>
      <c r="BL43" s="71"/>
      <c r="BM43" s="69"/>
      <c r="BN43" s="69"/>
      <c r="BO43" s="70"/>
      <c r="BP43" s="71"/>
      <c r="BQ43" s="69"/>
      <c r="BR43" s="69"/>
      <c r="BS43" s="70"/>
      <c r="BT43" s="71"/>
      <c r="BU43" s="69"/>
      <c r="BV43" s="69"/>
      <c r="BW43" s="70"/>
      <c r="BX43" s="71"/>
      <c r="BY43" s="69"/>
      <c r="BZ43" s="69"/>
      <c r="CA43" s="70"/>
      <c r="CB43" s="71"/>
      <c r="CC43" s="69"/>
      <c r="CD43" s="69"/>
      <c r="CE43" s="70"/>
      <c r="CF43" s="71"/>
      <c r="CG43" s="69"/>
      <c r="CH43" s="69"/>
      <c r="CI43" s="70"/>
      <c r="CJ43" s="71"/>
      <c r="CK43" s="69"/>
      <c r="CL43" s="69"/>
      <c r="CM43" s="70"/>
      <c r="CN43" s="66"/>
      <c r="CO43" s="67"/>
      <c r="CP43" s="67"/>
      <c r="CQ43" s="68"/>
      <c r="CR43" s="66"/>
      <c r="CS43" s="67"/>
      <c r="CT43" s="67"/>
      <c r="CU43" s="68"/>
      <c r="CV43" s="66"/>
      <c r="CW43" s="67"/>
      <c r="CX43" s="67"/>
      <c r="CY43" s="68"/>
    </row>
    <row r="44" spans="2:106" s="65" customFormat="1" ht="14.4" thickBot="1" x14ac:dyDescent="0.35">
      <c r="B44" s="215" t="s">
        <v>83</v>
      </c>
      <c r="C44" s="216"/>
      <c r="D44" s="231"/>
      <c r="E44" s="231"/>
      <c r="F44" s="231"/>
      <c r="G44" s="232"/>
      <c r="H44" s="72"/>
      <c r="I44" s="73"/>
      <c r="J44" s="73"/>
      <c r="K44" s="74"/>
      <c r="L44" s="72"/>
      <c r="M44" s="73"/>
      <c r="N44" s="73"/>
      <c r="O44" s="74"/>
      <c r="P44" s="72"/>
      <c r="Q44" s="73"/>
      <c r="R44" s="73"/>
      <c r="S44" s="74"/>
      <c r="T44" s="72"/>
      <c r="U44" s="73"/>
      <c r="V44" s="73"/>
      <c r="W44" s="74"/>
      <c r="X44" s="72"/>
      <c r="Y44" s="73"/>
      <c r="Z44" s="73"/>
      <c r="AA44" s="74"/>
      <c r="AB44" s="72"/>
      <c r="AC44" s="73"/>
      <c r="AD44" s="73"/>
      <c r="AE44" s="74"/>
      <c r="AF44" s="77"/>
      <c r="AG44" s="75"/>
      <c r="AH44" s="75"/>
      <c r="AI44" s="76"/>
      <c r="AJ44" s="77"/>
      <c r="AK44" s="75"/>
      <c r="AL44" s="75"/>
      <c r="AM44" s="76"/>
      <c r="AN44" s="77"/>
      <c r="AO44" s="75"/>
      <c r="AP44" s="75"/>
      <c r="AQ44" s="76"/>
      <c r="AR44" s="77"/>
      <c r="AS44" s="75"/>
      <c r="AT44" s="75"/>
      <c r="AU44" s="76"/>
      <c r="AV44" s="77"/>
      <c r="AW44" s="75"/>
      <c r="AX44" s="75"/>
      <c r="AY44" s="76"/>
      <c r="AZ44" s="77"/>
      <c r="BA44" s="75"/>
      <c r="BB44" s="75"/>
      <c r="BC44" s="76"/>
      <c r="BD44" s="77"/>
      <c r="BE44" s="75"/>
      <c r="BF44" s="75"/>
      <c r="BG44" s="76"/>
      <c r="BH44" s="77"/>
      <c r="BI44" s="75"/>
      <c r="BJ44" s="75"/>
      <c r="BK44" s="76"/>
      <c r="BL44" s="77"/>
      <c r="BM44" s="75"/>
      <c r="BN44" s="75"/>
      <c r="BO44" s="76"/>
      <c r="BP44" s="77"/>
      <c r="BQ44" s="75"/>
      <c r="BR44" s="75"/>
      <c r="BS44" s="76"/>
      <c r="BT44" s="77"/>
      <c r="BU44" s="75"/>
      <c r="BV44" s="75"/>
      <c r="BW44" s="76"/>
      <c r="BX44" s="77"/>
      <c r="BY44" s="75"/>
      <c r="BZ44" s="75"/>
      <c r="CA44" s="76"/>
      <c r="CB44" s="77"/>
      <c r="CC44" s="75"/>
      <c r="CD44" s="75"/>
      <c r="CE44" s="76"/>
      <c r="CF44" s="77"/>
      <c r="CG44" s="75"/>
      <c r="CH44" s="75"/>
      <c r="CI44" s="76"/>
      <c r="CJ44" s="77"/>
      <c r="CK44" s="75"/>
      <c r="CL44" s="75"/>
      <c r="CM44" s="76"/>
      <c r="CN44" s="72"/>
      <c r="CO44" s="73"/>
      <c r="CP44" s="73"/>
      <c r="CQ44" s="74"/>
      <c r="CR44" s="72"/>
      <c r="CS44" s="73"/>
      <c r="CT44" s="73"/>
      <c r="CU44" s="74"/>
      <c r="CV44" s="72"/>
      <c r="CW44" s="73"/>
      <c r="CX44" s="73"/>
      <c r="CY44" s="74"/>
    </row>
    <row r="45" spans="2:106" s="65" customFormat="1" ht="14.55" customHeight="1" x14ac:dyDescent="0.3">
      <c r="B45" s="203" t="s">
        <v>120</v>
      </c>
      <c r="C45" s="203"/>
      <c r="D45" s="204">
        <f>SUM(D5:G6,D11:G14,D17:G18,D23:G24,D29:G30)</f>
        <v>49</v>
      </c>
      <c r="E45" s="204"/>
      <c r="F45" s="204"/>
      <c r="G45" s="204"/>
      <c r="H45" s="202" t="s">
        <v>121</v>
      </c>
      <c r="I45" s="202"/>
      <c r="J45" s="202"/>
      <c r="K45" s="202"/>
      <c r="L45" s="202"/>
      <c r="M45" s="202"/>
      <c r="N45" s="202"/>
      <c r="O45" s="202"/>
    </row>
    <row r="48" spans="2:106" ht="13.05" customHeight="1" x14ac:dyDescent="0.3">
      <c r="DB48" s="16"/>
    </row>
  </sheetData>
  <mergeCells count="247">
    <mergeCell ref="B42:C42"/>
    <mergeCell ref="D42:G42"/>
    <mergeCell ref="B43:C43"/>
    <mergeCell ref="D43:G43"/>
    <mergeCell ref="B44:C44"/>
    <mergeCell ref="D44:G44"/>
    <mergeCell ref="CL40:CO40"/>
    <mergeCell ref="CP40:CS40"/>
    <mergeCell ref="H45:O45"/>
    <mergeCell ref="B45:C45"/>
    <mergeCell ref="D45:G45"/>
    <mergeCell ref="CT40:CW40"/>
    <mergeCell ref="CX40:DA40"/>
    <mergeCell ref="B41:C41"/>
    <mergeCell ref="D41:G41"/>
    <mergeCell ref="BN40:BQ40"/>
    <mergeCell ref="BR40:BU40"/>
    <mergeCell ref="BV40:BY40"/>
    <mergeCell ref="BZ40:CC40"/>
    <mergeCell ref="CD40:CG40"/>
    <mergeCell ref="CH40:CK40"/>
    <mergeCell ref="AP40:AS40"/>
    <mergeCell ref="AT40:AW40"/>
    <mergeCell ref="AX40:BA40"/>
    <mergeCell ref="BB40:BE40"/>
    <mergeCell ref="BF40:BI40"/>
    <mergeCell ref="BJ40:BM40"/>
    <mergeCell ref="AB39:BR39"/>
    <mergeCell ref="F40:I40"/>
    <mergeCell ref="J40:M40"/>
    <mergeCell ref="N40:Q40"/>
    <mergeCell ref="R40:U40"/>
    <mergeCell ref="V40:Y40"/>
    <mergeCell ref="Z40:AC40"/>
    <mergeCell ref="AD40:AG40"/>
    <mergeCell ref="AH40:AK40"/>
    <mergeCell ref="AL40:AO40"/>
    <mergeCell ref="B36:C36"/>
    <mergeCell ref="D36:G36"/>
    <mergeCell ref="B37:C37"/>
    <mergeCell ref="D37:G37"/>
    <mergeCell ref="B38:C38"/>
    <mergeCell ref="D38:G38"/>
    <mergeCell ref="CL34:CO34"/>
    <mergeCell ref="CP34:CS34"/>
    <mergeCell ref="CT34:CW34"/>
    <mergeCell ref="CX34:DA34"/>
    <mergeCell ref="B35:C35"/>
    <mergeCell ref="D35:G35"/>
    <mergeCell ref="BN34:BQ34"/>
    <mergeCell ref="BR34:BU34"/>
    <mergeCell ref="BV34:BY34"/>
    <mergeCell ref="BZ34:CC34"/>
    <mergeCell ref="CD34:CG34"/>
    <mergeCell ref="CH34:CK34"/>
    <mergeCell ref="AP34:AS34"/>
    <mergeCell ref="AT34:AW34"/>
    <mergeCell ref="AX34:BA34"/>
    <mergeCell ref="BB34:BE34"/>
    <mergeCell ref="BF34:BI34"/>
    <mergeCell ref="BJ34:BM34"/>
    <mergeCell ref="AB33:BR33"/>
    <mergeCell ref="F34:I34"/>
    <mergeCell ref="J34:M34"/>
    <mergeCell ref="N34:Q34"/>
    <mergeCell ref="R34:U34"/>
    <mergeCell ref="V34:Y34"/>
    <mergeCell ref="Z34:AC34"/>
    <mergeCell ref="AD34:AG34"/>
    <mergeCell ref="AH34:AK34"/>
    <mergeCell ref="AL34:AO34"/>
    <mergeCell ref="B30:C30"/>
    <mergeCell ref="D30:G30"/>
    <mergeCell ref="B31:C31"/>
    <mergeCell ref="D31:G31"/>
    <mergeCell ref="B32:C32"/>
    <mergeCell ref="D32:G32"/>
    <mergeCell ref="CL28:CO28"/>
    <mergeCell ref="CP28:CS28"/>
    <mergeCell ref="CT28:CW28"/>
    <mergeCell ref="CX28:DA28"/>
    <mergeCell ref="B29:C29"/>
    <mergeCell ref="D29:G29"/>
    <mergeCell ref="BN28:BQ28"/>
    <mergeCell ref="BR28:BU28"/>
    <mergeCell ref="BV28:BY28"/>
    <mergeCell ref="BZ28:CC28"/>
    <mergeCell ref="CD28:CG28"/>
    <mergeCell ref="CH28:CK28"/>
    <mergeCell ref="AP28:AS28"/>
    <mergeCell ref="AT28:AW28"/>
    <mergeCell ref="AX28:BA28"/>
    <mergeCell ref="BB28:BE28"/>
    <mergeCell ref="BF28:BI28"/>
    <mergeCell ref="BJ28:BM28"/>
    <mergeCell ref="AB27:BR27"/>
    <mergeCell ref="F28:I28"/>
    <mergeCell ref="J28:M28"/>
    <mergeCell ref="N28:Q28"/>
    <mergeCell ref="R28:U28"/>
    <mergeCell ref="V28:Y28"/>
    <mergeCell ref="Z28:AC28"/>
    <mergeCell ref="AD28:AG28"/>
    <mergeCell ref="AH28:AK28"/>
    <mergeCell ref="AL28:AO28"/>
    <mergeCell ref="B24:C24"/>
    <mergeCell ref="D24:G24"/>
    <mergeCell ref="B25:C25"/>
    <mergeCell ref="D25:G25"/>
    <mergeCell ref="B26:C26"/>
    <mergeCell ref="D26:G26"/>
    <mergeCell ref="CL22:CO22"/>
    <mergeCell ref="CP22:CS22"/>
    <mergeCell ref="CT22:CW22"/>
    <mergeCell ref="CX22:DA22"/>
    <mergeCell ref="B23:C23"/>
    <mergeCell ref="D23:G23"/>
    <mergeCell ref="BN22:BQ22"/>
    <mergeCell ref="BR22:BU22"/>
    <mergeCell ref="BV22:BY22"/>
    <mergeCell ref="BZ22:CC22"/>
    <mergeCell ref="CD22:CG22"/>
    <mergeCell ref="CH22:CK22"/>
    <mergeCell ref="AP22:AS22"/>
    <mergeCell ref="AT22:AW22"/>
    <mergeCell ref="AX22:BA22"/>
    <mergeCell ref="BB22:BE22"/>
    <mergeCell ref="BF22:BI22"/>
    <mergeCell ref="BJ22:BM22"/>
    <mergeCell ref="AB21:BR21"/>
    <mergeCell ref="F22:I22"/>
    <mergeCell ref="J22:M22"/>
    <mergeCell ref="N22:Q22"/>
    <mergeCell ref="R22:U22"/>
    <mergeCell ref="V22:Y22"/>
    <mergeCell ref="Z22:AC22"/>
    <mergeCell ref="AD22:AG22"/>
    <mergeCell ref="AH22:AK22"/>
    <mergeCell ref="AL22:AO22"/>
    <mergeCell ref="B18:C18"/>
    <mergeCell ref="D18:G18"/>
    <mergeCell ref="B19:C19"/>
    <mergeCell ref="D19:G19"/>
    <mergeCell ref="B20:C20"/>
    <mergeCell ref="D20:G20"/>
    <mergeCell ref="CL16:CO16"/>
    <mergeCell ref="CP16:CS16"/>
    <mergeCell ref="CT16:CW16"/>
    <mergeCell ref="CX16:DA16"/>
    <mergeCell ref="B17:C17"/>
    <mergeCell ref="D17:G17"/>
    <mergeCell ref="BN16:BQ16"/>
    <mergeCell ref="BR16:BU16"/>
    <mergeCell ref="BV16:BY16"/>
    <mergeCell ref="BZ16:CC16"/>
    <mergeCell ref="CD16:CG16"/>
    <mergeCell ref="CH16:CK16"/>
    <mergeCell ref="AP16:AS16"/>
    <mergeCell ref="AT16:AW16"/>
    <mergeCell ref="AX16:BA16"/>
    <mergeCell ref="BB16:BE16"/>
    <mergeCell ref="BF16:BI16"/>
    <mergeCell ref="BJ16:BM16"/>
    <mergeCell ref="AB15:BR15"/>
    <mergeCell ref="F16:I16"/>
    <mergeCell ref="J16:M16"/>
    <mergeCell ref="N16:Q16"/>
    <mergeCell ref="R16:U16"/>
    <mergeCell ref="V16:Y16"/>
    <mergeCell ref="Z16:AC16"/>
    <mergeCell ref="AD16:AG16"/>
    <mergeCell ref="AH16:AK16"/>
    <mergeCell ref="AL16:AO16"/>
    <mergeCell ref="B12:C12"/>
    <mergeCell ref="D12:G12"/>
    <mergeCell ref="B13:C13"/>
    <mergeCell ref="D13:G13"/>
    <mergeCell ref="B14:C14"/>
    <mergeCell ref="D14:G14"/>
    <mergeCell ref="CL10:CO10"/>
    <mergeCell ref="CP10:CS10"/>
    <mergeCell ref="CT10:CW10"/>
    <mergeCell ref="CX10:DA10"/>
    <mergeCell ref="B11:C11"/>
    <mergeCell ref="D11:G11"/>
    <mergeCell ref="BN10:BQ10"/>
    <mergeCell ref="BR10:BU10"/>
    <mergeCell ref="BV10:BY10"/>
    <mergeCell ref="BZ10:CC10"/>
    <mergeCell ref="CD10:CG10"/>
    <mergeCell ref="CH10:CK10"/>
    <mergeCell ref="AP10:AS10"/>
    <mergeCell ref="AT10:AW10"/>
    <mergeCell ref="AX10:BA10"/>
    <mergeCell ref="BB10:BE10"/>
    <mergeCell ref="BF10:BI10"/>
    <mergeCell ref="BJ10:BM10"/>
    <mergeCell ref="AB9:BR9"/>
    <mergeCell ref="F10:I10"/>
    <mergeCell ref="J10:M10"/>
    <mergeCell ref="N10:Q10"/>
    <mergeCell ref="R10:U10"/>
    <mergeCell ref="V10:Y10"/>
    <mergeCell ref="Z10:AC10"/>
    <mergeCell ref="AD10:AG10"/>
    <mergeCell ref="AH10:AK10"/>
    <mergeCell ref="AL10:AO10"/>
    <mergeCell ref="B6:C6"/>
    <mergeCell ref="D6:G6"/>
    <mergeCell ref="B7:C7"/>
    <mergeCell ref="D7:G7"/>
    <mergeCell ref="B8:C8"/>
    <mergeCell ref="D8:G8"/>
    <mergeCell ref="CL4:CO4"/>
    <mergeCell ref="CP4:CS4"/>
    <mergeCell ref="CT4:CW4"/>
    <mergeCell ref="B5:C5"/>
    <mergeCell ref="D5:G5"/>
    <mergeCell ref="BN4:BQ4"/>
    <mergeCell ref="BR4:BU4"/>
    <mergeCell ref="BV4:BY4"/>
    <mergeCell ref="BZ4:CC4"/>
    <mergeCell ref="CD4:CG4"/>
    <mergeCell ref="CH4:CK4"/>
    <mergeCell ref="AP4:AS4"/>
    <mergeCell ref="AT4:AW4"/>
    <mergeCell ref="AX4:BA4"/>
    <mergeCell ref="BB4:BE4"/>
    <mergeCell ref="BF4:BI4"/>
    <mergeCell ref="BJ4:BM4"/>
    <mergeCell ref="CG2:CY2"/>
    <mergeCell ref="CA2:CF2"/>
    <mergeCell ref="BH2:BZ2"/>
    <mergeCell ref="B2:C2"/>
    <mergeCell ref="D2:AO2"/>
    <mergeCell ref="AP2:BG2"/>
    <mergeCell ref="AB3:BR3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CX4:DA4"/>
  </mergeCells>
  <conditionalFormatting sqref="H5:CY8 H11:CY14 H17:CY20 H23:CY26 H29:CY32 H41:CY44">
    <cfRule type="expression" dxfId="2" priority="5" stopIfTrue="1">
      <formula>ISBLANK(H5)=FALSE</formula>
    </cfRule>
  </conditionalFormatting>
  <conditionalFormatting sqref="H35:CY38">
    <cfRule type="expression" dxfId="1" priority="3" stopIfTrue="1">
      <formula>ISBLANK(H35)=FALSE</formula>
    </cfRule>
  </conditionalFormatting>
  <pageMargins left="0.70866141732283472" right="0.70866141732283472" top="0.74803149606299213" bottom="0.74803149606299213" header="0.31496062992125984" footer="0.31496062992125984"/>
  <pageSetup paperSize="9" scale="82" orientation="landscape" r:id="rId1"/>
  <headerFooter>
    <oddHeader>&amp;L&amp;G&amp;CMS_Transport_Corrigé</oddHeader>
    <oddFooter>&amp;LP_18465_12A1&amp;RAvril 2023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6E82B-F091-4A07-AC88-9A2A6163958B}">
  <sheetPr>
    <pageSetUpPr fitToPage="1"/>
  </sheetPr>
  <dimension ref="B1:DB48"/>
  <sheetViews>
    <sheetView showGridLines="0" workbookViewId="0">
      <selection activeCell="DD38" sqref="DD38"/>
    </sheetView>
  </sheetViews>
  <sheetFormatPr baseColWidth="10" defaultColWidth="11.44140625" defaultRowHeight="13.05" customHeight="1" x14ac:dyDescent="0.3"/>
  <cols>
    <col min="1" max="1" width="2.6640625" style="13" customWidth="1"/>
    <col min="2" max="2" width="9.77734375" style="13" bestFit="1" customWidth="1"/>
    <col min="3" max="3" width="5.5546875" style="13" customWidth="1"/>
    <col min="4" max="7" width="1.6640625" style="13" customWidth="1"/>
    <col min="8" max="105" width="1" style="13" customWidth="1"/>
    <col min="106" max="16384" width="11.44140625" style="13"/>
  </cols>
  <sheetData>
    <row r="1" spans="2:105" ht="10.050000000000001" customHeight="1" thickBot="1" x14ac:dyDescent="0.35"/>
    <row r="2" spans="2:105" ht="16.2" thickBot="1" x14ac:dyDescent="0.35">
      <c r="B2" s="242" t="s">
        <v>75</v>
      </c>
      <c r="C2" s="243"/>
      <c r="D2" s="244" t="s">
        <v>88</v>
      </c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  <c r="AE2" s="244"/>
      <c r="AF2" s="244"/>
      <c r="AG2" s="244"/>
      <c r="AH2" s="244"/>
      <c r="AI2" s="244"/>
      <c r="AJ2" s="244"/>
      <c r="AK2" s="244"/>
      <c r="AL2" s="244"/>
      <c r="AM2" s="244"/>
      <c r="AN2" s="244"/>
      <c r="AO2" s="244"/>
      <c r="AP2" s="243" t="s">
        <v>77</v>
      </c>
      <c r="AQ2" s="243"/>
      <c r="AR2" s="243"/>
      <c r="AS2" s="243"/>
      <c r="AT2" s="243"/>
      <c r="AU2" s="243"/>
      <c r="AV2" s="243"/>
      <c r="AW2" s="243"/>
      <c r="AX2" s="243"/>
      <c r="AY2" s="243"/>
      <c r="AZ2" s="243"/>
      <c r="BA2" s="243"/>
      <c r="BB2" s="243"/>
      <c r="BC2" s="243"/>
      <c r="BD2" s="243"/>
      <c r="BE2" s="243"/>
      <c r="BF2" s="243"/>
      <c r="BG2" s="243"/>
      <c r="BH2" s="239" t="s">
        <v>122</v>
      </c>
      <c r="BI2" s="240"/>
      <c r="BJ2" s="240"/>
      <c r="BK2" s="240"/>
      <c r="BL2" s="240"/>
      <c r="BM2" s="240"/>
      <c r="BN2" s="240"/>
      <c r="BO2" s="240"/>
      <c r="BP2" s="240"/>
      <c r="BQ2" s="240"/>
      <c r="BR2" s="240"/>
      <c r="BS2" s="240"/>
      <c r="BT2" s="240"/>
      <c r="BU2" s="240"/>
      <c r="BV2" s="240"/>
      <c r="BW2" s="240"/>
      <c r="BX2" s="240"/>
      <c r="BY2" s="240"/>
      <c r="BZ2" s="241"/>
      <c r="CA2" s="236" t="s">
        <v>78</v>
      </c>
      <c r="CB2" s="237"/>
      <c r="CC2" s="237"/>
      <c r="CD2" s="237"/>
      <c r="CE2" s="237"/>
      <c r="CF2" s="238"/>
      <c r="CG2" s="233" t="s">
        <v>123</v>
      </c>
      <c r="CH2" s="234"/>
      <c r="CI2" s="234"/>
      <c r="CJ2" s="234"/>
      <c r="CK2" s="234"/>
      <c r="CL2" s="234"/>
      <c r="CM2" s="234"/>
      <c r="CN2" s="234"/>
      <c r="CO2" s="234"/>
      <c r="CP2" s="234"/>
      <c r="CQ2" s="234"/>
      <c r="CR2" s="234"/>
      <c r="CS2" s="234"/>
      <c r="CT2" s="234"/>
      <c r="CU2" s="234"/>
      <c r="CV2" s="234"/>
      <c r="CW2" s="234"/>
      <c r="CX2" s="234"/>
      <c r="CY2" s="235"/>
    </row>
    <row r="3" spans="2:105" ht="7.05" customHeight="1" x14ac:dyDescent="0.3">
      <c r="AB3" s="189"/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89"/>
      <c r="AT3" s="189"/>
      <c r="AU3" s="189"/>
      <c r="AV3" s="189"/>
      <c r="AW3" s="189"/>
      <c r="AX3" s="189"/>
      <c r="AY3" s="189"/>
      <c r="AZ3" s="189"/>
      <c r="BA3" s="189"/>
      <c r="BB3" s="189"/>
      <c r="BC3" s="189"/>
      <c r="BD3" s="189"/>
      <c r="BE3" s="189"/>
      <c r="BF3" s="189"/>
      <c r="BG3" s="189"/>
      <c r="BH3" s="189"/>
      <c r="BI3" s="189"/>
      <c r="BJ3" s="189"/>
      <c r="BK3" s="189"/>
      <c r="BL3" s="189"/>
      <c r="BM3" s="189"/>
      <c r="BN3" s="189"/>
      <c r="BO3" s="189"/>
      <c r="BP3" s="189"/>
      <c r="BQ3" s="189"/>
      <c r="BR3" s="189"/>
    </row>
    <row r="4" spans="2:105" s="58" customFormat="1" ht="14.4" thickBot="1" x14ac:dyDescent="0.35">
      <c r="B4" s="80" t="s">
        <v>0</v>
      </c>
      <c r="F4" s="190">
        <v>0</v>
      </c>
      <c r="G4" s="190"/>
      <c r="H4" s="190"/>
      <c r="I4" s="190"/>
      <c r="J4" s="190">
        <v>1</v>
      </c>
      <c r="K4" s="190"/>
      <c r="L4" s="190"/>
      <c r="M4" s="190"/>
      <c r="N4" s="190">
        <v>2</v>
      </c>
      <c r="O4" s="190"/>
      <c r="P4" s="190"/>
      <c r="Q4" s="190"/>
      <c r="R4" s="190">
        <v>3</v>
      </c>
      <c r="S4" s="190"/>
      <c r="T4" s="190"/>
      <c r="U4" s="190"/>
      <c r="V4" s="190">
        <v>4</v>
      </c>
      <c r="W4" s="190"/>
      <c r="X4" s="190"/>
      <c r="Y4" s="190"/>
      <c r="Z4" s="190">
        <v>5</v>
      </c>
      <c r="AA4" s="190"/>
      <c r="AB4" s="190"/>
      <c r="AC4" s="190"/>
      <c r="AD4" s="190">
        <v>6</v>
      </c>
      <c r="AE4" s="190"/>
      <c r="AF4" s="190"/>
      <c r="AG4" s="190"/>
      <c r="AH4" s="190">
        <v>7</v>
      </c>
      <c r="AI4" s="190"/>
      <c r="AJ4" s="190"/>
      <c r="AK4" s="190"/>
      <c r="AL4" s="190">
        <v>8</v>
      </c>
      <c r="AM4" s="190"/>
      <c r="AN4" s="190"/>
      <c r="AO4" s="190"/>
      <c r="AP4" s="190">
        <v>9</v>
      </c>
      <c r="AQ4" s="190"/>
      <c r="AR4" s="190"/>
      <c r="AS4" s="190"/>
      <c r="AT4" s="190">
        <v>10</v>
      </c>
      <c r="AU4" s="190"/>
      <c r="AV4" s="190"/>
      <c r="AW4" s="190"/>
      <c r="AX4" s="190">
        <v>11</v>
      </c>
      <c r="AY4" s="190"/>
      <c r="AZ4" s="190"/>
      <c r="BA4" s="190"/>
      <c r="BB4" s="190">
        <v>12</v>
      </c>
      <c r="BC4" s="190"/>
      <c r="BD4" s="190"/>
      <c r="BE4" s="190"/>
      <c r="BF4" s="190">
        <v>13</v>
      </c>
      <c r="BG4" s="190"/>
      <c r="BH4" s="190"/>
      <c r="BI4" s="190"/>
      <c r="BJ4" s="190">
        <v>14</v>
      </c>
      <c r="BK4" s="190"/>
      <c r="BL4" s="190"/>
      <c r="BM4" s="190"/>
      <c r="BN4" s="190">
        <v>15</v>
      </c>
      <c r="BO4" s="190"/>
      <c r="BP4" s="190"/>
      <c r="BQ4" s="190"/>
      <c r="BR4" s="190">
        <v>16</v>
      </c>
      <c r="BS4" s="190"/>
      <c r="BT4" s="190"/>
      <c r="BU4" s="190"/>
      <c r="BV4" s="190">
        <v>17</v>
      </c>
      <c r="BW4" s="190"/>
      <c r="BX4" s="190"/>
      <c r="BY4" s="190"/>
      <c r="BZ4" s="190">
        <v>18</v>
      </c>
      <c r="CA4" s="190"/>
      <c r="CB4" s="190"/>
      <c r="CC4" s="190"/>
      <c r="CD4" s="190">
        <v>19</v>
      </c>
      <c r="CE4" s="190"/>
      <c r="CF4" s="190"/>
      <c r="CG4" s="190"/>
      <c r="CH4" s="190">
        <v>20</v>
      </c>
      <c r="CI4" s="190"/>
      <c r="CJ4" s="190"/>
      <c r="CK4" s="190"/>
      <c r="CL4" s="190">
        <v>21</v>
      </c>
      <c r="CM4" s="190"/>
      <c r="CN4" s="190"/>
      <c r="CO4" s="190"/>
      <c r="CP4" s="190">
        <v>22</v>
      </c>
      <c r="CQ4" s="190"/>
      <c r="CR4" s="190"/>
      <c r="CS4" s="190"/>
      <c r="CT4" s="190">
        <v>23</v>
      </c>
      <c r="CU4" s="190"/>
      <c r="CV4" s="190"/>
      <c r="CW4" s="190"/>
      <c r="CX4" s="190">
        <v>24</v>
      </c>
      <c r="CY4" s="190"/>
      <c r="CZ4" s="190"/>
      <c r="DA4" s="190"/>
    </row>
    <row r="5" spans="2:105" s="65" customFormat="1" ht="14.4" thickBot="1" x14ac:dyDescent="0.35">
      <c r="B5" s="245" t="s">
        <v>79</v>
      </c>
      <c r="C5" s="246"/>
      <c r="D5" s="247">
        <f>COUNTA(H5:CY5)/4</f>
        <v>5.75</v>
      </c>
      <c r="E5" s="247"/>
      <c r="F5" s="247"/>
      <c r="G5" s="248"/>
      <c r="H5" s="59"/>
      <c r="I5" s="60"/>
      <c r="J5" s="60"/>
      <c r="K5" s="61"/>
      <c r="L5" s="59"/>
      <c r="M5" s="60"/>
      <c r="N5" s="60"/>
      <c r="O5" s="61"/>
      <c r="P5" s="59"/>
      <c r="Q5" s="60"/>
      <c r="R5" s="60"/>
      <c r="S5" s="61"/>
      <c r="T5" s="59"/>
      <c r="U5" s="60"/>
      <c r="V5" s="60"/>
      <c r="W5" s="61"/>
      <c r="X5" s="59"/>
      <c r="Y5" s="60"/>
      <c r="Z5" s="60"/>
      <c r="AA5" s="61"/>
      <c r="AB5" s="59"/>
      <c r="AC5" s="60"/>
      <c r="AD5" s="60"/>
      <c r="AE5" s="61"/>
      <c r="AF5" s="59"/>
      <c r="AG5" s="62"/>
      <c r="AH5" s="62"/>
      <c r="AI5" s="63"/>
      <c r="AJ5" s="64"/>
      <c r="AK5" s="62"/>
      <c r="AL5" s="62" t="s">
        <v>80</v>
      </c>
      <c r="AM5" s="63" t="s">
        <v>80</v>
      </c>
      <c r="AN5" s="64"/>
      <c r="AO5" s="62"/>
      <c r="AP5" s="62"/>
      <c r="AQ5" s="63"/>
      <c r="AR5" s="64" t="s">
        <v>80</v>
      </c>
      <c r="AS5" s="62" t="s">
        <v>80</v>
      </c>
      <c r="AT5" s="62"/>
      <c r="AU5" s="63"/>
      <c r="AV5" s="64"/>
      <c r="AW5" s="62"/>
      <c r="AX5" s="62" t="s">
        <v>80</v>
      </c>
      <c r="AY5" s="63" t="s">
        <v>80</v>
      </c>
      <c r="AZ5" s="64" t="s">
        <v>80</v>
      </c>
      <c r="BA5" s="62" t="s">
        <v>80</v>
      </c>
      <c r="BB5" s="62" t="s">
        <v>80</v>
      </c>
      <c r="BC5" s="63" t="s">
        <v>80</v>
      </c>
      <c r="BD5" s="64" t="s">
        <v>80</v>
      </c>
      <c r="BE5" s="62" t="s">
        <v>80</v>
      </c>
      <c r="BF5" s="62"/>
      <c r="BG5" s="63"/>
      <c r="BH5" s="64"/>
      <c r="BI5" s="62"/>
      <c r="BJ5" s="62" t="s">
        <v>80</v>
      </c>
      <c r="BK5" s="63" t="s">
        <v>80</v>
      </c>
      <c r="BL5" s="64" t="s">
        <v>80</v>
      </c>
      <c r="BM5" s="62" t="s">
        <v>80</v>
      </c>
      <c r="BN5" s="62"/>
      <c r="BO5" s="63"/>
      <c r="BP5" s="64"/>
      <c r="BQ5" s="62"/>
      <c r="BR5" s="62" t="s">
        <v>80</v>
      </c>
      <c r="BS5" s="63" t="s">
        <v>80</v>
      </c>
      <c r="BT5" s="64" t="s">
        <v>80</v>
      </c>
      <c r="BU5" s="62" t="s">
        <v>80</v>
      </c>
      <c r="BV5" s="62" t="s">
        <v>80</v>
      </c>
      <c r="BW5" s="63" t="s">
        <v>80</v>
      </c>
      <c r="BX5" s="64"/>
      <c r="BY5" s="62"/>
      <c r="BZ5" s="62"/>
      <c r="CA5" s="63"/>
      <c r="CB5" s="64" t="s">
        <v>80</v>
      </c>
      <c r="CC5" s="62"/>
      <c r="CD5" s="62"/>
      <c r="CE5" s="63"/>
      <c r="CF5" s="64"/>
      <c r="CG5" s="62"/>
      <c r="CH5" s="62"/>
      <c r="CI5" s="63"/>
      <c r="CJ5" s="64"/>
      <c r="CK5" s="62"/>
      <c r="CL5" s="62"/>
      <c r="CM5" s="63"/>
      <c r="CN5" s="59"/>
      <c r="CO5" s="60"/>
      <c r="CP5" s="60"/>
      <c r="CQ5" s="61"/>
      <c r="CR5" s="59"/>
      <c r="CS5" s="60"/>
      <c r="CT5" s="60"/>
      <c r="CU5" s="61"/>
      <c r="CV5" s="59"/>
      <c r="CW5" s="60"/>
      <c r="CX5" s="60"/>
      <c r="CY5" s="61"/>
    </row>
    <row r="6" spans="2:105" s="65" customFormat="1" ht="14.4" thickBot="1" x14ac:dyDescent="0.35">
      <c r="B6" s="245" t="s">
        <v>81</v>
      </c>
      <c r="C6" s="246"/>
      <c r="D6" s="249">
        <f>COUNTA(H6:CY6)/4</f>
        <v>4.5</v>
      </c>
      <c r="E6" s="249"/>
      <c r="F6" s="249"/>
      <c r="G6" s="250"/>
      <c r="H6" s="66"/>
      <c r="I6" s="67"/>
      <c r="J6" s="67"/>
      <c r="K6" s="68"/>
      <c r="L6" s="66"/>
      <c r="M6" s="67"/>
      <c r="N6" s="67"/>
      <c r="O6" s="68"/>
      <c r="P6" s="66"/>
      <c r="Q6" s="67"/>
      <c r="R6" s="67"/>
      <c r="S6" s="68"/>
      <c r="T6" s="66"/>
      <c r="U6" s="67"/>
      <c r="V6" s="67"/>
      <c r="W6" s="68"/>
      <c r="X6" s="66"/>
      <c r="Y6" s="67"/>
      <c r="Z6" s="67"/>
      <c r="AA6" s="68"/>
      <c r="AB6" s="66"/>
      <c r="AC6" s="67"/>
      <c r="AD6" s="67"/>
      <c r="AE6" s="68"/>
      <c r="AF6" s="66"/>
      <c r="AG6" s="69"/>
      <c r="AH6" s="69"/>
      <c r="AI6" s="70"/>
      <c r="AJ6" s="71" t="s">
        <v>80</v>
      </c>
      <c r="AK6" s="69" t="s">
        <v>80</v>
      </c>
      <c r="AL6" s="69"/>
      <c r="AM6" s="70"/>
      <c r="AN6" s="71" t="s">
        <v>80</v>
      </c>
      <c r="AO6" s="69" t="s">
        <v>80</v>
      </c>
      <c r="AP6" s="69" t="s">
        <v>80</v>
      </c>
      <c r="AQ6" s="70" t="s">
        <v>80</v>
      </c>
      <c r="AR6" s="71"/>
      <c r="AS6" s="69"/>
      <c r="AT6" s="69" t="s">
        <v>80</v>
      </c>
      <c r="AU6" s="70" t="s">
        <v>80</v>
      </c>
      <c r="AV6" s="71" t="s">
        <v>80</v>
      </c>
      <c r="AW6" s="69" t="s">
        <v>80</v>
      </c>
      <c r="AX6" s="69"/>
      <c r="AY6" s="70"/>
      <c r="AZ6" s="71"/>
      <c r="BA6" s="69"/>
      <c r="BB6" s="69"/>
      <c r="BC6" s="70"/>
      <c r="BD6" s="71"/>
      <c r="BE6" s="69"/>
      <c r="BF6" s="69"/>
      <c r="BG6" s="70"/>
      <c r="BH6" s="71"/>
      <c r="BI6" s="69"/>
      <c r="BJ6" s="69"/>
      <c r="BK6" s="70"/>
      <c r="BL6" s="71"/>
      <c r="BM6" s="69"/>
      <c r="BN6" s="69" t="s">
        <v>80</v>
      </c>
      <c r="BO6" s="70" t="s">
        <v>80</v>
      </c>
      <c r="BP6" s="71" t="s">
        <v>80</v>
      </c>
      <c r="BQ6" s="69" t="s">
        <v>80</v>
      </c>
      <c r="BR6" s="69"/>
      <c r="BS6" s="70"/>
      <c r="BT6" s="71"/>
      <c r="BU6" s="69"/>
      <c r="BV6" s="69"/>
      <c r="BW6" s="70"/>
      <c r="BX6" s="71" t="s">
        <v>80</v>
      </c>
      <c r="BY6" s="69" t="s">
        <v>80</v>
      </c>
      <c r="BZ6" s="69" t="s">
        <v>80</v>
      </c>
      <c r="CA6" s="70" t="s">
        <v>80</v>
      </c>
      <c r="CB6" s="71"/>
      <c r="CC6" s="69"/>
      <c r="CD6" s="69"/>
      <c r="CE6" s="70"/>
      <c r="CF6" s="71"/>
      <c r="CG6" s="69"/>
      <c r="CH6" s="69"/>
      <c r="CI6" s="70"/>
      <c r="CJ6" s="71"/>
      <c r="CK6" s="69"/>
      <c r="CL6" s="69"/>
      <c r="CM6" s="70"/>
      <c r="CN6" s="66"/>
      <c r="CO6" s="67"/>
      <c r="CP6" s="67"/>
      <c r="CQ6" s="68"/>
      <c r="CR6" s="66"/>
      <c r="CS6" s="67"/>
      <c r="CT6" s="67"/>
      <c r="CU6" s="68"/>
      <c r="CV6" s="66"/>
      <c r="CW6" s="67"/>
      <c r="CX6" s="67"/>
      <c r="CY6" s="68"/>
    </row>
    <row r="7" spans="2:105" s="65" customFormat="1" ht="14.4" thickBot="1" x14ac:dyDescent="0.35">
      <c r="B7" s="245" t="s">
        <v>82</v>
      </c>
      <c r="C7" s="246"/>
      <c r="D7" s="251">
        <f>COUNTA(H7:CY7)/4</f>
        <v>0</v>
      </c>
      <c r="E7" s="251"/>
      <c r="F7" s="251"/>
      <c r="G7" s="252"/>
      <c r="H7" s="66"/>
      <c r="I7" s="67"/>
      <c r="J7" s="67"/>
      <c r="K7" s="68"/>
      <c r="L7" s="66"/>
      <c r="M7" s="67"/>
      <c r="N7" s="67"/>
      <c r="O7" s="68"/>
      <c r="P7" s="66"/>
      <c r="Q7" s="67"/>
      <c r="R7" s="67"/>
      <c r="S7" s="68"/>
      <c r="T7" s="66"/>
      <c r="U7" s="67"/>
      <c r="V7" s="67"/>
      <c r="W7" s="68"/>
      <c r="X7" s="66"/>
      <c r="Y7" s="67"/>
      <c r="Z7" s="67"/>
      <c r="AA7" s="68"/>
      <c r="AB7" s="66"/>
      <c r="AC7" s="67"/>
      <c r="AD7" s="67"/>
      <c r="AE7" s="68"/>
      <c r="AF7" s="66"/>
      <c r="AG7" s="69"/>
      <c r="AH7" s="69"/>
      <c r="AI7" s="70"/>
      <c r="AJ7" s="71"/>
      <c r="AK7" s="69"/>
      <c r="AL7" s="69"/>
      <c r="AM7" s="70"/>
      <c r="AN7" s="71"/>
      <c r="AO7" s="69"/>
      <c r="AP7" s="69"/>
      <c r="AQ7" s="70"/>
      <c r="AR7" s="71"/>
      <c r="AS7" s="69"/>
      <c r="AT7" s="69"/>
      <c r="AU7" s="70"/>
      <c r="AV7" s="71"/>
      <c r="AW7" s="69"/>
      <c r="AX7" s="69"/>
      <c r="AY7" s="70"/>
      <c r="AZ7" s="71"/>
      <c r="BA7" s="69"/>
      <c r="BB7" s="69"/>
      <c r="BC7" s="70"/>
      <c r="BD7" s="71"/>
      <c r="BE7" s="69"/>
      <c r="BF7" s="69"/>
      <c r="BG7" s="70"/>
      <c r="BH7" s="71"/>
      <c r="BI7" s="69"/>
      <c r="BJ7" s="69"/>
      <c r="BK7" s="70"/>
      <c r="BL7" s="71"/>
      <c r="BM7" s="69"/>
      <c r="BN7" s="69"/>
      <c r="BO7" s="70"/>
      <c r="BP7" s="71"/>
      <c r="BQ7" s="69"/>
      <c r="BR7" s="69"/>
      <c r="BS7" s="70"/>
      <c r="BT7" s="71"/>
      <c r="BU7" s="69"/>
      <c r="BV7" s="69"/>
      <c r="BW7" s="70"/>
      <c r="BX7" s="71"/>
      <c r="BY7" s="69"/>
      <c r="BZ7" s="69"/>
      <c r="CA7" s="70"/>
      <c r="CB7" s="71"/>
      <c r="CC7" s="69"/>
      <c r="CD7" s="69"/>
      <c r="CE7" s="70"/>
      <c r="CF7" s="71"/>
      <c r="CG7" s="69"/>
      <c r="CH7" s="69"/>
      <c r="CI7" s="70"/>
      <c r="CJ7" s="71"/>
      <c r="CK7" s="69"/>
      <c r="CL7" s="69"/>
      <c r="CM7" s="70"/>
      <c r="CN7" s="66"/>
      <c r="CO7" s="67"/>
      <c r="CP7" s="67"/>
      <c r="CQ7" s="68"/>
      <c r="CR7" s="66"/>
      <c r="CS7" s="67"/>
      <c r="CT7" s="67"/>
      <c r="CU7" s="68"/>
      <c r="CV7" s="66"/>
      <c r="CW7" s="67"/>
      <c r="CX7" s="67"/>
      <c r="CY7" s="68"/>
    </row>
    <row r="8" spans="2:105" s="65" customFormat="1" ht="14.4" thickBot="1" x14ac:dyDescent="0.35">
      <c r="B8" s="245" t="s">
        <v>83</v>
      </c>
      <c r="C8" s="246"/>
      <c r="D8" s="253"/>
      <c r="E8" s="253"/>
      <c r="F8" s="253"/>
      <c r="G8" s="254"/>
      <c r="H8" s="72" t="s">
        <v>80</v>
      </c>
      <c r="I8" s="73" t="s">
        <v>80</v>
      </c>
      <c r="J8" s="73" t="s">
        <v>80</v>
      </c>
      <c r="K8" s="74" t="s">
        <v>80</v>
      </c>
      <c r="L8" s="72" t="s">
        <v>80</v>
      </c>
      <c r="M8" s="73" t="s">
        <v>80</v>
      </c>
      <c r="N8" s="73" t="s">
        <v>80</v>
      </c>
      <c r="O8" s="74" t="s">
        <v>80</v>
      </c>
      <c r="P8" s="72" t="s">
        <v>80</v>
      </c>
      <c r="Q8" s="73" t="s">
        <v>80</v>
      </c>
      <c r="R8" s="73" t="s">
        <v>80</v>
      </c>
      <c r="S8" s="74" t="s">
        <v>80</v>
      </c>
      <c r="T8" s="72" t="s">
        <v>80</v>
      </c>
      <c r="U8" s="73" t="s">
        <v>80</v>
      </c>
      <c r="V8" s="73" t="s">
        <v>80</v>
      </c>
      <c r="W8" s="74" t="s">
        <v>80</v>
      </c>
      <c r="X8" s="72" t="s">
        <v>80</v>
      </c>
      <c r="Y8" s="73" t="s">
        <v>80</v>
      </c>
      <c r="Z8" s="73" t="s">
        <v>80</v>
      </c>
      <c r="AA8" s="74" t="s">
        <v>80</v>
      </c>
      <c r="AB8" s="72" t="s">
        <v>80</v>
      </c>
      <c r="AC8" s="73" t="s">
        <v>80</v>
      </c>
      <c r="AD8" s="73" t="s">
        <v>80</v>
      </c>
      <c r="AE8" s="74" t="s">
        <v>80</v>
      </c>
      <c r="AF8" s="72" t="s">
        <v>80</v>
      </c>
      <c r="AG8" s="75" t="s">
        <v>80</v>
      </c>
      <c r="AH8" s="75" t="s">
        <v>80</v>
      </c>
      <c r="AI8" s="76" t="s">
        <v>80</v>
      </c>
      <c r="AJ8" s="77"/>
      <c r="AK8" s="75"/>
      <c r="AL8" s="75"/>
      <c r="AM8" s="76"/>
      <c r="AN8" s="77"/>
      <c r="AO8" s="75"/>
      <c r="AP8" s="75"/>
      <c r="AQ8" s="76"/>
      <c r="AR8" s="77"/>
      <c r="AS8" s="75"/>
      <c r="AT8" s="75"/>
      <c r="AU8" s="76"/>
      <c r="AV8" s="77"/>
      <c r="AW8" s="75"/>
      <c r="AX8" s="75"/>
      <c r="AY8" s="76"/>
      <c r="AZ8" s="77"/>
      <c r="BA8" s="75"/>
      <c r="BB8" s="75"/>
      <c r="BC8" s="76"/>
      <c r="BD8" s="77"/>
      <c r="BE8" s="75"/>
      <c r="BF8" s="75" t="s">
        <v>80</v>
      </c>
      <c r="BG8" s="76" t="s">
        <v>80</v>
      </c>
      <c r="BH8" s="77" t="s">
        <v>80</v>
      </c>
      <c r="BI8" s="75" t="s">
        <v>80</v>
      </c>
      <c r="BJ8" s="75"/>
      <c r="BK8" s="76"/>
      <c r="BL8" s="77"/>
      <c r="BM8" s="75"/>
      <c r="BN8" s="75"/>
      <c r="BO8" s="76"/>
      <c r="BP8" s="77"/>
      <c r="BQ8" s="75"/>
      <c r="BR8" s="75"/>
      <c r="BS8" s="76"/>
      <c r="BT8" s="77"/>
      <c r="BU8" s="75"/>
      <c r="BV8" s="75"/>
      <c r="BW8" s="76"/>
      <c r="BX8" s="77"/>
      <c r="BY8" s="75"/>
      <c r="BZ8" s="75"/>
      <c r="CA8" s="76"/>
      <c r="CB8" s="77"/>
      <c r="CC8" s="75" t="s">
        <v>80</v>
      </c>
      <c r="CD8" s="75" t="s">
        <v>80</v>
      </c>
      <c r="CE8" s="76" t="s">
        <v>80</v>
      </c>
      <c r="CF8" s="77" t="s">
        <v>80</v>
      </c>
      <c r="CG8" s="75" t="s">
        <v>80</v>
      </c>
      <c r="CH8" s="75" t="s">
        <v>80</v>
      </c>
      <c r="CI8" s="76" t="s">
        <v>80</v>
      </c>
      <c r="CJ8" s="77" t="s">
        <v>80</v>
      </c>
      <c r="CK8" s="75" t="s">
        <v>80</v>
      </c>
      <c r="CL8" s="75" t="s">
        <v>80</v>
      </c>
      <c r="CM8" s="76" t="s">
        <v>80</v>
      </c>
      <c r="CN8" s="72" t="s">
        <v>80</v>
      </c>
      <c r="CO8" s="73" t="s">
        <v>80</v>
      </c>
      <c r="CP8" s="73" t="s">
        <v>80</v>
      </c>
      <c r="CQ8" s="74" t="s">
        <v>80</v>
      </c>
      <c r="CR8" s="72" t="s">
        <v>80</v>
      </c>
      <c r="CS8" s="73" t="s">
        <v>80</v>
      </c>
      <c r="CT8" s="73" t="s">
        <v>80</v>
      </c>
      <c r="CU8" s="74" t="s">
        <v>80</v>
      </c>
      <c r="CV8" s="72" t="s">
        <v>80</v>
      </c>
      <c r="CW8" s="73" t="s">
        <v>80</v>
      </c>
      <c r="CX8" s="73" t="s">
        <v>80</v>
      </c>
      <c r="CY8" s="74" t="s">
        <v>80</v>
      </c>
    </row>
    <row r="9" spans="2:105" s="65" customFormat="1" ht="7.05" customHeight="1" x14ac:dyDescent="0.3">
      <c r="AB9" s="201"/>
      <c r="AC9" s="201"/>
      <c r="AD9" s="201"/>
      <c r="AE9" s="201"/>
      <c r="AF9" s="201"/>
      <c r="AG9" s="201"/>
      <c r="AH9" s="201"/>
      <c r="AI9" s="201"/>
      <c r="AJ9" s="201"/>
      <c r="AK9" s="201"/>
      <c r="AL9" s="201"/>
      <c r="AM9" s="201"/>
      <c r="AN9" s="201"/>
      <c r="AO9" s="201"/>
      <c r="AP9" s="201"/>
      <c r="AQ9" s="201"/>
      <c r="AR9" s="201"/>
      <c r="AS9" s="201"/>
      <c r="AT9" s="201"/>
      <c r="AU9" s="201"/>
      <c r="AV9" s="201"/>
      <c r="AW9" s="201"/>
      <c r="AX9" s="201"/>
      <c r="AY9" s="201"/>
      <c r="AZ9" s="201"/>
      <c r="BA9" s="201"/>
      <c r="BB9" s="201"/>
      <c r="BC9" s="201"/>
      <c r="BD9" s="201"/>
      <c r="BE9" s="201"/>
      <c r="BF9" s="201"/>
      <c r="BG9" s="201"/>
      <c r="BH9" s="201"/>
      <c r="BI9" s="201"/>
      <c r="BJ9" s="201"/>
      <c r="BK9" s="201"/>
      <c r="BL9" s="201"/>
      <c r="BM9" s="201"/>
      <c r="BN9" s="201"/>
      <c r="BO9" s="201"/>
      <c r="BP9" s="201"/>
      <c r="BQ9" s="201"/>
      <c r="BR9" s="201"/>
    </row>
    <row r="10" spans="2:105" s="58" customFormat="1" ht="14.4" thickBot="1" x14ac:dyDescent="0.35">
      <c r="B10" s="80" t="s">
        <v>1</v>
      </c>
      <c r="F10" s="190">
        <v>0</v>
      </c>
      <c r="G10" s="190"/>
      <c r="H10" s="190"/>
      <c r="I10" s="190"/>
      <c r="J10" s="190">
        <v>1</v>
      </c>
      <c r="K10" s="190"/>
      <c r="L10" s="190"/>
      <c r="M10" s="190"/>
      <c r="N10" s="190">
        <v>2</v>
      </c>
      <c r="O10" s="190"/>
      <c r="P10" s="190"/>
      <c r="Q10" s="190"/>
      <c r="R10" s="190">
        <v>3</v>
      </c>
      <c r="S10" s="190"/>
      <c r="T10" s="190"/>
      <c r="U10" s="190"/>
      <c r="V10" s="190">
        <v>4</v>
      </c>
      <c r="W10" s="190"/>
      <c r="X10" s="190"/>
      <c r="Y10" s="190"/>
      <c r="Z10" s="190">
        <v>5</v>
      </c>
      <c r="AA10" s="190"/>
      <c r="AB10" s="190"/>
      <c r="AC10" s="190"/>
      <c r="AD10" s="190">
        <v>6</v>
      </c>
      <c r="AE10" s="190"/>
      <c r="AF10" s="190"/>
      <c r="AG10" s="190"/>
      <c r="AH10" s="190">
        <v>7</v>
      </c>
      <c r="AI10" s="190"/>
      <c r="AJ10" s="190"/>
      <c r="AK10" s="190"/>
      <c r="AL10" s="190">
        <v>8</v>
      </c>
      <c r="AM10" s="190"/>
      <c r="AN10" s="190"/>
      <c r="AO10" s="190"/>
      <c r="AP10" s="190">
        <v>9</v>
      </c>
      <c r="AQ10" s="190"/>
      <c r="AR10" s="190"/>
      <c r="AS10" s="190"/>
      <c r="AT10" s="190">
        <v>10</v>
      </c>
      <c r="AU10" s="190"/>
      <c r="AV10" s="190"/>
      <c r="AW10" s="190"/>
      <c r="AX10" s="190">
        <v>11</v>
      </c>
      <c r="AY10" s="190"/>
      <c r="AZ10" s="190"/>
      <c r="BA10" s="190"/>
      <c r="BB10" s="190">
        <v>12</v>
      </c>
      <c r="BC10" s="190"/>
      <c r="BD10" s="190"/>
      <c r="BE10" s="190"/>
      <c r="BF10" s="190">
        <v>13</v>
      </c>
      <c r="BG10" s="190"/>
      <c r="BH10" s="190"/>
      <c r="BI10" s="190"/>
      <c r="BJ10" s="190">
        <v>14</v>
      </c>
      <c r="BK10" s="190"/>
      <c r="BL10" s="190"/>
      <c r="BM10" s="190"/>
      <c r="BN10" s="190">
        <v>15</v>
      </c>
      <c r="BO10" s="190"/>
      <c r="BP10" s="190"/>
      <c r="BQ10" s="190"/>
      <c r="BR10" s="190">
        <v>16</v>
      </c>
      <c r="BS10" s="190"/>
      <c r="BT10" s="190"/>
      <c r="BU10" s="190"/>
      <c r="BV10" s="190">
        <v>17</v>
      </c>
      <c r="BW10" s="190"/>
      <c r="BX10" s="190"/>
      <c r="BY10" s="190"/>
      <c r="BZ10" s="190">
        <v>18</v>
      </c>
      <c r="CA10" s="190"/>
      <c r="CB10" s="190"/>
      <c r="CC10" s="190"/>
      <c r="CD10" s="190">
        <v>19</v>
      </c>
      <c r="CE10" s="190"/>
      <c r="CF10" s="190"/>
      <c r="CG10" s="190"/>
      <c r="CH10" s="190">
        <v>20</v>
      </c>
      <c r="CI10" s="190"/>
      <c r="CJ10" s="190"/>
      <c r="CK10" s="190"/>
      <c r="CL10" s="190">
        <v>21</v>
      </c>
      <c r="CM10" s="190"/>
      <c r="CN10" s="190"/>
      <c r="CO10" s="190"/>
      <c r="CP10" s="190">
        <v>22</v>
      </c>
      <c r="CQ10" s="190"/>
      <c r="CR10" s="190"/>
      <c r="CS10" s="190"/>
      <c r="CT10" s="190">
        <v>23</v>
      </c>
      <c r="CU10" s="190"/>
      <c r="CV10" s="190"/>
      <c r="CW10" s="190"/>
      <c r="CX10" s="190">
        <v>24</v>
      </c>
      <c r="CY10" s="190"/>
      <c r="CZ10" s="190"/>
      <c r="DA10" s="190"/>
    </row>
    <row r="11" spans="2:105" s="65" customFormat="1" ht="14.4" thickBot="1" x14ac:dyDescent="0.35">
      <c r="B11" s="245" t="s">
        <v>79</v>
      </c>
      <c r="C11" s="246"/>
      <c r="D11" s="255">
        <f>COUNTA(H11:CY11)/4</f>
        <v>9</v>
      </c>
      <c r="E11" s="255"/>
      <c r="F11" s="255"/>
      <c r="G11" s="256"/>
      <c r="H11" s="59"/>
      <c r="I11" s="60"/>
      <c r="J11" s="60"/>
      <c r="K11" s="61"/>
      <c r="L11" s="59"/>
      <c r="M11" s="60"/>
      <c r="N11" s="60"/>
      <c r="O11" s="61"/>
      <c r="P11" s="59"/>
      <c r="Q11" s="60"/>
      <c r="R11" s="60"/>
      <c r="S11" s="61"/>
      <c r="T11" s="59"/>
      <c r="U11" s="60"/>
      <c r="V11" s="60"/>
      <c r="W11" s="61"/>
      <c r="X11" s="59"/>
      <c r="Y11" s="60"/>
      <c r="Z11" s="60"/>
      <c r="AA11" s="61"/>
      <c r="AB11" s="59"/>
      <c r="AC11" s="60"/>
      <c r="AD11" s="60"/>
      <c r="AE11" s="61"/>
      <c r="AF11" s="59"/>
      <c r="AG11" s="62"/>
      <c r="AH11" s="62"/>
      <c r="AI11" s="63"/>
      <c r="AJ11" s="64"/>
      <c r="AK11" s="62"/>
      <c r="AL11" s="62"/>
      <c r="AM11" s="63"/>
      <c r="AN11" s="64"/>
      <c r="AO11" s="62"/>
      <c r="AP11" s="62"/>
      <c r="AQ11" s="63"/>
      <c r="AR11" s="64"/>
      <c r="AS11" s="62"/>
      <c r="AT11" s="62"/>
      <c r="AU11" s="63"/>
      <c r="AV11" s="64" t="s">
        <v>80</v>
      </c>
      <c r="AW11" s="62" t="s">
        <v>80</v>
      </c>
      <c r="AX11" s="62" t="s">
        <v>80</v>
      </c>
      <c r="AY11" s="63" t="s">
        <v>80</v>
      </c>
      <c r="AZ11" s="64" t="s">
        <v>80</v>
      </c>
      <c r="BA11" s="62" t="s">
        <v>80</v>
      </c>
      <c r="BB11" s="62" t="s">
        <v>80</v>
      </c>
      <c r="BC11" s="63" t="s">
        <v>80</v>
      </c>
      <c r="BD11" s="64"/>
      <c r="BE11" s="62"/>
      <c r="BF11" s="62"/>
      <c r="BG11" s="63"/>
      <c r="BH11" s="64" t="s">
        <v>80</v>
      </c>
      <c r="BI11" s="62" t="s">
        <v>80</v>
      </c>
      <c r="BJ11" s="62" t="s">
        <v>80</v>
      </c>
      <c r="BK11" s="63" t="s">
        <v>80</v>
      </c>
      <c r="BL11" s="64" t="s">
        <v>80</v>
      </c>
      <c r="BM11" s="62" t="s">
        <v>80</v>
      </c>
      <c r="BN11" s="62" t="s">
        <v>80</v>
      </c>
      <c r="BO11" s="63" t="s">
        <v>80</v>
      </c>
      <c r="BP11" s="64" t="s">
        <v>80</v>
      </c>
      <c r="BQ11" s="62" t="s">
        <v>80</v>
      </c>
      <c r="BR11" s="62" t="s">
        <v>80</v>
      </c>
      <c r="BS11" s="63" t="s">
        <v>80</v>
      </c>
      <c r="BT11" s="64" t="s">
        <v>80</v>
      </c>
      <c r="BU11" s="62"/>
      <c r="BV11" s="62"/>
      <c r="BW11" s="63"/>
      <c r="BX11" s="64" t="s">
        <v>80</v>
      </c>
      <c r="BY11" s="62" t="s">
        <v>80</v>
      </c>
      <c r="BZ11" s="62" t="s">
        <v>80</v>
      </c>
      <c r="CA11" s="63" t="s">
        <v>80</v>
      </c>
      <c r="CB11" s="64" t="s">
        <v>80</v>
      </c>
      <c r="CC11" s="62" t="s">
        <v>80</v>
      </c>
      <c r="CD11" s="62" t="s">
        <v>80</v>
      </c>
      <c r="CE11" s="63" t="s">
        <v>80</v>
      </c>
      <c r="CF11" s="64" t="s">
        <v>80</v>
      </c>
      <c r="CG11" s="62" t="s">
        <v>80</v>
      </c>
      <c r="CH11" s="62" t="s">
        <v>80</v>
      </c>
      <c r="CI11" s="63" t="s">
        <v>80</v>
      </c>
      <c r="CJ11" s="64" t="s">
        <v>80</v>
      </c>
      <c r="CK11" s="62" t="s">
        <v>80</v>
      </c>
      <c r="CL11" s="62" t="s">
        <v>80</v>
      </c>
      <c r="CM11" s="61"/>
      <c r="CN11" s="59"/>
      <c r="CO11" s="60"/>
      <c r="CP11" s="60"/>
      <c r="CQ11" s="61"/>
      <c r="CR11" s="59"/>
      <c r="CS11" s="60"/>
      <c r="CT11" s="60"/>
      <c r="CU11" s="61"/>
      <c r="CV11" s="59"/>
      <c r="CW11" s="60"/>
      <c r="CX11" s="60"/>
      <c r="CY11" s="61"/>
    </row>
    <row r="12" spans="2:105" s="65" customFormat="1" ht="14.4" thickBot="1" x14ac:dyDescent="0.35">
      <c r="B12" s="245" t="s">
        <v>81</v>
      </c>
      <c r="C12" s="246"/>
      <c r="D12" s="257">
        <f>COUNTA(H12:CY12)/4</f>
        <v>2</v>
      </c>
      <c r="E12" s="257"/>
      <c r="F12" s="257"/>
      <c r="G12" s="258"/>
      <c r="H12" s="66"/>
      <c r="I12" s="67"/>
      <c r="J12" s="67"/>
      <c r="K12" s="68"/>
      <c r="L12" s="66"/>
      <c r="M12" s="67"/>
      <c r="N12" s="67"/>
      <c r="O12" s="68"/>
      <c r="P12" s="66"/>
      <c r="Q12" s="67"/>
      <c r="R12" s="67"/>
      <c r="S12" s="68"/>
      <c r="T12" s="66"/>
      <c r="U12" s="67"/>
      <c r="V12" s="67"/>
      <c r="W12" s="68"/>
      <c r="X12" s="66"/>
      <c r="Y12" s="67"/>
      <c r="Z12" s="67"/>
      <c r="AA12" s="68"/>
      <c r="AB12" s="66"/>
      <c r="AC12" s="67"/>
      <c r="AD12" s="67"/>
      <c r="AE12" s="68"/>
      <c r="AF12" s="66"/>
      <c r="AG12" s="69"/>
      <c r="AH12" s="69"/>
      <c r="AI12" s="70"/>
      <c r="AJ12" s="71"/>
      <c r="AK12" s="69"/>
      <c r="AL12" s="69"/>
      <c r="AM12" s="70"/>
      <c r="AN12" s="71" t="s">
        <v>80</v>
      </c>
      <c r="AO12" s="69" t="s">
        <v>80</v>
      </c>
      <c r="AP12" s="69" t="s">
        <v>80</v>
      </c>
      <c r="AQ12" s="70" t="s">
        <v>80</v>
      </c>
      <c r="AR12" s="71" t="s">
        <v>80</v>
      </c>
      <c r="AS12" s="69" t="s">
        <v>80</v>
      </c>
      <c r="AT12" s="69" t="s">
        <v>80</v>
      </c>
      <c r="AU12" s="70" t="s">
        <v>80</v>
      </c>
      <c r="AV12" s="71"/>
      <c r="AW12" s="69"/>
      <c r="AX12" s="69"/>
      <c r="AY12" s="70"/>
      <c r="AZ12" s="71"/>
      <c r="BA12" s="69"/>
      <c r="BB12" s="69"/>
      <c r="BC12" s="70"/>
      <c r="BD12" s="71"/>
      <c r="BE12" s="69"/>
      <c r="BF12" s="69"/>
      <c r="BG12" s="70"/>
      <c r="BH12" s="71"/>
      <c r="BI12" s="69"/>
      <c r="BJ12" s="69"/>
      <c r="BK12" s="70"/>
      <c r="BL12" s="71"/>
      <c r="BM12" s="69"/>
      <c r="BN12" s="69"/>
      <c r="BO12" s="70"/>
      <c r="BP12" s="71"/>
      <c r="BQ12" s="69"/>
      <c r="BR12" s="69"/>
      <c r="BS12" s="70"/>
      <c r="BT12" s="71"/>
      <c r="BU12" s="69"/>
      <c r="BV12" s="69"/>
      <c r="BW12" s="70"/>
      <c r="BX12" s="71"/>
      <c r="BY12" s="69"/>
      <c r="BZ12" s="69"/>
      <c r="CA12" s="70"/>
      <c r="CB12" s="71"/>
      <c r="CC12" s="69"/>
      <c r="CD12" s="69"/>
      <c r="CE12" s="70"/>
      <c r="CF12" s="71"/>
      <c r="CG12" s="69"/>
      <c r="CH12" s="69"/>
      <c r="CI12" s="70"/>
      <c r="CJ12" s="71"/>
      <c r="CK12" s="69"/>
      <c r="CL12" s="69"/>
      <c r="CM12" s="68"/>
      <c r="CN12" s="66"/>
      <c r="CO12" s="67"/>
      <c r="CP12" s="67"/>
      <c r="CQ12" s="68"/>
      <c r="CR12" s="66"/>
      <c r="CS12" s="67"/>
      <c r="CT12" s="67"/>
      <c r="CU12" s="68"/>
      <c r="CV12" s="66"/>
      <c r="CW12" s="67"/>
      <c r="CX12" s="67"/>
      <c r="CY12" s="68"/>
    </row>
    <row r="13" spans="2:105" s="65" customFormat="1" ht="14.4" thickBot="1" x14ac:dyDescent="0.35">
      <c r="B13" s="245" t="s">
        <v>82</v>
      </c>
      <c r="C13" s="246"/>
      <c r="D13" s="259">
        <f>COUNTA(H13:CY13)/4</f>
        <v>0</v>
      </c>
      <c r="E13" s="259"/>
      <c r="F13" s="259"/>
      <c r="G13" s="260"/>
      <c r="H13" s="66"/>
      <c r="I13" s="67"/>
      <c r="J13" s="67"/>
      <c r="K13" s="68"/>
      <c r="L13" s="66"/>
      <c r="M13" s="67"/>
      <c r="N13" s="67"/>
      <c r="O13" s="68"/>
      <c r="P13" s="66"/>
      <c r="Q13" s="67"/>
      <c r="R13" s="67"/>
      <c r="S13" s="68"/>
      <c r="T13" s="66"/>
      <c r="U13" s="67"/>
      <c r="V13" s="67"/>
      <c r="W13" s="68"/>
      <c r="X13" s="66"/>
      <c r="Y13" s="67"/>
      <c r="Z13" s="67"/>
      <c r="AA13" s="68"/>
      <c r="AB13" s="66"/>
      <c r="AC13" s="67"/>
      <c r="AD13" s="67"/>
      <c r="AE13" s="68"/>
      <c r="AF13" s="66"/>
      <c r="AG13" s="69"/>
      <c r="AH13" s="69"/>
      <c r="AI13" s="70"/>
      <c r="AJ13" s="71"/>
      <c r="AK13" s="69"/>
      <c r="AL13" s="69"/>
      <c r="AM13" s="70"/>
      <c r="AN13" s="71"/>
      <c r="AO13" s="69"/>
      <c r="AP13" s="69"/>
      <c r="AQ13" s="70"/>
      <c r="AR13" s="71"/>
      <c r="AS13" s="69"/>
      <c r="AT13" s="69"/>
      <c r="AU13" s="70"/>
      <c r="AV13" s="71"/>
      <c r="AW13" s="69"/>
      <c r="AX13" s="69"/>
      <c r="AY13" s="70"/>
      <c r="AZ13" s="71"/>
      <c r="BA13" s="69"/>
      <c r="BB13" s="69"/>
      <c r="BC13" s="70"/>
      <c r="BD13" s="71"/>
      <c r="BE13" s="69"/>
      <c r="BF13" s="69"/>
      <c r="BG13" s="70"/>
      <c r="BH13" s="71"/>
      <c r="BI13" s="69"/>
      <c r="BJ13" s="69"/>
      <c r="BK13" s="70"/>
      <c r="BL13" s="71"/>
      <c r="BM13" s="69"/>
      <c r="BN13" s="69"/>
      <c r="BO13" s="70"/>
      <c r="BP13" s="71"/>
      <c r="BQ13" s="69"/>
      <c r="BR13" s="69"/>
      <c r="BS13" s="70"/>
      <c r="BT13" s="71"/>
      <c r="BU13" s="69"/>
      <c r="BV13" s="69"/>
      <c r="BW13" s="70"/>
      <c r="BX13" s="71"/>
      <c r="BY13" s="69"/>
      <c r="BZ13" s="69"/>
      <c r="CA13" s="70"/>
      <c r="CB13" s="71"/>
      <c r="CC13" s="69"/>
      <c r="CD13" s="69"/>
      <c r="CE13" s="70"/>
      <c r="CF13" s="71"/>
      <c r="CG13" s="69"/>
      <c r="CH13" s="69"/>
      <c r="CI13" s="70"/>
      <c r="CJ13" s="71"/>
      <c r="CK13" s="69"/>
      <c r="CL13" s="69"/>
      <c r="CM13" s="68"/>
      <c r="CN13" s="66"/>
      <c r="CO13" s="67"/>
      <c r="CP13" s="67"/>
      <c r="CQ13" s="68"/>
      <c r="CR13" s="66"/>
      <c r="CS13" s="67"/>
      <c r="CT13" s="67"/>
      <c r="CU13" s="68"/>
      <c r="CV13" s="66"/>
      <c r="CW13" s="67"/>
      <c r="CX13" s="67"/>
      <c r="CY13" s="68"/>
    </row>
    <row r="14" spans="2:105" s="65" customFormat="1" ht="14.4" thickBot="1" x14ac:dyDescent="0.35">
      <c r="B14" s="245" t="s">
        <v>83</v>
      </c>
      <c r="C14" s="246"/>
      <c r="D14" s="261"/>
      <c r="E14" s="261"/>
      <c r="F14" s="261"/>
      <c r="G14" s="262"/>
      <c r="H14" s="72" t="s">
        <v>80</v>
      </c>
      <c r="I14" s="73" t="s">
        <v>80</v>
      </c>
      <c r="J14" s="73" t="s">
        <v>80</v>
      </c>
      <c r="K14" s="74" t="s">
        <v>80</v>
      </c>
      <c r="L14" s="72" t="s">
        <v>80</v>
      </c>
      <c r="M14" s="73" t="s">
        <v>80</v>
      </c>
      <c r="N14" s="73" t="s">
        <v>80</v>
      </c>
      <c r="O14" s="74" t="s">
        <v>80</v>
      </c>
      <c r="P14" s="72" t="s">
        <v>80</v>
      </c>
      <c r="Q14" s="73" t="s">
        <v>80</v>
      </c>
      <c r="R14" s="73" t="s">
        <v>80</v>
      </c>
      <c r="S14" s="74" t="s">
        <v>80</v>
      </c>
      <c r="T14" s="72" t="s">
        <v>80</v>
      </c>
      <c r="U14" s="73" t="s">
        <v>80</v>
      </c>
      <c r="V14" s="73" t="s">
        <v>80</v>
      </c>
      <c r="W14" s="74" t="s">
        <v>80</v>
      </c>
      <c r="X14" s="72" t="s">
        <v>80</v>
      </c>
      <c r="Y14" s="73" t="s">
        <v>80</v>
      </c>
      <c r="Z14" s="73" t="s">
        <v>80</v>
      </c>
      <c r="AA14" s="74" t="s">
        <v>80</v>
      </c>
      <c r="AB14" s="72" t="s">
        <v>80</v>
      </c>
      <c r="AC14" s="73" t="s">
        <v>80</v>
      </c>
      <c r="AD14" s="73" t="s">
        <v>80</v>
      </c>
      <c r="AE14" s="74" t="s">
        <v>80</v>
      </c>
      <c r="AF14" s="72" t="s">
        <v>80</v>
      </c>
      <c r="AG14" s="75" t="s">
        <v>80</v>
      </c>
      <c r="AH14" s="75" t="s">
        <v>80</v>
      </c>
      <c r="AI14" s="76" t="s">
        <v>80</v>
      </c>
      <c r="AJ14" s="77" t="s">
        <v>80</v>
      </c>
      <c r="AK14" s="75" t="s">
        <v>80</v>
      </c>
      <c r="AL14" s="75" t="s">
        <v>80</v>
      </c>
      <c r="AM14" s="76" t="s">
        <v>80</v>
      </c>
      <c r="AN14" s="77"/>
      <c r="AO14" s="75"/>
      <c r="AP14" s="75"/>
      <c r="AQ14" s="76"/>
      <c r="AR14" s="77"/>
      <c r="AS14" s="75"/>
      <c r="AT14" s="75"/>
      <c r="AU14" s="76"/>
      <c r="AV14" s="77"/>
      <c r="AW14" s="75"/>
      <c r="AX14" s="75"/>
      <c r="AY14" s="76"/>
      <c r="AZ14" s="77"/>
      <c r="BA14" s="75"/>
      <c r="BB14" s="75"/>
      <c r="BC14" s="76"/>
      <c r="BD14" s="77" t="s">
        <v>80</v>
      </c>
      <c r="BE14" s="75" t="s">
        <v>80</v>
      </c>
      <c r="BF14" s="75" t="s">
        <v>80</v>
      </c>
      <c r="BG14" s="76" t="s">
        <v>80</v>
      </c>
      <c r="BH14" s="77"/>
      <c r="BI14" s="75"/>
      <c r="BJ14" s="75"/>
      <c r="BK14" s="76"/>
      <c r="BL14" s="77"/>
      <c r="BM14" s="75"/>
      <c r="BN14" s="75"/>
      <c r="BO14" s="76"/>
      <c r="BP14" s="77"/>
      <c r="BQ14" s="75"/>
      <c r="BR14" s="75"/>
      <c r="BS14" s="76"/>
      <c r="BT14" s="77"/>
      <c r="BU14" s="75" t="s">
        <v>80</v>
      </c>
      <c r="BV14" s="75" t="s">
        <v>80</v>
      </c>
      <c r="BW14" s="76" t="s">
        <v>80</v>
      </c>
      <c r="BX14" s="77"/>
      <c r="BY14" s="75"/>
      <c r="BZ14" s="75"/>
      <c r="CA14" s="76"/>
      <c r="CB14" s="77"/>
      <c r="CC14" s="75"/>
      <c r="CD14" s="75"/>
      <c r="CE14" s="76"/>
      <c r="CF14" s="77"/>
      <c r="CG14" s="75"/>
      <c r="CH14" s="75"/>
      <c r="CI14" s="76"/>
      <c r="CJ14" s="77"/>
      <c r="CK14" s="75"/>
      <c r="CL14" s="75"/>
      <c r="CM14" s="74" t="s">
        <v>80</v>
      </c>
      <c r="CN14" s="72" t="s">
        <v>80</v>
      </c>
      <c r="CO14" s="73" t="s">
        <v>80</v>
      </c>
      <c r="CP14" s="73" t="s">
        <v>80</v>
      </c>
      <c r="CQ14" s="74" t="s">
        <v>80</v>
      </c>
      <c r="CR14" s="72" t="s">
        <v>80</v>
      </c>
      <c r="CS14" s="73" t="s">
        <v>80</v>
      </c>
      <c r="CT14" s="73" t="s">
        <v>80</v>
      </c>
      <c r="CU14" s="74" t="s">
        <v>80</v>
      </c>
      <c r="CV14" s="72" t="s">
        <v>80</v>
      </c>
      <c r="CW14" s="73" t="s">
        <v>80</v>
      </c>
      <c r="CX14" s="73" t="s">
        <v>80</v>
      </c>
      <c r="CY14" s="74" t="s">
        <v>80</v>
      </c>
    </row>
    <row r="15" spans="2:105" s="65" customFormat="1" ht="7.05" customHeight="1" x14ac:dyDescent="0.3">
      <c r="AB15" s="201"/>
      <c r="AC15" s="201"/>
      <c r="AD15" s="201"/>
      <c r="AE15" s="201"/>
      <c r="AF15" s="201"/>
      <c r="AG15" s="201"/>
      <c r="AH15" s="201"/>
      <c r="AI15" s="201"/>
      <c r="AJ15" s="201"/>
      <c r="AK15" s="201"/>
      <c r="AL15" s="201"/>
      <c r="AM15" s="201"/>
      <c r="AN15" s="201"/>
      <c r="AO15" s="201"/>
      <c r="AP15" s="201"/>
      <c r="AQ15" s="201"/>
      <c r="AR15" s="201"/>
      <c r="AS15" s="201"/>
      <c r="AT15" s="201"/>
      <c r="AU15" s="201"/>
      <c r="AV15" s="201"/>
      <c r="AW15" s="201"/>
      <c r="AX15" s="201"/>
      <c r="AY15" s="201"/>
      <c r="AZ15" s="201"/>
      <c r="BA15" s="201"/>
      <c r="BB15" s="201"/>
      <c r="BC15" s="201"/>
      <c r="BD15" s="201"/>
      <c r="BE15" s="201"/>
      <c r="BF15" s="201"/>
      <c r="BG15" s="201"/>
      <c r="BH15" s="201"/>
      <c r="BI15" s="201"/>
      <c r="BJ15" s="201"/>
      <c r="BK15" s="201"/>
      <c r="BL15" s="201"/>
      <c r="BM15" s="201"/>
      <c r="BN15" s="201"/>
      <c r="BO15" s="201"/>
      <c r="BP15" s="201"/>
      <c r="BQ15" s="201"/>
      <c r="BR15" s="201"/>
    </row>
    <row r="16" spans="2:105" s="58" customFormat="1" ht="14.4" thickBot="1" x14ac:dyDescent="0.35">
      <c r="B16" s="80" t="s">
        <v>2</v>
      </c>
      <c r="F16" s="190">
        <v>0</v>
      </c>
      <c r="G16" s="190"/>
      <c r="H16" s="190"/>
      <c r="I16" s="190"/>
      <c r="J16" s="190">
        <v>1</v>
      </c>
      <c r="K16" s="190"/>
      <c r="L16" s="190"/>
      <c r="M16" s="190"/>
      <c r="N16" s="190">
        <v>2</v>
      </c>
      <c r="O16" s="190"/>
      <c r="P16" s="190"/>
      <c r="Q16" s="190"/>
      <c r="R16" s="190">
        <v>3</v>
      </c>
      <c r="S16" s="190"/>
      <c r="T16" s="190"/>
      <c r="U16" s="190"/>
      <c r="V16" s="190">
        <v>4</v>
      </c>
      <c r="W16" s="190"/>
      <c r="X16" s="190"/>
      <c r="Y16" s="190"/>
      <c r="Z16" s="190">
        <v>5</v>
      </c>
      <c r="AA16" s="190"/>
      <c r="AB16" s="190"/>
      <c r="AC16" s="190"/>
      <c r="AD16" s="190">
        <v>6</v>
      </c>
      <c r="AE16" s="190"/>
      <c r="AF16" s="190"/>
      <c r="AG16" s="190"/>
      <c r="AH16" s="190">
        <v>7</v>
      </c>
      <c r="AI16" s="190"/>
      <c r="AJ16" s="190"/>
      <c r="AK16" s="190"/>
      <c r="AL16" s="190">
        <v>8</v>
      </c>
      <c r="AM16" s="190"/>
      <c r="AN16" s="190"/>
      <c r="AO16" s="190"/>
      <c r="AP16" s="190">
        <v>9</v>
      </c>
      <c r="AQ16" s="190"/>
      <c r="AR16" s="190"/>
      <c r="AS16" s="190"/>
      <c r="AT16" s="190">
        <v>10</v>
      </c>
      <c r="AU16" s="190"/>
      <c r="AV16" s="190"/>
      <c r="AW16" s="190"/>
      <c r="AX16" s="190">
        <v>11</v>
      </c>
      <c r="AY16" s="190"/>
      <c r="AZ16" s="190"/>
      <c r="BA16" s="190"/>
      <c r="BB16" s="190">
        <v>12</v>
      </c>
      <c r="BC16" s="190"/>
      <c r="BD16" s="190"/>
      <c r="BE16" s="190"/>
      <c r="BF16" s="190">
        <v>13</v>
      </c>
      <c r="BG16" s="190"/>
      <c r="BH16" s="190"/>
      <c r="BI16" s="190"/>
      <c r="BJ16" s="190">
        <v>14</v>
      </c>
      <c r="BK16" s="190"/>
      <c r="BL16" s="190"/>
      <c r="BM16" s="190"/>
      <c r="BN16" s="190">
        <v>15</v>
      </c>
      <c r="BO16" s="190"/>
      <c r="BP16" s="190"/>
      <c r="BQ16" s="190"/>
      <c r="BR16" s="190">
        <v>16</v>
      </c>
      <c r="BS16" s="190"/>
      <c r="BT16" s="190"/>
      <c r="BU16" s="190"/>
      <c r="BV16" s="190">
        <v>17</v>
      </c>
      <c r="BW16" s="190"/>
      <c r="BX16" s="190"/>
      <c r="BY16" s="190"/>
      <c r="BZ16" s="190">
        <v>18</v>
      </c>
      <c r="CA16" s="190"/>
      <c r="CB16" s="190"/>
      <c r="CC16" s="190"/>
      <c r="CD16" s="190">
        <v>19</v>
      </c>
      <c r="CE16" s="190"/>
      <c r="CF16" s="190"/>
      <c r="CG16" s="190"/>
      <c r="CH16" s="190">
        <v>20</v>
      </c>
      <c r="CI16" s="190"/>
      <c r="CJ16" s="190"/>
      <c r="CK16" s="190"/>
      <c r="CL16" s="190">
        <v>21</v>
      </c>
      <c r="CM16" s="190"/>
      <c r="CN16" s="190"/>
      <c r="CO16" s="190"/>
      <c r="CP16" s="190">
        <v>22</v>
      </c>
      <c r="CQ16" s="190"/>
      <c r="CR16" s="190"/>
      <c r="CS16" s="190"/>
      <c r="CT16" s="190">
        <v>23</v>
      </c>
      <c r="CU16" s="190"/>
      <c r="CV16" s="190"/>
      <c r="CW16" s="190"/>
      <c r="CX16" s="190">
        <v>24</v>
      </c>
      <c r="CY16" s="190"/>
      <c r="CZ16" s="190"/>
      <c r="DA16" s="190"/>
    </row>
    <row r="17" spans="2:105" s="65" customFormat="1" ht="14.4" thickBot="1" x14ac:dyDescent="0.35">
      <c r="B17" s="245" t="s">
        <v>79</v>
      </c>
      <c r="C17" s="246"/>
      <c r="D17" s="255">
        <f>COUNTA(H17:CY17)/4</f>
        <v>8.75</v>
      </c>
      <c r="E17" s="255"/>
      <c r="F17" s="255"/>
      <c r="G17" s="256"/>
      <c r="H17" s="59"/>
      <c r="I17" s="60"/>
      <c r="J17" s="60"/>
      <c r="K17" s="61"/>
      <c r="L17" s="59"/>
      <c r="M17" s="60"/>
      <c r="N17" s="60"/>
      <c r="O17" s="61"/>
      <c r="P17" s="59"/>
      <c r="Q17" s="60"/>
      <c r="R17" s="60"/>
      <c r="S17" s="61"/>
      <c r="T17" s="59"/>
      <c r="U17" s="60"/>
      <c r="V17" s="60"/>
      <c r="W17" s="61"/>
      <c r="X17" s="59"/>
      <c r="Y17" s="60"/>
      <c r="Z17" s="60"/>
      <c r="AA17" s="61"/>
      <c r="AB17" s="59"/>
      <c r="AC17" s="60"/>
      <c r="AD17" s="60"/>
      <c r="AE17" s="61"/>
      <c r="AF17" s="64" t="s">
        <v>80</v>
      </c>
      <c r="AG17" s="62" t="s">
        <v>80</v>
      </c>
      <c r="AH17" s="62" t="s">
        <v>80</v>
      </c>
      <c r="AI17" s="63" t="s">
        <v>80</v>
      </c>
      <c r="AJ17" s="64" t="s">
        <v>80</v>
      </c>
      <c r="AK17" s="62" t="s">
        <v>80</v>
      </c>
      <c r="AL17" s="62" t="s">
        <v>80</v>
      </c>
      <c r="AM17" s="63" t="s">
        <v>80</v>
      </c>
      <c r="AN17" s="64" t="s">
        <v>80</v>
      </c>
      <c r="AO17" s="62" t="s">
        <v>80</v>
      </c>
      <c r="AP17" s="62" t="s">
        <v>80</v>
      </c>
      <c r="AQ17" s="63" t="s">
        <v>80</v>
      </c>
      <c r="AR17" s="64" t="s">
        <v>80</v>
      </c>
      <c r="AS17" s="62" t="s">
        <v>80</v>
      </c>
      <c r="AT17" s="62"/>
      <c r="AU17" s="63"/>
      <c r="AV17" s="64"/>
      <c r="AW17" s="62"/>
      <c r="AX17" s="62"/>
      <c r="AY17" s="63"/>
      <c r="AZ17" s="64"/>
      <c r="BA17" s="62"/>
      <c r="BB17" s="62" t="s">
        <v>80</v>
      </c>
      <c r="BC17" s="63" t="s">
        <v>80</v>
      </c>
      <c r="BD17" s="64"/>
      <c r="BE17" s="62"/>
      <c r="BF17" s="62"/>
      <c r="BG17" s="63"/>
      <c r="BH17" s="64" t="s">
        <v>80</v>
      </c>
      <c r="BI17" s="62" t="s">
        <v>80</v>
      </c>
      <c r="BJ17" s="62" t="s">
        <v>80</v>
      </c>
      <c r="BK17" s="63" t="s">
        <v>80</v>
      </c>
      <c r="BL17" s="64" t="s">
        <v>80</v>
      </c>
      <c r="BM17" s="62"/>
      <c r="BN17" s="62"/>
      <c r="BO17" s="63"/>
      <c r="BP17" s="64"/>
      <c r="BQ17" s="62" t="s">
        <v>80</v>
      </c>
      <c r="BR17" s="62" t="s">
        <v>80</v>
      </c>
      <c r="BS17" s="63" t="s">
        <v>80</v>
      </c>
      <c r="BT17" s="64" t="s">
        <v>80</v>
      </c>
      <c r="BU17" s="62" t="s">
        <v>80</v>
      </c>
      <c r="BV17" s="62" t="s">
        <v>80</v>
      </c>
      <c r="BW17" s="63" t="s">
        <v>80</v>
      </c>
      <c r="BX17" s="64" t="s">
        <v>80</v>
      </c>
      <c r="BY17" s="62" t="s">
        <v>80</v>
      </c>
      <c r="BZ17" s="62" t="s">
        <v>80</v>
      </c>
      <c r="CA17" s="63" t="s">
        <v>80</v>
      </c>
      <c r="CB17" s="64" t="s">
        <v>80</v>
      </c>
      <c r="CC17" s="62" t="s">
        <v>80</v>
      </c>
      <c r="CD17" s="62" t="s">
        <v>80</v>
      </c>
      <c r="CE17" s="63"/>
      <c r="CF17" s="64"/>
      <c r="CG17" s="62"/>
      <c r="CH17" s="62"/>
      <c r="CI17" s="63"/>
      <c r="CJ17" s="64"/>
      <c r="CK17" s="62"/>
      <c r="CL17" s="62"/>
      <c r="CM17" s="63"/>
      <c r="CN17" s="59"/>
      <c r="CO17" s="60"/>
      <c r="CP17" s="60"/>
      <c r="CQ17" s="61"/>
      <c r="CR17" s="59"/>
      <c r="CS17" s="60"/>
      <c r="CT17" s="60"/>
      <c r="CU17" s="61"/>
      <c r="CV17" s="59"/>
      <c r="CW17" s="60"/>
      <c r="CX17" s="60"/>
      <c r="CY17" s="61"/>
    </row>
    <row r="18" spans="2:105" s="65" customFormat="1" ht="14.4" thickBot="1" x14ac:dyDescent="0.35">
      <c r="B18" s="245" t="s">
        <v>81</v>
      </c>
      <c r="C18" s="246"/>
      <c r="D18" s="257">
        <f>COUNTA(H18:CY18)/4</f>
        <v>3</v>
      </c>
      <c r="E18" s="257"/>
      <c r="F18" s="257"/>
      <c r="G18" s="258"/>
      <c r="H18" s="66"/>
      <c r="I18" s="67"/>
      <c r="J18" s="67"/>
      <c r="K18" s="68"/>
      <c r="L18" s="66"/>
      <c r="M18" s="67"/>
      <c r="N18" s="67"/>
      <c r="O18" s="68"/>
      <c r="P18" s="66"/>
      <c r="Q18" s="67"/>
      <c r="R18" s="67"/>
      <c r="S18" s="68"/>
      <c r="T18" s="66"/>
      <c r="U18" s="67"/>
      <c r="V18" s="67"/>
      <c r="W18" s="68"/>
      <c r="X18" s="66"/>
      <c r="Y18" s="67"/>
      <c r="Z18" s="67"/>
      <c r="AA18" s="68"/>
      <c r="AB18" s="66"/>
      <c r="AC18" s="67"/>
      <c r="AD18" s="67"/>
      <c r="AE18" s="68"/>
      <c r="AF18" s="71"/>
      <c r="AG18" s="69"/>
      <c r="AH18" s="69"/>
      <c r="AI18" s="70"/>
      <c r="AJ18" s="71"/>
      <c r="AK18" s="69"/>
      <c r="AL18" s="69"/>
      <c r="AM18" s="70"/>
      <c r="AN18" s="71"/>
      <c r="AO18" s="69"/>
      <c r="AP18" s="69"/>
      <c r="AQ18" s="70"/>
      <c r="AR18" s="71"/>
      <c r="AS18" s="69"/>
      <c r="AT18" s="69" t="s">
        <v>80</v>
      </c>
      <c r="AU18" s="70" t="s">
        <v>80</v>
      </c>
      <c r="AV18" s="71" t="s">
        <v>80</v>
      </c>
      <c r="AW18" s="69" t="s">
        <v>80</v>
      </c>
      <c r="AX18" s="69" t="s">
        <v>80</v>
      </c>
      <c r="AY18" s="70" t="s">
        <v>80</v>
      </c>
      <c r="AZ18" s="71" t="s">
        <v>80</v>
      </c>
      <c r="BA18" s="69" t="s">
        <v>80</v>
      </c>
      <c r="BB18" s="69"/>
      <c r="BC18" s="70"/>
      <c r="BD18" s="71"/>
      <c r="BE18" s="69"/>
      <c r="BF18" s="69"/>
      <c r="BG18" s="70"/>
      <c r="BH18" s="71"/>
      <c r="BI18" s="69"/>
      <c r="BJ18" s="69"/>
      <c r="BK18" s="70"/>
      <c r="BL18" s="71"/>
      <c r="BM18" s="69" t="s">
        <v>80</v>
      </c>
      <c r="BN18" s="69" t="s">
        <v>80</v>
      </c>
      <c r="BO18" s="70" t="s">
        <v>80</v>
      </c>
      <c r="BP18" s="71" t="s">
        <v>80</v>
      </c>
      <c r="BQ18" s="69"/>
      <c r="BR18" s="69"/>
      <c r="BS18" s="70"/>
      <c r="BT18" s="71"/>
      <c r="BU18" s="69"/>
      <c r="BV18" s="69"/>
      <c r="BW18" s="70"/>
      <c r="BX18" s="71"/>
      <c r="BY18" s="69"/>
      <c r="BZ18" s="69"/>
      <c r="CA18" s="70"/>
      <c r="CB18" s="71"/>
      <c r="CC18" s="69"/>
      <c r="CD18" s="69"/>
      <c r="CE18" s="70"/>
      <c r="CF18" s="71"/>
      <c r="CG18" s="69"/>
      <c r="CH18" s="69"/>
      <c r="CI18" s="70"/>
      <c r="CJ18" s="71"/>
      <c r="CK18" s="69"/>
      <c r="CL18" s="69"/>
      <c r="CM18" s="70"/>
      <c r="CN18" s="66"/>
      <c r="CO18" s="67"/>
      <c r="CP18" s="67"/>
      <c r="CQ18" s="68"/>
      <c r="CR18" s="66"/>
      <c r="CS18" s="67"/>
      <c r="CT18" s="67"/>
      <c r="CU18" s="68"/>
      <c r="CV18" s="66"/>
      <c r="CW18" s="67"/>
      <c r="CX18" s="67"/>
      <c r="CY18" s="68"/>
    </row>
    <row r="19" spans="2:105" s="65" customFormat="1" ht="14.4" thickBot="1" x14ac:dyDescent="0.35">
      <c r="B19" s="245" t="s">
        <v>82</v>
      </c>
      <c r="C19" s="246"/>
      <c r="D19" s="259">
        <f>COUNTA(H19:CY19)/4</f>
        <v>0</v>
      </c>
      <c r="E19" s="259"/>
      <c r="F19" s="259"/>
      <c r="G19" s="260"/>
      <c r="H19" s="66"/>
      <c r="I19" s="67"/>
      <c r="J19" s="67"/>
      <c r="K19" s="68"/>
      <c r="L19" s="66"/>
      <c r="M19" s="67"/>
      <c r="N19" s="67"/>
      <c r="O19" s="68"/>
      <c r="P19" s="66"/>
      <c r="Q19" s="67"/>
      <c r="R19" s="67"/>
      <c r="S19" s="68"/>
      <c r="T19" s="66"/>
      <c r="U19" s="67"/>
      <c r="V19" s="67"/>
      <c r="W19" s="68"/>
      <c r="X19" s="66"/>
      <c r="Y19" s="67"/>
      <c r="Z19" s="67"/>
      <c r="AA19" s="68"/>
      <c r="AB19" s="66"/>
      <c r="AC19" s="67"/>
      <c r="AD19" s="67"/>
      <c r="AE19" s="68"/>
      <c r="AF19" s="71"/>
      <c r="AG19" s="69"/>
      <c r="AH19" s="69"/>
      <c r="AI19" s="70"/>
      <c r="AJ19" s="71"/>
      <c r="AK19" s="69"/>
      <c r="AL19" s="69"/>
      <c r="AM19" s="70"/>
      <c r="AN19" s="71"/>
      <c r="AO19" s="69"/>
      <c r="AP19" s="69"/>
      <c r="AQ19" s="70"/>
      <c r="AR19" s="71"/>
      <c r="AS19" s="69"/>
      <c r="AT19" s="69"/>
      <c r="AU19" s="70"/>
      <c r="AV19" s="71"/>
      <c r="AW19" s="69"/>
      <c r="AX19" s="69"/>
      <c r="AY19" s="70"/>
      <c r="AZ19" s="71"/>
      <c r="BA19" s="69"/>
      <c r="BB19" s="69"/>
      <c r="BC19" s="70"/>
      <c r="BD19" s="71"/>
      <c r="BE19" s="69"/>
      <c r="BF19" s="69"/>
      <c r="BG19" s="70"/>
      <c r="BH19" s="71"/>
      <c r="BI19" s="69"/>
      <c r="BJ19" s="69"/>
      <c r="BK19" s="70"/>
      <c r="BL19" s="71"/>
      <c r="BM19" s="69"/>
      <c r="BN19" s="69"/>
      <c r="BO19" s="70"/>
      <c r="BP19" s="71"/>
      <c r="BQ19" s="69"/>
      <c r="BR19" s="69"/>
      <c r="BS19" s="70"/>
      <c r="BT19" s="71"/>
      <c r="BU19" s="69"/>
      <c r="BV19" s="69"/>
      <c r="BW19" s="70"/>
      <c r="BX19" s="71"/>
      <c r="BY19" s="69"/>
      <c r="BZ19" s="69"/>
      <c r="CA19" s="70"/>
      <c r="CB19" s="71"/>
      <c r="CC19" s="69"/>
      <c r="CD19" s="69"/>
      <c r="CE19" s="70"/>
      <c r="CF19" s="71"/>
      <c r="CG19" s="69"/>
      <c r="CH19" s="69"/>
      <c r="CI19" s="70"/>
      <c r="CJ19" s="71"/>
      <c r="CK19" s="69"/>
      <c r="CL19" s="69"/>
      <c r="CM19" s="70"/>
      <c r="CN19" s="66"/>
      <c r="CO19" s="67"/>
      <c r="CP19" s="67"/>
      <c r="CQ19" s="68"/>
      <c r="CR19" s="66"/>
      <c r="CS19" s="67"/>
      <c r="CT19" s="67"/>
      <c r="CU19" s="68"/>
      <c r="CV19" s="66"/>
      <c r="CW19" s="67"/>
      <c r="CX19" s="67"/>
      <c r="CY19" s="68"/>
    </row>
    <row r="20" spans="2:105" s="65" customFormat="1" ht="14.4" thickBot="1" x14ac:dyDescent="0.35">
      <c r="B20" s="245" t="s">
        <v>83</v>
      </c>
      <c r="C20" s="246"/>
      <c r="D20" s="261"/>
      <c r="E20" s="261"/>
      <c r="F20" s="261"/>
      <c r="G20" s="262"/>
      <c r="H20" s="72" t="s">
        <v>80</v>
      </c>
      <c r="I20" s="73" t="s">
        <v>80</v>
      </c>
      <c r="J20" s="73" t="s">
        <v>80</v>
      </c>
      <c r="K20" s="74" t="s">
        <v>80</v>
      </c>
      <c r="L20" s="72" t="s">
        <v>80</v>
      </c>
      <c r="M20" s="73" t="s">
        <v>80</v>
      </c>
      <c r="N20" s="73" t="s">
        <v>80</v>
      </c>
      <c r="O20" s="74" t="s">
        <v>80</v>
      </c>
      <c r="P20" s="72" t="s">
        <v>80</v>
      </c>
      <c r="Q20" s="73" t="s">
        <v>80</v>
      </c>
      <c r="R20" s="73" t="s">
        <v>80</v>
      </c>
      <c r="S20" s="74" t="s">
        <v>80</v>
      </c>
      <c r="T20" s="72" t="s">
        <v>80</v>
      </c>
      <c r="U20" s="73" t="s">
        <v>80</v>
      </c>
      <c r="V20" s="73" t="s">
        <v>80</v>
      </c>
      <c r="W20" s="74" t="s">
        <v>80</v>
      </c>
      <c r="X20" s="72" t="s">
        <v>80</v>
      </c>
      <c r="Y20" s="73" t="s">
        <v>80</v>
      </c>
      <c r="Z20" s="73" t="s">
        <v>80</v>
      </c>
      <c r="AA20" s="74" t="s">
        <v>80</v>
      </c>
      <c r="AB20" s="72" t="s">
        <v>80</v>
      </c>
      <c r="AC20" s="73" t="s">
        <v>80</v>
      </c>
      <c r="AD20" s="73" t="s">
        <v>80</v>
      </c>
      <c r="AE20" s="74" t="s">
        <v>80</v>
      </c>
      <c r="AF20" s="77"/>
      <c r="AG20" s="75"/>
      <c r="AH20" s="75"/>
      <c r="AI20" s="76"/>
      <c r="AJ20" s="77"/>
      <c r="AK20" s="75"/>
      <c r="AL20" s="75"/>
      <c r="AM20" s="76"/>
      <c r="AN20" s="77"/>
      <c r="AO20" s="75"/>
      <c r="AP20" s="75"/>
      <c r="AQ20" s="76"/>
      <c r="AR20" s="77"/>
      <c r="AS20" s="75"/>
      <c r="AT20" s="75"/>
      <c r="AU20" s="76"/>
      <c r="AV20" s="77"/>
      <c r="AW20" s="75"/>
      <c r="AX20" s="75"/>
      <c r="AY20" s="76"/>
      <c r="AZ20" s="77"/>
      <c r="BA20" s="75"/>
      <c r="BB20" s="75"/>
      <c r="BC20" s="76"/>
      <c r="BD20" s="77" t="s">
        <v>80</v>
      </c>
      <c r="BE20" s="75" t="s">
        <v>80</v>
      </c>
      <c r="BF20" s="75" t="s">
        <v>80</v>
      </c>
      <c r="BG20" s="76" t="s">
        <v>80</v>
      </c>
      <c r="BH20" s="77"/>
      <c r="BI20" s="75"/>
      <c r="BJ20" s="75"/>
      <c r="BK20" s="76"/>
      <c r="BL20" s="77"/>
      <c r="BM20" s="75"/>
      <c r="BN20" s="75"/>
      <c r="BO20" s="76"/>
      <c r="BP20" s="77"/>
      <c r="BQ20" s="75"/>
      <c r="BR20" s="75"/>
      <c r="BS20" s="76"/>
      <c r="BT20" s="77"/>
      <c r="BU20" s="75"/>
      <c r="BV20" s="75"/>
      <c r="BW20" s="76"/>
      <c r="BX20" s="77"/>
      <c r="BY20" s="75"/>
      <c r="BZ20" s="75"/>
      <c r="CA20" s="76"/>
      <c r="CB20" s="77"/>
      <c r="CC20" s="75"/>
      <c r="CD20" s="75"/>
      <c r="CE20" s="76" t="s">
        <v>80</v>
      </c>
      <c r="CF20" s="77" t="s">
        <v>80</v>
      </c>
      <c r="CG20" s="75" t="s">
        <v>80</v>
      </c>
      <c r="CH20" s="75" t="s">
        <v>80</v>
      </c>
      <c r="CI20" s="76" t="s">
        <v>80</v>
      </c>
      <c r="CJ20" s="77" t="s">
        <v>80</v>
      </c>
      <c r="CK20" s="75" t="s">
        <v>80</v>
      </c>
      <c r="CL20" s="75" t="s">
        <v>80</v>
      </c>
      <c r="CM20" s="76" t="s">
        <v>80</v>
      </c>
      <c r="CN20" s="72" t="s">
        <v>80</v>
      </c>
      <c r="CO20" s="73" t="s">
        <v>80</v>
      </c>
      <c r="CP20" s="73" t="s">
        <v>80</v>
      </c>
      <c r="CQ20" s="74" t="s">
        <v>80</v>
      </c>
      <c r="CR20" s="72" t="s">
        <v>80</v>
      </c>
      <c r="CS20" s="73" t="s">
        <v>80</v>
      </c>
      <c r="CT20" s="73" t="s">
        <v>80</v>
      </c>
      <c r="CU20" s="74" t="s">
        <v>80</v>
      </c>
      <c r="CV20" s="72" t="s">
        <v>80</v>
      </c>
      <c r="CW20" s="73" t="s">
        <v>80</v>
      </c>
      <c r="CX20" s="73" t="s">
        <v>80</v>
      </c>
      <c r="CY20" s="74" t="s">
        <v>80</v>
      </c>
    </row>
    <row r="21" spans="2:105" s="65" customFormat="1" ht="7.05" customHeight="1" x14ac:dyDescent="0.3">
      <c r="AB21" s="201"/>
      <c r="AC21" s="201"/>
      <c r="AD21" s="201"/>
      <c r="AE21" s="201"/>
      <c r="AF21" s="201"/>
      <c r="AG21" s="201"/>
      <c r="AH21" s="201"/>
      <c r="AI21" s="201"/>
      <c r="AJ21" s="201"/>
      <c r="AK21" s="201"/>
      <c r="AL21" s="201"/>
      <c r="AM21" s="201"/>
      <c r="AN21" s="201"/>
      <c r="AO21" s="201"/>
      <c r="AP21" s="201"/>
      <c r="AQ21" s="201"/>
      <c r="AR21" s="201"/>
      <c r="AS21" s="201"/>
      <c r="AT21" s="201"/>
      <c r="AU21" s="201"/>
      <c r="AV21" s="201"/>
      <c r="AW21" s="201"/>
      <c r="AX21" s="201"/>
      <c r="AY21" s="201"/>
      <c r="AZ21" s="201"/>
      <c r="BA21" s="201"/>
      <c r="BB21" s="201"/>
      <c r="BC21" s="201"/>
      <c r="BD21" s="201"/>
      <c r="BE21" s="201"/>
      <c r="BF21" s="201"/>
      <c r="BG21" s="201"/>
      <c r="BH21" s="201"/>
      <c r="BI21" s="201"/>
      <c r="BJ21" s="201"/>
      <c r="BK21" s="201"/>
      <c r="BL21" s="201"/>
      <c r="BM21" s="201"/>
      <c r="BN21" s="201"/>
      <c r="BO21" s="201"/>
      <c r="BP21" s="201"/>
      <c r="BQ21" s="201"/>
      <c r="BR21" s="201"/>
    </row>
    <row r="22" spans="2:105" s="58" customFormat="1" ht="14.4" thickBot="1" x14ac:dyDescent="0.35">
      <c r="B22" s="80" t="s">
        <v>3</v>
      </c>
      <c r="F22" s="190">
        <v>0</v>
      </c>
      <c r="G22" s="190"/>
      <c r="H22" s="190"/>
      <c r="I22" s="190"/>
      <c r="J22" s="190">
        <v>1</v>
      </c>
      <c r="K22" s="190"/>
      <c r="L22" s="190"/>
      <c r="M22" s="190"/>
      <c r="N22" s="190">
        <v>2</v>
      </c>
      <c r="O22" s="190"/>
      <c r="P22" s="190"/>
      <c r="Q22" s="190"/>
      <c r="R22" s="190">
        <v>3</v>
      </c>
      <c r="S22" s="190"/>
      <c r="T22" s="190"/>
      <c r="U22" s="190"/>
      <c r="V22" s="190">
        <v>4</v>
      </c>
      <c r="W22" s="190"/>
      <c r="X22" s="190"/>
      <c r="Y22" s="190"/>
      <c r="Z22" s="190">
        <v>5</v>
      </c>
      <c r="AA22" s="190"/>
      <c r="AB22" s="190"/>
      <c r="AC22" s="190"/>
      <c r="AD22" s="190">
        <v>6</v>
      </c>
      <c r="AE22" s="190"/>
      <c r="AF22" s="190"/>
      <c r="AG22" s="190"/>
      <c r="AH22" s="190">
        <v>7</v>
      </c>
      <c r="AI22" s="190"/>
      <c r="AJ22" s="190"/>
      <c r="AK22" s="190"/>
      <c r="AL22" s="190">
        <v>8</v>
      </c>
      <c r="AM22" s="190"/>
      <c r="AN22" s="190"/>
      <c r="AO22" s="190"/>
      <c r="AP22" s="190">
        <v>9</v>
      </c>
      <c r="AQ22" s="190"/>
      <c r="AR22" s="190"/>
      <c r="AS22" s="190"/>
      <c r="AT22" s="190">
        <v>10</v>
      </c>
      <c r="AU22" s="190"/>
      <c r="AV22" s="190"/>
      <c r="AW22" s="190"/>
      <c r="AX22" s="190">
        <v>11</v>
      </c>
      <c r="AY22" s="190"/>
      <c r="AZ22" s="190"/>
      <c r="BA22" s="190"/>
      <c r="BB22" s="190">
        <v>12</v>
      </c>
      <c r="BC22" s="190"/>
      <c r="BD22" s="190"/>
      <c r="BE22" s="190"/>
      <c r="BF22" s="190">
        <v>13</v>
      </c>
      <c r="BG22" s="190"/>
      <c r="BH22" s="190"/>
      <c r="BI22" s="190"/>
      <c r="BJ22" s="190">
        <v>14</v>
      </c>
      <c r="BK22" s="190"/>
      <c r="BL22" s="190"/>
      <c r="BM22" s="190"/>
      <c r="BN22" s="190">
        <v>15</v>
      </c>
      <c r="BO22" s="190"/>
      <c r="BP22" s="190"/>
      <c r="BQ22" s="190"/>
      <c r="BR22" s="190">
        <v>16</v>
      </c>
      <c r="BS22" s="190"/>
      <c r="BT22" s="190"/>
      <c r="BU22" s="190"/>
      <c r="BV22" s="190">
        <v>17</v>
      </c>
      <c r="BW22" s="190"/>
      <c r="BX22" s="190"/>
      <c r="BY22" s="190"/>
      <c r="BZ22" s="190">
        <v>18</v>
      </c>
      <c r="CA22" s="190"/>
      <c r="CB22" s="190"/>
      <c r="CC22" s="190"/>
      <c r="CD22" s="190">
        <v>19</v>
      </c>
      <c r="CE22" s="190"/>
      <c r="CF22" s="190"/>
      <c r="CG22" s="190"/>
      <c r="CH22" s="190">
        <v>20</v>
      </c>
      <c r="CI22" s="190"/>
      <c r="CJ22" s="190"/>
      <c r="CK22" s="190"/>
      <c r="CL22" s="190">
        <v>21</v>
      </c>
      <c r="CM22" s="190"/>
      <c r="CN22" s="190"/>
      <c r="CO22" s="190"/>
      <c r="CP22" s="190">
        <v>22</v>
      </c>
      <c r="CQ22" s="190"/>
      <c r="CR22" s="190"/>
      <c r="CS22" s="190"/>
      <c r="CT22" s="190">
        <v>23</v>
      </c>
      <c r="CU22" s="190"/>
      <c r="CV22" s="190"/>
      <c r="CW22" s="190"/>
      <c r="CX22" s="190">
        <v>24</v>
      </c>
      <c r="CY22" s="190"/>
      <c r="CZ22" s="190"/>
      <c r="DA22" s="190"/>
    </row>
    <row r="23" spans="2:105" s="65" customFormat="1" ht="14.4" thickBot="1" x14ac:dyDescent="0.35">
      <c r="B23" s="245" t="s">
        <v>79</v>
      </c>
      <c r="C23" s="246"/>
      <c r="D23" s="255">
        <f>COUNTA(H23:CY23)/4</f>
        <v>7</v>
      </c>
      <c r="E23" s="255"/>
      <c r="F23" s="255"/>
      <c r="G23" s="256"/>
      <c r="H23" s="59"/>
      <c r="I23" s="60"/>
      <c r="J23" s="60"/>
      <c r="K23" s="61"/>
      <c r="L23" s="59"/>
      <c r="M23" s="60"/>
      <c r="N23" s="60"/>
      <c r="O23" s="61"/>
      <c r="P23" s="59"/>
      <c r="Q23" s="60"/>
      <c r="R23" s="60"/>
      <c r="S23" s="61"/>
      <c r="T23" s="59"/>
      <c r="U23" s="60"/>
      <c r="V23" s="60"/>
      <c r="W23" s="61"/>
      <c r="X23" s="59"/>
      <c r="Y23" s="60"/>
      <c r="Z23" s="60"/>
      <c r="AA23" s="61"/>
      <c r="AB23" s="59"/>
      <c r="AC23" s="60"/>
      <c r="AD23" s="60"/>
      <c r="AE23" s="61"/>
      <c r="AF23" s="64"/>
      <c r="AG23" s="62"/>
      <c r="AH23" s="62"/>
      <c r="AI23" s="63"/>
      <c r="AJ23" s="64" t="s">
        <v>80</v>
      </c>
      <c r="AK23" s="62" t="s">
        <v>80</v>
      </c>
      <c r="AL23" s="62" t="s">
        <v>80</v>
      </c>
      <c r="AM23" s="63" t="s">
        <v>80</v>
      </c>
      <c r="AN23" s="64" t="s">
        <v>80</v>
      </c>
      <c r="AO23" s="62" t="s">
        <v>80</v>
      </c>
      <c r="AP23" s="62" t="s">
        <v>80</v>
      </c>
      <c r="AQ23" s="63" t="s">
        <v>80</v>
      </c>
      <c r="AR23" s="64"/>
      <c r="AS23" s="62"/>
      <c r="AT23" s="62"/>
      <c r="AU23" s="63"/>
      <c r="AV23" s="64" t="s">
        <v>80</v>
      </c>
      <c r="AW23" s="62" t="s">
        <v>80</v>
      </c>
      <c r="AX23" s="62"/>
      <c r="AY23" s="63"/>
      <c r="AZ23" s="64"/>
      <c r="BA23" s="62"/>
      <c r="BB23" s="62"/>
      <c r="BC23" s="63"/>
      <c r="BD23" s="64"/>
      <c r="BE23" s="62"/>
      <c r="BF23" s="62"/>
      <c r="BG23" s="63"/>
      <c r="BH23" s="64"/>
      <c r="BI23" s="62"/>
      <c r="BJ23" s="62"/>
      <c r="BK23" s="63"/>
      <c r="BL23" s="64"/>
      <c r="BM23" s="62"/>
      <c r="BN23" s="62"/>
      <c r="BO23" s="63"/>
      <c r="BP23" s="64"/>
      <c r="BQ23" s="62"/>
      <c r="BR23" s="62"/>
      <c r="BS23" s="63"/>
      <c r="BT23" s="64" t="s">
        <v>80</v>
      </c>
      <c r="BU23" s="62" t="s">
        <v>80</v>
      </c>
      <c r="BV23" s="62" t="s">
        <v>80</v>
      </c>
      <c r="BW23" s="63" t="s">
        <v>80</v>
      </c>
      <c r="BX23" s="64" t="s">
        <v>80</v>
      </c>
      <c r="BY23" s="62" t="s">
        <v>80</v>
      </c>
      <c r="BZ23" s="62" t="s">
        <v>80</v>
      </c>
      <c r="CA23" s="63" t="s">
        <v>80</v>
      </c>
      <c r="CB23" s="64" t="s">
        <v>80</v>
      </c>
      <c r="CC23" s="62" t="s">
        <v>80</v>
      </c>
      <c r="CD23" s="62" t="s">
        <v>80</v>
      </c>
      <c r="CE23" s="63" t="s">
        <v>80</v>
      </c>
      <c r="CF23" s="64" t="s">
        <v>80</v>
      </c>
      <c r="CG23" s="62" t="s">
        <v>80</v>
      </c>
      <c r="CH23" s="62" t="s">
        <v>80</v>
      </c>
      <c r="CI23" s="63" t="s">
        <v>80</v>
      </c>
      <c r="CJ23" s="64" t="s">
        <v>80</v>
      </c>
      <c r="CK23" s="62" t="s">
        <v>80</v>
      </c>
      <c r="CL23" s="62"/>
      <c r="CM23" s="63"/>
      <c r="CN23" s="59"/>
      <c r="CO23" s="60"/>
      <c r="CP23" s="60"/>
      <c r="CQ23" s="61"/>
      <c r="CR23" s="59"/>
      <c r="CS23" s="60"/>
      <c r="CT23" s="60"/>
      <c r="CU23" s="61"/>
      <c r="CV23" s="59"/>
      <c r="CW23" s="60"/>
      <c r="CX23" s="60"/>
      <c r="CY23" s="61"/>
    </row>
    <row r="24" spans="2:105" s="65" customFormat="1" ht="14.4" thickBot="1" x14ac:dyDescent="0.35">
      <c r="B24" s="245" t="s">
        <v>81</v>
      </c>
      <c r="C24" s="246"/>
      <c r="D24" s="257">
        <f>COUNTA(H24:CY24)/4</f>
        <v>2</v>
      </c>
      <c r="E24" s="257"/>
      <c r="F24" s="257"/>
      <c r="G24" s="258"/>
      <c r="H24" s="66"/>
      <c r="I24" s="67"/>
      <c r="J24" s="67"/>
      <c r="K24" s="68"/>
      <c r="L24" s="66"/>
      <c r="M24" s="67"/>
      <c r="N24" s="67"/>
      <c r="O24" s="68"/>
      <c r="P24" s="66"/>
      <c r="Q24" s="67"/>
      <c r="R24" s="67"/>
      <c r="S24" s="68"/>
      <c r="T24" s="66"/>
      <c r="U24" s="67"/>
      <c r="V24" s="67"/>
      <c r="W24" s="68"/>
      <c r="X24" s="66"/>
      <c r="Y24" s="67"/>
      <c r="Z24" s="67"/>
      <c r="AA24" s="68"/>
      <c r="AB24" s="66"/>
      <c r="AC24" s="67"/>
      <c r="AD24" s="67"/>
      <c r="AE24" s="68"/>
      <c r="AF24" s="71"/>
      <c r="AG24" s="69"/>
      <c r="AH24" s="69"/>
      <c r="AI24" s="70"/>
      <c r="AJ24" s="71"/>
      <c r="AK24" s="69"/>
      <c r="AL24" s="69"/>
      <c r="AM24" s="70"/>
      <c r="AN24" s="71"/>
      <c r="AO24" s="69"/>
      <c r="AP24" s="69"/>
      <c r="AQ24" s="70"/>
      <c r="AR24" s="71" t="s">
        <v>80</v>
      </c>
      <c r="AS24" s="69" t="s">
        <v>80</v>
      </c>
      <c r="AT24" s="69" t="s">
        <v>80</v>
      </c>
      <c r="AU24" s="70" t="s">
        <v>80</v>
      </c>
      <c r="AV24" s="71"/>
      <c r="AW24" s="69"/>
      <c r="AX24" s="69"/>
      <c r="AY24" s="70"/>
      <c r="AZ24" s="71"/>
      <c r="BA24" s="69"/>
      <c r="BB24" s="69"/>
      <c r="BC24" s="70"/>
      <c r="BD24" s="71"/>
      <c r="BE24" s="69"/>
      <c r="BF24" s="69"/>
      <c r="BG24" s="70"/>
      <c r="BH24" s="71"/>
      <c r="BI24" s="69"/>
      <c r="BJ24" s="69"/>
      <c r="BK24" s="70"/>
      <c r="BL24" s="71"/>
      <c r="BM24" s="69"/>
      <c r="BN24" s="69"/>
      <c r="BO24" s="70"/>
      <c r="BP24" s="71" t="s">
        <v>80</v>
      </c>
      <c r="BQ24" s="69" t="s">
        <v>80</v>
      </c>
      <c r="BR24" s="69" t="s">
        <v>80</v>
      </c>
      <c r="BS24" s="70" t="s">
        <v>80</v>
      </c>
      <c r="BT24" s="71"/>
      <c r="BU24" s="69"/>
      <c r="BV24" s="69"/>
      <c r="BW24" s="70"/>
      <c r="BX24" s="71"/>
      <c r="BY24" s="69"/>
      <c r="BZ24" s="69"/>
      <c r="CA24" s="70"/>
      <c r="CB24" s="71"/>
      <c r="CC24" s="69"/>
      <c r="CD24" s="69"/>
      <c r="CE24" s="70"/>
      <c r="CF24" s="71"/>
      <c r="CG24" s="69"/>
      <c r="CH24" s="69"/>
      <c r="CI24" s="70"/>
      <c r="CJ24" s="71"/>
      <c r="CK24" s="69"/>
      <c r="CL24" s="69"/>
      <c r="CM24" s="70"/>
      <c r="CN24" s="66"/>
      <c r="CO24" s="67"/>
      <c r="CP24" s="67"/>
      <c r="CQ24" s="68"/>
      <c r="CR24" s="66"/>
      <c r="CS24" s="67"/>
      <c r="CT24" s="67"/>
      <c r="CU24" s="68"/>
      <c r="CV24" s="66"/>
      <c r="CW24" s="67"/>
      <c r="CX24" s="67"/>
      <c r="CY24" s="68"/>
    </row>
    <row r="25" spans="2:105" s="65" customFormat="1" ht="14.4" thickBot="1" x14ac:dyDescent="0.35">
      <c r="B25" s="245" t="s">
        <v>82</v>
      </c>
      <c r="C25" s="246"/>
      <c r="D25" s="259">
        <f>COUNTA(H25:CY25)/4</f>
        <v>0</v>
      </c>
      <c r="E25" s="259"/>
      <c r="F25" s="259"/>
      <c r="G25" s="260"/>
      <c r="H25" s="66"/>
      <c r="I25" s="67"/>
      <c r="J25" s="67"/>
      <c r="K25" s="68"/>
      <c r="L25" s="66"/>
      <c r="M25" s="67"/>
      <c r="N25" s="67"/>
      <c r="O25" s="68"/>
      <c r="P25" s="66"/>
      <c r="Q25" s="67"/>
      <c r="R25" s="67"/>
      <c r="S25" s="68"/>
      <c r="T25" s="66"/>
      <c r="U25" s="67"/>
      <c r="V25" s="67"/>
      <c r="W25" s="68"/>
      <c r="X25" s="66"/>
      <c r="Y25" s="67"/>
      <c r="Z25" s="67"/>
      <c r="AA25" s="68"/>
      <c r="AB25" s="66"/>
      <c r="AC25" s="67"/>
      <c r="AD25" s="67"/>
      <c r="AE25" s="68"/>
      <c r="AF25" s="71"/>
      <c r="AG25" s="69"/>
      <c r="AH25" s="69"/>
      <c r="AI25" s="70"/>
      <c r="AJ25" s="71"/>
      <c r="AK25" s="69"/>
      <c r="AL25" s="69"/>
      <c r="AM25" s="70"/>
      <c r="AN25" s="71"/>
      <c r="AO25" s="69"/>
      <c r="AP25" s="69"/>
      <c r="AQ25" s="70"/>
      <c r="AR25" s="71"/>
      <c r="AS25" s="69"/>
      <c r="AT25" s="69"/>
      <c r="AU25" s="70"/>
      <c r="AV25" s="71"/>
      <c r="AW25" s="69"/>
      <c r="AX25" s="69"/>
      <c r="AY25" s="70"/>
      <c r="AZ25" s="71"/>
      <c r="BA25" s="69"/>
      <c r="BB25" s="69"/>
      <c r="BC25" s="70"/>
      <c r="BD25" s="71"/>
      <c r="BE25" s="69"/>
      <c r="BF25" s="69"/>
      <c r="BG25" s="70"/>
      <c r="BH25" s="71"/>
      <c r="BI25" s="69"/>
      <c r="BJ25" s="69"/>
      <c r="BK25" s="70"/>
      <c r="BL25" s="71"/>
      <c r="BM25" s="69"/>
      <c r="BN25" s="69"/>
      <c r="BO25" s="70"/>
      <c r="BP25" s="71"/>
      <c r="BQ25" s="69"/>
      <c r="BR25" s="69"/>
      <c r="BS25" s="70"/>
      <c r="BT25" s="71"/>
      <c r="BU25" s="69"/>
      <c r="BV25" s="69"/>
      <c r="BW25" s="70"/>
      <c r="BX25" s="71"/>
      <c r="BY25" s="69"/>
      <c r="BZ25" s="69"/>
      <c r="CA25" s="70"/>
      <c r="CB25" s="71"/>
      <c r="CC25" s="69"/>
      <c r="CD25" s="69"/>
      <c r="CE25" s="70"/>
      <c r="CF25" s="71"/>
      <c r="CG25" s="69"/>
      <c r="CH25" s="69"/>
      <c r="CI25" s="70"/>
      <c r="CJ25" s="71"/>
      <c r="CK25" s="69"/>
      <c r="CL25" s="69"/>
      <c r="CM25" s="70"/>
      <c r="CN25" s="66"/>
      <c r="CO25" s="67"/>
      <c r="CP25" s="67"/>
      <c r="CQ25" s="68"/>
      <c r="CR25" s="66"/>
      <c r="CS25" s="67"/>
      <c r="CT25" s="67"/>
      <c r="CU25" s="68"/>
      <c r="CV25" s="66"/>
      <c r="CW25" s="67"/>
      <c r="CX25" s="67"/>
      <c r="CY25" s="68"/>
    </row>
    <row r="26" spans="2:105" s="65" customFormat="1" ht="14.4" thickBot="1" x14ac:dyDescent="0.35">
      <c r="B26" s="245" t="s">
        <v>83</v>
      </c>
      <c r="C26" s="246"/>
      <c r="D26" s="261"/>
      <c r="E26" s="261"/>
      <c r="F26" s="261"/>
      <c r="G26" s="262"/>
      <c r="H26" s="72" t="s">
        <v>80</v>
      </c>
      <c r="I26" s="73" t="s">
        <v>80</v>
      </c>
      <c r="J26" s="73" t="s">
        <v>80</v>
      </c>
      <c r="K26" s="74" t="s">
        <v>80</v>
      </c>
      <c r="L26" s="72" t="s">
        <v>80</v>
      </c>
      <c r="M26" s="73" t="s">
        <v>80</v>
      </c>
      <c r="N26" s="73" t="s">
        <v>80</v>
      </c>
      <c r="O26" s="74" t="s">
        <v>80</v>
      </c>
      <c r="P26" s="72" t="s">
        <v>80</v>
      </c>
      <c r="Q26" s="73" t="s">
        <v>80</v>
      </c>
      <c r="R26" s="73" t="s">
        <v>80</v>
      </c>
      <c r="S26" s="74" t="s">
        <v>80</v>
      </c>
      <c r="T26" s="72" t="s">
        <v>80</v>
      </c>
      <c r="U26" s="73" t="s">
        <v>80</v>
      </c>
      <c r="V26" s="73" t="s">
        <v>80</v>
      </c>
      <c r="W26" s="74" t="s">
        <v>80</v>
      </c>
      <c r="X26" s="72" t="s">
        <v>80</v>
      </c>
      <c r="Y26" s="73" t="s">
        <v>80</v>
      </c>
      <c r="Z26" s="73" t="s">
        <v>80</v>
      </c>
      <c r="AA26" s="74" t="s">
        <v>80</v>
      </c>
      <c r="AB26" s="72" t="s">
        <v>80</v>
      </c>
      <c r="AC26" s="73" t="s">
        <v>80</v>
      </c>
      <c r="AD26" s="73" t="s">
        <v>80</v>
      </c>
      <c r="AE26" s="74" t="s">
        <v>80</v>
      </c>
      <c r="AF26" s="77" t="s">
        <v>80</v>
      </c>
      <c r="AG26" s="75" t="s">
        <v>80</v>
      </c>
      <c r="AH26" s="75" t="s">
        <v>80</v>
      </c>
      <c r="AI26" s="76" t="s">
        <v>80</v>
      </c>
      <c r="AJ26" s="77"/>
      <c r="AK26" s="75"/>
      <c r="AL26" s="75"/>
      <c r="AM26" s="76"/>
      <c r="AN26" s="77"/>
      <c r="AO26" s="75"/>
      <c r="AP26" s="75"/>
      <c r="AQ26" s="76"/>
      <c r="AR26" s="77"/>
      <c r="AS26" s="75"/>
      <c r="AT26" s="75"/>
      <c r="AU26" s="76"/>
      <c r="AV26" s="77"/>
      <c r="AW26" s="75"/>
      <c r="AX26" s="75" t="s">
        <v>80</v>
      </c>
      <c r="AY26" s="76" t="s">
        <v>80</v>
      </c>
      <c r="AZ26" s="77" t="s">
        <v>80</v>
      </c>
      <c r="BA26" s="75" t="s">
        <v>80</v>
      </c>
      <c r="BB26" s="75" t="s">
        <v>80</v>
      </c>
      <c r="BC26" s="76" t="s">
        <v>80</v>
      </c>
      <c r="BD26" s="77" t="s">
        <v>80</v>
      </c>
      <c r="BE26" s="75" t="s">
        <v>80</v>
      </c>
      <c r="BF26" s="75" t="s">
        <v>80</v>
      </c>
      <c r="BG26" s="76" t="s">
        <v>80</v>
      </c>
      <c r="BH26" s="77" t="s">
        <v>80</v>
      </c>
      <c r="BI26" s="75" t="s">
        <v>80</v>
      </c>
      <c r="BJ26" s="75" t="s">
        <v>80</v>
      </c>
      <c r="BK26" s="76" t="s">
        <v>80</v>
      </c>
      <c r="BL26" s="77" t="s">
        <v>80</v>
      </c>
      <c r="BM26" s="75" t="s">
        <v>80</v>
      </c>
      <c r="BN26" s="75" t="s">
        <v>80</v>
      </c>
      <c r="BO26" s="76" t="s">
        <v>80</v>
      </c>
      <c r="BP26" s="77"/>
      <c r="BQ26" s="75"/>
      <c r="BR26" s="75"/>
      <c r="BS26" s="76"/>
      <c r="BT26" s="77"/>
      <c r="BU26" s="75"/>
      <c r="BV26" s="75"/>
      <c r="BW26" s="76"/>
      <c r="BX26" s="77"/>
      <c r="BY26" s="75"/>
      <c r="BZ26" s="75"/>
      <c r="CA26" s="76"/>
      <c r="CB26" s="77"/>
      <c r="CC26" s="75"/>
      <c r="CD26" s="75"/>
      <c r="CE26" s="76"/>
      <c r="CF26" s="77"/>
      <c r="CG26" s="75"/>
      <c r="CH26" s="75"/>
      <c r="CI26" s="76"/>
      <c r="CJ26" s="77"/>
      <c r="CK26" s="75"/>
      <c r="CL26" s="75" t="s">
        <v>80</v>
      </c>
      <c r="CM26" s="76" t="s">
        <v>80</v>
      </c>
      <c r="CN26" s="72" t="s">
        <v>80</v>
      </c>
      <c r="CO26" s="73" t="s">
        <v>80</v>
      </c>
      <c r="CP26" s="73" t="s">
        <v>80</v>
      </c>
      <c r="CQ26" s="74" t="s">
        <v>80</v>
      </c>
      <c r="CR26" s="72" t="s">
        <v>80</v>
      </c>
      <c r="CS26" s="73" t="s">
        <v>80</v>
      </c>
      <c r="CT26" s="73" t="s">
        <v>80</v>
      </c>
      <c r="CU26" s="74" t="s">
        <v>80</v>
      </c>
      <c r="CV26" s="72" t="s">
        <v>80</v>
      </c>
      <c r="CW26" s="73" t="s">
        <v>80</v>
      </c>
      <c r="CX26" s="73" t="s">
        <v>80</v>
      </c>
      <c r="CY26" s="74" t="s">
        <v>80</v>
      </c>
    </row>
    <row r="27" spans="2:105" s="65" customFormat="1" ht="7.05" customHeight="1" x14ac:dyDescent="0.3">
      <c r="AB27" s="201"/>
      <c r="AC27" s="201"/>
      <c r="AD27" s="201"/>
      <c r="AE27" s="201"/>
      <c r="AF27" s="201"/>
      <c r="AG27" s="201"/>
      <c r="AH27" s="201"/>
      <c r="AI27" s="201"/>
      <c r="AJ27" s="201"/>
      <c r="AK27" s="201"/>
      <c r="AL27" s="201"/>
      <c r="AM27" s="201"/>
      <c r="AN27" s="201"/>
      <c r="AO27" s="201"/>
      <c r="AP27" s="201"/>
      <c r="AQ27" s="201"/>
      <c r="AR27" s="201"/>
      <c r="AS27" s="201"/>
      <c r="AT27" s="201"/>
      <c r="AU27" s="201"/>
      <c r="AV27" s="201"/>
      <c r="AW27" s="201"/>
      <c r="AX27" s="201"/>
      <c r="AY27" s="201"/>
      <c r="AZ27" s="201"/>
      <c r="BA27" s="201"/>
      <c r="BB27" s="201"/>
      <c r="BC27" s="201"/>
      <c r="BD27" s="201"/>
      <c r="BE27" s="201"/>
      <c r="BF27" s="201"/>
      <c r="BG27" s="201"/>
      <c r="BH27" s="201"/>
      <c r="BI27" s="201"/>
      <c r="BJ27" s="201"/>
      <c r="BK27" s="201"/>
      <c r="BL27" s="201"/>
      <c r="BM27" s="201"/>
      <c r="BN27" s="201"/>
      <c r="BO27" s="201"/>
      <c r="BP27" s="201"/>
      <c r="BQ27" s="201"/>
      <c r="BR27" s="201"/>
    </row>
    <row r="28" spans="2:105" s="58" customFormat="1" ht="14.4" thickBot="1" x14ac:dyDescent="0.35">
      <c r="B28" s="80" t="s">
        <v>4</v>
      </c>
      <c r="F28" s="190">
        <v>0</v>
      </c>
      <c r="G28" s="190"/>
      <c r="H28" s="190"/>
      <c r="I28" s="190"/>
      <c r="J28" s="190">
        <v>1</v>
      </c>
      <c r="K28" s="190"/>
      <c r="L28" s="190"/>
      <c r="M28" s="190"/>
      <c r="N28" s="190">
        <v>2</v>
      </c>
      <c r="O28" s="190"/>
      <c r="P28" s="190"/>
      <c r="Q28" s="190"/>
      <c r="R28" s="190">
        <v>3</v>
      </c>
      <c r="S28" s="190"/>
      <c r="T28" s="190"/>
      <c r="U28" s="190"/>
      <c r="V28" s="190">
        <v>4</v>
      </c>
      <c r="W28" s="190"/>
      <c r="X28" s="190"/>
      <c r="Y28" s="190"/>
      <c r="Z28" s="190">
        <v>5</v>
      </c>
      <c r="AA28" s="190"/>
      <c r="AB28" s="190"/>
      <c r="AC28" s="190"/>
      <c r="AD28" s="190">
        <v>6</v>
      </c>
      <c r="AE28" s="190"/>
      <c r="AF28" s="190"/>
      <c r="AG28" s="190"/>
      <c r="AH28" s="190">
        <v>7</v>
      </c>
      <c r="AI28" s="190"/>
      <c r="AJ28" s="190"/>
      <c r="AK28" s="190"/>
      <c r="AL28" s="190">
        <v>8</v>
      </c>
      <c r="AM28" s="190"/>
      <c r="AN28" s="190"/>
      <c r="AO28" s="190"/>
      <c r="AP28" s="190">
        <v>9</v>
      </c>
      <c r="AQ28" s="190"/>
      <c r="AR28" s="190"/>
      <c r="AS28" s="190"/>
      <c r="AT28" s="190">
        <v>10</v>
      </c>
      <c r="AU28" s="190"/>
      <c r="AV28" s="190"/>
      <c r="AW28" s="190"/>
      <c r="AX28" s="190">
        <v>11</v>
      </c>
      <c r="AY28" s="190"/>
      <c r="AZ28" s="190"/>
      <c r="BA28" s="190"/>
      <c r="BB28" s="190">
        <v>12</v>
      </c>
      <c r="BC28" s="190"/>
      <c r="BD28" s="190"/>
      <c r="BE28" s="190"/>
      <c r="BF28" s="190">
        <v>13</v>
      </c>
      <c r="BG28" s="190"/>
      <c r="BH28" s="190"/>
      <c r="BI28" s="190"/>
      <c r="BJ28" s="190">
        <v>14</v>
      </c>
      <c r="BK28" s="190"/>
      <c r="BL28" s="190"/>
      <c r="BM28" s="190"/>
      <c r="BN28" s="190">
        <v>15</v>
      </c>
      <c r="BO28" s="190"/>
      <c r="BP28" s="190"/>
      <c r="BQ28" s="190"/>
      <c r="BR28" s="190">
        <v>16</v>
      </c>
      <c r="BS28" s="190"/>
      <c r="BT28" s="190"/>
      <c r="BU28" s="190"/>
      <c r="BV28" s="190">
        <v>17</v>
      </c>
      <c r="BW28" s="190"/>
      <c r="BX28" s="190"/>
      <c r="BY28" s="190"/>
      <c r="BZ28" s="190">
        <v>18</v>
      </c>
      <c r="CA28" s="190"/>
      <c r="CB28" s="190"/>
      <c r="CC28" s="190"/>
      <c r="CD28" s="190">
        <v>19</v>
      </c>
      <c r="CE28" s="190"/>
      <c r="CF28" s="190"/>
      <c r="CG28" s="190"/>
      <c r="CH28" s="190">
        <v>20</v>
      </c>
      <c r="CI28" s="190"/>
      <c r="CJ28" s="190"/>
      <c r="CK28" s="190"/>
      <c r="CL28" s="190">
        <v>21</v>
      </c>
      <c r="CM28" s="190"/>
      <c r="CN28" s="190"/>
      <c r="CO28" s="190"/>
      <c r="CP28" s="190">
        <v>22</v>
      </c>
      <c r="CQ28" s="190"/>
      <c r="CR28" s="190"/>
      <c r="CS28" s="190"/>
      <c r="CT28" s="190">
        <v>23</v>
      </c>
      <c r="CU28" s="190"/>
      <c r="CV28" s="190"/>
      <c r="CW28" s="190"/>
      <c r="CX28" s="190">
        <v>24</v>
      </c>
      <c r="CY28" s="190"/>
      <c r="CZ28" s="190"/>
      <c r="DA28" s="190"/>
    </row>
    <row r="29" spans="2:105" s="65" customFormat="1" ht="14.4" thickBot="1" x14ac:dyDescent="0.35">
      <c r="B29" s="245" t="s">
        <v>79</v>
      </c>
      <c r="C29" s="246"/>
      <c r="D29" s="255">
        <f>COUNTA(H29:CY29)/4</f>
        <v>2.5</v>
      </c>
      <c r="E29" s="255"/>
      <c r="F29" s="255"/>
      <c r="G29" s="256"/>
      <c r="H29" s="59"/>
      <c r="I29" s="60"/>
      <c r="J29" s="60"/>
      <c r="K29" s="61"/>
      <c r="L29" s="59"/>
      <c r="M29" s="60"/>
      <c r="N29" s="60"/>
      <c r="O29" s="61"/>
      <c r="P29" s="59"/>
      <c r="Q29" s="60"/>
      <c r="R29" s="60"/>
      <c r="S29" s="61"/>
      <c r="T29" s="59"/>
      <c r="U29" s="60"/>
      <c r="V29" s="60"/>
      <c r="W29" s="61"/>
      <c r="X29" s="59"/>
      <c r="Y29" s="60"/>
      <c r="Z29" s="60"/>
      <c r="AA29" s="61"/>
      <c r="AB29" s="59"/>
      <c r="AC29" s="60"/>
      <c r="AD29" s="60"/>
      <c r="AE29" s="61"/>
      <c r="AF29" s="60" t="s">
        <v>80</v>
      </c>
      <c r="AG29" s="61" t="s">
        <v>80</v>
      </c>
      <c r="AH29" s="64" t="s">
        <v>80</v>
      </c>
      <c r="AI29" s="62" t="s">
        <v>80</v>
      </c>
      <c r="AJ29" s="62" t="s">
        <v>80</v>
      </c>
      <c r="AK29" s="63" t="s">
        <v>80</v>
      </c>
      <c r="AL29" s="64" t="s">
        <v>80</v>
      </c>
      <c r="AM29" s="62" t="s">
        <v>80</v>
      </c>
      <c r="AN29" s="62" t="s">
        <v>80</v>
      </c>
      <c r="AO29" s="63" t="s">
        <v>80</v>
      </c>
      <c r="AP29" s="64"/>
      <c r="AQ29" s="62"/>
      <c r="AR29" s="64"/>
      <c r="AS29" s="62"/>
      <c r="AT29" s="62"/>
      <c r="AU29" s="63"/>
      <c r="AV29" s="64"/>
      <c r="AW29" s="62"/>
      <c r="AX29" s="62"/>
      <c r="AY29" s="63"/>
      <c r="AZ29" s="64"/>
      <c r="BA29" s="62"/>
      <c r="BB29" s="62"/>
      <c r="BC29" s="63"/>
      <c r="BD29" s="64"/>
      <c r="BE29" s="62"/>
      <c r="BF29" s="62"/>
      <c r="BG29" s="63"/>
      <c r="BH29" s="64"/>
      <c r="BI29" s="62"/>
      <c r="BJ29" s="62"/>
      <c r="BK29" s="63"/>
      <c r="BL29" s="64"/>
      <c r="BM29" s="62"/>
      <c r="BN29" s="62"/>
      <c r="BO29" s="63"/>
      <c r="BP29" s="64"/>
      <c r="BQ29" s="62"/>
      <c r="BR29" s="62"/>
      <c r="BS29" s="63"/>
      <c r="BT29" s="64"/>
      <c r="BU29" s="62"/>
      <c r="BV29" s="62"/>
      <c r="BW29" s="63"/>
      <c r="BX29" s="64"/>
      <c r="BY29" s="62"/>
      <c r="BZ29" s="62"/>
      <c r="CA29" s="63"/>
      <c r="CB29" s="64"/>
      <c r="CC29" s="62"/>
      <c r="CD29" s="62"/>
      <c r="CE29" s="63"/>
      <c r="CF29" s="64"/>
      <c r="CG29" s="62"/>
      <c r="CH29" s="62"/>
      <c r="CI29" s="63"/>
      <c r="CJ29" s="64"/>
      <c r="CK29" s="62"/>
      <c r="CL29" s="62"/>
      <c r="CM29" s="61"/>
      <c r="CN29" s="59"/>
      <c r="CO29" s="60"/>
      <c r="CP29" s="60"/>
      <c r="CQ29" s="61"/>
      <c r="CR29" s="59"/>
      <c r="CS29" s="60"/>
      <c r="CT29" s="60"/>
      <c r="CU29" s="61"/>
      <c r="CV29" s="59"/>
      <c r="CW29" s="60"/>
      <c r="CX29" s="60"/>
      <c r="CY29" s="61"/>
    </row>
    <row r="30" spans="2:105" s="65" customFormat="1" ht="14.4" thickBot="1" x14ac:dyDescent="0.35">
      <c r="B30" s="245" t="s">
        <v>81</v>
      </c>
      <c r="C30" s="246"/>
      <c r="D30" s="257">
        <f>COUNTA(H30:CY30)/4</f>
        <v>0.5</v>
      </c>
      <c r="E30" s="257"/>
      <c r="F30" s="257"/>
      <c r="G30" s="258"/>
      <c r="H30" s="66"/>
      <c r="I30" s="67"/>
      <c r="J30" s="67"/>
      <c r="K30" s="68"/>
      <c r="L30" s="66"/>
      <c r="M30" s="67"/>
      <c r="N30" s="67"/>
      <c r="O30" s="68"/>
      <c r="P30" s="66"/>
      <c r="Q30" s="67"/>
      <c r="R30" s="67"/>
      <c r="S30" s="68"/>
      <c r="T30" s="66"/>
      <c r="U30" s="67"/>
      <c r="V30" s="67"/>
      <c r="W30" s="68"/>
      <c r="X30" s="66"/>
      <c r="Y30" s="67"/>
      <c r="Z30" s="67"/>
      <c r="AA30" s="68"/>
      <c r="AB30" s="66"/>
      <c r="AC30" s="67"/>
      <c r="AD30" s="67"/>
      <c r="AE30" s="68"/>
      <c r="AF30" s="66"/>
      <c r="AG30" s="67"/>
      <c r="AH30" s="67"/>
      <c r="AI30" s="68"/>
      <c r="AJ30" s="66"/>
      <c r="AK30" s="67"/>
      <c r="AL30" s="67"/>
      <c r="AM30" s="68"/>
      <c r="AN30" s="69"/>
      <c r="AO30" s="70"/>
      <c r="AP30" s="71" t="s">
        <v>80</v>
      </c>
      <c r="AQ30" s="69" t="s">
        <v>80</v>
      </c>
      <c r="AR30" s="71"/>
      <c r="AS30" s="69"/>
      <c r="AT30" s="69"/>
      <c r="AU30" s="70"/>
      <c r="AV30" s="71"/>
      <c r="AW30" s="69"/>
      <c r="AX30" s="69"/>
      <c r="AY30" s="70"/>
      <c r="AZ30" s="71"/>
      <c r="BA30" s="69"/>
      <c r="BB30" s="69"/>
      <c r="BC30" s="70"/>
      <c r="BD30" s="71"/>
      <c r="BE30" s="69"/>
      <c r="BF30" s="69"/>
      <c r="BG30" s="70"/>
      <c r="BH30" s="71"/>
      <c r="BI30" s="69"/>
      <c r="BJ30" s="69"/>
      <c r="BK30" s="70"/>
      <c r="BL30" s="71"/>
      <c r="BM30" s="69"/>
      <c r="BN30" s="69"/>
      <c r="BO30" s="70"/>
      <c r="BP30" s="71"/>
      <c r="BQ30" s="69"/>
      <c r="BR30" s="69"/>
      <c r="BS30" s="70"/>
      <c r="BT30" s="71"/>
      <c r="BU30" s="69"/>
      <c r="BV30" s="69"/>
      <c r="BW30" s="70"/>
      <c r="BX30" s="71"/>
      <c r="BY30" s="69"/>
      <c r="BZ30" s="69"/>
      <c r="CA30" s="70"/>
      <c r="CB30" s="71"/>
      <c r="CC30" s="69"/>
      <c r="CD30" s="69"/>
      <c r="CE30" s="70"/>
      <c r="CF30" s="71"/>
      <c r="CG30" s="69"/>
      <c r="CH30" s="69"/>
      <c r="CI30" s="70"/>
      <c r="CJ30" s="71"/>
      <c r="CK30" s="69"/>
      <c r="CL30" s="69"/>
      <c r="CM30" s="68"/>
      <c r="CN30" s="66"/>
      <c r="CO30" s="67"/>
      <c r="CP30" s="67"/>
      <c r="CQ30" s="68"/>
      <c r="CR30" s="66"/>
      <c r="CS30" s="67"/>
      <c r="CT30" s="67"/>
      <c r="CU30" s="68"/>
      <c r="CV30" s="66"/>
      <c r="CW30" s="67"/>
      <c r="CX30" s="67"/>
      <c r="CY30" s="68"/>
    </row>
    <row r="31" spans="2:105" s="65" customFormat="1" ht="14.4" thickBot="1" x14ac:dyDescent="0.35">
      <c r="B31" s="245" t="s">
        <v>82</v>
      </c>
      <c r="C31" s="246"/>
      <c r="D31" s="259">
        <f>COUNTA(H31:CY31)/4</f>
        <v>0</v>
      </c>
      <c r="E31" s="259"/>
      <c r="F31" s="259"/>
      <c r="G31" s="260"/>
      <c r="H31" s="66"/>
      <c r="I31" s="67"/>
      <c r="J31" s="67"/>
      <c r="K31" s="68"/>
      <c r="L31" s="66"/>
      <c r="M31" s="67"/>
      <c r="N31" s="67"/>
      <c r="O31" s="68"/>
      <c r="P31" s="66"/>
      <c r="Q31" s="67"/>
      <c r="R31" s="67"/>
      <c r="S31" s="68"/>
      <c r="T31" s="66"/>
      <c r="U31" s="67"/>
      <c r="V31" s="67"/>
      <c r="W31" s="68"/>
      <c r="X31" s="66"/>
      <c r="Y31" s="67"/>
      <c r="Z31" s="67"/>
      <c r="AA31" s="68"/>
      <c r="AB31" s="66"/>
      <c r="AC31" s="67"/>
      <c r="AD31" s="67"/>
      <c r="AE31" s="68"/>
      <c r="AF31" s="71"/>
      <c r="AG31" s="69"/>
      <c r="AH31" s="69"/>
      <c r="AI31" s="70"/>
      <c r="AJ31" s="71"/>
      <c r="AK31" s="69"/>
      <c r="AL31" s="69"/>
      <c r="AM31" s="70"/>
      <c r="AN31" s="71"/>
      <c r="AO31" s="69"/>
      <c r="AP31" s="69"/>
      <c r="AQ31" s="70"/>
      <c r="AR31" s="71"/>
      <c r="AS31" s="69"/>
      <c r="AT31" s="69"/>
      <c r="AU31" s="70"/>
      <c r="AV31" s="71"/>
      <c r="AW31" s="69"/>
      <c r="AX31" s="69"/>
      <c r="AY31" s="70"/>
      <c r="AZ31" s="71"/>
      <c r="BA31" s="69"/>
      <c r="BB31" s="69"/>
      <c r="BC31" s="70"/>
      <c r="BD31" s="71"/>
      <c r="BE31" s="69"/>
      <c r="BF31" s="69"/>
      <c r="BG31" s="70"/>
      <c r="BH31" s="71"/>
      <c r="BI31" s="69"/>
      <c r="BJ31" s="69"/>
      <c r="BK31" s="70"/>
      <c r="BL31" s="71"/>
      <c r="BM31" s="69"/>
      <c r="BN31" s="69"/>
      <c r="BO31" s="70"/>
      <c r="BP31" s="71"/>
      <c r="BQ31" s="69"/>
      <c r="BR31" s="69"/>
      <c r="BS31" s="70"/>
      <c r="BT31" s="71"/>
      <c r="BU31" s="69"/>
      <c r="BV31" s="69"/>
      <c r="BW31" s="70"/>
      <c r="BX31" s="71"/>
      <c r="BY31" s="69"/>
      <c r="BZ31" s="69"/>
      <c r="CA31" s="70"/>
      <c r="CB31" s="71"/>
      <c r="CC31" s="69"/>
      <c r="CD31" s="69"/>
      <c r="CE31" s="70"/>
      <c r="CF31" s="71"/>
      <c r="CG31" s="69"/>
      <c r="CH31" s="69"/>
      <c r="CI31" s="70"/>
      <c r="CJ31" s="71"/>
      <c r="CK31" s="69"/>
      <c r="CL31" s="69"/>
      <c r="CM31" s="68"/>
      <c r="CN31" s="66"/>
      <c r="CO31" s="67"/>
      <c r="CP31" s="67"/>
      <c r="CQ31" s="68"/>
      <c r="CR31" s="66"/>
      <c r="CS31" s="67"/>
      <c r="CT31" s="67"/>
      <c r="CU31" s="68"/>
      <c r="CV31" s="66"/>
      <c r="CW31" s="67"/>
      <c r="CX31" s="67"/>
      <c r="CY31" s="68"/>
    </row>
    <row r="32" spans="2:105" s="65" customFormat="1" ht="14.4" thickBot="1" x14ac:dyDescent="0.35">
      <c r="B32" s="245" t="s">
        <v>83</v>
      </c>
      <c r="C32" s="246"/>
      <c r="D32" s="261"/>
      <c r="E32" s="261"/>
      <c r="F32" s="261"/>
      <c r="G32" s="262"/>
      <c r="H32" s="72" t="s">
        <v>80</v>
      </c>
      <c r="I32" s="73" t="s">
        <v>80</v>
      </c>
      <c r="J32" s="73" t="s">
        <v>80</v>
      </c>
      <c r="K32" s="74" t="s">
        <v>80</v>
      </c>
      <c r="L32" s="72" t="s">
        <v>80</v>
      </c>
      <c r="M32" s="73" t="s">
        <v>80</v>
      </c>
      <c r="N32" s="73" t="s">
        <v>80</v>
      </c>
      <c r="O32" s="74" t="s">
        <v>80</v>
      </c>
      <c r="P32" s="72" t="s">
        <v>80</v>
      </c>
      <c r="Q32" s="73" t="s">
        <v>80</v>
      </c>
      <c r="R32" s="73" t="s">
        <v>80</v>
      </c>
      <c r="S32" s="74" t="s">
        <v>80</v>
      </c>
      <c r="T32" s="72" t="s">
        <v>80</v>
      </c>
      <c r="U32" s="73" t="s">
        <v>80</v>
      </c>
      <c r="V32" s="73" t="s">
        <v>80</v>
      </c>
      <c r="W32" s="74" t="s">
        <v>80</v>
      </c>
      <c r="X32" s="72" t="s">
        <v>80</v>
      </c>
      <c r="Y32" s="73" t="s">
        <v>80</v>
      </c>
      <c r="Z32" s="73" t="s">
        <v>80</v>
      </c>
      <c r="AA32" s="74" t="s">
        <v>80</v>
      </c>
      <c r="AB32" s="72" t="s">
        <v>80</v>
      </c>
      <c r="AC32" s="73" t="s">
        <v>80</v>
      </c>
      <c r="AD32" s="73" t="s">
        <v>80</v>
      </c>
      <c r="AE32" s="74" t="s">
        <v>80</v>
      </c>
      <c r="AF32" s="77"/>
      <c r="AG32" s="75"/>
      <c r="AH32" s="75"/>
      <c r="AI32" s="76"/>
      <c r="AJ32" s="77"/>
      <c r="AK32" s="75"/>
      <c r="AL32" s="75"/>
      <c r="AM32" s="76"/>
      <c r="AN32" s="77"/>
      <c r="AO32" s="75"/>
      <c r="AP32" s="75"/>
      <c r="AQ32" s="76"/>
      <c r="AR32" s="77"/>
      <c r="AS32" s="75"/>
      <c r="AT32" s="75"/>
      <c r="AU32" s="76"/>
      <c r="AV32" s="77"/>
      <c r="AW32" s="75"/>
      <c r="AX32" s="75"/>
      <c r="AY32" s="76"/>
      <c r="AZ32" s="77"/>
      <c r="BA32" s="75"/>
      <c r="BB32" s="75"/>
      <c r="BC32" s="76"/>
      <c r="BD32" s="77"/>
      <c r="BE32" s="75"/>
      <c r="BF32" s="75"/>
      <c r="BG32" s="76"/>
      <c r="BH32" s="77"/>
      <c r="BI32" s="75"/>
      <c r="BJ32" s="75"/>
      <c r="BK32" s="76"/>
      <c r="BL32" s="77"/>
      <c r="BM32" s="75"/>
      <c r="BN32" s="75"/>
      <c r="BO32" s="76"/>
      <c r="BP32" s="77"/>
      <c r="BQ32" s="75"/>
      <c r="BR32" s="75"/>
      <c r="BS32" s="76"/>
      <c r="BT32" s="77"/>
      <c r="BU32" s="75"/>
      <c r="BV32" s="75"/>
      <c r="BW32" s="76"/>
      <c r="BX32" s="77"/>
      <c r="BY32" s="75"/>
      <c r="BZ32" s="75"/>
      <c r="CA32" s="76"/>
      <c r="CB32" s="77"/>
      <c r="CC32" s="75"/>
      <c r="CD32" s="75"/>
      <c r="CE32" s="76"/>
      <c r="CF32" s="77"/>
      <c r="CG32" s="75"/>
      <c r="CH32" s="75"/>
      <c r="CI32" s="76"/>
      <c r="CJ32" s="77"/>
      <c r="CK32" s="75"/>
      <c r="CL32" s="75"/>
      <c r="CM32" s="74"/>
      <c r="CN32" s="72"/>
      <c r="CO32" s="73"/>
      <c r="CP32" s="73"/>
      <c r="CQ32" s="74"/>
      <c r="CR32" s="72"/>
      <c r="CS32" s="73"/>
      <c r="CT32" s="73"/>
      <c r="CU32" s="74"/>
      <c r="CV32" s="72"/>
      <c r="CW32" s="73"/>
      <c r="CX32" s="73"/>
      <c r="CY32" s="74"/>
    </row>
    <row r="33" spans="2:106" s="65" customFormat="1" ht="7.05" customHeight="1" x14ac:dyDescent="0.3">
      <c r="AB33" s="201"/>
      <c r="AC33" s="201"/>
      <c r="AD33" s="201"/>
      <c r="AE33" s="201"/>
      <c r="AF33" s="201"/>
      <c r="AG33" s="201"/>
      <c r="AH33" s="201"/>
      <c r="AI33" s="201"/>
      <c r="AJ33" s="201"/>
      <c r="AK33" s="201"/>
      <c r="AL33" s="201"/>
      <c r="AM33" s="201"/>
      <c r="AN33" s="201"/>
      <c r="AO33" s="201"/>
      <c r="AP33" s="201"/>
      <c r="AQ33" s="201"/>
      <c r="AR33" s="201"/>
      <c r="AS33" s="201"/>
      <c r="AT33" s="201"/>
      <c r="AU33" s="201"/>
      <c r="AV33" s="201"/>
      <c r="AW33" s="201"/>
      <c r="AX33" s="201"/>
      <c r="AY33" s="201"/>
      <c r="AZ33" s="201"/>
      <c r="BA33" s="201"/>
      <c r="BB33" s="201"/>
      <c r="BC33" s="201"/>
      <c r="BD33" s="201"/>
      <c r="BE33" s="201"/>
      <c r="BF33" s="201"/>
      <c r="BG33" s="201"/>
      <c r="BH33" s="201"/>
      <c r="BI33" s="201"/>
      <c r="BJ33" s="201"/>
      <c r="BK33" s="201"/>
      <c r="BL33" s="201"/>
      <c r="BM33" s="201"/>
      <c r="BN33" s="201"/>
      <c r="BO33" s="201"/>
      <c r="BP33" s="201"/>
      <c r="BQ33" s="201"/>
      <c r="BR33" s="201"/>
    </row>
    <row r="34" spans="2:106" s="58" customFormat="1" ht="14.4" thickBot="1" x14ac:dyDescent="0.35">
      <c r="B34" s="80" t="s">
        <v>84</v>
      </c>
      <c r="F34" s="190">
        <v>0</v>
      </c>
      <c r="G34" s="190"/>
      <c r="H34" s="190"/>
      <c r="I34" s="190"/>
      <c r="J34" s="190">
        <v>1</v>
      </c>
      <c r="K34" s="190"/>
      <c r="L34" s="190"/>
      <c r="M34" s="190"/>
      <c r="N34" s="190">
        <v>2</v>
      </c>
      <c r="O34" s="190"/>
      <c r="P34" s="190"/>
      <c r="Q34" s="190"/>
      <c r="R34" s="190">
        <v>3</v>
      </c>
      <c r="S34" s="190"/>
      <c r="T34" s="190"/>
      <c r="U34" s="190"/>
      <c r="V34" s="190">
        <v>4</v>
      </c>
      <c r="W34" s="190"/>
      <c r="X34" s="190"/>
      <c r="Y34" s="190"/>
      <c r="Z34" s="190">
        <v>5</v>
      </c>
      <c r="AA34" s="190"/>
      <c r="AB34" s="190"/>
      <c r="AC34" s="190"/>
      <c r="AD34" s="190">
        <v>6</v>
      </c>
      <c r="AE34" s="190"/>
      <c r="AF34" s="190"/>
      <c r="AG34" s="190"/>
      <c r="AH34" s="190">
        <v>7</v>
      </c>
      <c r="AI34" s="190"/>
      <c r="AJ34" s="190"/>
      <c r="AK34" s="190"/>
      <c r="AL34" s="190">
        <v>8</v>
      </c>
      <c r="AM34" s="190"/>
      <c r="AN34" s="190"/>
      <c r="AO34" s="190"/>
      <c r="AP34" s="190">
        <v>9</v>
      </c>
      <c r="AQ34" s="190"/>
      <c r="AR34" s="190"/>
      <c r="AS34" s="190"/>
      <c r="AT34" s="190">
        <v>10</v>
      </c>
      <c r="AU34" s="190"/>
      <c r="AV34" s="190"/>
      <c r="AW34" s="190"/>
      <c r="AX34" s="190">
        <v>11</v>
      </c>
      <c r="AY34" s="190"/>
      <c r="AZ34" s="190"/>
      <c r="BA34" s="190"/>
      <c r="BB34" s="190">
        <v>12</v>
      </c>
      <c r="BC34" s="190"/>
      <c r="BD34" s="190"/>
      <c r="BE34" s="190"/>
      <c r="BF34" s="190">
        <v>13</v>
      </c>
      <c r="BG34" s="190"/>
      <c r="BH34" s="190"/>
      <c r="BI34" s="190"/>
      <c r="BJ34" s="190">
        <v>14</v>
      </c>
      <c r="BK34" s="190"/>
      <c r="BL34" s="190"/>
      <c r="BM34" s="190"/>
      <c r="BN34" s="190">
        <v>15</v>
      </c>
      <c r="BO34" s="190"/>
      <c r="BP34" s="190"/>
      <c r="BQ34" s="190"/>
      <c r="BR34" s="190">
        <v>16</v>
      </c>
      <c r="BS34" s="190"/>
      <c r="BT34" s="190"/>
      <c r="BU34" s="190"/>
      <c r="BV34" s="190">
        <v>17</v>
      </c>
      <c r="BW34" s="190"/>
      <c r="BX34" s="190"/>
      <c r="BY34" s="190"/>
      <c r="BZ34" s="190">
        <v>18</v>
      </c>
      <c r="CA34" s="190"/>
      <c r="CB34" s="190"/>
      <c r="CC34" s="190"/>
      <c r="CD34" s="190">
        <v>19</v>
      </c>
      <c r="CE34" s="190"/>
      <c r="CF34" s="190"/>
      <c r="CG34" s="190"/>
      <c r="CH34" s="190">
        <v>20</v>
      </c>
      <c r="CI34" s="190"/>
      <c r="CJ34" s="190"/>
      <c r="CK34" s="190"/>
      <c r="CL34" s="190">
        <v>21</v>
      </c>
      <c r="CM34" s="190"/>
      <c r="CN34" s="190"/>
      <c r="CO34" s="190"/>
      <c r="CP34" s="190">
        <v>22</v>
      </c>
      <c r="CQ34" s="190"/>
      <c r="CR34" s="190"/>
      <c r="CS34" s="190"/>
      <c r="CT34" s="190">
        <v>23</v>
      </c>
      <c r="CU34" s="190"/>
      <c r="CV34" s="190"/>
      <c r="CW34" s="190"/>
      <c r="CX34" s="190">
        <v>24</v>
      </c>
      <c r="CY34" s="190"/>
      <c r="CZ34" s="190"/>
      <c r="DA34" s="190"/>
    </row>
    <row r="35" spans="2:106" s="65" customFormat="1" ht="14.4" thickBot="1" x14ac:dyDescent="0.35">
      <c r="B35" s="245" t="s">
        <v>79</v>
      </c>
      <c r="C35" s="246"/>
      <c r="D35" s="255">
        <f>COUNTA(H35:CY35)/4</f>
        <v>0</v>
      </c>
      <c r="E35" s="255"/>
      <c r="F35" s="255"/>
      <c r="G35" s="256"/>
      <c r="H35" s="59"/>
      <c r="I35" s="60"/>
      <c r="J35" s="60"/>
      <c r="K35" s="61"/>
      <c r="L35" s="59"/>
      <c r="M35" s="60"/>
      <c r="N35" s="60"/>
      <c r="O35" s="61"/>
      <c r="P35" s="59"/>
      <c r="Q35" s="60"/>
      <c r="R35" s="60"/>
      <c r="S35" s="61"/>
      <c r="T35" s="59"/>
      <c r="U35" s="60"/>
      <c r="V35" s="60"/>
      <c r="W35" s="61"/>
      <c r="X35" s="59"/>
      <c r="Y35" s="60"/>
      <c r="Z35" s="60"/>
      <c r="AA35" s="61"/>
      <c r="AB35" s="59"/>
      <c r="AC35" s="60"/>
      <c r="AD35" s="60"/>
      <c r="AE35" s="61"/>
      <c r="AF35" s="64"/>
      <c r="AG35" s="62"/>
      <c r="AH35" s="62"/>
      <c r="AI35" s="63"/>
      <c r="AJ35" s="64"/>
      <c r="AK35" s="62"/>
      <c r="AL35" s="62"/>
      <c r="AM35" s="63"/>
      <c r="AN35" s="64"/>
      <c r="AO35" s="62"/>
      <c r="AP35" s="62"/>
      <c r="AQ35" s="63"/>
      <c r="AR35" s="64"/>
      <c r="AS35" s="62"/>
      <c r="AT35" s="62"/>
      <c r="AU35" s="63"/>
      <c r="AV35" s="64"/>
      <c r="AW35" s="62"/>
      <c r="AX35" s="62"/>
      <c r="AY35" s="63"/>
      <c r="AZ35" s="64"/>
      <c r="BA35" s="62"/>
      <c r="BB35" s="62"/>
      <c r="BC35" s="63"/>
      <c r="BD35" s="64"/>
      <c r="BE35" s="62"/>
      <c r="BF35" s="62"/>
      <c r="BG35" s="63"/>
      <c r="BH35" s="64"/>
      <c r="BI35" s="62"/>
      <c r="BJ35" s="62"/>
      <c r="BK35" s="63"/>
      <c r="BL35" s="64"/>
      <c r="BM35" s="62"/>
      <c r="BN35" s="62"/>
      <c r="BO35" s="63"/>
      <c r="BP35" s="64"/>
      <c r="BQ35" s="62"/>
      <c r="BR35" s="62"/>
      <c r="BS35" s="63"/>
      <c r="BT35" s="64"/>
      <c r="BU35" s="62"/>
      <c r="BV35" s="62"/>
      <c r="BW35" s="63"/>
      <c r="BX35" s="64"/>
      <c r="BY35" s="62"/>
      <c r="BZ35" s="62"/>
      <c r="CA35" s="63"/>
      <c r="CB35" s="64"/>
      <c r="CC35" s="62"/>
      <c r="CD35" s="62"/>
      <c r="CE35" s="63"/>
      <c r="CF35" s="64"/>
      <c r="CG35" s="62"/>
      <c r="CH35" s="62"/>
      <c r="CI35" s="63"/>
      <c r="CJ35" s="64"/>
      <c r="CK35" s="62"/>
      <c r="CL35" s="62"/>
      <c r="CM35" s="61"/>
      <c r="CN35" s="59"/>
      <c r="CO35" s="60"/>
      <c r="CP35" s="60"/>
      <c r="CQ35" s="61"/>
      <c r="CR35" s="59"/>
      <c r="CS35" s="60"/>
      <c r="CT35" s="60"/>
      <c r="CU35" s="61"/>
      <c r="CV35" s="59"/>
      <c r="CW35" s="60"/>
      <c r="CX35" s="60"/>
      <c r="CY35" s="61"/>
    </row>
    <row r="36" spans="2:106" s="65" customFormat="1" ht="14.4" thickBot="1" x14ac:dyDescent="0.35">
      <c r="B36" s="245" t="s">
        <v>81</v>
      </c>
      <c r="C36" s="246"/>
      <c r="D36" s="257">
        <f>COUNTA(H36:CY36)/4</f>
        <v>0</v>
      </c>
      <c r="E36" s="257"/>
      <c r="F36" s="257"/>
      <c r="G36" s="258"/>
      <c r="H36" s="66"/>
      <c r="I36" s="67"/>
      <c r="J36" s="67"/>
      <c r="K36" s="68"/>
      <c r="L36" s="66"/>
      <c r="M36" s="67"/>
      <c r="N36" s="67"/>
      <c r="O36" s="68"/>
      <c r="P36" s="66"/>
      <c r="Q36" s="67"/>
      <c r="R36" s="67"/>
      <c r="S36" s="68"/>
      <c r="T36" s="66"/>
      <c r="U36" s="67"/>
      <c r="V36" s="67"/>
      <c r="W36" s="68"/>
      <c r="X36" s="66"/>
      <c r="Y36" s="67"/>
      <c r="Z36" s="67"/>
      <c r="AA36" s="68"/>
      <c r="AB36" s="66"/>
      <c r="AC36" s="67"/>
      <c r="AD36" s="67"/>
      <c r="AE36" s="68"/>
      <c r="AF36" s="71"/>
      <c r="AG36" s="69"/>
      <c r="AH36" s="69"/>
      <c r="AI36" s="70"/>
      <c r="AJ36" s="71"/>
      <c r="AK36" s="69"/>
      <c r="AL36" s="69"/>
      <c r="AM36" s="70"/>
      <c r="AN36" s="71"/>
      <c r="AO36" s="69"/>
      <c r="AP36" s="69"/>
      <c r="AQ36" s="70"/>
      <c r="AR36" s="71"/>
      <c r="AS36" s="69"/>
      <c r="AT36" s="69"/>
      <c r="AU36" s="70"/>
      <c r="AV36" s="71"/>
      <c r="AW36" s="69"/>
      <c r="AX36" s="69"/>
      <c r="AY36" s="70"/>
      <c r="AZ36" s="71"/>
      <c r="BA36" s="69"/>
      <c r="BB36" s="69"/>
      <c r="BC36" s="70"/>
      <c r="BD36" s="71"/>
      <c r="BE36" s="69"/>
      <c r="BF36" s="69"/>
      <c r="BG36" s="70"/>
      <c r="BH36" s="71"/>
      <c r="BI36" s="69"/>
      <c r="BJ36" s="69"/>
      <c r="BK36" s="70"/>
      <c r="BL36" s="71"/>
      <c r="BM36" s="69"/>
      <c r="BN36" s="69"/>
      <c r="BO36" s="70"/>
      <c r="BP36" s="71"/>
      <c r="BQ36" s="69"/>
      <c r="BR36" s="69"/>
      <c r="BS36" s="70"/>
      <c r="BT36" s="71"/>
      <c r="BU36" s="69"/>
      <c r="BV36" s="69"/>
      <c r="BW36" s="70"/>
      <c r="BX36" s="71"/>
      <c r="BY36" s="69"/>
      <c r="BZ36" s="69"/>
      <c r="CA36" s="70"/>
      <c r="CB36" s="71"/>
      <c r="CC36" s="69"/>
      <c r="CD36" s="69"/>
      <c r="CE36" s="70"/>
      <c r="CF36" s="71"/>
      <c r="CG36" s="69"/>
      <c r="CH36" s="69"/>
      <c r="CI36" s="70"/>
      <c r="CJ36" s="71"/>
      <c r="CK36" s="69"/>
      <c r="CL36" s="69"/>
      <c r="CM36" s="68"/>
      <c r="CN36" s="66"/>
      <c r="CO36" s="67"/>
      <c r="CP36" s="67"/>
      <c r="CQ36" s="68"/>
      <c r="CR36" s="66"/>
      <c r="CS36" s="67"/>
      <c r="CT36" s="67"/>
      <c r="CU36" s="68"/>
      <c r="CV36" s="66"/>
      <c r="CW36" s="67"/>
      <c r="CX36" s="67"/>
      <c r="CY36" s="68"/>
    </row>
    <row r="37" spans="2:106" s="65" customFormat="1" ht="14.4" thickBot="1" x14ac:dyDescent="0.35">
      <c r="B37" s="245" t="s">
        <v>82</v>
      </c>
      <c r="C37" s="246"/>
      <c r="D37" s="259">
        <f>COUNTA(H37:CY37)/4</f>
        <v>0</v>
      </c>
      <c r="E37" s="259"/>
      <c r="F37" s="259"/>
      <c r="G37" s="260"/>
      <c r="H37" s="66"/>
      <c r="I37" s="67"/>
      <c r="J37" s="67"/>
      <c r="K37" s="68"/>
      <c r="L37" s="66"/>
      <c r="M37" s="67"/>
      <c r="N37" s="67"/>
      <c r="O37" s="68"/>
      <c r="P37" s="66"/>
      <c r="Q37" s="67"/>
      <c r="R37" s="67"/>
      <c r="S37" s="68"/>
      <c r="T37" s="66"/>
      <c r="U37" s="67"/>
      <c r="V37" s="67"/>
      <c r="W37" s="68"/>
      <c r="X37" s="66"/>
      <c r="Y37" s="67"/>
      <c r="Z37" s="67"/>
      <c r="AA37" s="68"/>
      <c r="AB37" s="66"/>
      <c r="AC37" s="67"/>
      <c r="AD37" s="67"/>
      <c r="AE37" s="68"/>
      <c r="AF37" s="71"/>
      <c r="AG37" s="69"/>
      <c r="AH37" s="69"/>
      <c r="AI37" s="70"/>
      <c r="AJ37" s="71"/>
      <c r="AK37" s="69"/>
      <c r="AL37" s="69"/>
      <c r="AM37" s="70"/>
      <c r="AN37" s="71"/>
      <c r="AO37" s="69"/>
      <c r="AP37" s="69"/>
      <c r="AQ37" s="70"/>
      <c r="AR37" s="71"/>
      <c r="AS37" s="69"/>
      <c r="AT37" s="69"/>
      <c r="AU37" s="70"/>
      <c r="AV37" s="71"/>
      <c r="AW37" s="69"/>
      <c r="AX37" s="69"/>
      <c r="AY37" s="70"/>
      <c r="AZ37" s="71"/>
      <c r="BA37" s="69"/>
      <c r="BB37" s="69"/>
      <c r="BC37" s="70"/>
      <c r="BD37" s="71"/>
      <c r="BE37" s="69"/>
      <c r="BF37" s="69"/>
      <c r="BG37" s="70"/>
      <c r="BH37" s="71"/>
      <c r="BI37" s="69"/>
      <c r="BJ37" s="69"/>
      <c r="BK37" s="70"/>
      <c r="BL37" s="71"/>
      <c r="BM37" s="69"/>
      <c r="BN37" s="69"/>
      <c r="BO37" s="70"/>
      <c r="BP37" s="71"/>
      <c r="BQ37" s="69"/>
      <c r="BR37" s="69"/>
      <c r="BS37" s="70"/>
      <c r="BT37" s="71"/>
      <c r="BU37" s="69"/>
      <c r="BV37" s="69"/>
      <c r="BW37" s="70"/>
      <c r="BX37" s="71"/>
      <c r="BY37" s="69"/>
      <c r="BZ37" s="69"/>
      <c r="CA37" s="70"/>
      <c r="CB37" s="71"/>
      <c r="CC37" s="69"/>
      <c r="CD37" s="69"/>
      <c r="CE37" s="70"/>
      <c r="CF37" s="71"/>
      <c r="CG37" s="69"/>
      <c r="CH37" s="69"/>
      <c r="CI37" s="70"/>
      <c r="CJ37" s="71"/>
      <c r="CK37" s="69"/>
      <c r="CL37" s="69"/>
      <c r="CM37" s="68"/>
      <c r="CN37" s="66"/>
      <c r="CO37" s="67"/>
      <c r="CP37" s="67"/>
      <c r="CQ37" s="68"/>
      <c r="CR37" s="66"/>
      <c r="CS37" s="67"/>
      <c r="CT37" s="67"/>
      <c r="CU37" s="68"/>
      <c r="CV37" s="66"/>
      <c r="CW37" s="67"/>
      <c r="CX37" s="67"/>
      <c r="CY37" s="68"/>
    </row>
    <row r="38" spans="2:106" s="65" customFormat="1" ht="14.4" thickBot="1" x14ac:dyDescent="0.35">
      <c r="B38" s="245" t="s">
        <v>83</v>
      </c>
      <c r="C38" s="246"/>
      <c r="D38" s="261"/>
      <c r="E38" s="261"/>
      <c r="F38" s="261"/>
      <c r="G38" s="262"/>
      <c r="H38" s="72"/>
      <c r="I38" s="73"/>
      <c r="J38" s="73"/>
      <c r="K38" s="74"/>
      <c r="L38" s="72"/>
      <c r="M38" s="73"/>
      <c r="N38" s="73"/>
      <c r="O38" s="74"/>
      <c r="P38" s="72"/>
      <c r="Q38" s="73"/>
      <c r="R38" s="73"/>
      <c r="S38" s="74"/>
      <c r="T38" s="72"/>
      <c r="U38" s="73"/>
      <c r="V38" s="73"/>
      <c r="W38" s="74"/>
      <c r="X38" s="72"/>
      <c r="Y38" s="73"/>
      <c r="Z38" s="73"/>
      <c r="AA38" s="74"/>
      <c r="AB38" s="72"/>
      <c r="AC38" s="73"/>
      <c r="AD38" s="73"/>
      <c r="AE38" s="74"/>
      <c r="AF38" s="77"/>
      <c r="AG38" s="75"/>
      <c r="AH38" s="75"/>
      <c r="AI38" s="76"/>
      <c r="AJ38" s="77"/>
      <c r="AK38" s="75"/>
      <c r="AL38" s="75"/>
      <c r="AM38" s="76"/>
      <c r="AN38" s="77"/>
      <c r="AO38" s="75"/>
      <c r="AP38" s="75"/>
      <c r="AQ38" s="76"/>
      <c r="AR38" s="77"/>
      <c r="AS38" s="75"/>
      <c r="AT38" s="75"/>
      <c r="AU38" s="76"/>
      <c r="AV38" s="77"/>
      <c r="AW38" s="75"/>
      <c r="AX38" s="75"/>
      <c r="AY38" s="76"/>
      <c r="AZ38" s="77"/>
      <c r="BA38" s="75"/>
      <c r="BB38" s="75"/>
      <c r="BC38" s="76"/>
      <c r="BD38" s="77"/>
      <c r="BE38" s="75"/>
      <c r="BF38" s="75"/>
      <c r="BG38" s="76"/>
      <c r="BH38" s="77"/>
      <c r="BI38" s="75"/>
      <c r="BJ38" s="75"/>
      <c r="BK38" s="76"/>
      <c r="BL38" s="77"/>
      <c r="BM38" s="75"/>
      <c r="BN38" s="75"/>
      <c r="BO38" s="76"/>
      <c r="BP38" s="77"/>
      <c r="BQ38" s="75"/>
      <c r="BR38" s="75"/>
      <c r="BS38" s="76"/>
      <c r="BT38" s="77"/>
      <c r="BU38" s="75"/>
      <c r="BV38" s="75"/>
      <c r="BW38" s="76"/>
      <c r="BX38" s="77"/>
      <c r="BY38" s="75"/>
      <c r="BZ38" s="75"/>
      <c r="CA38" s="76"/>
      <c r="CB38" s="77"/>
      <c r="CC38" s="75"/>
      <c r="CD38" s="75"/>
      <c r="CE38" s="76"/>
      <c r="CF38" s="77"/>
      <c r="CG38" s="75"/>
      <c r="CH38" s="75"/>
      <c r="CI38" s="76"/>
      <c r="CJ38" s="77"/>
      <c r="CK38" s="75"/>
      <c r="CL38" s="75"/>
      <c r="CM38" s="74"/>
      <c r="CN38" s="72"/>
      <c r="CO38" s="73"/>
      <c r="CP38" s="73"/>
      <c r="CQ38" s="74"/>
      <c r="CR38" s="72"/>
      <c r="CS38" s="73"/>
      <c r="CT38" s="73"/>
      <c r="CU38" s="74"/>
      <c r="CV38" s="72"/>
      <c r="CW38" s="73"/>
      <c r="CX38" s="73"/>
      <c r="CY38" s="74"/>
    </row>
    <row r="39" spans="2:106" s="65" customFormat="1" ht="7.05" customHeight="1" x14ac:dyDescent="0.3">
      <c r="AB39" s="201"/>
      <c r="AC39" s="201"/>
      <c r="AD39" s="201"/>
      <c r="AE39" s="201"/>
      <c r="AF39" s="201"/>
      <c r="AG39" s="201"/>
      <c r="AH39" s="201"/>
      <c r="AI39" s="201"/>
      <c r="AJ39" s="201"/>
      <c r="AK39" s="201"/>
      <c r="AL39" s="201"/>
      <c r="AM39" s="201"/>
      <c r="AN39" s="201"/>
      <c r="AO39" s="201"/>
      <c r="AP39" s="201"/>
      <c r="AQ39" s="201"/>
      <c r="AR39" s="201"/>
      <c r="AS39" s="201"/>
      <c r="AT39" s="201"/>
      <c r="AU39" s="201"/>
      <c r="AV39" s="201"/>
      <c r="AW39" s="201"/>
      <c r="AX39" s="201"/>
      <c r="AY39" s="201"/>
      <c r="AZ39" s="201"/>
      <c r="BA39" s="201"/>
      <c r="BB39" s="201"/>
      <c r="BC39" s="201"/>
      <c r="BD39" s="201"/>
      <c r="BE39" s="201"/>
      <c r="BF39" s="201"/>
      <c r="BG39" s="201"/>
      <c r="BH39" s="201"/>
      <c r="BI39" s="201"/>
      <c r="BJ39" s="201"/>
      <c r="BK39" s="201"/>
      <c r="BL39" s="201"/>
      <c r="BM39" s="201"/>
      <c r="BN39" s="201"/>
      <c r="BO39" s="201"/>
      <c r="BP39" s="201"/>
      <c r="BQ39" s="201"/>
      <c r="BR39" s="201"/>
    </row>
    <row r="40" spans="2:106" s="58" customFormat="1" ht="14.4" thickBot="1" x14ac:dyDescent="0.35">
      <c r="B40" s="80" t="s">
        <v>85</v>
      </c>
      <c r="F40" s="190">
        <v>0</v>
      </c>
      <c r="G40" s="190"/>
      <c r="H40" s="190"/>
      <c r="I40" s="190"/>
      <c r="J40" s="190">
        <v>1</v>
      </c>
      <c r="K40" s="190"/>
      <c r="L40" s="190"/>
      <c r="M40" s="190"/>
      <c r="N40" s="190">
        <v>2</v>
      </c>
      <c r="O40" s="190"/>
      <c r="P40" s="190"/>
      <c r="Q40" s="190"/>
      <c r="R40" s="190">
        <v>3</v>
      </c>
      <c r="S40" s="190"/>
      <c r="T40" s="190"/>
      <c r="U40" s="190"/>
      <c r="V40" s="190">
        <v>4</v>
      </c>
      <c r="W40" s="190"/>
      <c r="X40" s="190"/>
      <c r="Y40" s="190"/>
      <c r="Z40" s="190">
        <v>5</v>
      </c>
      <c r="AA40" s="190"/>
      <c r="AB40" s="190"/>
      <c r="AC40" s="190"/>
      <c r="AD40" s="190">
        <v>6</v>
      </c>
      <c r="AE40" s="190"/>
      <c r="AF40" s="190"/>
      <c r="AG40" s="190"/>
      <c r="AH40" s="190">
        <v>7</v>
      </c>
      <c r="AI40" s="190"/>
      <c r="AJ40" s="190"/>
      <c r="AK40" s="190"/>
      <c r="AL40" s="190">
        <v>8</v>
      </c>
      <c r="AM40" s="190"/>
      <c r="AN40" s="190"/>
      <c r="AO40" s="190"/>
      <c r="AP40" s="190">
        <v>9</v>
      </c>
      <c r="AQ40" s="190"/>
      <c r="AR40" s="190"/>
      <c r="AS40" s="190"/>
      <c r="AT40" s="190">
        <v>10</v>
      </c>
      <c r="AU40" s="190"/>
      <c r="AV40" s="190"/>
      <c r="AW40" s="190"/>
      <c r="AX40" s="190">
        <v>11</v>
      </c>
      <c r="AY40" s="190"/>
      <c r="AZ40" s="190"/>
      <c r="BA40" s="190"/>
      <c r="BB40" s="190">
        <v>12</v>
      </c>
      <c r="BC40" s="190"/>
      <c r="BD40" s="190"/>
      <c r="BE40" s="190"/>
      <c r="BF40" s="190">
        <v>13</v>
      </c>
      <c r="BG40" s="190"/>
      <c r="BH40" s="190"/>
      <c r="BI40" s="190"/>
      <c r="BJ40" s="190">
        <v>14</v>
      </c>
      <c r="BK40" s="190"/>
      <c r="BL40" s="190"/>
      <c r="BM40" s="190"/>
      <c r="BN40" s="190">
        <v>15</v>
      </c>
      <c r="BO40" s="190"/>
      <c r="BP40" s="190"/>
      <c r="BQ40" s="190"/>
      <c r="BR40" s="190">
        <v>16</v>
      </c>
      <c r="BS40" s="190"/>
      <c r="BT40" s="190"/>
      <c r="BU40" s="190"/>
      <c r="BV40" s="190">
        <v>17</v>
      </c>
      <c r="BW40" s="190"/>
      <c r="BX40" s="190"/>
      <c r="BY40" s="190"/>
      <c r="BZ40" s="190">
        <v>18</v>
      </c>
      <c r="CA40" s="190"/>
      <c r="CB40" s="190"/>
      <c r="CC40" s="190"/>
      <c r="CD40" s="190">
        <v>19</v>
      </c>
      <c r="CE40" s="190"/>
      <c r="CF40" s="190"/>
      <c r="CG40" s="190"/>
      <c r="CH40" s="190">
        <v>20</v>
      </c>
      <c r="CI40" s="190"/>
      <c r="CJ40" s="190"/>
      <c r="CK40" s="190"/>
      <c r="CL40" s="190">
        <v>21</v>
      </c>
      <c r="CM40" s="190"/>
      <c r="CN40" s="190"/>
      <c r="CO40" s="190"/>
      <c r="CP40" s="190">
        <v>22</v>
      </c>
      <c r="CQ40" s="190"/>
      <c r="CR40" s="190"/>
      <c r="CS40" s="190"/>
      <c r="CT40" s="190">
        <v>23</v>
      </c>
      <c r="CU40" s="190"/>
      <c r="CV40" s="190"/>
      <c r="CW40" s="190"/>
      <c r="CX40" s="190">
        <v>24</v>
      </c>
      <c r="CY40" s="190"/>
      <c r="CZ40" s="190"/>
      <c r="DA40" s="190"/>
    </row>
    <row r="41" spans="2:106" s="65" customFormat="1" ht="14.4" thickBot="1" x14ac:dyDescent="0.35">
      <c r="B41" s="245" t="s">
        <v>79</v>
      </c>
      <c r="C41" s="246"/>
      <c r="D41" s="255">
        <f>COUNTA(H41:CY41)/4</f>
        <v>0</v>
      </c>
      <c r="E41" s="255"/>
      <c r="F41" s="255"/>
      <c r="G41" s="256"/>
      <c r="H41" s="59"/>
      <c r="I41" s="60"/>
      <c r="J41" s="60"/>
      <c r="K41" s="61"/>
      <c r="L41" s="59"/>
      <c r="M41" s="60"/>
      <c r="N41" s="60"/>
      <c r="O41" s="61"/>
      <c r="P41" s="59"/>
      <c r="Q41" s="60"/>
      <c r="R41" s="60"/>
      <c r="S41" s="61"/>
      <c r="T41" s="59"/>
      <c r="U41" s="60"/>
      <c r="V41" s="60"/>
      <c r="W41" s="61"/>
      <c r="X41" s="59"/>
      <c r="Y41" s="60"/>
      <c r="Z41" s="60"/>
      <c r="AA41" s="61"/>
      <c r="AB41" s="59"/>
      <c r="AC41" s="60"/>
      <c r="AD41" s="60"/>
      <c r="AE41" s="61"/>
      <c r="AF41" s="64"/>
      <c r="AG41" s="62"/>
      <c r="AH41" s="62"/>
      <c r="AI41" s="63"/>
      <c r="AJ41" s="64"/>
      <c r="AK41" s="62"/>
      <c r="AL41" s="62"/>
      <c r="AM41" s="63"/>
      <c r="AN41" s="64"/>
      <c r="AO41" s="62"/>
      <c r="AP41" s="62"/>
      <c r="AQ41" s="63"/>
      <c r="AR41" s="64"/>
      <c r="AS41" s="62"/>
      <c r="AT41" s="62"/>
      <c r="AU41" s="63"/>
      <c r="AV41" s="64"/>
      <c r="AW41" s="62"/>
      <c r="AX41" s="62"/>
      <c r="AY41" s="63"/>
      <c r="AZ41" s="64"/>
      <c r="BA41" s="62"/>
      <c r="BB41" s="62"/>
      <c r="BC41" s="63"/>
      <c r="BD41" s="64"/>
      <c r="BE41" s="62"/>
      <c r="BF41" s="62"/>
      <c r="BG41" s="63"/>
      <c r="BH41" s="64"/>
      <c r="BI41" s="62"/>
      <c r="BJ41" s="62"/>
      <c r="BK41" s="63"/>
      <c r="BL41" s="64"/>
      <c r="BM41" s="62"/>
      <c r="BN41" s="62"/>
      <c r="BO41" s="63"/>
      <c r="BP41" s="64"/>
      <c r="BQ41" s="62"/>
      <c r="BR41" s="62"/>
      <c r="BS41" s="63"/>
      <c r="BT41" s="64"/>
      <c r="BU41" s="62"/>
      <c r="BV41" s="62"/>
      <c r="BW41" s="63"/>
      <c r="BX41" s="64"/>
      <c r="BY41" s="62"/>
      <c r="BZ41" s="62"/>
      <c r="CA41" s="63"/>
      <c r="CB41" s="64"/>
      <c r="CC41" s="62"/>
      <c r="CD41" s="62"/>
      <c r="CE41" s="63"/>
      <c r="CF41" s="64"/>
      <c r="CG41" s="62"/>
      <c r="CH41" s="62"/>
      <c r="CI41" s="63"/>
      <c r="CJ41" s="64"/>
      <c r="CK41" s="62"/>
      <c r="CL41" s="62"/>
      <c r="CM41" s="63"/>
      <c r="CN41" s="59"/>
      <c r="CO41" s="60"/>
      <c r="CP41" s="60"/>
      <c r="CQ41" s="61"/>
      <c r="CR41" s="59"/>
      <c r="CS41" s="60"/>
      <c r="CT41" s="60"/>
      <c r="CU41" s="61"/>
      <c r="CV41" s="59"/>
      <c r="CW41" s="60"/>
      <c r="CX41" s="60"/>
      <c r="CY41" s="61"/>
    </row>
    <row r="42" spans="2:106" s="65" customFormat="1" ht="14.4" thickBot="1" x14ac:dyDescent="0.35">
      <c r="B42" s="245" t="s">
        <v>81</v>
      </c>
      <c r="C42" s="246"/>
      <c r="D42" s="257">
        <f>COUNTA(H42:CY42)/4</f>
        <v>0</v>
      </c>
      <c r="E42" s="257"/>
      <c r="F42" s="257"/>
      <c r="G42" s="258"/>
      <c r="H42" s="66"/>
      <c r="I42" s="67"/>
      <c r="J42" s="67"/>
      <c r="K42" s="68"/>
      <c r="L42" s="66"/>
      <c r="M42" s="67"/>
      <c r="N42" s="67"/>
      <c r="O42" s="68"/>
      <c r="P42" s="66"/>
      <c r="Q42" s="67"/>
      <c r="R42" s="67"/>
      <c r="S42" s="68"/>
      <c r="T42" s="66"/>
      <c r="U42" s="67"/>
      <c r="V42" s="67"/>
      <c r="W42" s="68"/>
      <c r="X42" s="66"/>
      <c r="Y42" s="67"/>
      <c r="Z42" s="67"/>
      <c r="AA42" s="68"/>
      <c r="AB42" s="66"/>
      <c r="AC42" s="67"/>
      <c r="AD42" s="67"/>
      <c r="AE42" s="68"/>
      <c r="AF42" s="71"/>
      <c r="AG42" s="69"/>
      <c r="AH42" s="69"/>
      <c r="AI42" s="70"/>
      <c r="AJ42" s="71"/>
      <c r="AK42" s="69"/>
      <c r="AL42" s="69"/>
      <c r="AM42" s="70"/>
      <c r="AN42" s="71"/>
      <c r="AO42" s="69"/>
      <c r="AP42" s="69"/>
      <c r="AQ42" s="70"/>
      <c r="AR42" s="71"/>
      <c r="AS42" s="69"/>
      <c r="AT42" s="69"/>
      <c r="AU42" s="70"/>
      <c r="AV42" s="71"/>
      <c r="AW42" s="69"/>
      <c r="AX42" s="69"/>
      <c r="AY42" s="70"/>
      <c r="AZ42" s="71"/>
      <c r="BA42" s="69"/>
      <c r="BB42" s="69"/>
      <c r="BC42" s="70"/>
      <c r="BD42" s="71"/>
      <c r="BE42" s="69"/>
      <c r="BF42" s="69"/>
      <c r="BG42" s="70"/>
      <c r="BH42" s="71"/>
      <c r="BI42" s="69"/>
      <c r="BJ42" s="69"/>
      <c r="BK42" s="70"/>
      <c r="BL42" s="71"/>
      <c r="BM42" s="69"/>
      <c r="BN42" s="69"/>
      <c r="BO42" s="70"/>
      <c r="BP42" s="71"/>
      <c r="BQ42" s="69"/>
      <c r="BR42" s="69"/>
      <c r="BS42" s="70"/>
      <c r="BT42" s="71"/>
      <c r="BU42" s="69"/>
      <c r="BV42" s="69"/>
      <c r="BW42" s="70"/>
      <c r="BX42" s="71"/>
      <c r="BY42" s="69"/>
      <c r="BZ42" s="69"/>
      <c r="CA42" s="70"/>
      <c r="CB42" s="71"/>
      <c r="CC42" s="69"/>
      <c r="CD42" s="69"/>
      <c r="CE42" s="70"/>
      <c r="CF42" s="71"/>
      <c r="CG42" s="69"/>
      <c r="CH42" s="69"/>
      <c r="CI42" s="70"/>
      <c r="CJ42" s="71"/>
      <c r="CK42" s="69"/>
      <c r="CL42" s="69"/>
      <c r="CM42" s="70"/>
      <c r="CN42" s="66"/>
      <c r="CO42" s="67"/>
      <c r="CP42" s="67"/>
      <c r="CQ42" s="68"/>
      <c r="CR42" s="66"/>
      <c r="CS42" s="67"/>
      <c r="CT42" s="67"/>
      <c r="CU42" s="68"/>
      <c r="CV42" s="66"/>
      <c r="CW42" s="67"/>
      <c r="CX42" s="67"/>
      <c r="CY42" s="68"/>
    </row>
    <row r="43" spans="2:106" s="65" customFormat="1" ht="14.4" thickBot="1" x14ac:dyDescent="0.35">
      <c r="B43" s="245" t="s">
        <v>82</v>
      </c>
      <c r="C43" s="246"/>
      <c r="D43" s="259">
        <f>COUNTA(H43:CY43)/4</f>
        <v>0</v>
      </c>
      <c r="E43" s="259"/>
      <c r="F43" s="259"/>
      <c r="G43" s="260"/>
      <c r="H43" s="66"/>
      <c r="I43" s="67"/>
      <c r="J43" s="67"/>
      <c r="K43" s="68"/>
      <c r="L43" s="66"/>
      <c r="M43" s="67"/>
      <c r="N43" s="67"/>
      <c r="O43" s="68"/>
      <c r="P43" s="66"/>
      <c r="Q43" s="67"/>
      <c r="R43" s="67"/>
      <c r="S43" s="68"/>
      <c r="T43" s="66"/>
      <c r="U43" s="67"/>
      <c r="V43" s="67"/>
      <c r="W43" s="68"/>
      <c r="X43" s="66"/>
      <c r="Y43" s="67"/>
      <c r="Z43" s="67"/>
      <c r="AA43" s="68"/>
      <c r="AB43" s="66"/>
      <c r="AC43" s="67"/>
      <c r="AD43" s="67"/>
      <c r="AE43" s="68"/>
      <c r="AF43" s="71"/>
      <c r="AG43" s="69"/>
      <c r="AH43" s="69"/>
      <c r="AI43" s="70"/>
      <c r="AJ43" s="71"/>
      <c r="AK43" s="69"/>
      <c r="AL43" s="69"/>
      <c r="AM43" s="70"/>
      <c r="AN43" s="71"/>
      <c r="AO43" s="69"/>
      <c r="AP43" s="69"/>
      <c r="AQ43" s="70"/>
      <c r="AR43" s="71"/>
      <c r="AS43" s="69"/>
      <c r="AT43" s="69"/>
      <c r="AU43" s="70"/>
      <c r="AV43" s="71"/>
      <c r="AW43" s="69"/>
      <c r="AX43" s="69"/>
      <c r="AY43" s="70"/>
      <c r="AZ43" s="71"/>
      <c r="BA43" s="69"/>
      <c r="BB43" s="69"/>
      <c r="BC43" s="70"/>
      <c r="BD43" s="71"/>
      <c r="BE43" s="69"/>
      <c r="BF43" s="69"/>
      <c r="BG43" s="70"/>
      <c r="BH43" s="71"/>
      <c r="BI43" s="69"/>
      <c r="BJ43" s="69"/>
      <c r="BK43" s="70"/>
      <c r="BL43" s="71"/>
      <c r="BM43" s="69"/>
      <c r="BN43" s="69"/>
      <c r="BO43" s="70"/>
      <c r="BP43" s="71"/>
      <c r="BQ43" s="69"/>
      <c r="BR43" s="69"/>
      <c r="BS43" s="70"/>
      <c r="BT43" s="71"/>
      <c r="BU43" s="69"/>
      <c r="BV43" s="69"/>
      <c r="BW43" s="70"/>
      <c r="BX43" s="71"/>
      <c r="BY43" s="69"/>
      <c r="BZ43" s="69"/>
      <c r="CA43" s="70"/>
      <c r="CB43" s="71"/>
      <c r="CC43" s="69"/>
      <c r="CD43" s="69"/>
      <c r="CE43" s="70"/>
      <c r="CF43" s="71"/>
      <c r="CG43" s="69"/>
      <c r="CH43" s="69"/>
      <c r="CI43" s="70"/>
      <c r="CJ43" s="71"/>
      <c r="CK43" s="69"/>
      <c r="CL43" s="69"/>
      <c r="CM43" s="70"/>
      <c r="CN43" s="66"/>
      <c r="CO43" s="67"/>
      <c r="CP43" s="67"/>
      <c r="CQ43" s="68"/>
      <c r="CR43" s="66"/>
      <c r="CS43" s="67"/>
      <c r="CT43" s="67"/>
      <c r="CU43" s="68"/>
      <c r="CV43" s="66"/>
      <c r="CW43" s="67"/>
      <c r="CX43" s="67"/>
      <c r="CY43" s="68"/>
    </row>
    <row r="44" spans="2:106" s="65" customFormat="1" ht="14.4" thickBot="1" x14ac:dyDescent="0.35">
      <c r="B44" s="245" t="s">
        <v>83</v>
      </c>
      <c r="C44" s="246"/>
      <c r="D44" s="261"/>
      <c r="E44" s="261"/>
      <c r="F44" s="261"/>
      <c r="G44" s="262"/>
      <c r="H44" s="72"/>
      <c r="I44" s="73"/>
      <c r="J44" s="73"/>
      <c r="K44" s="74"/>
      <c r="L44" s="72"/>
      <c r="M44" s="73"/>
      <c r="N44" s="73"/>
      <c r="O44" s="74"/>
      <c r="P44" s="72"/>
      <c r="Q44" s="73"/>
      <c r="R44" s="73"/>
      <c r="S44" s="74"/>
      <c r="T44" s="72"/>
      <c r="U44" s="73"/>
      <c r="V44" s="73"/>
      <c r="W44" s="74"/>
      <c r="X44" s="72"/>
      <c r="Y44" s="73"/>
      <c r="Z44" s="73"/>
      <c r="AA44" s="74"/>
      <c r="AB44" s="72"/>
      <c r="AC44" s="73"/>
      <c r="AD44" s="73"/>
      <c r="AE44" s="74"/>
      <c r="AF44" s="77"/>
      <c r="AG44" s="75"/>
      <c r="AH44" s="75"/>
      <c r="AI44" s="76"/>
      <c r="AJ44" s="77"/>
      <c r="AK44" s="75"/>
      <c r="AL44" s="75"/>
      <c r="AM44" s="76"/>
      <c r="AN44" s="77"/>
      <c r="AO44" s="75"/>
      <c r="AP44" s="75"/>
      <c r="AQ44" s="76"/>
      <c r="AR44" s="77"/>
      <c r="AS44" s="75"/>
      <c r="AT44" s="75"/>
      <c r="AU44" s="76"/>
      <c r="AV44" s="77"/>
      <c r="AW44" s="75"/>
      <c r="AX44" s="75"/>
      <c r="AY44" s="76"/>
      <c r="AZ44" s="77"/>
      <c r="BA44" s="75"/>
      <c r="BB44" s="75"/>
      <c r="BC44" s="76"/>
      <c r="BD44" s="77"/>
      <c r="BE44" s="75"/>
      <c r="BF44" s="75"/>
      <c r="BG44" s="76"/>
      <c r="BH44" s="77"/>
      <c r="BI44" s="75"/>
      <c r="BJ44" s="75"/>
      <c r="BK44" s="76"/>
      <c r="BL44" s="77"/>
      <c r="BM44" s="75"/>
      <c r="BN44" s="75"/>
      <c r="BO44" s="76"/>
      <c r="BP44" s="77"/>
      <c r="BQ44" s="75"/>
      <c r="BR44" s="75"/>
      <c r="BS44" s="76"/>
      <c r="BT44" s="77"/>
      <c r="BU44" s="75"/>
      <c r="BV44" s="75"/>
      <c r="BW44" s="76"/>
      <c r="BX44" s="77"/>
      <c r="BY44" s="75"/>
      <c r="BZ44" s="75"/>
      <c r="CA44" s="76"/>
      <c r="CB44" s="77"/>
      <c r="CC44" s="75"/>
      <c r="CD44" s="75"/>
      <c r="CE44" s="76"/>
      <c r="CF44" s="77"/>
      <c r="CG44" s="75"/>
      <c r="CH44" s="75"/>
      <c r="CI44" s="76"/>
      <c r="CJ44" s="77"/>
      <c r="CK44" s="75"/>
      <c r="CL44" s="75"/>
      <c r="CM44" s="76"/>
      <c r="CN44" s="72"/>
      <c r="CO44" s="73"/>
      <c r="CP44" s="73"/>
      <c r="CQ44" s="74"/>
      <c r="CR44" s="72"/>
      <c r="CS44" s="73"/>
      <c r="CT44" s="73"/>
      <c r="CU44" s="74"/>
      <c r="CV44" s="72"/>
      <c r="CW44" s="73"/>
      <c r="CX44" s="73"/>
      <c r="CY44" s="74"/>
    </row>
    <row r="45" spans="2:106" s="65" customFormat="1" ht="14.55" customHeight="1" x14ac:dyDescent="0.3">
      <c r="B45" s="203" t="s">
        <v>120</v>
      </c>
      <c r="C45" s="203"/>
      <c r="D45" s="204">
        <f>SUM(D5:G6,D11:G14,D17:G18,D23:G24,D29:G30)</f>
        <v>45</v>
      </c>
      <c r="E45" s="204"/>
      <c r="F45" s="204"/>
      <c r="G45" s="204"/>
      <c r="H45" s="202" t="s">
        <v>121</v>
      </c>
      <c r="I45" s="202"/>
      <c r="J45" s="202"/>
      <c r="K45" s="202"/>
      <c r="L45" s="202"/>
      <c r="M45" s="202"/>
      <c r="N45" s="202"/>
      <c r="O45" s="202"/>
    </row>
    <row r="46" spans="2:106" s="65" customFormat="1" ht="13.05" customHeight="1" x14ac:dyDescent="0.3"/>
    <row r="47" spans="2:106" s="65" customFormat="1" ht="13.05" customHeight="1" x14ac:dyDescent="0.3"/>
    <row r="48" spans="2:106" ht="13.05" customHeight="1" x14ac:dyDescent="0.3">
      <c r="DB48" s="16"/>
    </row>
  </sheetData>
  <mergeCells count="247">
    <mergeCell ref="B42:C42"/>
    <mergeCell ref="D42:G42"/>
    <mergeCell ref="B43:C43"/>
    <mergeCell ref="D43:G43"/>
    <mergeCell ref="B44:C44"/>
    <mergeCell ref="D44:G44"/>
    <mergeCell ref="CL40:CO40"/>
    <mergeCell ref="CP40:CS40"/>
    <mergeCell ref="B45:C45"/>
    <mergeCell ref="H45:O45"/>
    <mergeCell ref="D45:G45"/>
    <mergeCell ref="CT40:CW40"/>
    <mergeCell ref="CX40:DA40"/>
    <mergeCell ref="B41:C41"/>
    <mergeCell ref="D41:G41"/>
    <mergeCell ref="BN40:BQ40"/>
    <mergeCell ref="BR40:BU40"/>
    <mergeCell ref="BV40:BY40"/>
    <mergeCell ref="BZ40:CC40"/>
    <mergeCell ref="CD40:CG40"/>
    <mergeCell ref="CH40:CK40"/>
    <mergeCell ref="AP40:AS40"/>
    <mergeCell ref="AT40:AW40"/>
    <mergeCell ref="AX40:BA40"/>
    <mergeCell ref="BB40:BE40"/>
    <mergeCell ref="BF40:BI40"/>
    <mergeCell ref="BJ40:BM40"/>
    <mergeCell ref="AB39:BR39"/>
    <mergeCell ref="F40:I40"/>
    <mergeCell ref="J40:M40"/>
    <mergeCell ref="N40:Q40"/>
    <mergeCell ref="R40:U40"/>
    <mergeCell ref="V40:Y40"/>
    <mergeCell ref="Z40:AC40"/>
    <mergeCell ref="AD40:AG40"/>
    <mergeCell ref="AH40:AK40"/>
    <mergeCell ref="AL40:AO40"/>
    <mergeCell ref="B36:C36"/>
    <mergeCell ref="D36:G36"/>
    <mergeCell ref="B37:C37"/>
    <mergeCell ref="D37:G37"/>
    <mergeCell ref="B38:C38"/>
    <mergeCell ref="D38:G38"/>
    <mergeCell ref="CL34:CO34"/>
    <mergeCell ref="CP34:CS34"/>
    <mergeCell ref="CT34:CW34"/>
    <mergeCell ref="CX34:DA34"/>
    <mergeCell ref="B35:C35"/>
    <mergeCell ref="D35:G35"/>
    <mergeCell ref="BN34:BQ34"/>
    <mergeCell ref="BR34:BU34"/>
    <mergeCell ref="BV34:BY34"/>
    <mergeCell ref="BZ34:CC34"/>
    <mergeCell ref="CD34:CG34"/>
    <mergeCell ref="CH34:CK34"/>
    <mergeCell ref="AP34:AS34"/>
    <mergeCell ref="AT34:AW34"/>
    <mergeCell ref="AX34:BA34"/>
    <mergeCell ref="BB34:BE34"/>
    <mergeCell ref="BF34:BI34"/>
    <mergeCell ref="BJ34:BM34"/>
    <mergeCell ref="AB33:BR33"/>
    <mergeCell ref="F34:I34"/>
    <mergeCell ref="J34:M34"/>
    <mergeCell ref="N34:Q34"/>
    <mergeCell ref="R34:U34"/>
    <mergeCell ref="V34:Y34"/>
    <mergeCell ref="Z34:AC34"/>
    <mergeCell ref="AD34:AG34"/>
    <mergeCell ref="AH34:AK34"/>
    <mergeCell ref="AL34:AO34"/>
    <mergeCell ref="B30:C30"/>
    <mergeCell ref="D30:G30"/>
    <mergeCell ref="B31:C31"/>
    <mergeCell ref="D31:G31"/>
    <mergeCell ref="B32:C32"/>
    <mergeCell ref="D32:G32"/>
    <mergeCell ref="CL28:CO28"/>
    <mergeCell ref="CP28:CS28"/>
    <mergeCell ref="CT28:CW28"/>
    <mergeCell ref="CX28:DA28"/>
    <mergeCell ref="B29:C29"/>
    <mergeCell ref="D29:G29"/>
    <mergeCell ref="BN28:BQ28"/>
    <mergeCell ref="BR28:BU28"/>
    <mergeCell ref="BV28:BY28"/>
    <mergeCell ref="BZ28:CC28"/>
    <mergeCell ref="CD28:CG28"/>
    <mergeCell ref="CH28:CK28"/>
    <mergeCell ref="AP28:AS28"/>
    <mergeCell ref="AT28:AW28"/>
    <mergeCell ref="AX28:BA28"/>
    <mergeCell ref="BB28:BE28"/>
    <mergeCell ref="BF28:BI28"/>
    <mergeCell ref="BJ28:BM28"/>
    <mergeCell ref="AB27:BR27"/>
    <mergeCell ref="F28:I28"/>
    <mergeCell ref="J28:M28"/>
    <mergeCell ref="N28:Q28"/>
    <mergeCell ref="R28:U28"/>
    <mergeCell ref="V28:Y28"/>
    <mergeCell ref="Z28:AC28"/>
    <mergeCell ref="AD28:AG28"/>
    <mergeCell ref="AH28:AK28"/>
    <mergeCell ref="AL28:AO28"/>
    <mergeCell ref="B24:C24"/>
    <mergeCell ref="D24:G24"/>
    <mergeCell ref="B25:C25"/>
    <mergeCell ref="D25:G25"/>
    <mergeCell ref="B26:C26"/>
    <mergeCell ref="D26:G26"/>
    <mergeCell ref="CL22:CO22"/>
    <mergeCell ref="CP22:CS22"/>
    <mergeCell ref="CT22:CW22"/>
    <mergeCell ref="CX22:DA22"/>
    <mergeCell ref="B23:C23"/>
    <mergeCell ref="D23:G23"/>
    <mergeCell ref="BN22:BQ22"/>
    <mergeCell ref="BR22:BU22"/>
    <mergeCell ref="BV22:BY22"/>
    <mergeCell ref="BZ22:CC22"/>
    <mergeCell ref="CD22:CG22"/>
    <mergeCell ref="CH22:CK22"/>
    <mergeCell ref="AP22:AS22"/>
    <mergeCell ref="AT22:AW22"/>
    <mergeCell ref="AX22:BA22"/>
    <mergeCell ref="BB22:BE22"/>
    <mergeCell ref="BF22:BI22"/>
    <mergeCell ref="BJ22:BM22"/>
    <mergeCell ref="AB21:BR21"/>
    <mergeCell ref="F22:I22"/>
    <mergeCell ref="J22:M22"/>
    <mergeCell ref="N22:Q22"/>
    <mergeCell ref="R22:U22"/>
    <mergeCell ref="V22:Y22"/>
    <mergeCell ref="Z22:AC22"/>
    <mergeCell ref="AD22:AG22"/>
    <mergeCell ref="AH22:AK22"/>
    <mergeCell ref="AL22:AO22"/>
    <mergeCell ref="B18:C18"/>
    <mergeCell ref="D18:G18"/>
    <mergeCell ref="B19:C19"/>
    <mergeCell ref="D19:G19"/>
    <mergeCell ref="B20:C20"/>
    <mergeCell ref="D20:G20"/>
    <mergeCell ref="CL16:CO16"/>
    <mergeCell ref="CP16:CS16"/>
    <mergeCell ref="CT16:CW16"/>
    <mergeCell ref="CX16:DA16"/>
    <mergeCell ref="B17:C17"/>
    <mergeCell ref="D17:G17"/>
    <mergeCell ref="BN16:BQ16"/>
    <mergeCell ref="BR16:BU16"/>
    <mergeCell ref="BV16:BY16"/>
    <mergeCell ref="BZ16:CC16"/>
    <mergeCell ref="CD16:CG16"/>
    <mergeCell ref="CH16:CK16"/>
    <mergeCell ref="AP16:AS16"/>
    <mergeCell ref="AT16:AW16"/>
    <mergeCell ref="AX16:BA16"/>
    <mergeCell ref="BB16:BE16"/>
    <mergeCell ref="BF16:BI16"/>
    <mergeCell ref="BJ16:BM16"/>
    <mergeCell ref="AB15:BR15"/>
    <mergeCell ref="F16:I16"/>
    <mergeCell ref="J16:M16"/>
    <mergeCell ref="N16:Q16"/>
    <mergeCell ref="R16:U16"/>
    <mergeCell ref="V16:Y16"/>
    <mergeCell ref="Z16:AC16"/>
    <mergeCell ref="AD16:AG16"/>
    <mergeCell ref="AH16:AK16"/>
    <mergeCell ref="AL16:AO16"/>
    <mergeCell ref="B12:C12"/>
    <mergeCell ref="D12:G12"/>
    <mergeCell ref="B13:C13"/>
    <mergeCell ref="D13:G13"/>
    <mergeCell ref="B14:C14"/>
    <mergeCell ref="D14:G14"/>
    <mergeCell ref="CL10:CO10"/>
    <mergeCell ref="CP10:CS10"/>
    <mergeCell ref="CT10:CW10"/>
    <mergeCell ref="CX10:DA10"/>
    <mergeCell ref="B11:C11"/>
    <mergeCell ref="D11:G11"/>
    <mergeCell ref="BN10:BQ10"/>
    <mergeCell ref="BR10:BU10"/>
    <mergeCell ref="BV10:BY10"/>
    <mergeCell ref="BZ10:CC10"/>
    <mergeCell ref="CD10:CG10"/>
    <mergeCell ref="CH10:CK10"/>
    <mergeCell ref="AP10:AS10"/>
    <mergeCell ref="AT10:AW10"/>
    <mergeCell ref="AX10:BA10"/>
    <mergeCell ref="BB10:BE10"/>
    <mergeCell ref="BF10:BI10"/>
    <mergeCell ref="BJ10:BM10"/>
    <mergeCell ref="AB9:BR9"/>
    <mergeCell ref="F10:I10"/>
    <mergeCell ref="J10:M10"/>
    <mergeCell ref="N10:Q10"/>
    <mergeCell ref="R10:U10"/>
    <mergeCell ref="V10:Y10"/>
    <mergeCell ref="Z10:AC10"/>
    <mergeCell ref="AD10:AG10"/>
    <mergeCell ref="AH10:AK10"/>
    <mergeCell ref="AL10:AO10"/>
    <mergeCell ref="B6:C6"/>
    <mergeCell ref="D6:G6"/>
    <mergeCell ref="B7:C7"/>
    <mergeCell ref="D7:G7"/>
    <mergeCell ref="B8:C8"/>
    <mergeCell ref="D8:G8"/>
    <mergeCell ref="CL4:CO4"/>
    <mergeCell ref="CP4:CS4"/>
    <mergeCell ref="CT4:CW4"/>
    <mergeCell ref="B5:C5"/>
    <mergeCell ref="D5:G5"/>
    <mergeCell ref="BN4:BQ4"/>
    <mergeCell ref="BR4:BU4"/>
    <mergeCell ref="BV4:BY4"/>
    <mergeCell ref="BZ4:CC4"/>
    <mergeCell ref="CD4:CG4"/>
    <mergeCell ref="CH4:CK4"/>
    <mergeCell ref="AP4:AS4"/>
    <mergeCell ref="AT4:AW4"/>
    <mergeCell ref="AX4:BA4"/>
    <mergeCell ref="BB4:BE4"/>
    <mergeCell ref="BF4:BI4"/>
    <mergeCell ref="BJ4:BM4"/>
    <mergeCell ref="CG2:CY2"/>
    <mergeCell ref="CA2:CF2"/>
    <mergeCell ref="BH2:BZ2"/>
    <mergeCell ref="B2:C2"/>
    <mergeCell ref="D2:AO2"/>
    <mergeCell ref="AP2:BG2"/>
    <mergeCell ref="AB3:BR3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CX4:DA4"/>
  </mergeCells>
  <conditionalFormatting sqref="H5:CY8 H11:CY14 H17:CY20 H23:CY26 H29:CY32 H35:CY38 H41:CY44">
    <cfRule type="expression" dxfId="0" priority="1" stopIfTrue="1">
      <formula>ISBLANK(H5)=FALSE</formula>
    </cfRule>
  </conditionalFormatting>
  <pageMargins left="0.70866141732283472" right="0.70866141732283472" top="0.74803149606299213" bottom="0.74803149606299213" header="0.31496062992125984" footer="0.31496062992125984"/>
  <pageSetup paperSize="9" scale="82" orientation="landscape" r:id="rId1"/>
  <headerFooter>
    <oddHeader>&amp;L&amp;G&amp;CMS_Transport_Corrigé</oddHeader>
    <oddFooter>&amp;LP_18465_12A1&amp;RAvril 2023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H21"/>
  <sheetViews>
    <sheetView showGridLines="0" zoomScaleNormal="100" workbookViewId="0">
      <selection activeCell="I12" sqref="I12"/>
    </sheetView>
  </sheetViews>
  <sheetFormatPr baseColWidth="10" defaultRowHeight="14.4" x14ac:dyDescent="0.3"/>
  <cols>
    <col min="1" max="1" width="7.6640625" customWidth="1"/>
    <col min="2" max="2" width="13" style="11" customWidth="1"/>
    <col min="3" max="7" width="37" customWidth="1"/>
  </cols>
  <sheetData>
    <row r="1" spans="2:7" ht="15" thickBot="1" x14ac:dyDescent="0.35"/>
    <row r="2" spans="2:7" ht="18" x14ac:dyDescent="0.35">
      <c r="B2" s="263" t="s">
        <v>137</v>
      </c>
      <c r="C2" s="264"/>
      <c r="D2" s="264"/>
      <c r="E2" s="264"/>
      <c r="F2" s="264"/>
      <c r="G2" s="265"/>
    </row>
    <row r="3" spans="2:7" s="8" customFormat="1" x14ac:dyDescent="0.3">
      <c r="B3" s="99" t="s">
        <v>113</v>
      </c>
      <c r="C3" s="28" t="s">
        <v>129</v>
      </c>
      <c r="D3" s="28" t="s">
        <v>130</v>
      </c>
      <c r="E3" s="28" t="s">
        <v>131</v>
      </c>
      <c r="F3" s="28" t="s">
        <v>132</v>
      </c>
      <c r="G3" s="85" t="s">
        <v>133</v>
      </c>
    </row>
    <row r="4" spans="2:7" s="8" customFormat="1" x14ac:dyDescent="0.3">
      <c r="B4" s="99" t="s">
        <v>114</v>
      </c>
      <c r="C4" s="28">
        <v>1</v>
      </c>
      <c r="D4" s="28">
        <v>17</v>
      </c>
      <c r="E4" s="28">
        <v>2</v>
      </c>
      <c r="F4" s="28">
        <v>10</v>
      </c>
      <c r="G4" s="85">
        <v>13</v>
      </c>
    </row>
    <row r="5" spans="2:7" x14ac:dyDescent="0.3">
      <c r="B5" s="99" t="s">
        <v>115</v>
      </c>
      <c r="C5" s="92">
        <v>780</v>
      </c>
      <c r="D5" s="92">
        <v>885</v>
      </c>
      <c r="E5" s="92">
        <v>340</v>
      </c>
      <c r="F5" s="92">
        <v>990</v>
      </c>
      <c r="G5" s="93">
        <v>770</v>
      </c>
    </row>
    <row r="6" spans="2:7" s="12" customFormat="1" ht="109.95" customHeight="1" thickBot="1" x14ac:dyDescent="0.35">
      <c r="B6" s="98" t="s">
        <v>47</v>
      </c>
      <c r="C6" s="86" t="s">
        <v>48</v>
      </c>
      <c r="D6" s="86" t="s">
        <v>49</v>
      </c>
      <c r="E6" s="86" t="s">
        <v>50</v>
      </c>
      <c r="F6" s="86" t="s">
        <v>51</v>
      </c>
      <c r="G6" s="87" t="s">
        <v>52</v>
      </c>
    </row>
    <row r="7" spans="2:7" ht="10.050000000000001" customHeight="1" thickBot="1" x14ac:dyDescent="0.35"/>
    <row r="8" spans="2:7" ht="18" x14ac:dyDescent="0.35">
      <c r="B8" s="266" t="s">
        <v>138</v>
      </c>
      <c r="C8" s="267"/>
      <c r="D8" s="267"/>
      <c r="E8" s="267"/>
      <c r="F8" s="267"/>
      <c r="G8" s="268"/>
    </row>
    <row r="9" spans="2:7" s="8" customFormat="1" x14ac:dyDescent="0.3">
      <c r="B9" s="101" t="s">
        <v>113</v>
      </c>
      <c r="C9" s="82" t="s">
        <v>129</v>
      </c>
      <c r="D9" s="82" t="s">
        <v>130</v>
      </c>
      <c r="E9" s="82" t="s">
        <v>131</v>
      </c>
      <c r="F9" s="82" t="s">
        <v>132</v>
      </c>
      <c r="G9" s="83" t="s">
        <v>133</v>
      </c>
    </row>
    <row r="10" spans="2:7" s="8" customFormat="1" x14ac:dyDescent="0.3">
      <c r="B10" s="101" t="s">
        <v>114</v>
      </c>
      <c r="C10" s="82">
        <v>7</v>
      </c>
      <c r="D10" s="82">
        <v>11</v>
      </c>
      <c r="E10" s="82">
        <v>6</v>
      </c>
      <c r="F10" s="82">
        <v>12</v>
      </c>
      <c r="G10" s="83"/>
    </row>
    <row r="11" spans="2:7" x14ac:dyDescent="0.3">
      <c r="B11" s="101" t="s">
        <v>115</v>
      </c>
      <c r="C11" s="94">
        <v>650</v>
      </c>
      <c r="D11" s="94">
        <v>890</v>
      </c>
      <c r="E11" s="94">
        <v>790</v>
      </c>
      <c r="F11" s="94">
        <v>960</v>
      </c>
      <c r="G11" s="95"/>
    </row>
    <row r="12" spans="2:7" s="12" customFormat="1" ht="109.95" customHeight="1" thickBot="1" x14ac:dyDescent="0.35">
      <c r="B12" s="100" t="s">
        <v>47</v>
      </c>
      <c r="C12" s="88" t="s">
        <v>53</v>
      </c>
      <c r="D12" s="88" t="s">
        <v>54</v>
      </c>
      <c r="E12" s="88" t="s">
        <v>55</v>
      </c>
      <c r="F12" s="88" t="s">
        <v>56</v>
      </c>
      <c r="G12" s="89" t="s">
        <v>57</v>
      </c>
    </row>
    <row r="13" spans="2:7" ht="10.050000000000001" customHeight="1" thickBot="1" x14ac:dyDescent="0.35"/>
    <row r="14" spans="2:7" ht="18" x14ac:dyDescent="0.35">
      <c r="B14" s="269" t="s">
        <v>139</v>
      </c>
      <c r="C14" s="270"/>
      <c r="D14" s="270"/>
      <c r="E14" s="270"/>
      <c r="F14" s="270"/>
      <c r="G14" s="271"/>
    </row>
    <row r="15" spans="2:7" s="8" customFormat="1" x14ac:dyDescent="0.3">
      <c r="B15" s="103" t="s">
        <v>113</v>
      </c>
      <c r="C15" s="29" t="s">
        <v>129</v>
      </c>
      <c r="D15" s="29" t="s">
        <v>134</v>
      </c>
      <c r="E15" s="29" t="s">
        <v>135</v>
      </c>
      <c r="F15" s="29" t="s">
        <v>132</v>
      </c>
      <c r="G15" s="84" t="s">
        <v>133</v>
      </c>
    </row>
    <row r="16" spans="2:7" s="8" customFormat="1" x14ac:dyDescent="0.3">
      <c r="B16" s="103" t="s">
        <v>114</v>
      </c>
      <c r="C16" s="29" t="s">
        <v>42</v>
      </c>
      <c r="D16" s="29">
        <v>9</v>
      </c>
      <c r="E16" s="29">
        <v>8</v>
      </c>
      <c r="F16" s="29">
        <v>15</v>
      </c>
      <c r="G16" s="84"/>
    </row>
    <row r="17" spans="2:8" x14ac:dyDescent="0.3">
      <c r="B17" s="103" t="s">
        <v>116</v>
      </c>
      <c r="C17" s="96">
        <v>850</v>
      </c>
      <c r="D17" s="96">
        <v>1210</v>
      </c>
      <c r="E17" s="96">
        <v>650</v>
      </c>
      <c r="F17" s="96">
        <v>740</v>
      </c>
      <c r="G17" s="97"/>
    </row>
    <row r="18" spans="2:8" s="12" customFormat="1" ht="109.95" customHeight="1" thickBot="1" x14ac:dyDescent="0.35">
      <c r="B18" s="102" t="s">
        <v>47</v>
      </c>
      <c r="C18" s="90" t="s">
        <v>58</v>
      </c>
      <c r="D18" s="90" t="s">
        <v>59</v>
      </c>
      <c r="E18" s="90" t="s">
        <v>60</v>
      </c>
      <c r="F18" s="90" t="s">
        <v>61</v>
      </c>
      <c r="G18" s="91" t="s">
        <v>62</v>
      </c>
    </row>
    <row r="21" spans="2:8" x14ac:dyDescent="0.3">
      <c r="H21" s="17"/>
    </row>
  </sheetData>
  <mergeCells count="3">
    <mergeCell ref="B2:G2"/>
    <mergeCell ref="B8:G8"/>
    <mergeCell ref="B14:G14"/>
  </mergeCells>
  <pageMargins left="0.11811023622047245" right="0.11811023622047245" top="0.74803149606299213" bottom="0.74803149606299213" header="0.31496062992125984" footer="0.31496062992125984"/>
  <pageSetup paperSize="9" scale="70" orientation="landscape" r:id="rId1"/>
  <headerFooter>
    <oddHeader>&amp;L&amp;G&amp;CMS_Transport_Corrigé</oddHeader>
    <oddFooter>&amp;LP_18465_12A1&amp;RAvril 2023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DF0F-3EA1-47C5-93C3-D2CA1FDA178A}">
  <sheetPr>
    <pageSetUpPr fitToPage="1"/>
  </sheetPr>
  <dimension ref="B2:J22"/>
  <sheetViews>
    <sheetView showGridLines="0" tabSelected="1" workbookViewId="0">
      <selection activeCell="D30" sqref="D30"/>
    </sheetView>
  </sheetViews>
  <sheetFormatPr baseColWidth="10" defaultRowHeight="14.4" x14ac:dyDescent="0.3"/>
  <cols>
    <col min="2" max="2" width="25.88671875" customWidth="1"/>
    <col min="3" max="10" width="17.77734375" customWidth="1"/>
  </cols>
  <sheetData>
    <row r="2" spans="2:10" ht="25.8" x14ac:dyDescent="0.5">
      <c r="B2" s="278" t="s">
        <v>136</v>
      </c>
      <c r="C2" s="278"/>
      <c r="D2" s="278"/>
      <c r="E2" s="278"/>
      <c r="F2" s="278"/>
      <c r="G2" s="278"/>
      <c r="H2" s="278"/>
      <c r="I2" s="278"/>
      <c r="J2" s="278"/>
    </row>
    <row r="3" spans="2:10" ht="15" thickBot="1" x14ac:dyDescent="0.35"/>
    <row r="4" spans="2:10" ht="18.75" customHeight="1" x14ac:dyDescent="0.3">
      <c r="B4" s="272" t="s">
        <v>76</v>
      </c>
      <c r="C4" s="104" t="s">
        <v>66</v>
      </c>
      <c r="D4" s="104" t="s">
        <v>67</v>
      </c>
      <c r="E4" s="104" t="s">
        <v>68</v>
      </c>
      <c r="F4" s="104" t="s">
        <v>69</v>
      </c>
      <c r="G4" s="104" t="s">
        <v>70</v>
      </c>
      <c r="H4" s="104" t="s">
        <v>71</v>
      </c>
      <c r="I4" s="104" t="s">
        <v>72</v>
      </c>
      <c r="J4" s="105" t="s">
        <v>73</v>
      </c>
    </row>
    <row r="5" spans="2:10" ht="15" thickBot="1" x14ac:dyDescent="0.35">
      <c r="B5" s="273"/>
      <c r="C5" s="110">
        <v>2775</v>
      </c>
      <c r="D5" s="111">
        <f>SUM('P2 - Plannings'!C5:G5)</f>
        <v>3765</v>
      </c>
      <c r="E5" s="111">
        <f>C5*0.5</f>
        <v>1387.5</v>
      </c>
      <c r="F5" s="111">
        <f>56*22</f>
        <v>1232</v>
      </c>
      <c r="G5" s="111">
        <f>5*165</f>
        <v>825</v>
      </c>
      <c r="H5" s="111">
        <f>SUM(E5:G5)</f>
        <v>3444.5</v>
      </c>
      <c r="I5" s="111">
        <f>D5-H5</f>
        <v>320.5</v>
      </c>
      <c r="J5" s="112">
        <f>I5/D5</f>
        <v>8.51261620185923E-2</v>
      </c>
    </row>
    <row r="6" spans="2:10" ht="10.050000000000001" customHeight="1" thickBot="1" x14ac:dyDescent="0.35">
      <c r="B6" s="11"/>
    </row>
    <row r="7" spans="2:10" ht="18.75" customHeight="1" x14ac:dyDescent="0.3">
      <c r="B7" s="274" t="s">
        <v>86</v>
      </c>
      <c r="C7" s="106" t="s">
        <v>66</v>
      </c>
      <c r="D7" s="106" t="s">
        <v>67</v>
      </c>
      <c r="E7" s="106" t="s">
        <v>68</v>
      </c>
      <c r="F7" s="106" t="s">
        <v>69</v>
      </c>
      <c r="G7" s="106" t="s">
        <v>70</v>
      </c>
      <c r="H7" s="106" t="s">
        <v>71</v>
      </c>
      <c r="I7" s="106" t="s">
        <v>72</v>
      </c>
      <c r="J7" s="107" t="s">
        <v>73</v>
      </c>
    </row>
    <row r="8" spans="2:10" ht="15" thickBot="1" x14ac:dyDescent="0.35">
      <c r="B8" s="275"/>
      <c r="C8" s="113">
        <v>2590</v>
      </c>
      <c r="D8" s="114">
        <f>SUM('P2 - Plannings'!C11:G11)</f>
        <v>3290</v>
      </c>
      <c r="E8" s="114">
        <f>C8*0.5</f>
        <v>1295</v>
      </c>
      <c r="F8" s="114">
        <f>49*22</f>
        <v>1078</v>
      </c>
      <c r="G8" s="114">
        <f>5*165</f>
        <v>825</v>
      </c>
      <c r="H8" s="114">
        <f>SUM(E8:G8)</f>
        <v>3198</v>
      </c>
      <c r="I8" s="114">
        <f>D8-H8</f>
        <v>92</v>
      </c>
      <c r="J8" s="115">
        <f>I8/D8</f>
        <v>2.7963525835866261E-2</v>
      </c>
    </row>
    <row r="9" spans="2:10" ht="10.050000000000001" customHeight="1" thickBot="1" x14ac:dyDescent="0.35">
      <c r="B9" s="11"/>
    </row>
    <row r="10" spans="2:10" ht="18.75" customHeight="1" x14ac:dyDescent="0.3">
      <c r="B10" s="276" t="s">
        <v>88</v>
      </c>
      <c r="C10" s="108" t="s">
        <v>66</v>
      </c>
      <c r="D10" s="108" t="s">
        <v>67</v>
      </c>
      <c r="E10" s="108" t="s">
        <v>68</v>
      </c>
      <c r="F10" s="108" t="s">
        <v>69</v>
      </c>
      <c r="G10" s="108" t="s">
        <v>70</v>
      </c>
      <c r="H10" s="108" t="s">
        <v>71</v>
      </c>
      <c r="I10" s="108" t="s">
        <v>72</v>
      </c>
      <c r="J10" s="109" t="s">
        <v>73</v>
      </c>
    </row>
    <row r="11" spans="2:10" ht="15" thickBot="1" x14ac:dyDescent="0.35">
      <c r="B11" s="277"/>
      <c r="C11" s="116">
        <v>2175</v>
      </c>
      <c r="D11" s="117">
        <f>SUM('P2 - Plannings'!C17:G17)</f>
        <v>3450</v>
      </c>
      <c r="E11" s="117">
        <f>C11*0.5</f>
        <v>1087.5</v>
      </c>
      <c r="F11" s="117">
        <f>45*22</f>
        <v>990</v>
      </c>
      <c r="G11" s="117">
        <f>5*165</f>
        <v>825</v>
      </c>
      <c r="H11" s="117">
        <f>SUM(E11:G11)</f>
        <v>2902.5</v>
      </c>
      <c r="I11" s="117">
        <f>D11-H11</f>
        <v>547.5</v>
      </c>
      <c r="J11" s="118">
        <f>I11/D11</f>
        <v>0.15869565217391304</v>
      </c>
    </row>
    <row r="12" spans="2:10" ht="10.050000000000001" customHeight="1" thickBot="1" x14ac:dyDescent="0.35">
      <c r="B12" s="11"/>
    </row>
    <row r="13" spans="2:10" ht="18.75" customHeight="1" x14ac:dyDescent="0.3">
      <c r="B13" s="279" t="s">
        <v>74</v>
      </c>
      <c r="C13" s="119" t="s">
        <v>66</v>
      </c>
      <c r="D13" s="119" t="s">
        <v>67</v>
      </c>
      <c r="E13" s="119" t="s">
        <v>117</v>
      </c>
      <c r="F13" s="119" t="s">
        <v>118</v>
      </c>
      <c r="G13" s="119" t="s">
        <v>119</v>
      </c>
      <c r="H13" s="119" t="s">
        <v>71</v>
      </c>
      <c r="I13" s="119" t="s">
        <v>72</v>
      </c>
      <c r="J13" s="120" t="s">
        <v>73</v>
      </c>
    </row>
    <row r="14" spans="2:10" ht="18.600000000000001" thickBot="1" x14ac:dyDescent="0.4">
      <c r="B14" s="280"/>
      <c r="C14" s="122">
        <f>SUM(C11,C8,C5)</f>
        <v>7540</v>
      </c>
      <c r="D14" s="123">
        <f>SUM(D11,D8,D5)</f>
        <v>10505</v>
      </c>
      <c r="E14" s="123">
        <f>C14*0.5</f>
        <v>3770</v>
      </c>
      <c r="F14" s="123">
        <f>F5+F8+F11</f>
        <v>3300</v>
      </c>
      <c r="G14" s="123">
        <f>G5+G8+G11</f>
        <v>2475</v>
      </c>
      <c r="H14" s="123">
        <f>SUM(H11,H8,H5)</f>
        <v>9545</v>
      </c>
      <c r="I14" s="123">
        <f>D14-H14</f>
        <v>960</v>
      </c>
      <c r="J14" s="124">
        <f>I14/D14</f>
        <v>9.1385054735840077E-2</v>
      </c>
    </row>
    <row r="17" spans="5:10" x14ac:dyDescent="0.3">
      <c r="J17" s="17"/>
    </row>
    <row r="22" spans="5:10" x14ac:dyDescent="0.3">
      <c r="E22" s="121"/>
    </row>
  </sheetData>
  <mergeCells count="5">
    <mergeCell ref="B4:B5"/>
    <mergeCell ref="B7:B8"/>
    <mergeCell ref="B10:B11"/>
    <mergeCell ref="B2:J2"/>
    <mergeCell ref="B13:B1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2" orientation="landscape" r:id="rId1"/>
  <headerFooter>
    <oddHeader>&amp;L&amp;G&amp;CMS_Transport_Corrigé</oddHeader>
    <oddFooter>&amp;LP_18465_12A1&amp;RAvril 2023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392421BA3B2746B1DB78FA505CBD10" ma:contentTypeVersion="13" ma:contentTypeDescription="Crée un document." ma:contentTypeScope="" ma:versionID="6180af34c17836594ae68b85f039a646">
  <xsd:schema xmlns:xsd="http://www.w3.org/2001/XMLSchema" xmlns:xs="http://www.w3.org/2001/XMLSchema" xmlns:p="http://schemas.microsoft.com/office/2006/metadata/properties" xmlns:ns2="c2b91590-f172-49d3-b59d-a90dc89e2b78" xmlns:ns3="993170a5-e086-4183-b457-a1f531f665e6" targetNamespace="http://schemas.microsoft.com/office/2006/metadata/properties" ma:root="true" ma:fieldsID="d1d9e233179e791b7e01756468748a6a" ns2:_="" ns3:_="">
    <xsd:import namespace="c2b91590-f172-49d3-b59d-a90dc89e2b78"/>
    <xsd:import namespace="993170a5-e086-4183-b457-a1f531f665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b91590-f172-49d3-b59d-a90dc89e2b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3170a5-e086-4183-b457-a1f531f665e6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B5FA8E-F226-4801-A6F2-8157F91D18E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DBC778E-9E0A-4D92-BA70-BE05C3A034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7755DF-A9E2-4D23-86EB-5974875059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b91590-f172-49d3-b59d-a90dc89e2b78"/>
    <ds:schemaRef ds:uri="993170a5-e086-4183-b457-a1f531f665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3</vt:i4>
      </vt:variant>
    </vt:vector>
  </HeadingPairs>
  <TitlesOfParts>
    <vt:vector size="9" baseType="lpstr">
      <vt:lpstr>P1 - Attribution des offres</vt:lpstr>
      <vt:lpstr>P1 - FA Jean TAMPLUT</vt:lpstr>
      <vt:lpstr>P1 - FA Guy TARBASSE</vt:lpstr>
      <vt:lpstr>P1 - FA Yves ETHORNER</vt:lpstr>
      <vt:lpstr>P2 - Plannings</vt:lpstr>
      <vt:lpstr>P2 - Bilan</vt:lpstr>
      <vt:lpstr>'P1 - FA Guy TARBASSE'!Zone_d_impression</vt:lpstr>
      <vt:lpstr>'P1 - FA Jean TAMPLUT'!Zone_d_impression</vt:lpstr>
      <vt:lpstr>'P1 - FA Yves ETHORNER'!Zone_d_impression</vt:lpstr>
    </vt:vector>
  </TitlesOfParts>
  <Company>AFT-IFTIM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AFT-IFTIM</dc:creator>
  <cp:lastModifiedBy>Virginie LEFEBVRE</cp:lastModifiedBy>
  <cp:lastPrinted>2023-04-27T12:31:34Z</cp:lastPrinted>
  <dcterms:created xsi:type="dcterms:W3CDTF">2014-01-08T07:47:21Z</dcterms:created>
  <dcterms:modified xsi:type="dcterms:W3CDTF">2023-04-27T12:36:01Z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0x01010078392421BA3B2746B1DB78FA505CBD10</vt:lpwstr>
  </property>
</Properties>
</file>