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" i="1" l="1"/>
  <c r="C15" i="1"/>
  <c r="B15" i="1" l="1"/>
  <c r="C16" i="1" l="1"/>
  <c r="E15" i="1"/>
  <c r="D16" i="1"/>
  <c r="B16" i="1" l="1"/>
  <c r="E16" i="1" s="1"/>
  <c r="C17" i="1" l="1"/>
  <c r="D17" i="1" l="1"/>
  <c r="B17" i="1" l="1"/>
  <c r="E17" i="1" s="1"/>
  <c r="C18" i="1" l="1"/>
  <c r="D18" i="1" l="1"/>
  <c r="B18" i="1" l="1"/>
  <c r="E18" i="1" s="1"/>
  <c r="C19" i="1" l="1"/>
  <c r="D19" i="1" l="1"/>
  <c r="B19" i="1" l="1"/>
  <c r="E19" i="1" s="1"/>
  <c r="C21" i="1" l="1"/>
  <c r="D21" i="1" l="1"/>
  <c r="B23" i="1" l="1"/>
  <c r="E21" i="1"/>
  <c r="B21" i="1"/>
</calcChain>
</file>

<file path=xl/sharedStrings.xml><?xml version="1.0" encoding="utf-8"?>
<sst xmlns="http://schemas.openxmlformats.org/spreadsheetml/2006/main" count="70" uniqueCount="68">
  <si>
    <t>A</t>
  </si>
  <si>
    <t>E</t>
  </si>
  <si>
    <t>i</t>
  </si>
  <si>
    <t>Simulate M/M/1 Queing system</t>
  </si>
  <si>
    <t>Wi=Di-Ai</t>
  </si>
  <si>
    <t>Ti=Ai-Di(initially Di=-1)</t>
  </si>
  <si>
    <t>Customers</t>
  </si>
  <si>
    <t>Total:</t>
  </si>
  <si>
    <t>Total Time:</t>
  </si>
  <si>
    <t>Arrival Time:</t>
  </si>
  <si>
    <t>Si=customer served (period)</t>
  </si>
  <si>
    <t>Aci/Ai=customer reached in queue</t>
  </si>
  <si>
    <t>26   27  29</t>
  </si>
  <si>
    <t>Queue:</t>
  </si>
  <si>
    <t>Fifo implementation</t>
  </si>
  <si>
    <t>3               4               10               15             16             20            26               27</t>
  </si>
  <si>
    <t xml:space="preserve">   A</t>
  </si>
  <si>
    <t xml:space="preserve">             B</t>
  </si>
  <si>
    <t xml:space="preserve">      C</t>
  </si>
  <si>
    <t xml:space="preserve">                  AB</t>
  </si>
  <si>
    <t xml:space="preserve">         A</t>
  </si>
  <si>
    <t xml:space="preserve">    ABC   D</t>
  </si>
  <si>
    <t xml:space="preserve">             BCD</t>
  </si>
  <si>
    <t xml:space="preserve">               B</t>
  </si>
  <si>
    <t xml:space="preserve">BCDE           </t>
  </si>
  <si>
    <t>CDE     F</t>
  </si>
  <si>
    <t xml:space="preserve">           DEF</t>
  </si>
  <si>
    <t xml:space="preserve">       C            D</t>
  </si>
  <si>
    <t xml:space="preserve">       EF</t>
  </si>
  <si>
    <t xml:space="preserve">                E</t>
  </si>
  <si>
    <t xml:space="preserve">    F</t>
  </si>
  <si>
    <t xml:space="preserve">           F</t>
  </si>
  <si>
    <t xml:space="preserve">A).Average dely/waiting in queue: </t>
  </si>
  <si>
    <t>B). Average Waiting/time in system:</t>
  </si>
  <si>
    <t>PERFORMANCE MEASURES:</t>
  </si>
  <si>
    <t>C).Utilization Of Server:</t>
  </si>
  <si>
    <t>D). Average Total Time of people in server:</t>
  </si>
  <si>
    <t>E).Propotion of customers having a delay queue greater than &gt;  or equal to 8:</t>
  </si>
  <si>
    <t xml:space="preserve">Di=Ai+Wi+Si customer outing at time </t>
  </si>
  <si>
    <t>Wi=Ti-Ai delay in Queue</t>
  </si>
  <si>
    <t>F).Propotion of customers having a delay queue greater than &gt;  or equal to 10:</t>
  </si>
  <si>
    <t>find out  numbers of delay of time &gt;=8 in Wi:</t>
  </si>
  <si>
    <t>find out  numbers of delay of time &gt;=10 in Wi:</t>
  </si>
  <si>
    <t>G). Max delay in queue:</t>
  </si>
  <si>
    <t>Wi = 11</t>
  </si>
  <si>
    <t>H). Max Queue length:</t>
  </si>
  <si>
    <t>I). Max delay in System/delay in queue:</t>
  </si>
  <si>
    <t>Solution (Fifo Implementation):</t>
  </si>
  <si>
    <t>Tahir</t>
  </si>
  <si>
    <t>Bilal</t>
  </si>
  <si>
    <t>Ali</t>
  </si>
  <si>
    <t>Chanda</t>
  </si>
  <si>
    <t>Zeeshan</t>
  </si>
  <si>
    <t>T</t>
  </si>
  <si>
    <t xml:space="preserve">     12             15</t>
  </si>
  <si>
    <t xml:space="preserve">    T</t>
  </si>
  <si>
    <t>TAHIR</t>
  </si>
  <si>
    <t>bilal</t>
  </si>
  <si>
    <t xml:space="preserve">chanda </t>
  </si>
  <si>
    <t>zeeshan</t>
  </si>
  <si>
    <t xml:space="preserve">B                 </t>
  </si>
  <si>
    <t>16      20   22</t>
  </si>
  <si>
    <t xml:space="preserve">                  B</t>
  </si>
  <si>
    <t>30 31 32</t>
  </si>
  <si>
    <t xml:space="preserve">          A</t>
  </si>
  <si>
    <t xml:space="preserve">            C</t>
  </si>
  <si>
    <t>35     36     37     38     39     40     41     42     43     44     45     46</t>
  </si>
  <si>
    <t xml:space="preserve">   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</si>
</sst>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Var(--ff-mono)"/>
    </font>
    <font>
      <b/>
      <u/>
      <sz val="12"/>
      <color theme="1"/>
      <name val="Calibri"/>
      <family val="2"/>
      <scheme val="minor"/>
    </font>
    <font>
      <sz val="11"/>
      <color theme="1"/>
      <name val="Alegreya Sans SC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3" fillId="0" borderId="0" xfId="0" applyFont="1"/>
    <xf numFmtId="0" fontId="0" fillId="0" borderId="0" xfId="0" applyAlignment="1">
      <alignment vertical="top"/>
    </xf>
    <xf numFmtId="0" fontId="4" fillId="0" borderId="0" xfId="0" applyFont="1" applyAlignment="1">
      <alignment vertical="top"/>
    </xf>
    <xf numFmtId="0" fontId="0" fillId="0" borderId="0" xfId="0" applyAlignment="1">
      <alignment horizontal="center" vertical="top" wrapText="1"/>
    </xf>
    <xf numFmtId="0" fontId="1" fillId="0" borderId="0" xfId="0" applyFont="1" applyAlignment="1">
      <alignment vertical="top"/>
    </xf>
    <xf numFmtId="0" fontId="5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26</xdr:row>
      <xdr:rowOff>758</xdr:rowOff>
    </xdr:from>
    <xdr:to>
      <xdr:col>13</xdr:col>
      <xdr:colOff>381000</xdr:colOff>
      <xdr:row>26</xdr:row>
      <xdr:rowOff>758</xdr:rowOff>
    </xdr:to>
    <xdr:cxnSp macro="">
      <xdr:nvCxnSpPr>
        <xdr:cNvPr id="4" name="Straight Connector 3"/>
        <xdr:cNvCxnSpPr/>
      </xdr:nvCxnSpPr>
      <xdr:spPr>
        <a:xfrm>
          <a:off x="0" y="5915783"/>
          <a:ext cx="9620250" cy="0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213163</xdr:colOff>
      <xdr:row>26</xdr:row>
      <xdr:rowOff>161924</xdr:rowOff>
    </xdr:from>
    <xdr:to>
      <xdr:col>4</xdr:col>
      <xdr:colOff>219075</xdr:colOff>
      <xdr:row>29</xdr:row>
      <xdr:rowOff>63390</xdr:rowOff>
    </xdr:to>
    <xdr:cxnSp macro="">
      <xdr:nvCxnSpPr>
        <xdr:cNvPr id="6" name="Straight Arrow Connector 5"/>
        <xdr:cNvCxnSpPr/>
      </xdr:nvCxnSpPr>
      <xdr:spPr>
        <a:xfrm flipH="1" flipV="1">
          <a:off x="3585013" y="6076949"/>
          <a:ext cx="5912" cy="472966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210206</xdr:colOff>
      <xdr:row>23</xdr:row>
      <xdr:rowOff>171450</xdr:rowOff>
    </xdr:from>
    <xdr:to>
      <xdr:col>11</xdr:col>
      <xdr:colOff>210207</xdr:colOff>
      <xdr:row>25</xdr:row>
      <xdr:rowOff>155684</xdr:rowOff>
    </xdr:to>
    <xdr:cxnSp macro="">
      <xdr:nvCxnSpPr>
        <xdr:cNvPr id="7" name="Straight Arrow Connector 6"/>
        <xdr:cNvCxnSpPr/>
      </xdr:nvCxnSpPr>
      <xdr:spPr>
        <a:xfrm flipH="1" flipV="1">
          <a:off x="8230256" y="5505450"/>
          <a:ext cx="1" cy="374759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406781</xdr:colOff>
      <xdr:row>21</xdr:row>
      <xdr:rowOff>92120</xdr:rowOff>
    </xdr:from>
    <xdr:to>
      <xdr:col>13</xdr:col>
      <xdr:colOff>409254</xdr:colOff>
      <xdr:row>23</xdr:row>
      <xdr:rowOff>105738</xdr:rowOff>
    </xdr:to>
    <xdr:cxnSp macro="">
      <xdr:nvCxnSpPr>
        <xdr:cNvPr id="8" name="Straight Arrow Connector 7"/>
        <xdr:cNvCxnSpPr/>
      </xdr:nvCxnSpPr>
      <xdr:spPr>
        <a:xfrm flipH="1" flipV="1">
          <a:off x="9646031" y="5045120"/>
          <a:ext cx="2473" cy="394618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621297</xdr:colOff>
      <xdr:row>26</xdr:row>
      <xdr:rowOff>153081</xdr:rowOff>
    </xdr:from>
    <xdr:to>
      <xdr:col>5</xdr:col>
      <xdr:colOff>627866</xdr:colOff>
      <xdr:row>29</xdr:row>
      <xdr:rowOff>54547</xdr:rowOff>
    </xdr:to>
    <xdr:cxnSp macro="">
      <xdr:nvCxnSpPr>
        <xdr:cNvPr id="9" name="Straight Arrow Connector 8"/>
        <xdr:cNvCxnSpPr/>
      </xdr:nvCxnSpPr>
      <xdr:spPr>
        <a:xfrm flipH="1" flipV="1">
          <a:off x="4859922" y="6068106"/>
          <a:ext cx="6569" cy="472966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429938</xdr:colOff>
      <xdr:row>26</xdr:row>
      <xdr:rowOff>190499</xdr:rowOff>
    </xdr:from>
    <xdr:to>
      <xdr:col>7</xdr:col>
      <xdr:colOff>429939</xdr:colOff>
      <xdr:row>29</xdr:row>
      <xdr:rowOff>95250</xdr:rowOff>
    </xdr:to>
    <xdr:cxnSp macro="">
      <xdr:nvCxnSpPr>
        <xdr:cNvPr id="10" name="Straight Arrow Connector 9"/>
        <xdr:cNvCxnSpPr/>
      </xdr:nvCxnSpPr>
      <xdr:spPr>
        <a:xfrm flipV="1">
          <a:off x="6011588" y="6105524"/>
          <a:ext cx="1" cy="476251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711419</xdr:colOff>
      <xdr:row>26</xdr:row>
      <xdr:rowOff>171449</xdr:rowOff>
    </xdr:from>
    <xdr:to>
      <xdr:col>1</xdr:col>
      <xdr:colOff>717988</xdr:colOff>
      <xdr:row>29</xdr:row>
      <xdr:rowOff>72915</xdr:rowOff>
    </xdr:to>
    <xdr:cxnSp macro="">
      <xdr:nvCxnSpPr>
        <xdr:cNvPr id="11" name="Straight Arrow Connector 10"/>
        <xdr:cNvCxnSpPr/>
      </xdr:nvCxnSpPr>
      <xdr:spPr>
        <a:xfrm flipH="1" flipV="1">
          <a:off x="1530569" y="6086474"/>
          <a:ext cx="6569" cy="472966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220540</xdr:colOff>
      <xdr:row>24</xdr:row>
      <xdr:rowOff>4396</xdr:rowOff>
    </xdr:from>
    <xdr:to>
      <xdr:col>4</xdr:col>
      <xdr:colOff>220541</xdr:colOff>
      <xdr:row>26</xdr:row>
      <xdr:rowOff>10964</xdr:rowOff>
    </xdr:to>
    <xdr:cxnSp macro="">
      <xdr:nvCxnSpPr>
        <xdr:cNvPr id="14" name="Straight Arrow Connector 13"/>
        <xdr:cNvCxnSpPr/>
      </xdr:nvCxnSpPr>
      <xdr:spPr>
        <a:xfrm flipH="1" flipV="1">
          <a:off x="3592390" y="5528896"/>
          <a:ext cx="1" cy="397093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607353</xdr:colOff>
      <xdr:row>23</xdr:row>
      <xdr:rowOff>149470</xdr:rowOff>
    </xdr:from>
    <xdr:to>
      <xdr:col>5</xdr:col>
      <xdr:colOff>608868</xdr:colOff>
      <xdr:row>25</xdr:row>
      <xdr:rowOff>159323</xdr:rowOff>
    </xdr:to>
    <xdr:cxnSp macro="">
      <xdr:nvCxnSpPr>
        <xdr:cNvPr id="16" name="Straight Arrow Connector 15"/>
        <xdr:cNvCxnSpPr/>
      </xdr:nvCxnSpPr>
      <xdr:spPr>
        <a:xfrm flipV="1">
          <a:off x="4845978" y="5483470"/>
          <a:ext cx="1515" cy="400378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98864</xdr:colOff>
      <xdr:row>17</xdr:row>
      <xdr:rowOff>187569</xdr:rowOff>
    </xdr:from>
    <xdr:to>
      <xdr:col>14</xdr:col>
      <xdr:colOff>98865</xdr:colOff>
      <xdr:row>20</xdr:row>
      <xdr:rowOff>16447</xdr:rowOff>
    </xdr:to>
    <xdr:cxnSp macro="">
      <xdr:nvCxnSpPr>
        <xdr:cNvPr id="17" name="Straight Arrow Connector 16"/>
        <xdr:cNvCxnSpPr/>
      </xdr:nvCxnSpPr>
      <xdr:spPr>
        <a:xfrm flipH="1" flipV="1">
          <a:off x="9947714" y="4378569"/>
          <a:ext cx="1" cy="400378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95934</xdr:colOff>
      <xdr:row>19</xdr:row>
      <xdr:rowOff>45427</xdr:rowOff>
    </xdr:from>
    <xdr:to>
      <xdr:col>12</xdr:col>
      <xdr:colOff>97448</xdr:colOff>
      <xdr:row>21</xdr:row>
      <xdr:rowOff>28170</xdr:rowOff>
    </xdr:to>
    <xdr:cxnSp macro="">
      <xdr:nvCxnSpPr>
        <xdr:cNvPr id="19" name="Straight Arrow Connector 18"/>
        <xdr:cNvCxnSpPr/>
      </xdr:nvCxnSpPr>
      <xdr:spPr>
        <a:xfrm flipV="1">
          <a:off x="8725584" y="4617427"/>
          <a:ext cx="1514" cy="363743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128172</xdr:colOff>
      <xdr:row>20</xdr:row>
      <xdr:rowOff>97448</xdr:rowOff>
    </xdr:from>
    <xdr:to>
      <xdr:col>12</xdr:col>
      <xdr:colOff>129686</xdr:colOff>
      <xdr:row>22</xdr:row>
      <xdr:rowOff>102172</xdr:rowOff>
    </xdr:to>
    <xdr:cxnSp macro="">
      <xdr:nvCxnSpPr>
        <xdr:cNvPr id="20" name="Straight Arrow Connector 19"/>
        <xdr:cNvCxnSpPr/>
      </xdr:nvCxnSpPr>
      <xdr:spPr>
        <a:xfrm flipV="1">
          <a:off x="8757822" y="4859948"/>
          <a:ext cx="1514" cy="385724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411723</xdr:colOff>
      <xdr:row>23</xdr:row>
      <xdr:rowOff>183173</xdr:rowOff>
    </xdr:from>
    <xdr:to>
      <xdr:col>7</xdr:col>
      <xdr:colOff>411724</xdr:colOff>
      <xdr:row>25</xdr:row>
      <xdr:rowOff>178372</xdr:rowOff>
    </xdr:to>
    <xdr:cxnSp macro="">
      <xdr:nvCxnSpPr>
        <xdr:cNvPr id="24" name="Straight Arrow Connector 23"/>
        <xdr:cNvCxnSpPr/>
      </xdr:nvCxnSpPr>
      <xdr:spPr>
        <a:xfrm flipH="1" flipV="1">
          <a:off x="5993373" y="5517173"/>
          <a:ext cx="1" cy="385724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798635</xdr:colOff>
      <xdr:row>34</xdr:row>
      <xdr:rowOff>0</xdr:rowOff>
    </xdr:from>
    <xdr:to>
      <xdr:col>0</xdr:col>
      <xdr:colOff>805962</xdr:colOff>
      <xdr:row>44</xdr:row>
      <xdr:rowOff>21981</xdr:rowOff>
    </xdr:to>
    <xdr:cxnSp macro="">
      <xdr:nvCxnSpPr>
        <xdr:cNvPr id="35" name="Straight Connector 34"/>
        <xdr:cNvCxnSpPr/>
      </xdr:nvCxnSpPr>
      <xdr:spPr>
        <a:xfrm flipH="1">
          <a:off x="798635" y="7063154"/>
          <a:ext cx="7327" cy="1926981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791308</xdr:colOff>
      <xdr:row>44</xdr:row>
      <xdr:rowOff>29308</xdr:rowOff>
    </xdr:from>
    <xdr:to>
      <xdr:col>6</xdr:col>
      <xdr:colOff>551166</xdr:colOff>
      <xdr:row>44</xdr:row>
      <xdr:rowOff>29308</xdr:rowOff>
    </xdr:to>
    <xdr:cxnSp macro="">
      <xdr:nvCxnSpPr>
        <xdr:cNvPr id="37" name="Straight Connector 36"/>
        <xdr:cNvCxnSpPr/>
      </xdr:nvCxnSpPr>
      <xdr:spPr>
        <a:xfrm>
          <a:off x="791308" y="9083409"/>
          <a:ext cx="4736403" cy="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80267</xdr:colOff>
      <xdr:row>41</xdr:row>
      <xdr:rowOff>144480</xdr:rowOff>
    </xdr:from>
    <xdr:to>
      <xdr:col>1</xdr:col>
      <xdr:colOff>80267</xdr:colOff>
      <xdr:row>44</xdr:row>
      <xdr:rowOff>21406</xdr:rowOff>
    </xdr:to>
    <xdr:cxnSp macro="">
      <xdr:nvCxnSpPr>
        <xdr:cNvPr id="54" name="Straight Connector 53"/>
        <xdr:cNvCxnSpPr/>
      </xdr:nvCxnSpPr>
      <xdr:spPr>
        <a:xfrm flipV="1">
          <a:off x="898989" y="8620660"/>
          <a:ext cx="0" cy="454847"/>
        </a:xfrm>
        <a:prstGeom prst="line">
          <a:avLst/>
        </a:prstGeom>
        <a:ln w="127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74915</xdr:colOff>
      <xdr:row>41</xdr:row>
      <xdr:rowOff>139129</xdr:rowOff>
    </xdr:from>
    <xdr:to>
      <xdr:col>1</xdr:col>
      <xdr:colOff>599325</xdr:colOff>
      <xdr:row>41</xdr:row>
      <xdr:rowOff>139129</xdr:rowOff>
    </xdr:to>
    <xdr:cxnSp macro="">
      <xdr:nvCxnSpPr>
        <xdr:cNvPr id="56" name="Straight Connector 55"/>
        <xdr:cNvCxnSpPr/>
      </xdr:nvCxnSpPr>
      <xdr:spPr>
        <a:xfrm>
          <a:off x="893637" y="8615309"/>
          <a:ext cx="52441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181938</xdr:colOff>
      <xdr:row>38</xdr:row>
      <xdr:rowOff>107023</xdr:rowOff>
    </xdr:from>
    <xdr:to>
      <xdr:col>2</xdr:col>
      <xdr:colOff>181938</xdr:colOff>
      <xdr:row>39</xdr:row>
      <xdr:rowOff>187290</xdr:rowOff>
    </xdr:to>
    <xdr:cxnSp macro="">
      <xdr:nvCxnSpPr>
        <xdr:cNvPr id="57" name="Straight Connector 56"/>
        <xdr:cNvCxnSpPr/>
      </xdr:nvCxnSpPr>
      <xdr:spPr>
        <a:xfrm flipV="1">
          <a:off x="1781924" y="8005281"/>
          <a:ext cx="0" cy="272908"/>
        </a:xfrm>
        <a:prstGeom prst="line">
          <a:avLst/>
        </a:prstGeom>
        <a:ln w="127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588623</xdr:colOff>
      <xdr:row>39</xdr:row>
      <xdr:rowOff>181938</xdr:rowOff>
    </xdr:from>
    <xdr:to>
      <xdr:col>2</xdr:col>
      <xdr:colOff>176587</xdr:colOff>
      <xdr:row>39</xdr:row>
      <xdr:rowOff>181938</xdr:rowOff>
    </xdr:to>
    <xdr:cxnSp macro="">
      <xdr:nvCxnSpPr>
        <xdr:cNvPr id="60" name="Straight Connector 59"/>
        <xdr:cNvCxnSpPr/>
      </xdr:nvCxnSpPr>
      <xdr:spPr>
        <a:xfrm>
          <a:off x="1407345" y="8272837"/>
          <a:ext cx="369228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583272</xdr:colOff>
      <xdr:row>39</xdr:row>
      <xdr:rowOff>176587</xdr:rowOff>
    </xdr:from>
    <xdr:to>
      <xdr:col>1</xdr:col>
      <xdr:colOff>588624</xdr:colOff>
      <xdr:row>41</xdr:row>
      <xdr:rowOff>160533</xdr:rowOff>
    </xdr:to>
    <xdr:cxnSp macro="">
      <xdr:nvCxnSpPr>
        <xdr:cNvPr id="63" name="Straight Connector 62"/>
        <xdr:cNvCxnSpPr/>
      </xdr:nvCxnSpPr>
      <xdr:spPr>
        <a:xfrm flipH="1" flipV="1">
          <a:off x="1401994" y="8267486"/>
          <a:ext cx="5352" cy="369227"/>
        </a:xfrm>
        <a:prstGeom prst="line">
          <a:avLst/>
        </a:prstGeom>
        <a:ln w="127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176587</xdr:colOff>
      <xdr:row>38</xdr:row>
      <xdr:rowOff>107023</xdr:rowOff>
    </xdr:from>
    <xdr:to>
      <xdr:col>2</xdr:col>
      <xdr:colOff>406685</xdr:colOff>
      <xdr:row>38</xdr:row>
      <xdr:rowOff>107024</xdr:rowOff>
    </xdr:to>
    <xdr:cxnSp macro="">
      <xdr:nvCxnSpPr>
        <xdr:cNvPr id="66" name="Straight Connector 65"/>
        <xdr:cNvCxnSpPr/>
      </xdr:nvCxnSpPr>
      <xdr:spPr>
        <a:xfrm flipV="1">
          <a:off x="1776573" y="8005281"/>
          <a:ext cx="230098" cy="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412036</xdr:colOff>
      <xdr:row>38</xdr:row>
      <xdr:rowOff>101672</xdr:rowOff>
    </xdr:from>
    <xdr:to>
      <xdr:col>2</xdr:col>
      <xdr:colOff>412036</xdr:colOff>
      <xdr:row>44</xdr:row>
      <xdr:rowOff>26756</xdr:rowOff>
    </xdr:to>
    <xdr:cxnSp macro="">
      <xdr:nvCxnSpPr>
        <xdr:cNvPr id="68" name="Straight Connector 67"/>
        <xdr:cNvCxnSpPr/>
      </xdr:nvCxnSpPr>
      <xdr:spPr>
        <a:xfrm flipV="1">
          <a:off x="2012022" y="7999930"/>
          <a:ext cx="0" cy="1080927"/>
        </a:xfrm>
        <a:prstGeom prst="line">
          <a:avLst/>
        </a:prstGeom>
        <a:ln w="12700"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412036</xdr:colOff>
      <xdr:row>36</xdr:row>
      <xdr:rowOff>165884</xdr:rowOff>
    </xdr:from>
    <xdr:to>
      <xdr:col>2</xdr:col>
      <xdr:colOff>412036</xdr:colOff>
      <xdr:row>38</xdr:row>
      <xdr:rowOff>117726</xdr:rowOff>
    </xdr:to>
    <xdr:cxnSp macro="">
      <xdr:nvCxnSpPr>
        <xdr:cNvPr id="72" name="Straight Connector 71"/>
        <xdr:cNvCxnSpPr/>
      </xdr:nvCxnSpPr>
      <xdr:spPr>
        <a:xfrm flipV="1">
          <a:off x="2012022" y="7678862"/>
          <a:ext cx="0" cy="337122"/>
        </a:xfrm>
        <a:prstGeom prst="line">
          <a:avLst/>
        </a:prstGeom>
        <a:ln w="127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406685</xdr:colOff>
      <xdr:row>36</xdr:row>
      <xdr:rowOff>165884</xdr:rowOff>
    </xdr:from>
    <xdr:to>
      <xdr:col>2</xdr:col>
      <xdr:colOff>973904</xdr:colOff>
      <xdr:row>36</xdr:row>
      <xdr:rowOff>165884</xdr:rowOff>
    </xdr:to>
    <xdr:cxnSp macro="">
      <xdr:nvCxnSpPr>
        <xdr:cNvPr id="74" name="Straight Connector 73"/>
        <xdr:cNvCxnSpPr/>
      </xdr:nvCxnSpPr>
      <xdr:spPr>
        <a:xfrm>
          <a:off x="2006671" y="7678862"/>
          <a:ext cx="567219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973904</xdr:colOff>
      <xdr:row>35</xdr:row>
      <xdr:rowOff>32106</xdr:rowOff>
    </xdr:from>
    <xdr:to>
      <xdr:col>2</xdr:col>
      <xdr:colOff>973904</xdr:colOff>
      <xdr:row>36</xdr:row>
      <xdr:rowOff>176587</xdr:rowOff>
    </xdr:to>
    <xdr:cxnSp macro="">
      <xdr:nvCxnSpPr>
        <xdr:cNvPr id="78" name="Straight Connector 77"/>
        <xdr:cNvCxnSpPr/>
      </xdr:nvCxnSpPr>
      <xdr:spPr>
        <a:xfrm flipV="1">
          <a:off x="2573890" y="7352443"/>
          <a:ext cx="0" cy="337122"/>
        </a:xfrm>
        <a:prstGeom prst="line">
          <a:avLst/>
        </a:prstGeom>
        <a:ln w="127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369227</xdr:colOff>
      <xdr:row>34</xdr:row>
      <xdr:rowOff>5351</xdr:rowOff>
    </xdr:from>
    <xdr:to>
      <xdr:col>6</xdr:col>
      <xdr:colOff>535112</xdr:colOff>
      <xdr:row>34</xdr:row>
      <xdr:rowOff>5351</xdr:rowOff>
    </xdr:to>
    <xdr:cxnSp macro="">
      <xdr:nvCxnSpPr>
        <xdr:cNvPr id="79" name="Straight Connector 78"/>
        <xdr:cNvCxnSpPr/>
      </xdr:nvCxnSpPr>
      <xdr:spPr>
        <a:xfrm>
          <a:off x="3745786" y="7133048"/>
          <a:ext cx="1765871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604677</xdr:colOff>
      <xdr:row>35</xdr:row>
      <xdr:rowOff>58863</xdr:rowOff>
    </xdr:from>
    <xdr:to>
      <xdr:col>3</xdr:col>
      <xdr:colOff>604677</xdr:colOff>
      <xdr:row>44</xdr:row>
      <xdr:rowOff>0</xdr:rowOff>
    </xdr:to>
    <xdr:cxnSp macro="">
      <xdr:nvCxnSpPr>
        <xdr:cNvPr id="81" name="Straight Connector 80"/>
        <xdr:cNvCxnSpPr/>
      </xdr:nvCxnSpPr>
      <xdr:spPr>
        <a:xfrm flipV="1">
          <a:off x="3178567" y="7379200"/>
          <a:ext cx="0" cy="1674901"/>
        </a:xfrm>
        <a:prstGeom prst="line">
          <a:avLst/>
        </a:prstGeom>
        <a:ln w="12700"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588623</xdr:colOff>
      <xdr:row>35</xdr:row>
      <xdr:rowOff>37458</xdr:rowOff>
    </xdr:from>
    <xdr:to>
      <xdr:col>4</xdr:col>
      <xdr:colOff>374579</xdr:colOff>
      <xdr:row>35</xdr:row>
      <xdr:rowOff>37458</xdr:rowOff>
    </xdr:to>
    <xdr:cxnSp macro="">
      <xdr:nvCxnSpPr>
        <xdr:cNvPr id="84" name="Straight Connector 83"/>
        <xdr:cNvCxnSpPr/>
      </xdr:nvCxnSpPr>
      <xdr:spPr>
        <a:xfrm>
          <a:off x="3162513" y="7357795"/>
          <a:ext cx="5886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374578</xdr:colOff>
      <xdr:row>35</xdr:row>
      <xdr:rowOff>26756</xdr:rowOff>
    </xdr:from>
    <xdr:to>
      <xdr:col>4</xdr:col>
      <xdr:colOff>374578</xdr:colOff>
      <xdr:row>44</xdr:row>
      <xdr:rowOff>32108</xdr:rowOff>
    </xdr:to>
    <xdr:cxnSp macro="">
      <xdr:nvCxnSpPr>
        <xdr:cNvPr id="86" name="Straight Connector 85"/>
        <xdr:cNvCxnSpPr/>
      </xdr:nvCxnSpPr>
      <xdr:spPr>
        <a:xfrm flipV="1">
          <a:off x="3751137" y="7347093"/>
          <a:ext cx="0" cy="1739116"/>
        </a:xfrm>
        <a:prstGeom prst="line">
          <a:avLst/>
        </a:prstGeom>
        <a:ln w="12700"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374578</xdr:colOff>
      <xdr:row>34</xdr:row>
      <xdr:rowOff>10702</xdr:rowOff>
    </xdr:from>
    <xdr:to>
      <xdr:col>4</xdr:col>
      <xdr:colOff>374578</xdr:colOff>
      <xdr:row>35</xdr:row>
      <xdr:rowOff>48160</xdr:rowOff>
    </xdr:to>
    <xdr:cxnSp macro="">
      <xdr:nvCxnSpPr>
        <xdr:cNvPr id="89" name="Straight Connector 88"/>
        <xdr:cNvCxnSpPr/>
      </xdr:nvCxnSpPr>
      <xdr:spPr>
        <a:xfrm flipV="1">
          <a:off x="3751137" y="7138399"/>
          <a:ext cx="0" cy="230098"/>
        </a:xfrm>
        <a:prstGeom prst="line">
          <a:avLst/>
        </a:prstGeom>
        <a:ln w="127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10702</xdr:colOff>
      <xdr:row>35</xdr:row>
      <xdr:rowOff>37458</xdr:rowOff>
    </xdr:from>
    <xdr:to>
      <xdr:col>3</xdr:col>
      <xdr:colOff>599327</xdr:colOff>
      <xdr:row>35</xdr:row>
      <xdr:rowOff>37458</xdr:rowOff>
    </xdr:to>
    <xdr:cxnSp macro="">
      <xdr:nvCxnSpPr>
        <xdr:cNvPr id="92" name="Straight Connector 91"/>
        <xdr:cNvCxnSpPr/>
      </xdr:nvCxnSpPr>
      <xdr:spPr>
        <a:xfrm>
          <a:off x="2584592" y="7357795"/>
          <a:ext cx="5886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856179</xdr:colOff>
      <xdr:row>34</xdr:row>
      <xdr:rowOff>5351</xdr:rowOff>
    </xdr:from>
    <xdr:to>
      <xdr:col>4</xdr:col>
      <xdr:colOff>856179</xdr:colOff>
      <xdr:row>44</xdr:row>
      <xdr:rowOff>10704</xdr:rowOff>
    </xdr:to>
    <xdr:cxnSp macro="">
      <xdr:nvCxnSpPr>
        <xdr:cNvPr id="95" name="Straight Connector 94"/>
        <xdr:cNvCxnSpPr/>
      </xdr:nvCxnSpPr>
      <xdr:spPr>
        <a:xfrm flipV="1">
          <a:off x="4232738" y="7133048"/>
          <a:ext cx="0" cy="1931757"/>
        </a:xfrm>
        <a:prstGeom prst="line">
          <a:avLst/>
        </a:prstGeom>
        <a:ln w="12700"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711698</xdr:colOff>
      <xdr:row>33</xdr:row>
      <xdr:rowOff>187290</xdr:rowOff>
    </xdr:from>
    <xdr:to>
      <xdr:col>5</xdr:col>
      <xdr:colOff>711698</xdr:colOff>
      <xdr:row>44</xdr:row>
      <xdr:rowOff>2</xdr:rowOff>
    </xdr:to>
    <xdr:cxnSp macro="">
      <xdr:nvCxnSpPr>
        <xdr:cNvPr id="100" name="Straight Connector 99"/>
        <xdr:cNvCxnSpPr/>
      </xdr:nvCxnSpPr>
      <xdr:spPr>
        <a:xfrm flipV="1">
          <a:off x="4955139" y="7122346"/>
          <a:ext cx="0" cy="1931757"/>
        </a:xfrm>
        <a:prstGeom prst="line">
          <a:avLst/>
        </a:prstGeom>
        <a:ln w="12700"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529759</xdr:colOff>
      <xdr:row>34</xdr:row>
      <xdr:rowOff>26756</xdr:rowOff>
    </xdr:from>
    <xdr:to>
      <xdr:col>6</xdr:col>
      <xdr:colOff>529759</xdr:colOff>
      <xdr:row>44</xdr:row>
      <xdr:rowOff>32109</xdr:rowOff>
    </xdr:to>
    <xdr:cxnSp macro="">
      <xdr:nvCxnSpPr>
        <xdr:cNvPr id="102" name="Straight Connector 101"/>
        <xdr:cNvCxnSpPr/>
      </xdr:nvCxnSpPr>
      <xdr:spPr>
        <a:xfrm flipV="1">
          <a:off x="5506304" y="7154453"/>
          <a:ext cx="0" cy="1931757"/>
        </a:xfrm>
        <a:prstGeom prst="line">
          <a:avLst/>
        </a:prstGeom>
        <a:ln w="12700"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7</xdr:col>
      <xdr:colOff>361950</xdr:colOff>
      <xdr:row>37</xdr:row>
      <xdr:rowOff>152400</xdr:rowOff>
    </xdr:from>
    <xdr:ext cx="65" cy="172227"/>
    <xdr:sp macro="" textlink="">
      <xdr:nvSpPr>
        <xdr:cNvPr id="2" name="TextBox 1"/>
        <xdr:cNvSpPr txBox="1"/>
      </xdr:nvSpPr>
      <xdr:spPr>
        <a:xfrm>
          <a:off x="5943600" y="798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561975</xdr:colOff>
      <xdr:row>48</xdr:row>
      <xdr:rowOff>152400</xdr:rowOff>
    </xdr:from>
    <xdr:ext cx="1085850" cy="32130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2162175" y="10086975"/>
              <a:ext cx="1085850" cy="3213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∈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(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𝑊𝑖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)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# 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𝑐𝑢𝑠𝑡𝑜𝑚𝑒𝑟𝑠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⇒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2162175" y="10086975"/>
              <a:ext cx="1085850" cy="3213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(</a:t>
              </a:r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∈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(𝑊𝑖))/(</a:t>
              </a:r>
              <a:r>
                <a:rPr lang="en-US" sz="1100" b="0" i="0">
                  <a:latin typeface="Cambria Math" panose="02040503050406030204" pitchFamily="18" charset="0"/>
                </a:rPr>
                <a:t># 𝑐𝑢𝑠𝑡𝑜𝑚𝑒𝑟𝑠)⇒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628649</xdr:colOff>
      <xdr:row>48</xdr:row>
      <xdr:rowOff>171450</xdr:rowOff>
    </xdr:from>
    <xdr:ext cx="1247775" cy="4381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8" name="TextBox 37"/>
            <xdr:cNvSpPr txBox="1"/>
          </xdr:nvSpPr>
          <xdr:spPr>
            <a:xfrm>
              <a:off x="3200399" y="10106025"/>
              <a:ext cx="1247775" cy="4381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600"/>
                <a:t> </a:t>
              </a:r>
              <a14:m>
                <m:oMath xmlns:m="http://schemas.openxmlformats.org/officeDocument/2006/math">
                  <m:f>
                    <m:fPr>
                      <m:ctrlPr>
                        <a:rPr lang="en-US" sz="160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n-US" sz="1600" b="0" i="1">
                          <a:latin typeface="Cambria Math" panose="02040503050406030204" pitchFamily="18" charset="0"/>
                        </a:rPr>
                        <m:t>44</m:t>
                      </m:r>
                    </m:num>
                    <m:den>
                      <m:r>
                        <a:rPr lang="en-US" sz="1600" b="0" i="1">
                          <a:latin typeface="Cambria Math" panose="02040503050406030204" pitchFamily="18" charset="0"/>
                        </a:rPr>
                        <m:t>6</m:t>
                      </m:r>
                    </m:den>
                  </m:f>
                  <m:r>
                    <a:rPr lang="en-US" sz="1600" b="0" i="1">
                      <a:latin typeface="Cambria Math" panose="02040503050406030204" pitchFamily="18" charset="0"/>
                    </a:rPr>
                    <m:t>=7.3</m:t>
                  </m:r>
                </m:oMath>
              </a14:m>
              <a:endParaRPr lang="en-US" sz="1600" b="0"/>
            </a:p>
            <a:p>
              <a:endParaRPr lang="en-US" sz="1600"/>
            </a:p>
          </xdr:txBody>
        </xdr:sp>
      </mc:Choice>
      <mc:Fallback xmlns="">
        <xdr:sp macro="" textlink="">
          <xdr:nvSpPr>
            <xdr:cNvPr id="38" name="TextBox 37"/>
            <xdr:cNvSpPr txBox="1"/>
          </xdr:nvSpPr>
          <xdr:spPr>
            <a:xfrm>
              <a:off x="3200399" y="10106025"/>
              <a:ext cx="1247775" cy="4381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600"/>
                <a:t> </a:t>
              </a:r>
              <a:r>
                <a:rPr lang="en-US" sz="1600" b="0" i="0">
                  <a:latin typeface="Cambria Math" panose="02040503050406030204" pitchFamily="18" charset="0"/>
                </a:rPr>
                <a:t>44/6=7.3</a:t>
              </a:r>
              <a:endParaRPr lang="en-US" sz="1600" b="0"/>
            </a:p>
            <a:p>
              <a:endParaRPr lang="en-US" sz="1600"/>
            </a:p>
          </xdr:txBody>
        </xdr:sp>
      </mc:Fallback>
    </mc:AlternateContent>
    <xdr:clientData/>
  </xdr:oneCellAnchor>
  <xdr:oneCellAnchor>
    <xdr:from>
      <xdr:col>2</xdr:col>
      <xdr:colOff>466725</xdr:colOff>
      <xdr:row>51</xdr:row>
      <xdr:rowOff>85725</xdr:rowOff>
    </xdr:from>
    <xdr:ext cx="1676400" cy="46910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9" name="TextBox 38"/>
            <xdr:cNvSpPr txBox="1"/>
          </xdr:nvSpPr>
          <xdr:spPr>
            <a:xfrm>
              <a:off x="2066925" y="10829925"/>
              <a:ext cx="1676400" cy="46910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6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6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∈</m:t>
                        </m:r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(</m:t>
                        </m:r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𝑊𝑖</m:t>
                        </m:r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)</m:t>
                        </m:r>
                      </m:num>
                      <m:den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𝑇𝑜𝑡𝑎𝑙</m:t>
                        </m:r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𝑡𝑖𝑚𝑒</m:t>
                        </m:r>
                      </m:den>
                    </m:f>
                    <m:r>
                      <a:rPr lang="en-US" sz="1600" b="0" i="0">
                        <a:latin typeface="Cambria Math" panose="02040503050406030204" pitchFamily="18" charset="0"/>
                      </a:rPr>
                      <m:t>⇒ </m:t>
                    </m:r>
                  </m:oMath>
                </m:oMathPara>
              </a14:m>
              <a:endParaRPr lang="en-US" sz="1600"/>
            </a:p>
          </xdr:txBody>
        </xdr:sp>
      </mc:Choice>
      <mc:Fallback xmlns="">
        <xdr:sp macro="" textlink="">
          <xdr:nvSpPr>
            <xdr:cNvPr id="39" name="TextBox 38"/>
            <xdr:cNvSpPr txBox="1"/>
          </xdr:nvSpPr>
          <xdr:spPr>
            <a:xfrm>
              <a:off x="2066925" y="10829925"/>
              <a:ext cx="1676400" cy="46910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600" i="0">
                  <a:latin typeface="Cambria Math" panose="02040503050406030204" pitchFamily="18" charset="0"/>
                </a:rPr>
                <a:t>(</a:t>
              </a:r>
              <a:r>
                <a:rPr lang="en-US" sz="16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∈</a:t>
              </a:r>
              <a:r>
                <a:rPr lang="en-US" sz="1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(𝑊𝑖))/(</a:t>
              </a:r>
              <a:r>
                <a:rPr lang="en-US" sz="1600" b="0" i="0">
                  <a:latin typeface="Cambria Math" panose="02040503050406030204" pitchFamily="18" charset="0"/>
                </a:rPr>
                <a:t>𝑇𝑜𝑡𝑎𝑙 𝑡𝑖𝑚𝑒)⇒ </a:t>
              </a:r>
              <a:endParaRPr lang="en-US" sz="1600"/>
            </a:p>
          </xdr:txBody>
        </xdr:sp>
      </mc:Fallback>
    </mc:AlternateContent>
    <xdr:clientData/>
  </xdr:oneCellAnchor>
  <xdr:oneCellAnchor>
    <xdr:from>
      <xdr:col>4</xdr:col>
      <xdr:colOff>180974</xdr:colOff>
      <xdr:row>51</xdr:row>
      <xdr:rowOff>171450</xdr:rowOff>
    </xdr:from>
    <xdr:ext cx="1247775" cy="59913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0" name="TextBox 39"/>
            <xdr:cNvSpPr txBox="1"/>
          </xdr:nvSpPr>
          <xdr:spPr>
            <a:xfrm>
              <a:off x="3552824" y="10915650"/>
              <a:ext cx="1247775" cy="59913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600"/>
                <a:t> </a:t>
              </a:r>
              <a14:m>
                <m:oMath xmlns:m="http://schemas.openxmlformats.org/officeDocument/2006/math">
                  <m:f>
                    <m:fPr>
                      <m:ctrlPr>
                        <a:rPr lang="en-US" sz="160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n-US" sz="1600" b="0" i="1">
                          <a:latin typeface="Cambria Math" panose="02040503050406030204" pitchFamily="18" charset="0"/>
                        </a:rPr>
                        <m:t>44</m:t>
                      </m:r>
                    </m:num>
                    <m:den>
                      <m:r>
                        <a:rPr lang="en-US" sz="1600" b="0" i="1">
                          <a:latin typeface="Cambria Math" panose="02040503050406030204" pitchFamily="18" charset="0"/>
                        </a:rPr>
                        <m:t>29</m:t>
                      </m:r>
                    </m:den>
                  </m:f>
                  <m:r>
                    <a:rPr lang="en-US" sz="1600" b="0" i="1">
                      <a:latin typeface="Cambria Math" panose="02040503050406030204" pitchFamily="18" charset="0"/>
                    </a:rPr>
                    <m:t>=1.51</m:t>
                  </m:r>
                </m:oMath>
              </a14:m>
              <a:endParaRPr lang="en-US" sz="1600" b="0"/>
            </a:p>
            <a:p>
              <a:endParaRPr lang="en-US" sz="1600"/>
            </a:p>
          </xdr:txBody>
        </xdr:sp>
      </mc:Choice>
      <mc:Fallback xmlns="">
        <xdr:sp macro="" textlink="">
          <xdr:nvSpPr>
            <xdr:cNvPr id="40" name="TextBox 39"/>
            <xdr:cNvSpPr txBox="1"/>
          </xdr:nvSpPr>
          <xdr:spPr>
            <a:xfrm>
              <a:off x="3552824" y="10915650"/>
              <a:ext cx="1247775" cy="59913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600"/>
                <a:t> </a:t>
              </a:r>
              <a:r>
                <a:rPr lang="en-US" sz="1600" b="0" i="0">
                  <a:latin typeface="Cambria Math" panose="02040503050406030204" pitchFamily="18" charset="0"/>
                </a:rPr>
                <a:t>44/29=1.51</a:t>
              </a:r>
              <a:endParaRPr lang="en-US" sz="1600" b="0"/>
            </a:p>
            <a:p>
              <a:endParaRPr lang="en-US" sz="1600"/>
            </a:p>
          </xdr:txBody>
        </xdr:sp>
      </mc:Fallback>
    </mc:AlternateContent>
    <xdr:clientData/>
  </xdr:oneCellAnchor>
  <xdr:oneCellAnchor>
    <xdr:from>
      <xdr:col>2</xdr:col>
      <xdr:colOff>19049</xdr:colOff>
      <xdr:row>55</xdr:row>
      <xdr:rowOff>152400</xdr:rowOff>
    </xdr:from>
    <xdr:ext cx="2562225" cy="32278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2" name="TextBox 41"/>
            <xdr:cNvSpPr txBox="1"/>
          </xdr:nvSpPr>
          <xdr:spPr>
            <a:xfrm>
              <a:off x="1619249" y="11468100"/>
              <a:ext cx="2562225" cy="3227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𝑇𝑜𝑡𝑎𝑙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𝑡𝑖𝑚𝑒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𝑖𝑛𝑖𝑡𝑖𝑎𝑙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𝑡𝑖𝑚𝑒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/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𝐴𝑖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[0]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𝑡𝑜𝑡𝑎𝑙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𝑡𝑖𝑚𝑒</m:t>
                        </m:r>
                      </m:den>
                    </m:f>
                    <m:r>
                      <a:rPr lang="en-US" sz="1100" b="0" i="0">
                        <a:latin typeface="Cambria Math" panose="02040503050406030204" pitchFamily="18" charset="0"/>
                      </a:rPr>
                      <m:t>⇒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2" name="TextBox 41"/>
            <xdr:cNvSpPr txBox="1"/>
          </xdr:nvSpPr>
          <xdr:spPr>
            <a:xfrm>
              <a:off x="1619249" y="11468100"/>
              <a:ext cx="2562225" cy="3227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𝑇𝑜𝑡𝑎𝑙 𝑡𝑖𝑚𝑒−𝑖𝑛𝑖𝑡𝑖𝑎𝑙 𝑡𝑖𝑚𝑒/𝐴𝑖[0])/(𝑡𝑜𝑡𝑎𝑙 𝑡𝑖𝑚𝑒)⇒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628650</xdr:colOff>
      <xdr:row>55</xdr:row>
      <xdr:rowOff>133350</xdr:rowOff>
    </xdr:from>
    <xdr:ext cx="1495425" cy="61093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3" name="TextBox 42"/>
            <xdr:cNvSpPr txBox="1"/>
          </xdr:nvSpPr>
          <xdr:spPr>
            <a:xfrm>
              <a:off x="4000500" y="11449050"/>
              <a:ext cx="1495425" cy="6109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600"/>
                <a:t> </a:t>
              </a:r>
              <a14:m>
                <m:oMath xmlns:m="http://schemas.openxmlformats.org/officeDocument/2006/math">
                  <m:f>
                    <m:fPr>
                      <m:ctrlPr>
                        <a:rPr lang="en-US" sz="160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n-US" sz="1600" b="0" i="1">
                          <a:latin typeface="Cambria Math" panose="02040503050406030204" pitchFamily="18" charset="0"/>
                        </a:rPr>
                        <m:t>(29−3)</m:t>
                      </m:r>
                    </m:num>
                    <m:den>
                      <m:r>
                        <a:rPr lang="en-US" sz="1600" b="0" i="1">
                          <a:latin typeface="Cambria Math" panose="02040503050406030204" pitchFamily="18" charset="0"/>
                        </a:rPr>
                        <m:t>29</m:t>
                      </m:r>
                    </m:den>
                  </m:f>
                  <m:r>
                    <a:rPr lang="en-US" sz="1600" b="0" i="1">
                      <a:latin typeface="Cambria Math" panose="02040503050406030204" pitchFamily="18" charset="0"/>
                    </a:rPr>
                    <m:t>=0.8965</m:t>
                  </m:r>
                </m:oMath>
              </a14:m>
              <a:endParaRPr lang="en-US" sz="1600" b="0"/>
            </a:p>
            <a:p>
              <a:endParaRPr lang="en-US" sz="1600"/>
            </a:p>
          </xdr:txBody>
        </xdr:sp>
      </mc:Choice>
      <mc:Fallback xmlns="">
        <xdr:sp macro="" textlink="">
          <xdr:nvSpPr>
            <xdr:cNvPr id="43" name="TextBox 42"/>
            <xdr:cNvSpPr txBox="1"/>
          </xdr:nvSpPr>
          <xdr:spPr>
            <a:xfrm>
              <a:off x="4000500" y="11449050"/>
              <a:ext cx="1495425" cy="6109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600"/>
                <a:t> </a:t>
              </a:r>
              <a:r>
                <a:rPr lang="en-US" sz="1600" i="0">
                  <a:latin typeface="Cambria Math" panose="02040503050406030204" pitchFamily="18" charset="0"/>
                </a:rPr>
                <a:t>(</a:t>
              </a:r>
              <a:r>
                <a:rPr lang="en-US" sz="1600" b="0" i="0">
                  <a:latin typeface="Cambria Math" panose="02040503050406030204" pitchFamily="18" charset="0"/>
                </a:rPr>
                <a:t>(29−3))/29=0.8965</a:t>
              </a:r>
              <a:endParaRPr lang="en-US" sz="1600" b="0"/>
            </a:p>
            <a:p>
              <a:endParaRPr lang="en-US" sz="1600"/>
            </a:p>
          </xdr:txBody>
        </xdr:sp>
      </mc:Fallback>
    </mc:AlternateContent>
    <xdr:clientData/>
  </xdr:oneCellAnchor>
  <xdr:oneCellAnchor>
    <xdr:from>
      <xdr:col>2</xdr:col>
      <xdr:colOff>876300</xdr:colOff>
      <xdr:row>59</xdr:row>
      <xdr:rowOff>104775</xdr:rowOff>
    </xdr:from>
    <xdr:ext cx="1676400" cy="46910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4" name="TextBox 43"/>
            <xdr:cNvSpPr txBox="1"/>
          </xdr:nvSpPr>
          <xdr:spPr>
            <a:xfrm>
              <a:off x="2476500" y="11991975"/>
              <a:ext cx="1676400" cy="46910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6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6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∈</m:t>
                        </m:r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(</m:t>
                        </m:r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𝑊𝑖</m:t>
                        </m:r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)</m:t>
                        </m:r>
                      </m:num>
                      <m:den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# </m:t>
                        </m:r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𝑐𝑢𝑠𝑡𝑜𝑚𝑒𝑟𝑠</m:t>
                        </m:r>
                      </m:den>
                    </m:f>
                    <m:r>
                      <a:rPr lang="en-US" sz="1600" b="0" i="0">
                        <a:latin typeface="Cambria Math" panose="02040503050406030204" pitchFamily="18" charset="0"/>
                      </a:rPr>
                      <m:t>⇒ </m:t>
                    </m:r>
                  </m:oMath>
                </m:oMathPara>
              </a14:m>
              <a:endParaRPr lang="en-US" sz="1600"/>
            </a:p>
          </xdr:txBody>
        </xdr:sp>
      </mc:Choice>
      <mc:Fallback xmlns="">
        <xdr:sp macro="" textlink="">
          <xdr:nvSpPr>
            <xdr:cNvPr id="44" name="TextBox 43"/>
            <xdr:cNvSpPr txBox="1"/>
          </xdr:nvSpPr>
          <xdr:spPr>
            <a:xfrm>
              <a:off x="2476500" y="11991975"/>
              <a:ext cx="1676400" cy="46910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600" i="0">
                  <a:latin typeface="Cambria Math" panose="02040503050406030204" pitchFamily="18" charset="0"/>
                </a:rPr>
                <a:t>(</a:t>
              </a:r>
              <a:r>
                <a:rPr lang="en-US" sz="16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∈</a:t>
              </a:r>
              <a:r>
                <a:rPr lang="en-US" sz="1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(𝑊𝑖))/(</a:t>
              </a:r>
              <a:r>
                <a:rPr lang="en-US" sz="1600" b="0" i="0">
                  <a:latin typeface="Cambria Math" panose="02040503050406030204" pitchFamily="18" charset="0"/>
                </a:rPr>
                <a:t># 𝑐𝑢𝑠𝑡𝑜𝑚𝑒𝑟𝑠)⇒ </a:t>
              </a:r>
              <a:endParaRPr lang="en-US" sz="1600"/>
            </a:p>
          </xdr:txBody>
        </xdr:sp>
      </mc:Fallback>
    </mc:AlternateContent>
    <xdr:clientData/>
  </xdr:oneCellAnchor>
  <xdr:oneCellAnchor>
    <xdr:from>
      <xdr:col>4</xdr:col>
      <xdr:colOff>657225</xdr:colOff>
      <xdr:row>60</xdr:row>
      <xdr:rowOff>9525</xdr:rowOff>
    </xdr:from>
    <xdr:ext cx="1247775" cy="4381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5" name="TextBox 44"/>
            <xdr:cNvSpPr txBox="1"/>
          </xdr:nvSpPr>
          <xdr:spPr>
            <a:xfrm>
              <a:off x="4029075" y="12087225"/>
              <a:ext cx="1247775" cy="4381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600"/>
                <a:t> </a:t>
              </a:r>
              <a14:m>
                <m:oMath xmlns:m="http://schemas.openxmlformats.org/officeDocument/2006/math">
                  <m:f>
                    <m:fPr>
                      <m:ctrlPr>
                        <a:rPr lang="en-US" sz="160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n-US" sz="1600" b="0" i="1">
                          <a:latin typeface="Cambria Math" panose="02040503050406030204" pitchFamily="18" charset="0"/>
                        </a:rPr>
                        <m:t>70</m:t>
                      </m:r>
                    </m:num>
                    <m:den>
                      <m:r>
                        <a:rPr lang="en-US" sz="1600" b="0" i="1">
                          <a:latin typeface="Cambria Math" panose="02040503050406030204" pitchFamily="18" charset="0"/>
                        </a:rPr>
                        <m:t>6</m:t>
                      </m:r>
                    </m:den>
                  </m:f>
                  <m:r>
                    <a:rPr lang="en-US" sz="1600" b="0" i="1">
                      <a:latin typeface="Cambria Math" panose="02040503050406030204" pitchFamily="18" charset="0"/>
                    </a:rPr>
                    <m:t>=11.67</m:t>
                  </m:r>
                </m:oMath>
              </a14:m>
              <a:endParaRPr lang="en-US" sz="1600" b="0"/>
            </a:p>
            <a:p>
              <a:endParaRPr lang="en-US" sz="1600"/>
            </a:p>
          </xdr:txBody>
        </xdr:sp>
      </mc:Choice>
      <mc:Fallback xmlns="">
        <xdr:sp macro="" textlink="">
          <xdr:nvSpPr>
            <xdr:cNvPr id="45" name="TextBox 44"/>
            <xdr:cNvSpPr txBox="1"/>
          </xdr:nvSpPr>
          <xdr:spPr>
            <a:xfrm>
              <a:off x="4029075" y="12087225"/>
              <a:ext cx="1247775" cy="4381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600"/>
                <a:t> </a:t>
              </a:r>
              <a:r>
                <a:rPr lang="en-US" sz="1600" b="0" i="0">
                  <a:latin typeface="Cambria Math" panose="02040503050406030204" pitchFamily="18" charset="0"/>
                </a:rPr>
                <a:t>70/6=11.67</a:t>
              </a:r>
              <a:endParaRPr lang="en-US" sz="1600" b="0"/>
            </a:p>
            <a:p>
              <a:endParaRPr lang="en-US" sz="1600"/>
            </a:p>
          </xdr:txBody>
        </xdr:sp>
      </mc:Fallback>
    </mc:AlternateContent>
    <xdr:clientData/>
  </xdr:oneCellAnchor>
  <xdr:oneCellAnchor>
    <xdr:from>
      <xdr:col>3</xdr:col>
      <xdr:colOff>314325</xdr:colOff>
      <xdr:row>66</xdr:row>
      <xdr:rowOff>57150</xdr:rowOff>
    </xdr:from>
    <xdr:ext cx="1676400" cy="46910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6" name="TextBox 45"/>
            <xdr:cNvSpPr txBox="1"/>
          </xdr:nvSpPr>
          <xdr:spPr>
            <a:xfrm>
              <a:off x="2886075" y="13658850"/>
              <a:ext cx="1676400" cy="46910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6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#</m:t>
                        </m:r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(</m:t>
                        </m:r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𝑊𝑖</m:t>
                        </m:r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)</m:t>
                        </m:r>
                      </m:num>
                      <m:den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# </m:t>
                        </m:r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𝑐𝑢𝑠𝑡𝑜𝑚𝑒𝑟𝑠</m:t>
                        </m:r>
                      </m:den>
                    </m:f>
                    <m:r>
                      <a:rPr lang="en-US" sz="1600" b="0" i="0">
                        <a:latin typeface="Cambria Math" panose="02040503050406030204" pitchFamily="18" charset="0"/>
                      </a:rPr>
                      <m:t>⇒ </m:t>
                    </m:r>
                  </m:oMath>
                </m:oMathPara>
              </a14:m>
              <a:endParaRPr lang="en-US" sz="1600"/>
            </a:p>
          </xdr:txBody>
        </xdr:sp>
      </mc:Choice>
      <mc:Fallback xmlns="">
        <xdr:sp macro="" textlink="">
          <xdr:nvSpPr>
            <xdr:cNvPr id="46" name="TextBox 45"/>
            <xdr:cNvSpPr txBox="1"/>
          </xdr:nvSpPr>
          <xdr:spPr>
            <a:xfrm>
              <a:off x="2886075" y="13658850"/>
              <a:ext cx="1676400" cy="46910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600" i="0">
                  <a:latin typeface="Cambria Math" panose="02040503050406030204" pitchFamily="18" charset="0"/>
                </a:rPr>
                <a:t>(</a:t>
              </a:r>
              <a:r>
                <a:rPr lang="en-US" sz="1600" b="0" i="0">
                  <a:latin typeface="Cambria Math" panose="02040503050406030204" pitchFamily="18" charset="0"/>
                </a:rPr>
                <a:t>#</a:t>
              </a:r>
              <a:r>
                <a:rPr lang="en-US" sz="1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(𝑊𝑖))/(</a:t>
              </a:r>
              <a:r>
                <a:rPr lang="en-US" sz="1600" b="0" i="0">
                  <a:latin typeface="Cambria Math" panose="02040503050406030204" pitchFamily="18" charset="0"/>
                </a:rPr>
                <a:t># 𝑐𝑢𝑠𝑡𝑜𝑚𝑒𝑟𝑠)⇒ </a:t>
              </a:r>
              <a:endParaRPr lang="en-US" sz="1600"/>
            </a:p>
          </xdr:txBody>
        </xdr:sp>
      </mc:Fallback>
    </mc:AlternateContent>
    <xdr:clientData/>
  </xdr:oneCellAnchor>
  <xdr:oneCellAnchor>
    <xdr:from>
      <xdr:col>5</xdr:col>
      <xdr:colOff>142875</xdr:colOff>
      <xdr:row>66</xdr:row>
      <xdr:rowOff>161925</xdr:rowOff>
    </xdr:from>
    <xdr:ext cx="1247775" cy="4381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7" name="TextBox 46"/>
            <xdr:cNvSpPr txBox="1"/>
          </xdr:nvSpPr>
          <xdr:spPr>
            <a:xfrm>
              <a:off x="4381500" y="13763625"/>
              <a:ext cx="1247775" cy="4381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600"/>
                <a:t> </a:t>
              </a:r>
              <a14:m>
                <m:oMath xmlns:m="http://schemas.openxmlformats.org/officeDocument/2006/math">
                  <m:f>
                    <m:fPr>
                      <m:ctrlPr>
                        <a:rPr lang="en-US" sz="180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n-US" sz="1800" b="0" i="1">
                          <a:latin typeface="Cambria Math" panose="02040503050406030204" pitchFamily="18" charset="0"/>
                        </a:rPr>
                        <m:t>3</m:t>
                      </m:r>
                    </m:num>
                    <m:den>
                      <m:r>
                        <a:rPr lang="en-US" sz="1800" b="0" i="1">
                          <a:latin typeface="Cambria Math" panose="02040503050406030204" pitchFamily="18" charset="0"/>
                        </a:rPr>
                        <m:t>6</m:t>
                      </m:r>
                    </m:den>
                  </m:f>
                  <m:r>
                    <a:rPr lang="en-US" sz="1800" b="0" i="1">
                      <a:latin typeface="Cambria Math" panose="02040503050406030204" pitchFamily="18" charset="0"/>
                    </a:rPr>
                    <m:t>⇒</m:t>
                  </m:r>
                  <m:f>
                    <m:fPr>
                      <m:ctrlPr>
                        <a:rPr lang="en-US" sz="1800" b="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n-US" sz="1800" b="0" i="1">
                          <a:latin typeface="Cambria Math" panose="02040503050406030204" pitchFamily="18" charset="0"/>
                        </a:rPr>
                        <m:t>1</m:t>
                      </m:r>
                    </m:num>
                    <m:den>
                      <m:r>
                        <a:rPr lang="en-US" sz="1800" b="0" i="1">
                          <a:latin typeface="Cambria Math" panose="02040503050406030204" pitchFamily="18" charset="0"/>
                        </a:rPr>
                        <m:t>2</m:t>
                      </m:r>
                    </m:den>
                  </m:f>
                </m:oMath>
              </a14:m>
              <a:endParaRPr lang="en-US" sz="1600"/>
            </a:p>
          </xdr:txBody>
        </xdr:sp>
      </mc:Choice>
      <mc:Fallback xmlns="">
        <xdr:sp macro="" textlink="">
          <xdr:nvSpPr>
            <xdr:cNvPr id="47" name="TextBox 46"/>
            <xdr:cNvSpPr txBox="1"/>
          </xdr:nvSpPr>
          <xdr:spPr>
            <a:xfrm>
              <a:off x="4381500" y="13763625"/>
              <a:ext cx="1247775" cy="4381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600"/>
                <a:t> </a:t>
              </a:r>
              <a:r>
                <a:rPr lang="en-US" sz="1800" b="0" i="0">
                  <a:latin typeface="Cambria Math" panose="02040503050406030204" pitchFamily="18" charset="0"/>
                </a:rPr>
                <a:t>3/6⇒1/2</a:t>
              </a:r>
              <a:endParaRPr lang="en-US" sz="1600"/>
            </a:p>
          </xdr:txBody>
        </xdr:sp>
      </mc:Fallback>
    </mc:AlternateContent>
    <xdr:clientData/>
  </xdr:oneCellAnchor>
  <xdr:oneCellAnchor>
    <xdr:from>
      <xdr:col>3</xdr:col>
      <xdr:colOff>314325</xdr:colOff>
      <xdr:row>72</xdr:row>
      <xdr:rowOff>57150</xdr:rowOff>
    </xdr:from>
    <xdr:ext cx="1676400" cy="46910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9" name="TextBox 48"/>
            <xdr:cNvSpPr txBox="1"/>
          </xdr:nvSpPr>
          <xdr:spPr>
            <a:xfrm>
              <a:off x="2886075" y="13658850"/>
              <a:ext cx="1676400" cy="46910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6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#</m:t>
                        </m:r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(</m:t>
                        </m:r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𝑊𝑖</m:t>
                        </m:r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)</m:t>
                        </m:r>
                      </m:num>
                      <m:den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# </m:t>
                        </m:r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𝑐𝑢𝑠𝑡𝑜𝑚𝑒𝑟𝑠</m:t>
                        </m:r>
                      </m:den>
                    </m:f>
                    <m:r>
                      <a:rPr lang="en-US" sz="1600" b="0" i="0">
                        <a:latin typeface="Cambria Math" panose="02040503050406030204" pitchFamily="18" charset="0"/>
                      </a:rPr>
                      <m:t>⇒ </m:t>
                    </m:r>
                  </m:oMath>
                </m:oMathPara>
              </a14:m>
              <a:endParaRPr lang="en-US" sz="1600"/>
            </a:p>
          </xdr:txBody>
        </xdr:sp>
      </mc:Choice>
      <mc:Fallback xmlns="">
        <xdr:sp macro="" textlink="">
          <xdr:nvSpPr>
            <xdr:cNvPr id="49" name="TextBox 48"/>
            <xdr:cNvSpPr txBox="1"/>
          </xdr:nvSpPr>
          <xdr:spPr>
            <a:xfrm>
              <a:off x="2886075" y="13658850"/>
              <a:ext cx="1676400" cy="46910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600" i="0">
                  <a:latin typeface="Cambria Math" panose="02040503050406030204" pitchFamily="18" charset="0"/>
                </a:rPr>
                <a:t>(</a:t>
              </a:r>
              <a:r>
                <a:rPr lang="en-US" sz="1600" b="0" i="0">
                  <a:latin typeface="Cambria Math" panose="02040503050406030204" pitchFamily="18" charset="0"/>
                </a:rPr>
                <a:t>#</a:t>
              </a:r>
              <a:r>
                <a:rPr lang="en-US" sz="1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(𝑊𝑖))/(</a:t>
              </a:r>
              <a:r>
                <a:rPr lang="en-US" sz="1600" b="0" i="0">
                  <a:latin typeface="Cambria Math" panose="02040503050406030204" pitchFamily="18" charset="0"/>
                </a:rPr>
                <a:t># 𝑐𝑢𝑠𝑡𝑜𝑚𝑒𝑟𝑠)⇒ </a:t>
              </a:r>
              <a:endParaRPr lang="en-US" sz="1600"/>
            </a:p>
          </xdr:txBody>
        </xdr:sp>
      </mc:Fallback>
    </mc:AlternateContent>
    <xdr:clientData/>
  </xdr:oneCellAnchor>
  <xdr:oneCellAnchor>
    <xdr:from>
      <xdr:col>5</xdr:col>
      <xdr:colOff>161925</xdr:colOff>
      <xdr:row>72</xdr:row>
      <xdr:rowOff>142875</xdr:rowOff>
    </xdr:from>
    <xdr:ext cx="1247775" cy="4381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0" name="TextBox 49"/>
            <xdr:cNvSpPr txBox="1"/>
          </xdr:nvSpPr>
          <xdr:spPr>
            <a:xfrm>
              <a:off x="4400550" y="14697075"/>
              <a:ext cx="1247775" cy="4381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600"/>
                <a:t> </a:t>
              </a:r>
              <a14:m>
                <m:oMath xmlns:m="http://schemas.openxmlformats.org/officeDocument/2006/math">
                  <m:f>
                    <m:fPr>
                      <m:ctrlPr>
                        <a:rPr lang="en-US" sz="180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n-US" sz="1800" b="0" i="1">
                          <a:latin typeface="Cambria Math" panose="02040503050406030204" pitchFamily="18" charset="0"/>
                        </a:rPr>
                        <m:t>3</m:t>
                      </m:r>
                    </m:num>
                    <m:den>
                      <m:r>
                        <a:rPr lang="en-US" sz="1800" b="0" i="1">
                          <a:latin typeface="Cambria Math" panose="02040503050406030204" pitchFamily="18" charset="0"/>
                        </a:rPr>
                        <m:t>6</m:t>
                      </m:r>
                    </m:den>
                  </m:f>
                  <m:r>
                    <a:rPr lang="en-US" sz="1800" b="0" i="1">
                      <a:latin typeface="Cambria Math" panose="02040503050406030204" pitchFamily="18" charset="0"/>
                    </a:rPr>
                    <m:t>⇒</m:t>
                  </m:r>
                  <m:f>
                    <m:fPr>
                      <m:ctrlPr>
                        <a:rPr lang="en-US" sz="1800" b="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n-US" sz="1800" b="0" i="1">
                          <a:latin typeface="Cambria Math" panose="02040503050406030204" pitchFamily="18" charset="0"/>
                        </a:rPr>
                        <m:t>1</m:t>
                      </m:r>
                    </m:num>
                    <m:den>
                      <m:r>
                        <a:rPr lang="en-US" sz="1800" b="0" i="1">
                          <a:latin typeface="Cambria Math" panose="02040503050406030204" pitchFamily="18" charset="0"/>
                        </a:rPr>
                        <m:t>2</m:t>
                      </m:r>
                    </m:den>
                  </m:f>
                </m:oMath>
              </a14:m>
              <a:endParaRPr lang="en-US" sz="1600"/>
            </a:p>
          </xdr:txBody>
        </xdr:sp>
      </mc:Choice>
      <mc:Fallback xmlns="">
        <xdr:sp macro="" textlink="">
          <xdr:nvSpPr>
            <xdr:cNvPr id="50" name="TextBox 49"/>
            <xdr:cNvSpPr txBox="1"/>
          </xdr:nvSpPr>
          <xdr:spPr>
            <a:xfrm>
              <a:off x="4400550" y="14697075"/>
              <a:ext cx="1247775" cy="4381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600"/>
                <a:t> </a:t>
              </a:r>
              <a:r>
                <a:rPr lang="en-US" sz="1800" b="0" i="0">
                  <a:latin typeface="Cambria Math" panose="02040503050406030204" pitchFamily="18" charset="0"/>
                </a:rPr>
                <a:t>3/6⇒1/2</a:t>
              </a:r>
              <a:endParaRPr lang="en-US" sz="16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84"/>
  <sheetViews>
    <sheetView tabSelected="1" topLeftCell="A13" zoomScaleNormal="100" workbookViewId="0">
      <selection activeCell="K22" sqref="K22"/>
    </sheetView>
  </sheetViews>
  <sheetFormatPr defaultRowHeight="15"/>
  <cols>
    <col min="1" max="1" width="12.28515625" bestFit="1" customWidth="1"/>
    <col min="2" max="2" width="11.7109375" bestFit="1" customWidth="1"/>
    <col min="3" max="3" width="14.5703125" customWidth="1"/>
    <col min="4" max="4" width="12" customWidth="1"/>
    <col min="5" max="5" width="13" customWidth="1"/>
    <col min="6" max="6" width="11" customWidth="1"/>
  </cols>
  <sheetData>
    <row r="2" spans="1:6">
      <c r="B2" s="16" t="s">
        <v>3</v>
      </c>
      <c r="C2" s="16"/>
      <c r="D2" s="16"/>
      <c r="E2" s="16"/>
      <c r="F2" s="16"/>
    </row>
    <row r="4" spans="1:6" s="3" customFormat="1" ht="45">
      <c r="B4" s="3" t="s">
        <v>2</v>
      </c>
      <c r="C4"/>
      <c r="D4" s="3" t="s">
        <v>10</v>
      </c>
      <c r="E4" s="3" t="s">
        <v>11</v>
      </c>
    </row>
    <row r="5" spans="1:6">
      <c r="B5" t="s">
        <v>48</v>
      </c>
      <c r="D5">
        <v>10</v>
      </c>
      <c r="E5">
        <v>2</v>
      </c>
    </row>
    <row r="6" spans="1:6">
      <c r="B6" t="s">
        <v>49</v>
      </c>
      <c r="D6">
        <v>10</v>
      </c>
      <c r="E6">
        <v>10</v>
      </c>
    </row>
    <row r="7" spans="1:6">
      <c r="B7" t="s">
        <v>50</v>
      </c>
      <c r="D7">
        <v>10</v>
      </c>
      <c r="E7">
        <v>12</v>
      </c>
    </row>
    <row r="8" spans="1:6">
      <c r="B8" t="s">
        <v>51</v>
      </c>
      <c r="D8">
        <v>10</v>
      </c>
      <c r="E8">
        <v>15</v>
      </c>
    </row>
    <row r="9" spans="1:6">
      <c r="B9" t="s">
        <v>52</v>
      </c>
      <c r="D9">
        <v>10</v>
      </c>
      <c r="E9">
        <v>28</v>
      </c>
    </row>
    <row r="12" spans="1:6">
      <c r="A12" s="14" t="s">
        <v>47</v>
      </c>
    </row>
    <row r="14" spans="1:6" s="4" customFormat="1" ht="60">
      <c r="A14" s="4" t="s">
        <v>6</v>
      </c>
      <c r="B14" s="12" t="s">
        <v>38</v>
      </c>
      <c r="C14" s="5" t="s">
        <v>5</v>
      </c>
      <c r="D14" s="5" t="s">
        <v>39</v>
      </c>
      <c r="E14" s="4" t="s">
        <v>4</v>
      </c>
    </row>
    <row r="15" spans="1:6">
      <c r="A15" t="s">
        <v>56</v>
      </c>
      <c r="B15">
        <f>E5+D15+D5</f>
        <v>12</v>
      </c>
      <c r="C15">
        <f>MAX(E5,-1)</f>
        <v>2</v>
      </c>
      <c r="D15">
        <f>C15-E5</f>
        <v>0</v>
      </c>
      <c r="E15">
        <f>B15-E5</f>
        <v>10</v>
      </c>
    </row>
    <row r="16" spans="1:6">
      <c r="A16" t="s">
        <v>57</v>
      </c>
      <c r="B16">
        <f>E6+D16+D6</f>
        <v>22</v>
      </c>
      <c r="C16">
        <f>MAX(E6,B15)</f>
        <v>12</v>
      </c>
      <c r="D16">
        <f>C16-E6</f>
        <v>2</v>
      </c>
      <c r="E16">
        <f t="shared" ref="E16:E20" si="0">B16-E6</f>
        <v>12</v>
      </c>
    </row>
    <row r="17" spans="1:12">
      <c r="A17" t="s">
        <v>50</v>
      </c>
      <c r="B17">
        <f t="shared" ref="B17:B20" si="1">E7+D17+D7</f>
        <v>32</v>
      </c>
      <c r="C17">
        <f t="shared" ref="C17:C20" si="2">MAX(E7,B16)</f>
        <v>22</v>
      </c>
      <c r="D17">
        <f t="shared" ref="D17:D20" si="3">C17-E7</f>
        <v>10</v>
      </c>
      <c r="E17">
        <f t="shared" si="0"/>
        <v>20</v>
      </c>
    </row>
    <row r="18" spans="1:12">
      <c r="A18" t="s">
        <v>58</v>
      </c>
      <c r="B18">
        <f t="shared" si="1"/>
        <v>42</v>
      </c>
      <c r="C18">
        <f t="shared" si="2"/>
        <v>32</v>
      </c>
      <c r="D18">
        <f t="shared" si="3"/>
        <v>17</v>
      </c>
      <c r="E18">
        <f t="shared" si="0"/>
        <v>27</v>
      </c>
    </row>
    <row r="19" spans="1:12">
      <c r="A19" t="s">
        <v>59</v>
      </c>
      <c r="B19">
        <f t="shared" si="1"/>
        <v>52</v>
      </c>
      <c r="C19">
        <f t="shared" si="2"/>
        <v>42</v>
      </c>
      <c r="D19">
        <f t="shared" si="3"/>
        <v>14</v>
      </c>
      <c r="E19">
        <f t="shared" si="0"/>
        <v>24</v>
      </c>
    </row>
    <row r="21" spans="1:12">
      <c r="A21" s="6" t="s">
        <v>7</v>
      </c>
      <c r="B21" s="6">
        <f>SUM(B15:B20)</f>
        <v>160</v>
      </c>
      <c r="C21" s="6">
        <f t="shared" ref="C21:D21" si="4">SUM(C15:C20)</f>
        <v>110</v>
      </c>
      <c r="D21" s="6">
        <f t="shared" si="4"/>
        <v>43</v>
      </c>
      <c r="E21" s="6">
        <f>SUM(E15:E20)</f>
        <v>93</v>
      </c>
    </row>
    <row r="22" spans="1:12">
      <c r="B22" s="2"/>
    </row>
    <row r="23" spans="1:12">
      <c r="A23" t="s">
        <v>8</v>
      </c>
      <c r="B23">
        <f>B20</f>
        <v>0</v>
      </c>
    </row>
    <row r="24" spans="1:12">
      <c r="E24" t="s">
        <v>55</v>
      </c>
      <c r="F24" t="s">
        <v>62</v>
      </c>
      <c r="H24" t="s">
        <v>64</v>
      </c>
      <c r="L24" t="s">
        <v>67</v>
      </c>
    </row>
    <row r="25" spans="1:12" ht="15.75">
      <c r="A25" s="9" t="s">
        <v>9</v>
      </c>
    </row>
    <row r="27" spans="1:12">
      <c r="A27" s="8">
        <v>0</v>
      </c>
      <c r="B27">
        <v>2</v>
      </c>
      <c r="C27">
        <v>6</v>
      </c>
      <c r="D27">
        <v>10</v>
      </c>
      <c r="E27" t="s">
        <v>54</v>
      </c>
      <c r="F27" t="s">
        <v>61</v>
      </c>
      <c r="G27" s="1" t="s">
        <v>12</v>
      </c>
      <c r="H27" t="s">
        <v>63</v>
      </c>
      <c r="I27" t="s">
        <v>66</v>
      </c>
    </row>
    <row r="30" spans="1:12">
      <c r="A30" s="7"/>
      <c r="B30" s="7" t="s">
        <v>53</v>
      </c>
      <c r="C30" s="7"/>
      <c r="D30" s="7"/>
      <c r="E30" s="7" t="s">
        <v>60</v>
      </c>
      <c r="F30" s="7" t="s">
        <v>0</v>
      </c>
      <c r="G30" s="7"/>
      <c r="H30" t="s">
        <v>65</v>
      </c>
    </row>
    <row r="32" spans="1:12" ht="15.75">
      <c r="A32" s="9" t="s">
        <v>13</v>
      </c>
      <c r="E32" s="16" t="s">
        <v>14</v>
      </c>
      <c r="F32" s="16"/>
      <c r="G32" s="16"/>
    </row>
    <row r="34" spans="1:7">
      <c r="E34" t="s">
        <v>26</v>
      </c>
      <c r="F34" t="s">
        <v>28</v>
      </c>
      <c r="G34" t="s">
        <v>30</v>
      </c>
    </row>
    <row r="35" spans="1:7">
      <c r="D35" t="s">
        <v>24</v>
      </c>
      <c r="E35" t="s">
        <v>25</v>
      </c>
    </row>
    <row r="37" spans="1:7">
      <c r="C37" t="s">
        <v>22</v>
      </c>
      <c r="D37" t="s">
        <v>1</v>
      </c>
    </row>
    <row r="38" spans="1:7">
      <c r="C38" t="s">
        <v>21</v>
      </c>
    </row>
    <row r="40" spans="1:7">
      <c r="B40" t="s">
        <v>19</v>
      </c>
      <c r="C40" t="s">
        <v>18</v>
      </c>
    </row>
    <row r="41" spans="1:7">
      <c r="B41" t="s">
        <v>17</v>
      </c>
    </row>
    <row r="42" spans="1:7">
      <c r="C42" t="s">
        <v>20</v>
      </c>
      <c r="D42" t="s">
        <v>23</v>
      </c>
      <c r="E42" t="s">
        <v>27</v>
      </c>
      <c r="F42" t="s">
        <v>29</v>
      </c>
      <c r="G42" t="s">
        <v>31</v>
      </c>
    </row>
    <row r="43" spans="1:7">
      <c r="B43" t="s">
        <v>16</v>
      </c>
    </row>
    <row r="45" spans="1:7">
      <c r="B45" s="16" t="s">
        <v>15</v>
      </c>
      <c r="C45" s="16"/>
      <c r="D45" s="16"/>
      <c r="E45" s="16"/>
      <c r="F45" s="16"/>
      <c r="G45">
        <v>29</v>
      </c>
    </row>
    <row r="47" spans="1:7" ht="15.75">
      <c r="A47" s="9" t="s">
        <v>34</v>
      </c>
    </row>
    <row r="50" spans="1:4" ht="18.75">
      <c r="A50" s="13" t="s">
        <v>32</v>
      </c>
      <c r="B50" s="10"/>
      <c r="C50" s="10"/>
      <c r="D50" s="11"/>
    </row>
    <row r="51" spans="1:4">
      <c r="B51" s="7"/>
    </row>
    <row r="53" spans="1:4">
      <c r="A53" s="6" t="s">
        <v>33</v>
      </c>
    </row>
    <row r="57" spans="1:4">
      <c r="A57" s="6" t="s">
        <v>35</v>
      </c>
    </row>
    <row r="61" spans="1:4">
      <c r="A61" s="6" t="s">
        <v>36</v>
      </c>
    </row>
    <row r="65" spans="1:5">
      <c r="A65" s="6" t="s">
        <v>37</v>
      </c>
    </row>
    <row r="68" spans="1:5">
      <c r="A68" s="15" t="s">
        <v>41</v>
      </c>
      <c r="B68" s="15"/>
      <c r="C68" s="15"/>
      <c r="D68" s="15"/>
      <c r="E68" s="15"/>
    </row>
    <row r="72" spans="1:5">
      <c r="A72" s="6" t="s">
        <v>40</v>
      </c>
    </row>
    <row r="74" spans="1:5">
      <c r="A74" s="15" t="s">
        <v>42</v>
      </c>
      <c r="B74" s="15"/>
      <c r="C74" s="15"/>
      <c r="D74" s="15"/>
      <c r="E74" s="15"/>
    </row>
    <row r="77" spans="1:5">
      <c r="A77" t="s">
        <v>43</v>
      </c>
    </row>
    <row r="78" spans="1:5">
      <c r="B78" t="s">
        <v>44</v>
      </c>
    </row>
    <row r="80" spans="1:5">
      <c r="A80" t="s">
        <v>45</v>
      </c>
    </row>
    <row r="83" spans="1:2">
      <c r="A83" t="s">
        <v>46</v>
      </c>
    </row>
    <row r="84" spans="1:2">
      <c r="B84" t="s">
        <v>44</v>
      </c>
    </row>
  </sheetData>
  <mergeCells count="5">
    <mergeCell ref="A74:E74"/>
    <mergeCell ref="B2:F2"/>
    <mergeCell ref="E32:G32"/>
    <mergeCell ref="B45:F45"/>
    <mergeCell ref="A68:E68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2022-10-09T14:21:42Z</dcterms:modified>
</cp:coreProperties>
</file>