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a8b059647eff3db0/Documents/"/>
    </mc:Choice>
  </mc:AlternateContent>
  <xr:revisionPtr revIDLastSave="337" documentId="8_{476867AF-4DB4-40EE-918D-4B72A2D95D7B}" xr6:coauthVersionLast="47" xr6:coauthVersionMax="47" xr10:uidLastSave="{8CCF4550-EDC6-483A-AF28-142D9C8BFAA8}"/>
  <bookViews>
    <workbookView xWindow="-108" yWindow="-108" windowWidth="23256" windowHeight="12456" xr2:uid="{00000000-000D-0000-FFFF-FFFF00000000}"/>
  </bookViews>
  <sheets>
    <sheet name="Expense" sheetId="1" r:id="rId1"/>
    <sheet name="Sheet2" sheetId="4" r:id="rId2"/>
    <sheet name="Sheet1" sheetId="3" r:id="rId3"/>
    <sheet name="Sheet3" sheetId="5" r:id="rId4"/>
    <sheet name="Tasks" sheetId="2" r:id="rId5"/>
  </sheets>
  <definedNames>
    <definedName name="NativeTimeline_Date">#N/A</definedName>
  </definedNames>
  <calcPr calcId="191029"/>
  <pivotCaches>
    <pivotCache cacheId="0" r:id="rId6"/>
    <pivotCache cacheId="1" r:id="rId7"/>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a="1"/>
  <c r="D2" i="1" s="1"/>
  <c r="H7" i="1"/>
  <c r="H5" i="1"/>
  <c r="H6" i="1"/>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<sst xmlns="http://schemas.openxmlformats.org/spreadsheetml/2006/main" count="150" uniqueCount="49">
  <si>
    <t>Date</t>
  </si>
  <si>
    <t>Items</t>
  </si>
  <si>
    <t>Expense</t>
  </si>
  <si>
    <t>Medicine</t>
  </si>
  <si>
    <t>Online shopping</t>
  </si>
  <si>
    <t>Other essential items</t>
  </si>
  <si>
    <t>Vegetables &amp; Fruit</t>
  </si>
  <si>
    <t>Fish &amp; Chicken</t>
  </si>
  <si>
    <t>Gifts</t>
  </si>
  <si>
    <t>Ordering food</t>
  </si>
  <si>
    <t>Movie with friends</t>
  </si>
  <si>
    <t>Mobile Bill Payment</t>
  </si>
  <si>
    <t>Cab to office</t>
  </si>
  <si>
    <t>Online Shopping</t>
  </si>
  <si>
    <t>Trip</t>
  </si>
  <si>
    <t>Task to Perform</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</si>
  <si>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</si>
  <si>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</si>
  <si>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</si>
  <si>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</si>
  <si>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</si>
  <si>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</si>
  <si>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</si>
  <si>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</si>
  <si>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online shopping</t>
  </si>
  <si>
    <t>ordering foods</t>
  </si>
  <si>
    <t>gifts</t>
  </si>
  <si>
    <t>Column1</t>
  </si>
  <si>
    <t>Column2</t>
  </si>
  <si>
    <t>Column3</t>
  </si>
  <si>
    <t>Column4</t>
  </si>
  <si>
    <t>Row Labels</t>
  </si>
  <si>
    <t>Grand Total</t>
  </si>
  <si>
    <t>Sum of Expense</t>
  </si>
  <si>
    <t>Count of Expense</t>
  </si>
  <si>
    <t>Oct</t>
  </si>
  <si>
    <t>Nov</t>
  </si>
  <si>
    <t>Dec</t>
  </si>
  <si>
    <t>category</t>
  </si>
  <si>
    <t>(blank)</t>
  </si>
  <si>
    <t>essential</t>
  </si>
  <si>
    <t>non-essential</t>
  </si>
  <si>
    <t>Cost type</t>
  </si>
  <si>
    <r>
      <t xml:space="preserve">        1. </t>
    </r>
    <r>
      <rPr>
        <b/>
        <sz val="14"/>
        <rFont val="Tw Cen MT"/>
        <family val="2"/>
        <scheme val="minor"/>
      </rPr>
      <t xml:space="preserve">   priya done transcation</t>
    </r>
  </si>
  <si>
    <t>2.Total expense of each distinct item</t>
  </si>
  <si>
    <t>3.item wise in descending order</t>
  </si>
  <si>
    <t xml:space="preserve">      4.  Each item in a percent and remove a trip                    </t>
  </si>
  <si>
    <t>5.expense pattern visually over 3 months.</t>
  </si>
  <si>
    <t>6. Essential and non-essential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</si>
</sst>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name val="Tw Cen MT"/>
      <scheme val="minor"/>
    </font>
    <font>
      <b/>
      <sz val="11"/>
      <color rgb="FF003F81"/>
      <name val="Verdana"/>
    </font>
    <font>
      <sz val="11"/>
      <color rgb="FF000000"/>
      <name val="Verdana"/>
    </font>
    <font>
      <sz val="24"/>
      <name val="Calibri"/>
    </font>
    <font>
      <sz val="11"/>
      <name val="Calibri"/>
    </font>
    <font>
      <sz val="12"/>
      <name val="Calibri"/>
    </font>
    <font>
      <b/>
      <sz val="11"/>
      <name val="Calibri"/>
    </font>
    <font>
      <sz val="11"/>
      <color rgb="FFFF0000"/>
      <name val="Tw Cen MT"/>
      <family val="2"/>
      <scheme val="minor"/>
    </font>
    <font>
      <sz val="14"/>
      <name val="Tw Cen MT"/>
      <family val="2"/>
      <scheme val="minor"/>
    </font>
    <font>
      <sz val="14"/>
      <color rgb="FFFF0000"/>
      <name val="Tw Cen MT"/>
      <family val="2"/>
      <scheme val="minor"/>
    </font>
    <font>
      <sz val="11"/>
      <name val="Tw Cen MT"/>
      <family val="2"/>
      <scheme val="minor"/>
    </font>
    <font>
      <b/>
      <sz val="16"/>
      <name val="Tw Cen MT"/>
      <family val="2"/>
      <scheme val="minor"/>
    </font>
    <font>
      <b/>
      <sz val="14"/>
      <name val="Tw Cen MT"/>
      <family val="2"/>
      <scheme val="minor"/>
    </font>
    <font>
      <b/>
      <sz val="11"/>
      <name val="Tw Cen MT"/>
      <family val="2"/>
      <scheme val="minor"/>
    </font>
    <font>
      <b/>
      <sz val="12"/>
      <name val="Tw Cen MT"/>
      <family val="2"/>
      <scheme val="minor"/>
    </font>
    <font>
      <b/>
      <sz val="12"/>
      <name val="Aharoni"/>
      <charset val="177"/>
    </font>
    <font>
      <sz val="11"/>
      <name val="Calibri"/>
      <family val="2"/>
    </font>
  </fonts>
  <fills count="5">
    <fill>
      <patternFill patternType="none"/>
    </fill>
    <fill>
      <patternFill patternType="gray125"/>
    </fill>
    <fill>
      <patternFill patternType="solid">
        <fgColor rgb="FFFFFFFF"/>
        <bgColor rgb="FFFFFFFF"/>
      </patternFill>
    </fill>
    <fill>
      <patternFill patternType="solid">
        <fgColor rgb="FFF7F6F6"/>
        <bgColor rgb="FFF7F6F6"/>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Border="1" applyAlignment="1">
      <alignment horizontal="right" vertical="center"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vertical="center" wrapText="1"/>
    </xf>
    <xf numFmtId="4" fontId="2" fillId="0" borderId="1" xfId="0" applyNumberFormat="1" applyFont="1" applyBorder="1" applyAlignment="1">
      <alignment horizontal="right" vertical="center" wrapText="1"/>
    </xf>
    <xf numFmtId="0" fontId="3" fillId="0" borderId="0" xfId="0" applyFont="1" applyAlignment="1">
      <alignment vertical="center"/>
    </xf>
    <xf numFmtId="0" fontId="4" fillId="0" borderId="2" xfId="0" applyFont="1" applyBorder="1" applyAlignment="1">
      <alignment horizontal="right"/>
    </xf>
    <xf numFmtId="0" fontId="5" fillId="0" borderId="0" xfId="0" applyFont="1" applyAlignment="1">
      <alignment vertical="center"/>
    </xf>
    <xf numFmtId="0" fontId="6" fillId="4" borderId="1" xfId="0" applyFont="1" applyFill="1" applyBorder="1" applyAlignment="1">
      <alignment horizontal="center"/>
    </xf>
    <xf numFmtId="0" fontId="4" fillId="0" borderId="1" xfId="0" applyFont="1" applyBorder="1" applyAlignment="1">
      <alignment vertical="center" wrapText="1"/>
    </xf>
    <xf numFmtId="0" fontId="7" fillId="0" borderId="0" xfId="0" applyFont="1" applyAlignment="1">
      <alignment vertical="center"/>
    </xf>
    <xf numFmtId="0" fontId="9" fillId="0" borderId="0" xfId="0" applyFont="1" applyAlignment="1">
      <alignment vertical="center"/>
    </xf>
    <xf numFmtId="0" fontId="0" fillId="0" borderId="0" xfId="0" pivotButton="1"/>
    <xf numFmtId="0" fontId="0" fillId="0" borderId="0" xfId="0" applyAlignment="1">
      <alignment horizontal="left"/>
    </xf>
    <xf numFmtId="0" fontId="12" fillId="0" borderId="0" xfId="0" applyFont="1"/>
    <xf numFmtId="0" fontId="8" fillId="0" borderId="0" xfId="0" applyFont="1"/>
    <xf numFmtId="14" fontId="0" fillId="0" borderId="0" xfId="0" applyNumberFormat="1" applyAlignment="1">
      <alignment horizontal="left"/>
    </xf>
    <xf numFmtId="10" fontId="0" fillId="0" borderId="0" xfId="0" applyNumberFormat="1"/>
    <xf numFmtId="0" fontId="14" fillId="0" borderId="0" xfId="0" applyFont="1"/>
    <xf numFmtId="0" fontId="10" fillId="0" borderId="0" xfId="0" applyFont="1"/>
    <xf numFmtId="0" fontId="15" fillId="0" borderId="0" xfId="0" applyFont="1" applyAlignment="1">
      <alignment horizontal="center"/>
    </xf>
    <xf numFmtId="0" fontId="0" fillId="0" borderId="0" xfId="0" applyAlignment="1">
      <alignment horizontal="center"/>
    </xf>
    <xf numFmtId="0" fontId="11" fillId="0" borderId="0" xfId="0" applyFont="1" applyAlignment="1">
      <alignment horizontal="center"/>
    </xf>
    <xf numFmtId="0" fontId="12" fillId="0" borderId="0" xfId="0" applyFont="1" applyAlignment="1">
      <alignment horizontal="center"/>
    </xf>
    <xf numFmtId="0" fontId="8" fillId="0" borderId="0" xfId="0" applyFont="1" applyAlignment="1">
      <alignment horizontal="center"/>
    </xf>
    <xf numFmtId="0" fontId="13" fillId="0" borderId="0" xfId="0" applyFont="1"/>
    <xf numFmtId="0" fontId="14" fillId="0" borderId="3" xfId="0" applyFont="1" applyBorder="1" applyAlignment="1">
      <alignment horizontal="center"/>
    </xf>
    <xf numFmtId="0" fontId="0" fillId="0" borderId="2" xfId="0" applyBorder="1" applyAlignment="1">
      <alignment horizontal="center"/>
    </xf>
    <xf numFmtId="0" fontId="10" fillId="0" borderId="0" xfId="0" applyFont="1" applyAlignment="1">
      <alignment horizontal="center"/>
    </xf>
    <xf numFmtId="0" fontId="13" fillId="0" borderId="0" xfId="0" applyFont="1" applyAlignment="1">
      <alignment horizontal="center"/>
    </xf>
    <xf numFmtId="0" fontId="16" fillId="0" borderId="1" xfId="0" applyFont="1" applyBorder="1" applyAlignment="1">
      <alignment vertical="center" wrapText="1"/>
    </xf>
    <xf numFmtId="0" fontId="12" fillId="0" borderId="0" xfId="0" applyFont="1" applyAlignment="1"/>
  </cellXfs>
  <cellStyles count="1">
    <cellStyle name="Normal" xfId="0" builtinId="0"/>
  </cellStyles>
  <dxfs count="17">
    <dxf>
      <alignment horizontal="general" vertical="bottom" textRotation="0" wrapText="0" indent="0" justifyLastLine="0" shrinkToFit="0" readingOrder="0"/>
    </dxf>
    <dxf>
      <font>
        <b val="0"/>
        <i val="0"/>
        <strike val="0"/>
        <condense val="0"/>
        <extend val="0"/>
        <outline val="0"/>
        <shadow val="0"/>
        <u val="none"/>
        <vertAlign val="baseline"/>
        <sz val="11"/>
        <color rgb="FFFF0000"/>
        <name val="Tw Cen MT"/>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rgb="FFFF0000"/>
        <name val="Tw Cen MT"/>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rgb="FFFF0000"/>
        <name val="Tw Cen MT"/>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rgb="FFFF0000"/>
        <name val="Tw Cen MT"/>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rgb="FFFF0000"/>
        <name val="Tw Cen MT"/>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FF0000"/>
        <name val="Tw Cen MT"/>
        <family val="2"/>
        <scheme val="minor"/>
      </font>
      <alignment horizontal="general" vertical="center" textRotation="0" wrapText="0" indent="0" justifyLastLine="0" shrinkToFit="0" readingOrder="0"/>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s>
  <tableStyles count="1" defaultTableStyle="TableStyleMedium2" defaultPivotStyle="PivotStyleLight16">
    <tableStyle name="PivotTable Style 1" table="0" count="0" xr9:uid="{11BB9F58-BA94-4655-BE9B-DB0F86382C9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Priyas Expense Summary (2)(1).xlsx]Sheet3!PivotTable4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Sheet3!$B$3</c:f>
              <c:strCache>
                <c:ptCount val="1"/>
                <c:pt idx="0">
                  <c:v>Total</c:v>
                </c:pt>
              </c:strCache>
            </c:strRef>
          </c:tx>
          <c:spPr>
            <a:solidFill>
              <a:schemeClr val="accent1"/>
            </a:solidFill>
            <a:ln w="25400">
              <a:solidFill>
                <a:schemeClr val="lt1"/>
              </a:solidFill>
            </a:ln>
            <a:effectLst/>
            <a:sp3d contourW="25400">
              <a:contourClr>
                <a:schemeClr val="lt1"/>
              </a:contourClr>
            </a:sp3d>
          </c:spPr>
          <c:invertIfNegative val="0"/>
          <c:cat>
            <c:strRef>
              <c:f>Sheet3!$A$4:$A$7</c:f>
              <c:strCache>
                <c:ptCount val="3"/>
                <c:pt idx="0">
                  <c:v>Oct</c:v>
                </c:pt>
                <c:pt idx="1">
                  <c:v>Nov</c:v>
                </c:pt>
                <c:pt idx="2">
                  <c:v>Dec</c:v>
                </c:pt>
              </c:strCache>
            </c:strRef>
          </c:cat>
          <c:val>
            <c:numRef>
              <c:f>Sheet3!$B$4:$B$7</c:f>
              <c:numCache>
                <c:formatCode>General</c:formatCode>
                <c:ptCount val="3"/>
                <c:pt idx="0">
                  <c:v>20</c:v>
                </c:pt>
                <c:pt idx="1">
                  <c:v>21</c:v>
                </c:pt>
                <c:pt idx="2">
                  <c:v>9</c:v>
                </c:pt>
              </c:numCache>
            </c:numRef>
          </c:val>
          <c:extLst>
            <c:ext xmlns:c16="http://schemas.microsoft.com/office/drawing/2014/chart" uri="{C3380CC4-5D6E-409C-BE32-E72D297353CC}">
              <c16:uniqueId val="{00000000-361A-4051-9F6F-5F81B317E64C}"/>
            </c:ext>
          </c:extLst>
        </c:ser>
        <c:dLbls>
          <c:showLegendKey val="0"/>
          <c:showVal val="0"/>
          <c:showCatName val="0"/>
          <c:showSerName val="0"/>
          <c:showPercent val="0"/>
          <c:showBubbleSize val="0"/>
        </c:dLbls>
        <c:gapWidth val="150"/>
        <c:shape val="box"/>
        <c:axId val="599555439"/>
        <c:axId val="599549199"/>
        <c:axId val="0"/>
      </c:bar3DChart>
      <c:catAx>
        <c:axId val="599555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549199"/>
        <c:crosses val="autoZero"/>
        <c:auto val="1"/>
        <c:lblAlgn val="ctr"/>
        <c:lblOffset val="100"/>
        <c:noMultiLvlLbl val="0"/>
      </c:catAx>
      <c:valAx>
        <c:axId val="59954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55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5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152400</xdr:colOff>
      <xdr:row>8</xdr:row>
      <xdr:rowOff>167640</xdr:rowOff>
    </xdr:from>
    <xdr:to>
      <xdr:col>7</xdr:col>
      <xdr:colOff>236220</xdr:colOff>
      <xdr:row>25</xdr:row>
      <xdr:rowOff>45720</xdr:rowOff>
    </xdr:to>
    <xdr:graphicFrame macro="">
      <xdr:nvGraphicFramePr>
        <xdr:cNvPr id="2" name="Chart 1">
          <a:extLst>
            <a:ext uri="{FF2B5EF4-FFF2-40B4-BE49-F238E27FC236}">
              <a16:creationId xmlns:a16="http://schemas.microsoft.com/office/drawing/2014/main" id="{6F3AB8A2-A222-E12F-3CAD-11E1ECCC6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205740</xdr:colOff>
      <xdr:row>0</xdr:row>
      <xdr:rowOff>106680</xdr:rowOff>
    </xdr:from>
    <xdr:to>
      <xdr:col>9</xdr:col>
      <xdr:colOff>137160</xdr:colOff>
      <xdr:row>8</xdr:row>
      <xdr:rowOff>60960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24B8D5A6-D1F3-3540-60BE-B08A20964F6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758440" y="106680"/>
              <a:ext cx="3954780" cy="13563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1</xdr:row>
      <xdr:rowOff>182880</xdr:rowOff>
    </xdr:from>
    <xdr:to>
      <xdr:col>14</xdr:col>
      <xdr:colOff>731520</xdr:colOff>
      <xdr:row>13</xdr:row>
      <xdr:rowOff>68580</xdr:rowOff>
    </xdr:to>
    <xdr:sp macro="" textlink="">
      <xdr:nvSpPr>
        <xdr:cNvPr id="2" name="Rectangle 1">
          <a:extLst>
            <a:ext uri="{FF2B5EF4-FFF2-40B4-BE49-F238E27FC236}">
              <a16:creationId xmlns:a16="http://schemas.microsoft.com/office/drawing/2014/main" id="{14A8F549-BD43-358A-334D-4CE1A6E914CC}"/>
            </a:ext>
          </a:extLst>
        </xdr:cNvPr>
        <xdr:cNvSpPr/>
      </xdr:nvSpPr>
      <xdr:spPr>
        <a:xfrm>
          <a:off x="5516880" y="358140"/>
          <a:ext cx="8343900" cy="43510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1800" b="0">
              <a:solidFill>
                <a:schemeClr val="tx1"/>
              </a:solidFill>
              <a:latin typeface="Times New Roman" panose="02020603050405020304" pitchFamily="18" charset="0"/>
              <a:cs typeface="Times New Roman" panose="02020603050405020304" pitchFamily="18" charset="0"/>
            </a:rPr>
            <a:t>8.</a:t>
          </a:r>
          <a:r>
            <a:rPr lang="en-IN" sz="1800" b="0">
              <a:latin typeface="Times New Roman" panose="02020603050405020304" pitchFamily="18" charset="0"/>
              <a:cs typeface="Times New Roman" panose="02020603050405020304" pitchFamily="18" charset="0"/>
            </a:rPr>
            <a:t>Reducing expenses is a common goal,and there are several effective strategies priya can adopt.here are some ways,along</a:t>
          </a:r>
          <a:r>
            <a:rPr lang="en-IN" sz="1800" b="0" baseline="0">
              <a:latin typeface="Times New Roman" panose="02020603050405020304" pitchFamily="18" charset="0"/>
              <a:cs typeface="Times New Roman" panose="02020603050405020304" pitchFamily="18" charset="0"/>
            </a:rPr>
            <a:t> with justification for each:</a:t>
          </a:r>
        </a:p>
        <a:p>
          <a:pPr algn="l"/>
          <a:r>
            <a:rPr lang="en-IN" sz="1800" b="0" baseline="0">
              <a:solidFill>
                <a:schemeClr val="tx1"/>
              </a:solidFill>
              <a:latin typeface="Times New Roman" panose="02020603050405020304" pitchFamily="18" charset="0"/>
              <a:cs typeface="Times New Roman" panose="02020603050405020304" pitchFamily="18" charset="0"/>
            </a:rPr>
            <a:t>1. create a budget</a:t>
          </a:r>
          <a:r>
            <a:rPr lang="en-IN" sz="1800" b="0" baseline="0">
              <a:latin typeface="Times New Roman" panose="02020603050405020304" pitchFamily="18" charset="0"/>
              <a:cs typeface="Times New Roman" panose="02020603050405020304" pitchFamily="18" charset="0"/>
            </a:rPr>
            <a:t>: A budget helps priya track her income and expenses,identify spending patterns,and set financial goals.</a:t>
          </a:r>
        </a:p>
        <a:p>
          <a:pPr algn="l"/>
          <a:r>
            <a:rPr lang="en-IN" sz="1800" b="0" baseline="0">
              <a:solidFill>
                <a:schemeClr val="tx1"/>
              </a:solidFill>
              <a:latin typeface="Times New Roman" panose="02020603050405020304" pitchFamily="18" charset="0"/>
              <a:cs typeface="Times New Roman" panose="02020603050405020304" pitchFamily="18" charset="0"/>
            </a:rPr>
            <a:t>2.shop with a list: </a:t>
          </a:r>
          <a:r>
            <a:rPr lang="en-IN" sz="1800" b="0" baseline="0">
              <a:latin typeface="Times New Roman" panose="02020603050405020304" pitchFamily="18" charset="0"/>
              <a:cs typeface="Times New Roman" panose="02020603050405020304" pitchFamily="18" charset="0"/>
            </a:rPr>
            <a:t>shopping with a list prevents impulse buying and ensures priya only purchase what she needs, reducing unnecessary expenses.</a:t>
          </a:r>
        </a:p>
        <a:p>
          <a:pPr algn="l"/>
          <a:r>
            <a:rPr lang="en-IN" sz="1800" b="0" baseline="0">
              <a:solidFill>
                <a:schemeClr val="tx1"/>
              </a:solidFill>
              <a:latin typeface="Times New Roman" panose="02020603050405020304" pitchFamily="18" charset="0"/>
              <a:cs typeface="Times New Roman" panose="02020603050405020304" pitchFamily="18" charset="0"/>
            </a:rPr>
            <a:t>3.buy generic band: </a:t>
          </a:r>
          <a:r>
            <a:rPr lang="en-IN" sz="1800" b="0" baseline="0">
              <a:latin typeface="Times New Roman" panose="02020603050405020304" pitchFamily="18" charset="0"/>
              <a:cs typeface="Times New Roman" panose="02020603050405020304" pitchFamily="18" charset="0"/>
            </a:rPr>
            <a:t>Generic or store brand products often offer the same quality as branded ones at lower cost.</a:t>
          </a:r>
        </a:p>
        <a:p>
          <a:pPr algn="l"/>
          <a:r>
            <a:rPr lang="en-IN" sz="1800" b="0" baseline="0">
              <a:solidFill>
                <a:schemeClr val="tx1"/>
              </a:solidFill>
              <a:latin typeface="Times New Roman" panose="02020603050405020304" pitchFamily="18" charset="0"/>
              <a:cs typeface="Times New Roman" panose="02020603050405020304" pitchFamily="18" charset="0"/>
            </a:rPr>
            <a:t>4.limit luxury and entertainment expenses: </a:t>
          </a:r>
          <a:r>
            <a:rPr lang="en-IN" sz="1800" b="0" baseline="0">
              <a:latin typeface="Times New Roman" panose="02020603050405020304" pitchFamily="18" charset="0"/>
              <a:cs typeface="Times New Roman" panose="02020603050405020304" pitchFamily="18" charset="0"/>
            </a:rPr>
            <a:t>Reducing spending on non-essential items such as luxury goods,high-end entertainment can significantly cut down monthly expenses.</a:t>
          </a:r>
        </a:p>
        <a:p>
          <a:pPr algn="l"/>
          <a:r>
            <a:rPr lang="en-IN" sz="1800" b="0" baseline="0">
              <a:latin typeface="Times New Roman" panose="02020603050405020304" pitchFamily="18" charset="0"/>
              <a:cs typeface="Times New Roman" panose="02020603050405020304" pitchFamily="18" charset="0"/>
            </a:rPr>
            <a:t>             By implementing these strategies ,priya can effectively manage her finances,reduce unnecessary spending,and allocate more resources towards savings and essential expenditures.</a:t>
          </a:r>
        </a:p>
        <a:p>
          <a:pPr algn="l"/>
          <a:endParaRPr lang="en-IN" sz="1800" b="0" baseline="0">
            <a:latin typeface="Times New Roman" panose="02020603050405020304" pitchFamily="18" charset="0"/>
            <a:cs typeface="Times New Roman" panose="02020603050405020304" pitchFamily="18" charset="0"/>
          </a:endParaRPr>
        </a:p>
        <a:p>
          <a:pPr algn="l"/>
          <a:endParaRPr lang="en-IN" sz="1800" b="0">
            <a:latin typeface="Times New Roman" panose="02020603050405020304" pitchFamily="18" charset="0"/>
            <a:cs typeface="Times New Roman" panose="02020603050405020304" pitchFamily="18"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efreshedDate="45486.737316087965" createdVersion="8" refreshedVersion="8" minRefreshableVersion="3" recordCount="50" xr:uid="{C8F78BA9-A31E-4562-A52A-FE679F6B0AEF}">
  <cacheSource type="worksheet">
    <worksheetSource ref="A1:C51" sheet="Expense"/>
  </cacheSource>
  <cacheFields count="5">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4"/>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pivotCacheId="19452660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efreshedDate="45486.769006365743" createdVersion="8" refreshedVersion="8" minRefreshableVersion="3" recordCount="100" xr:uid="{019226C6-B852-41B9-8815-79E8A141C8DA}">
  <cacheSource type="worksheet">
    <worksheetSource ref="B1:C1048576" sheet="Expense"/>
  </cacheSource>
  <cacheFields count="2">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tring="0" containsBlank="1" containsNumber="1" minValue="150" maxValue="57045.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n v="2300"/>
  </r>
  <r>
    <x v="1"/>
    <n v="767"/>
  </r>
  <r>
    <x v="2"/>
    <n v="2500"/>
  </r>
  <r>
    <x v="3"/>
    <n v="710"/>
  </r>
  <r>
    <x v="4"/>
    <n v="760"/>
  </r>
  <r>
    <x v="5"/>
    <n v="1900"/>
  </r>
  <r>
    <x v="6"/>
    <n v="450"/>
  </r>
  <r>
    <x v="7"/>
    <n v="620"/>
  </r>
  <r>
    <x v="8"/>
    <n v="470"/>
  </r>
  <r>
    <x v="1"/>
    <n v="970"/>
  </r>
  <r>
    <x v="0"/>
    <n v="1075"/>
  </r>
  <r>
    <x v="6"/>
    <n v="489"/>
  </r>
  <r>
    <x v="2"/>
    <n v="1574.1"/>
  </r>
  <r>
    <x v="4"/>
    <n v="550"/>
  </r>
  <r>
    <x v="9"/>
    <n v="423"/>
  </r>
  <r>
    <x v="9"/>
    <n v="358.22"/>
  </r>
  <r>
    <x v="7"/>
    <n v="520"/>
  </r>
  <r>
    <x v="3"/>
    <n v="300"/>
  </r>
  <r>
    <x v="9"/>
    <n v="407.05"/>
  </r>
  <r>
    <x v="2"/>
    <n v="300"/>
  </r>
  <r>
    <x v="1"/>
    <n v="2327"/>
  </r>
  <r>
    <x v="5"/>
    <n v="1150"/>
  </r>
  <r>
    <x v="5"/>
    <n v="1138"/>
  </r>
  <r>
    <x v="1"/>
    <n v="500"/>
  </r>
  <r>
    <x v="4"/>
    <n v="702"/>
  </r>
  <r>
    <x v="2"/>
    <n v="1600"/>
  </r>
  <r>
    <x v="3"/>
    <n v="600"/>
  </r>
  <r>
    <x v="1"/>
    <n v="900"/>
  </r>
  <r>
    <x v="4"/>
    <n v="150"/>
  </r>
  <r>
    <x v="0"/>
    <n v="2100"/>
  </r>
  <r>
    <x v="8"/>
    <n v="470.63"/>
  </r>
  <r>
    <x v="9"/>
    <n v="322.64"/>
  </r>
  <r>
    <x v="7"/>
    <n v="428"/>
  </r>
  <r>
    <x v="3"/>
    <n v="447"/>
  </r>
  <r>
    <x v="2"/>
    <n v="1720"/>
  </r>
  <r>
    <x v="4"/>
    <n v="540"/>
  </r>
  <r>
    <x v="6"/>
    <n v="314"/>
  </r>
  <r>
    <x v="7"/>
    <n v="518"/>
  </r>
  <r>
    <x v="1"/>
    <n v="2000"/>
  </r>
  <r>
    <x v="6"/>
    <n v="337"/>
  </r>
  <r>
    <x v="7"/>
    <n v="500"/>
  </r>
  <r>
    <x v="2"/>
    <n v="2500"/>
  </r>
  <r>
    <x v="3"/>
    <n v="710"/>
  </r>
  <r>
    <x v="0"/>
    <n v="2300"/>
  </r>
  <r>
    <x v="10"/>
    <n v="12000"/>
  </r>
  <r>
    <x v="5"/>
    <n v="1500"/>
  </r>
  <r>
    <x v="8"/>
    <n v="470.63"/>
  </r>
  <r>
    <x v="6"/>
    <n v="267"/>
  </r>
  <r>
    <x v="4"/>
    <n v="640"/>
  </r>
  <r>
    <x v="3"/>
    <n v="450"/>
  </r>
  <r>
    <x v="11"/>
    <n v="57045.27"/>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r>
    <x v="1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45D168-9F3C-4353-8FDA-216B270AA03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1:F44" firstHeaderRow="1" firstDataRow="1" firstDataCol="1"/>
  <pivotFields count="2">
    <pivotField axis="axisRow" showAll="0">
      <items count="13">
        <item x="9"/>
        <item x="4"/>
        <item x="5"/>
        <item x="0"/>
        <item x="8"/>
        <item x="7"/>
        <item x="1"/>
        <item x="6"/>
        <item x="2"/>
        <item x="10"/>
        <item x="3"/>
        <item x="11"/>
        <item t="default"/>
      </items>
    </pivotField>
    <pivotField showAll="0"/>
  </pivotFields>
  <rowFields count="1">
    <field x="0"/>
  </rowFields>
  <rowItems count="13">
    <i>
      <x/>
    </i>
    <i>
      <x v="1"/>
    </i>
    <i>
      <x v="2"/>
    </i>
    <i>
      <x v="3"/>
    </i>
    <i>
      <x v="4"/>
    </i>
    <i>
      <x v="5"/>
    </i>
    <i>
      <x v="6"/>
    </i>
    <i>
      <x v="7"/>
    </i>
    <i>
      <x v="8"/>
    </i>
    <i>
      <x v="9"/>
    </i>
    <i>
      <x v="10"/>
    </i>
    <i>
      <x v="11"/>
    </i>
    <i t="grand">
      <x/>
    </i>
  </rowItems>
  <colItems count="1">
    <i/>
  </colItems>
  <formats count="5">
    <format dxfId="10">
      <pivotArea type="all" dataOnly="0" outline="0"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0">
      <pivotArea dataOnly="0" labelOnly="1" fieldPosition="0">
        <references count="1">
          <reference field="0"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0DCCD9-1FCE-4494-B0CE-9728B182186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G14:H25"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h="1" x="10"/>
        <item x="3"/>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i>
    <i>
      <x v="1"/>
    </i>
    <i>
      <x v="2"/>
    </i>
    <i>
      <x v="3"/>
    </i>
    <i>
      <x v="4"/>
    </i>
    <i>
      <x v="5"/>
    </i>
    <i>
      <x v="6"/>
    </i>
    <i>
      <x v="7"/>
    </i>
    <i>
      <x v="8"/>
    </i>
    <i>
      <x v="10"/>
    </i>
    <i t="grand">
      <x/>
    </i>
  </rowItems>
  <colItems count="1">
    <i/>
  </colItems>
  <dataFields count="1">
    <dataField name="Count of Expense" fld="2" subtotal="count" baseField="0" baseItem="1" numFmtId="10"/>
  </dataFields>
  <formats count="6">
    <format dxfId="16">
      <pivotArea type="all" dataOnly="0" outline="0" fieldPosition="0"/>
    </format>
    <format dxfId="15">
      <pivotArea outline="0" collapsedLevelsAreSubtotals="1" fieldPosition="0"/>
    </format>
    <format dxfId="14">
      <pivotArea field="1" type="button" dataOnly="0" labelOnly="1" outline="0" axis="axisRow" fieldPosition="0"/>
    </format>
    <format dxfId="13">
      <pivotArea dataOnly="0" labelOnly="1" fieldPosition="0">
        <references count="1">
          <reference field="1" count="0"/>
        </references>
      </pivotArea>
    </format>
    <format dxfId="12">
      <pivotArea dataOnly="0" labelOnly="1" grandRow="1" outline="0" fieldPosition="0"/>
    </format>
    <format dxfId="11">
      <pivotArea dataOnly="0" labelOnly="1" outline="0" axis="axisValues" fieldPosition="0"/>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DE4D06-9D2C-4D14-AF73-1D6B3CB3AC6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sortType="descending" defaultSubtotal="0">
      <items count="11">
        <item x="3"/>
        <item x="10"/>
        <item x="2"/>
        <item x="6"/>
        <item x="1"/>
        <item x="7"/>
        <item x="8"/>
        <item x="0"/>
        <item x="5"/>
        <item x="4"/>
        <item x="9"/>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2">
    <i>
      <x/>
    </i>
    <i>
      <x v="1"/>
    </i>
    <i>
      <x v="2"/>
    </i>
    <i>
      <x v="3"/>
    </i>
    <i>
      <x v="4"/>
    </i>
    <i>
      <x v="5"/>
    </i>
    <i>
      <x v="6"/>
    </i>
    <i>
      <x v="7"/>
    </i>
    <i>
      <x v="8"/>
    </i>
    <i>
      <x v="9"/>
    </i>
    <i>
      <x v="10"/>
    </i>
    <i t="grand">
      <x/>
    </i>
  </rowItems>
  <colItems count="1">
    <i/>
  </colItems>
  <dataFields count="1">
    <dataField name="Count of Expens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9977BB-F3F3-473C-98E4-CDCDCA43934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x="10"/>
        <item x="3"/>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2ABECD-EE4A-42D8-94CB-C0C55B157F6B}"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B7"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x="10"/>
        <item x="3"/>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numFmtId="14" showAll="0" defaultSubtotal="0">
      <items count="14">
        <item sd="0" x="0"/>
        <item sd="0" x="1"/>
        <item sd="0" x="2"/>
        <item sd="0" x="3"/>
        <item sd="0" x="4"/>
        <item sd="0" x="5"/>
        <item sd="0" x="6"/>
        <item sd="0" x="7"/>
        <item sd="0" x="8"/>
        <item sd="0" x="9"/>
        <item sd="0" x="10"/>
        <item sd="0" x="11"/>
        <item sd="0" x="12"/>
        <item sd="0" x="13"/>
      </items>
    </pivotField>
  </pivotFields>
  <rowFields count="2">
    <field x="4"/>
    <field x="1"/>
  </rowFields>
  <rowItems count="4">
    <i>
      <x v="10"/>
    </i>
    <i>
      <x v="11"/>
    </i>
    <i>
      <x v="12"/>
    </i>
    <i t="grand">
      <x/>
    </i>
  </rowItems>
  <colItems count="1">
    <i/>
  </colItems>
  <dataFields count="1">
    <dataField name="Count of Expens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8" name="Date">
      <autoFilter ref="A1">
        <filterColumn colId="0">
          <customFilters and="1">
            <customFilter operator="greaterThanOrEqual" val="44470"/>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CEDEFC-5C59-4C88-A6ED-E40B7CAE370B}" name="Table1" displayName="Table1" ref="F3:I9" totalsRowShown="0" headerRowDxfId="6" dataDxfId="5">
  <autoFilter ref="F3:I9" xr:uid="{9ECEDEFC-5C59-4C88-A6ED-E40B7CAE370B}"/>
  <tableColumns count="4">
    <tableColumn id="1" xr3:uid="{31A16B5A-1E18-47CA-B662-5D066C7B1FE9}" name="Column1" dataDxfId="4"/>
    <tableColumn id="2" xr3:uid="{64AC08B3-88CD-4A26-9D34-2FD06A9A5DE0}" name="Column2" dataDxfId="3"/>
    <tableColumn id="3" xr3:uid="{FB83AF9F-FD0B-41E2-BD50-B37B653E5D70}" name="Column3" dataDxfId="2"/>
    <tableColumn id="4" xr3:uid="{EEFC005B-A4BF-454C-8C8C-435256468837}" name="Column4" dataDxfId="1"/>
  </tableColumns>
  <tableStyleInfo name="TableStyleLight3"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D31CB5E-20EC-43C2-A4D1-8D40E78BE471}" sourceName="Date">
  <pivotTables>
    <pivotTable tabId="5" name="PivotTable4"/>
  </pivotTables>
  <state minimalRefreshVersion="6" lastRefreshVersion="6" pivotCacheId="1945266046" filterType="dateBetween">
    <selection startDate="2021-10-01T00:00:00" endDate="2021-12-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150691B-9E74-4222-A0BA-36522A26A5F4}" cache="NativeTimeline_Date" caption="Date" level="2" selectionLevel="1" scrollPosition="2021-06-06T00:00:00"/>
</timeline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H33" sqref="H33"/>
    </sheetView>
  </sheetViews>
  <sheetFormatPr defaultColWidth="14.3984375" defaultRowHeight="15" customHeight="1"/>
  <cols>
    <col min="1" max="1" width="17" customWidth="1"/>
    <col min="2" max="2" width="24.5" customWidth="1"/>
    <col min="3" max="3" width="14.3984375" customWidth="1"/>
    <col min="4" max="4" width="14.5" customWidth="1"/>
    <col min="5" max="5" width="8.59765625" customWidth="1"/>
    <col min="6" max="6" width="18.296875" customWidth="1"/>
    <col min="7" max="7" width="14.3984375" customWidth="1"/>
    <col min="8" max="8" width="11.3984375" customWidth="1"/>
    <col min="9" max="9" width="18.296875" customWidth="1"/>
    <col min="10" max="10" width="14.3984375" customWidth="1"/>
    <col min="11" max="11" width="7.796875" customWidth="1"/>
  </cols>
  <sheetData>
    <row r="1" spans="1:9" ht="13.5" customHeight="1">
      <c r="A1" s="1" t="s">
        <v>0</v>
      </c>
      <c r="B1" s="1" t="s">
        <v>1</v>
      </c>
      <c r="C1" s="2" t="s">
        <v>2</v>
      </c>
      <c r="D1" s="30" t="s">
        <v>42</v>
      </c>
      <c r="E1" s="31"/>
      <c r="F1" s="29" t="s">
        <v>43</v>
      </c>
      <c r="G1" s="29"/>
      <c r="H1" s="29"/>
    </row>
    <row r="2" spans="1:9" ht="18" customHeight="1">
      <c r="A2" s="3">
        <v>44470</v>
      </c>
      <c r="B2" s="4" t="s">
        <v>3</v>
      </c>
      <c r="C2" s="5">
        <v>2300</v>
      </c>
      <c r="D2" t="str" cm="1">
        <f t="array" ref="D2:D51">IF(C2:C51&lt;2000, "over-budget","within-budget")</f>
        <v>within-budget</v>
      </c>
    </row>
    <row r="3" spans="1:9" ht="14.25" customHeight="1">
      <c r="A3" s="6">
        <v>44470</v>
      </c>
      <c r="B3" s="7" t="s">
        <v>4</v>
      </c>
      <c r="C3" s="5">
        <v>767</v>
      </c>
      <c r="D3" t="str">
        <v>over-budget</v>
      </c>
      <c r="F3" s="14" t="s">
        <v>27</v>
      </c>
      <c r="G3" s="14" t="s">
        <v>28</v>
      </c>
      <c r="H3" s="14" t="s">
        <v>29</v>
      </c>
      <c r="I3" s="14" t="s">
        <v>30</v>
      </c>
    </row>
    <row r="4" spans="1:9" ht="14.25" customHeight="1">
      <c r="A4" s="6">
        <v>44470</v>
      </c>
      <c r="B4" s="7" t="s">
        <v>5</v>
      </c>
      <c r="C4" s="8">
        <v>2500</v>
      </c>
      <c r="D4" t="str">
        <v>within-budget</v>
      </c>
      <c r="F4" s="14"/>
      <c r="G4" s="14"/>
      <c r="H4" s="14"/>
      <c r="I4" s="14"/>
    </row>
    <row r="5" spans="1:9" ht="14.25" customHeight="1">
      <c r="A5" s="6">
        <v>44473</v>
      </c>
      <c r="B5" s="7" t="s">
        <v>6</v>
      </c>
      <c r="C5" s="5">
        <v>710</v>
      </c>
      <c r="D5" t="str">
        <v>over-budget</v>
      </c>
      <c r="F5" s="15" t="s">
        <v>26</v>
      </c>
      <c r="G5" s="15"/>
      <c r="H5" s="15">
        <f>COUNTIF(B1:B49,"Gifts")</f>
        <v>4</v>
      </c>
      <c r="I5" s="14"/>
    </row>
    <row r="6" spans="1:9" ht="14.25" customHeight="1">
      <c r="A6" s="3">
        <v>44473</v>
      </c>
      <c r="B6" s="4" t="s">
        <v>7</v>
      </c>
      <c r="C6" s="5">
        <v>760</v>
      </c>
      <c r="D6" t="str">
        <v>over-budget</v>
      </c>
      <c r="F6" s="15" t="s">
        <v>24</v>
      </c>
      <c r="G6" s="15"/>
      <c r="H6" s="15">
        <f>COUNTIF(B2:B52,"online shopping")</f>
        <v>6</v>
      </c>
      <c r="I6" s="14"/>
    </row>
    <row r="7" spans="1:9" ht="14.25" customHeight="1">
      <c r="A7" s="6">
        <v>44476</v>
      </c>
      <c r="B7" s="7" t="s">
        <v>8</v>
      </c>
      <c r="C7" s="8">
        <v>1900</v>
      </c>
      <c r="D7" t="str">
        <v>over-budget</v>
      </c>
      <c r="F7" s="15" t="s">
        <v>25</v>
      </c>
      <c r="G7" s="15"/>
      <c r="H7" s="15">
        <f>COUNTIF(B2:B51,"Ordering food")</f>
        <v>5</v>
      </c>
      <c r="I7" s="14"/>
    </row>
    <row r="8" spans="1:9" ht="14.25" customHeight="1">
      <c r="A8" s="3">
        <v>44477</v>
      </c>
      <c r="B8" s="4" t="s">
        <v>9</v>
      </c>
      <c r="C8" s="5">
        <v>450</v>
      </c>
      <c r="D8" t="str">
        <v>over-budget</v>
      </c>
      <c r="F8" s="14"/>
      <c r="G8" s="14"/>
      <c r="H8" s="14"/>
      <c r="I8" s="14"/>
    </row>
    <row r="9" spans="1:9" ht="14.25" customHeight="1">
      <c r="A9" s="6">
        <v>44484</v>
      </c>
      <c r="B9" s="7" t="s">
        <v>10</v>
      </c>
      <c r="C9" s="5">
        <v>620</v>
      </c>
      <c r="D9" t="str">
        <v>over-budget</v>
      </c>
      <c r="F9" s="14"/>
      <c r="G9" s="14"/>
      <c r="H9" s="14"/>
      <c r="I9" s="14"/>
    </row>
    <row r="10" spans="1:9" ht="14.25" customHeight="1">
      <c r="A10" s="6">
        <v>44485</v>
      </c>
      <c r="B10" s="7" t="s">
        <v>11</v>
      </c>
      <c r="C10" s="5">
        <v>470</v>
      </c>
      <c r="D10" t="str">
        <v>over-budget</v>
      </c>
    </row>
    <row r="11" spans="1:9" ht="14.25" customHeight="1">
      <c r="A11" s="6">
        <v>44487</v>
      </c>
      <c r="B11" s="7" t="s">
        <v>4</v>
      </c>
      <c r="C11" s="5">
        <v>970</v>
      </c>
      <c r="D11" t="str">
        <v>over-budget</v>
      </c>
      <c r="F11" s="27" t="s">
        <v>46</v>
      </c>
      <c r="G11" s="27"/>
      <c r="H11" s="27"/>
      <c r="I11" s="27"/>
    </row>
    <row r="12" spans="1:9" ht="14.25" customHeight="1">
      <c r="A12" s="6">
        <v>44487</v>
      </c>
      <c r="B12" s="4" t="s">
        <v>3</v>
      </c>
      <c r="C12" s="8">
        <v>1075</v>
      </c>
      <c r="D12" t="str">
        <v>over-budget</v>
      </c>
      <c r="G12" s="18"/>
      <c r="H12" s="19"/>
    </row>
    <row r="13" spans="1:9" ht="14.25" customHeight="1">
      <c r="A13" s="6">
        <v>44488</v>
      </c>
      <c r="B13" s="7" t="s">
        <v>9</v>
      </c>
      <c r="C13" s="5">
        <v>489</v>
      </c>
      <c r="D13" t="str">
        <v>over-budget</v>
      </c>
    </row>
    <row r="14" spans="1:9" ht="14.25" customHeight="1">
      <c r="A14" s="6">
        <v>44491</v>
      </c>
      <c r="B14" s="7" t="s">
        <v>5</v>
      </c>
      <c r="C14" s="8">
        <v>1574.1</v>
      </c>
      <c r="D14" t="str">
        <v>over-budget</v>
      </c>
      <c r="G14" s="16" t="s">
        <v>31</v>
      </c>
      <c r="H14" t="s">
        <v>34</v>
      </c>
    </row>
    <row r="15" spans="1:9" ht="14.25" customHeight="1">
      <c r="A15" s="6">
        <v>44491</v>
      </c>
      <c r="B15" s="7" t="s">
        <v>7</v>
      </c>
      <c r="C15" s="5">
        <v>550</v>
      </c>
      <c r="D15" t="str">
        <v>over-budget</v>
      </c>
      <c r="G15" t="s">
        <v>12</v>
      </c>
      <c r="H15" s="21">
        <v>4</v>
      </c>
    </row>
    <row r="16" spans="1:9" ht="14.25" customHeight="1">
      <c r="A16" s="6">
        <v>44494</v>
      </c>
      <c r="B16" s="7" t="s">
        <v>12</v>
      </c>
      <c r="C16" s="5">
        <v>423</v>
      </c>
      <c r="D16" t="str">
        <v>over-budget</v>
      </c>
      <c r="G16" t="s">
        <v>7</v>
      </c>
      <c r="H16" s="21">
        <v>6</v>
      </c>
    </row>
    <row r="17" spans="1:9" ht="14.25" customHeight="1">
      <c r="A17" s="6">
        <v>44496</v>
      </c>
      <c r="B17" s="7" t="s">
        <v>12</v>
      </c>
      <c r="C17" s="5">
        <v>358.22</v>
      </c>
      <c r="D17" t="str">
        <v>over-budget</v>
      </c>
      <c r="G17" t="s">
        <v>8</v>
      </c>
      <c r="H17" s="21">
        <v>4</v>
      </c>
    </row>
    <row r="18" spans="1:9" ht="14.25" customHeight="1">
      <c r="A18" s="6">
        <v>44496</v>
      </c>
      <c r="B18" s="7" t="s">
        <v>10</v>
      </c>
      <c r="C18" s="5">
        <v>520</v>
      </c>
      <c r="D18" t="str">
        <v>over-budget</v>
      </c>
      <c r="G18" t="s">
        <v>3</v>
      </c>
      <c r="H18" s="21">
        <v>4</v>
      </c>
    </row>
    <row r="19" spans="1:9" ht="14.25" customHeight="1">
      <c r="A19" s="3">
        <v>44497</v>
      </c>
      <c r="B19" s="4" t="s">
        <v>6</v>
      </c>
      <c r="C19" s="5">
        <v>300</v>
      </c>
      <c r="D19" t="str">
        <v>over-budget</v>
      </c>
      <c r="G19" t="s">
        <v>11</v>
      </c>
      <c r="H19" s="21">
        <v>3</v>
      </c>
    </row>
    <row r="20" spans="1:9" ht="14.25" customHeight="1">
      <c r="A20" s="3">
        <v>44498</v>
      </c>
      <c r="B20" s="4" t="s">
        <v>12</v>
      </c>
      <c r="C20" s="5">
        <v>407.05</v>
      </c>
      <c r="D20" t="str">
        <v>over-budget</v>
      </c>
      <c r="G20" t="s">
        <v>10</v>
      </c>
      <c r="H20" s="21">
        <v>5</v>
      </c>
    </row>
    <row r="21" spans="1:9" ht="14.25" customHeight="1">
      <c r="A21" s="3">
        <v>44499</v>
      </c>
      <c r="B21" s="4" t="s">
        <v>5</v>
      </c>
      <c r="C21" s="5">
        <v>300</v>
      </c>
      <c r="D21" t="str">
        <v>over-budget</v>
      </c>
      <c r="G21" t="s">
        <v>4</v>
      </c>
      <c r="H21" s="21">
        <v>6</v>
      </c>
    </row>
    <row r="22" spans="1:9" ht="14.25" customHeight="1">
      <c r="A22" s="6">
        <v>44501</v>
      </c>
      <c r="B22" s="7" t="s">
        <v>4</v>
      </c>
      <c r="C22" s="8">
        <v>2327</v>
      </c>
      <c r="D22" t="str">
        <v>within-budget</v>
      </c>
      <c r="G22" t="s">
        <v>9</v>
      </c>
      <c r="H22" s="21">
        <v>5</v>
      </c>
    </row>
    <row r="23" spans="1:9" ht="14.25" customHeight="1">
      <c r="A23" s="6">
        <v>44502</v>
      </c>
      <c r="B23" s="7" t="s">
        <v>8</v>
      </c>
      <c r="C23" s="5">
        <v>1150</v>
      </c>
      <c r="D23" t="str">
        <v>over-budget</v>
      </c>
      <c r="G23" t="s">
        <v>5</v>
      </c>
      <c r="H23" s="21">
        <v>6</v>
      </c>
    </row>
    <row r="24" spans="1:9" ht="14.25" customHeight="1">
      <c r="A24" s="6">
        <v>44504</v>
      </c>
      <c r="B24" s="7" t="s">
        <v>8</v>
      </c>
      <c r="C24" s="8">
        <v>1138</v>
      </c>
      <c r="D24" t="str">
        <v>over-budget</v>
      </c>
      <c r="G24" t="s">
        <v>6</v>
      </c>
      <c r="H24" s="21">
        <v>6</v>
      </c>
    </row>
    <row r="25" spans="1:9" ht="14.25" customHeight="1">
      <c r="A25" s="3">
        <v>44505</v>
      </c>
      <c r="B25" s="4" t="s">
        <v>13</v>
      </c>
      <c r="C25" s="5">
        <v>500</v>
      </c>
      <c r="D25" t="str">
        <v>over-budget</v>
      </c>
      <c r="G25" t="s">
        <v>32</v>
      </c>
      <c r="H25" s="21">
        <v>49</v>
      </c>
    </row>
    <row r="26" spans="1:9" ht="14.25" customHeight="1">
      <c r="A26" s="3">
        <v>44508</v>
      </c>
      <c r="B26" s="4" t="s">
        <v>7</v>
      </c>
      <c r="C26" s="5">
        <v>702</v>
      </c>
      <c r="D26" t="str">
        <v>over-budget</v>
      </c>
    </row>
    <row r="27" spans="1:9" ht="14.25" customHeight="1">
      <c r="A27" s="6">
        <v>44509</v>
      </c>
      <c r="B27" s="7" t="s">
        <v>5</v>
      </c>
      <c r="C27" s="8">
        <v>1600</v>
      </c>
      <c r="D27" t="str">
        <v>over-budget</v>
      </c>
    </row>
    <row r="28" spans="1:9" ht="14.25" customHeight="1">
      <c r="A28" s="6">
        <v>44512</v>
      </c>
      <c r="B28" s="7" t="s">
        <v>6</v>
      </c>
      <c r="C28" s="5">
        <v>600</v>
      </c>
      <c r="D28" t="str">
        <v>over-budget</v>
      </c>
      <c r="F28" s="27" t="s">
        <v>48</v>
      </c>
      <c r="G28" s="27"/>
      <c r="H28" s="27"/>
      <c r="I28" s="35"/>
    </row>
    <row r="29" spans="1:9" ht="18.75" customHeight="1">
      <c r="A29" s="3">
        <v>44515</v>
      </c>
      <c r="B29" s="4" t="s">
        <v>13</v>
      </c>
      <c r="C29" s="5">
        <v>900</v>
      </c>
      <c r="D29" t="str">
        <v>over-budget</v>
      </c>
    </row>
    <row r="30" spans="1:9" ht="14.25" customHeight="1">
      <c r="A30" s="6">
        <v>44515</v>
      </c>
      <c r="B30" s="4" t="s">
        <v>7</v>
      </c>
      <c r="C30" s="5">
        <v>150</v>
      </c>
      <c r="D30" t="str">
        <v>over-budget</v>
      </c>
    </row>
    <row r="31" spans="1:9" ht="14.25" customHeight="1">
      <c r="A31" s="3">
        <v>44515</v>
      </c>
      <c r="B31" s="4" t="s">
        <v>3</v>
      </c>
      <c r="C31" s="5">
        <v>2100</v>
      </c>
      <c r="D31" t="str">
        <v>within-budget</v>
      </c>
      <c r="F31" s="16" t="s">
        <v>31</v>
      </c>
      <c r="G31" s="22" t="s">
        <v>38</v>
      </c>
    </row>
    <row r="32" spans="1:9" ht="14.25" customHeight="1">
      <c r="A32" s="3">
        <v>44517</v>
      </c>
      <c r="B32" s="4" t="s">
        <v>11</v>
      </c>
      <c r="C32" s="5">
        <v>470.63</v>
      </c>
      <c r="D32" t="str">
        <v>over-budget</v>
      </c>
      <c r="F32" t="s">
        <v>12</v>
      </c>
      <c r="G32" s="23" t="s">
        <v>40</v>
      </c>
    </row>
    <row r="33" spans="1:7" ht="14.25" customHeight="1">
      <c r="A33" s="3">
        <v>44517</v>
      </c>
      <c r="B33" s="4" t="s">
        <v>12</v>
      </c>
      <c r="C33" s="5">
        <v>322.64</v>
      </c>
      <c r="D33" t="str">
        <v>over-budget</v>
      </c>
      <c r="F33" t="s">
        <v>7</v>
      </c>
      <c r="G33" s="23" t="s">
        <v>41</v>
      </c>
    </row>
    <row r="34" spans="1:7" ht="14.25" customHeight="1">
      <c r="A34" s="3">
        <v>44518</v>
      </c>
      <c r="B34" s="7" t="s">
        <v>10</v>
      </c>
      <c r="C34" s="5">
        <v>428</v>
      </c>
      <c r="D34" t="str">
        <v>over-budget</v>
      </c>
      <c r="F34" t="s">
        <v>8</v>
      </c>
      <c r="G34" s="23" t="s">
        <v>40</v>
      </c>
    </row>
    <row r="35" spans="1:7" ht="14.25" customHeight="1">
      <c r="A35" s="3">
        <v>44519</v>
      </c>
      <c r="B35" s="4" t="s">
        <v>6</v>
      </c>
      <c r="C35" s="5">
        <v>447</v>
      </c>
      <c r="D35" t="str">
        <v>over-budget</v>
      </c>
      <c r="F35" t="s">
        <v>3</v>
      </c>
      <c r="G35" s="22" t="s">
        <v>40</v>
      </c>
    </row>
    <row r="36" spans="1:7" ht="14.25" customHeight="1">
      <c r="A36" s="3">
        <v>44522</v>
      </c>
      <c r="B36" s="4" t="s">
        <v>5</v>
      </c>
      <c r="C36" s="8">
        <v>1720</v>
      </c>
      <c r="D36" t="str">
        <v>over-budget</v>
      </c>
      <c r="F36" t="s">
        <v>11</v>
      </c>
      <c r="G36" s="23" t="s">
        <v>40</v>
      </c>
    </row>
    <row r="37" spans="1:7" ht="14.25" customHeight="1">
      <c r="A37" s="6">
        <v>44524</v>
      </c>
      <c r="B37" s="7" t="s">
        <v>7</v>
      </c>
      <c r="C37" s="5">
        <v>540</v>
      </c>
      <c r="D37" t="str">
        <v>over-budget</v>
      </c>
      <c r="F37" t="s">
        <v>10</v>
      </c>
      <c r="G37" s="23" t="s">
        <v>41</v>
      </c>
    </row>
    <row r="38" spans="1:7" ht="14.25" customHeight="1">
      <c r="A38" s="3">
        <v>44525</v>
      </c>
      <c r="B38" s="4" t="s">
        <v>9</v>
      </c>
      <c r="C38" s="5">
        <v>314</v>
      </c>
      <c r="D38" t="str">
        <v>over-budget</v>
      </c>
      <c r="F38" t="s">
        <v>4</v>
      </c>
      <c r="G38" s="23" t="s">
        <v>40</v>
      </c>
    </row>
    <row r="39" spans="1:7" ht="18" customHeight="1">
      <c r="A39" s="3">
        <v>44526</v>
      </c>
      <c r="B39" s="4" t="s">
        <v>10</v>
      </c>
      <c r="C39" s="5">
        <v>518</v>
      </c>
      <c r="D39" t="str">
        <v>over-budget</v>
      </c>
      <c r="F39" s="17" t="s">
        <v>9</v>
      </c>
      <c r="G39" s="23" t="s">
        <v>41</v>
      </c>
    </row>
    <row r="40" spans="1:7" ht="15" customHeight="1">
      <c r="A40" s="3">
        <v>44526</v>
      </c>
      <c r="B40" s="7" t="s">
        <v>4</v>
      </c>
      <c r="C40" s="8">
        <v>2000</v>
      </c>
      <c r="D40" t="str">
        <v>within-budget</v>
      </c>
      <c r="F40" t="s">
        <v>5</v>
      </c>
      <c r="G40" s="23" t="s">
        <v>40</v>
      </c>
    </row>
    <row r="41" spans="1:7" ht="14.25" customHeight="1">
      <c r="A41" s="6">
        <v>44529</v>
      </c>
      <c r="B41" s="7" t="s">
        <v>9</v>
      </c>
      <c r="C41" s="5">
        <v>337</v>
      </c>
      <c r="D41" t="str">
        <v>over-budget</v>
      </c>
      <c r="F41" t="s">
        <v>14</v>
      </c>
      <c r="G41" s="23" t="s">
        <v>40</v>
      </c>
    </row>
    <row r="42" spans="1:7" ht="14.25" customHeight="1">
      <c r="A42" s="3">
        <v>44530</v>
      </c>
      <c r="B42" s="4" t="s">
        <v>10</v>
      </c>
      <c r="C42" s="5">
        <v>500</v>
      </c>
      <c r="D42" t="str">
        <v>over-budget</v>
      </c>
      <c r="F42" t="s">
        <v>6</v>
      </c>
      <c r="G42" s="23" t="s">
        <v>40</v>
      </c>
    </row>
    <row r="43" spans="1:7" ht="14.25" customHeight="1">
      <c r="A43" s="3">
        <v>44531</v>
      </c>
      <c r="B43" s="4" t="s">
        <v>5</v>
      </c>
      <c r="C43" s="8">
        <v>2500</v>
      </c>
      <c r="D43" t="str">
        <v>within-budget</v>
      </c>
      <c r="F43" t="s">
        <v>39</v>
      </c>
      <c r="G43" s="23"/>
    </row>
    <row r="44" spans="1:7" ht="14.25" customHeight="1">
      <c r="A44" s="6">
        <v>44534</v>
      </c>
      <c r="B44" s="7" t="s">
        <v>6</v>
      </c>
      <c r="C44" s="5">
        <v>710</v>
      </c>
      <c r="D44" t="str">
        <v>over-budget</v>
      </c>
      <c r="F44" t="s">
        <v>32</v>
      </c>
      <c r="G44" s="23" t="s">
        <v>40</v>
      </c>
    </row>
    <row r="45" spans="1:7" ht="14.25" customHeight="1">
      <c r="A45" s="3">
        <v>44537</v>
      </c>
      <c r="B45" s="4" t="s">
        <v>3</v>
      </c>
      <c r="C45" s="5">
        <v>2300</v>
      </c>
      <c r="D45" t="str">
        <v>within-budget</v>
      </c>
      <c r="G45" s="23"/>
    </row>
    <row r="46" spans="1:7" ht="14.25" customHeight="1">
      <c r="A46" s="3">
        <v>44539</v>
      </c>
      <c r="B46" s="4" t="s">
        <v>14</v>
      </c>
      <c r="C46" s="5">
        <v>12000</v>
      </c>
      <c r="D46" t="str">
        <v>within-budget</v>
      </c>
      <c r="G46" s="23"/>
    </row>
    <row r="47" spans="1:7" ht="14.25" customHeight="1">
      <c r="A47" s="3">
        <v>44545</v>
      </c>
      <c r="B47" s="7" t="s">
        <v>8</v>
      </c>
      <c r="C47" s="5">
        <v>1500</v>
      </c>
      <c r="D47" t="str">
        <v>over-budget</v>
      </c>
      <c r="G47" s="23"/>
    </row>
    <row r="48" spans="1:7" ht="14.25" customHeight="1">
      <c r="A48" s="3">
        <v>44547</v>
      </c>
      <c r="B48" s="4" t="s">
        <v>11</v>
      </c>
      <c r="C48" s="5">
        <v>470.63</v>
      </c>
      <c r="D48" t="str">
        <v>over-budget</v>
      </c>
      <c r="G48" s="23"/>
    </row>
    <row r="49" spans="1:4" ht="14.25" customHeight="1">
      <c r="A49" s="3">
        <v>44550</v>
      </c>
      <c r="B49" s="4" t="s">
        <v>9</v>
      </c>
      <c r="C49" s="5">
        <v>267</v>
      </c>
      <c r="D49" t="str">
        <v>over-budget</v>
      </c>
    </row>
    <row r="50" spans="1:4" ht="14.25" customHeight="1">
      <c r="A50" s="3">
        <v>44553</v>
      </c>
      <c r="B50" s="4" t="s">
        <v>7</v>
      </c>
      <c r="C50" s="5">
        <v>640</v>
      </c>
      <c r="D50" t="str">
        <v>over-budget</v>
      </c>
    </row>
    <row r="51" spans="1:4" ht="14.25" customHeight="1">
      <c r="A51" s="3">
        <v>44553</v>
      </c>
      <c r="B51" s="4" t="s">
        <v>6</v>
      </c>
      <c r="C51" s="5">
        <v>450</v>
      </c>
      <c r="D51" t="str">
        <v>over-budget</v>
      </c>
    </row>
    <row r="52" spans="1:4" ht="14.25" customHeight="1">
      <c r="A52" s="9"/>
      <c r="C52" s="10">
        <f>SUM(C2:C51)</f>
        <v>57045.27</v>
      </c>
    </row>
    <row r="53" spans="1:4" ht="14.25" customHeight="1">
      <c r="A53" s="11"/>
      <c r="C53" s="10"/>
    </row>
    <row r="54" spans="1:4" ht="14.25" customHeight="1">
      <c r="C54" s="10"/>
    </row>
    <row r="55" spans="1:4" ht="14.25" customHeight="1">
      <c r="C55" s="10"/>
    </row>
    <row r="56" spans="1:4" ht="14.25" customHeight="1">
      <c r="C56" s="10"/>
    </row>
    <row r="57" spans="1:4" ht="14.25" customHeight="1">
      <c r="C57" s="10"/>
    </row>
    <row r="58" spans="1:4" ht="14.25" customHeight="1">
      <c r="C58" s="10"/>
    </row>
    <row r="59" spans="1:4" ht="14.25" customHeight="1">
      <c r="C59" s="10"/>
    </row>
    <row r="60" spans="1:4" ht="14.25" customHeight="1">
      <c r="C60" s="10"/>
    </row>
    <row r="61" spans="1:4" ht="14.25" customHeight="1">
      <c r="C61" s="10"/>
    </row>
    <row r="62" spans="1:4" ht="14.25" customHeight="1">
      <c r="C62" s="10"/>
    </row>
    <row r="63" spans="1:4" ht="14.25" customHeight="1">
      <c r="C63" s="10"/>
    </row>
    <row r="64" spans="1:4" ht="14.25" customHeight="1">
      <c r="C64" s="10"/>
    </row>
    <row r="65" spans="3:3" ht="14.25" customHeight="1">
      <c r="C65" s="10"/>
    </row>
    <row r="66" spans="3:3" ht="14.25" customHeight="1">
      <c r="C66" s="10"/>
    </row>
    <row r="67" spans="3:3" ht="14.25" customHeight="1">
      <c r="C67" s="10"/>
    </row>
    <row r="68" spans="3:3" ht="14.25" customHeight="1">
      <c r="C68" s="10"/>
    </row>
    <row r="69" spans="3:3" ht="14.25" customHeight="1">
      <c r="C69" s="10"/>
    </row>
    <row r="70" spans="3:3" ht="14.25" customHeight="1">
      <c r="C70" s="10"/>
    </row>
    <row r="71" spans="3:3" ht="14.25" customHeight="1">
      <c r="C71" s="10"/>
    </row>
    <row r="72" spans="3:3" ht="14.25" customHeight="1">
      <c r="C72" s="10"/>
    </row>
    <row r="73" spans="3:3" ht="14.25" customHeight="1">
      <c r="C73" s="10"/>
    </row>
    <row r="74" spans="3:3" ht="14.25" customHeight="1">
      <c r="C74" s="10"/>
    </row>
    <row r="75" spans="3:3" ht="14.25" customHeight="1">
      <c r="C75" s="10"/>
    </row>
    <row r="76" spans="3:3" ht="14.25" customHeight="1">
      <c r="C76" s="10"/>
    </row>
    <row r="77" spans="3:3" ht="14.25" customHeight="1">
      <c r="C77" s="10"/>
    </row>
    <row r="78" spans="3:3" ht="14.25" customHeight="1">
      <c r="C78" s="10"/>
    </row>
    <row r="79" spans="3:3" ht="14.25" customHeight="1">
      <c r="C79" s="10"/>
    </row>
    <row r="80" spans="3:3" ht="14.25" customHeight="1">
      <c r="C80" s="10"/>
    </row>
    <row r="81" spans="3:3" ht="14.25" customHeight="1">
      <c r="C81" s="10"/>
    </row>
    <row r="82" spans="3:3" ht="14.25" customHeight="1">
      <c r="C82" s="10"/>
    </row>
    <row r="83" spans="3:3" ht="14.25" customHeight="1">
      <c r="C83" s="10"/>
    </row>
    <row r="84" spans="3:3" ht="14.25" customHeight="1">
      <c r="C84" s="10"/>
    </row>
    <row r="85" spans="3:3" ht="14.25" customHeight="1">
      <c r="C85" s="10"/>
    </row>
    <row r="86" spans="3:3" ht="14.25" customHeight="1">
      <c r="C86" s="10"/>
    </row>
    <row r="87" spans="3:3" ht="14.25" customHeight="1">
      <c r="C87" s="10"/>
    </row>
    <row r="88" spans="3:3" ht="14.25" customHeight="1">
      <c r="C88" s="10"/>
    </row>
    <row r="89" spans="3:3" ht="14.25" customHeight="1">
      <c r="C89" s="10"/>
    </row>
    <row r="90" spans="3:3" ht="14.25" customHeight="1">
      <c r="C90" s="10"/>
    </row>
    <row r="91" spans="3:3" ht="14.25" customHeight="1">
      <c r="C91" s="10"/>
    </row>
    <row r="92" spans="3:3" ht="14.25" customHeight="1">
      <c r="C92" s="10"/>
    </row>
    <row r="93" spans="3:3" ht="14.25" customHeight="1">
      <c r="C93" s="10"/>
    </row>
    <row r="94" spans="3:3" ht="14.25" customHeight="1">
      <c r="C94" s="10"/>
    </row>
    <row r="95" spans="3:3" ht="14.25" customHeight="1">
      <c r="C95" s="10"/>
    </row>
    <row r="96" spans="3:3" ht="14.25" customHeight="1">
      <c r="C96" s="10"/>
    </row>
    <row r="97" spans="3:3" ht="14.25" customHeight="1">
      <c r="C97" s="10"/>
    </row>
    <row r="98" spans="3:3" ht="14.25" customHeight="1">
      <c r="C98" s="10"/>
    </row>
    <row r="99" spans="3:3" ht="14.25" customHeight="1">
      <c r="C99" s="10"/>
    </row>
    <row r="100" spans="3:3" ht="14.25" customHeight="1">
      <c r="C100" s="10"/>
    </row>
  </sheetData>
  <sortState xmlns:xlrd2="http://schemas.microsoft.com/office/spreadsheetml/2017/richdata2" ref="F5:H7">
    <sortCondition ref="F5:F7"/>
  </sortState>
  <mergeCells count="4">
    <mergeCell ref="F1:H1"/>
    <mergeCell ref="D1:E1"/>
    <mergeCell ref="F11:I11"/>
    <mergeCell ref="F28:H28"/>
  </mergeCells>
  <conditionalFormatting sqref="G14:I25">
    <cfRule type="colorScale" priority="2">
      <colorScale>
        <cfvo type="min"/>
        <cfvo type="max"/>
        <color rgb="FFFFEF9C"/>
        <color rgb="FF63BE7B"/>
      </colorScale>
    </cfRule>
  </conditionalFormatting>
  <conditionalFormatting sqref="F31:G49">
    <cfRule type="colorScale" priority="1">
      <colorScale>
        <cfvo type="min"/>
        <cfvo type="max"/>
        <color rgb="FF63BE7B"/>
        <color rgb="FFFFEF9C"/>
      </colorScale>
    </cfRule>
  </conditionalFormatting>
  <dataValidations count="2">
    <dataValidation allowBlank="1" showInputMessage="1" showErrorMessage="1" promptTitle="Essential,non-essential" prompt="Essential,non-essential" sqref="G31" xr:uid="{7E8FB468-90D2-43F6-98EB-6D558D1A0CC7}"/>
    <dataValidation allowBlank="1" showInputMessage="1" showErrorMessage="1" prompt="essential,non-essential" sqref="G32:G43" xr:uid="{A85DC7C8-6957-4939-A5EA-A404C4636122}"/>
  </dataValidations>
  <pageMargins left="0.7" right="0.7" top="0.75" bottom="0.75" header="0" footer="0"/>
  <pageSetup orientation="portrait"/>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BFB0A-F12C-44DE-B610-AFA6B0754975}">
  <dimension ref="A1:F15"/>
  <sheetViews>
    <sheetView workbookViewId="0">
      <selection activeCell="F16" sqref="F16"/>
    </sheetView>
  </sheetViews>
  <sheetFormatPr defaultRowHeight="13.8"/>
  <cols>
    <col min="1" max="1" width="18.296875" customWidth="1"/>
    <col min="2" max="2" width="15.69921875" customWidth="1"/>
  </cols>
  <sheetData>
    <row r="1" spans="1:6" ht="20.399999999999999">
      <c r="A1" s="27" t="s">
        <v>45</v>
      </c>
      <c r="B1" s="28"/>
      <c r="D1" s="26"/>
      <c r="E1" s="25"/>
      <c r="F1" s="25"/>
    </row>
    <row r="3" spans="1:6">
      <c r="A3" s="16" t="s">
        <v>31</v>
      </c>
      <c r="B3" t="s">
        <v>34</v>
      </c>
    </row>
    <row r="4" spans="1:6">
      <c r="A4" s="17" t="s">
        <v>6</v>
      </c>
      <c r="B4">
        <v>6</v>
      </c>
    </row>
    <row r="5" spans="1:6">
      <c r="A5" s="17" t="s">
        <v>14</v>
      </c>
      <c r="B5">
        <v>1</v>
      </c>
    </row>
    <row r="6" spans="1:6">
      <c r="A6" s="17" t="s">
        <v>5</v>
      </c>
      <c r="B6">
        <v>6</v>
      </c>
    </row>
    <row r="7" spans="1:6">
      <c r="A7" s="17" t="s">
        <v>9</v>
      </c>
      <c r="B7">
        <v>5</v>
      </c>
    </row>
    <row r="8" spans="1:6">
      <c r="A8" s="17" t="s">
        <v>4</v>
      </c>
      <c r="B8">
        <v>6</v>
      </c>
    </row>
    <row r="9" spans="1:6">
      <c r="A9" s="17" t="s">
        <v>10</v>
      </c>
      <c r="B9">
        <v>5</v>
      </c>
    </row>
    <row r="10" spans="1:6">
      <c r="A10" s="17" t="s">
        <v>11</v>
      </c>
      <c r="B10">
        <v>3</v>
      </c>
    </row>
    <row r="11" spans="1:6">
      <c r="A11" s="17" t="s">
        <v>3</v>
      </c>
      <c r="B11">
        <v>4</v>
      </c>
    </row>
    <row r="12" spans="1:6">
      <c r="A12" s="17" t="s">
        <v>8</v>
      </c>
      <c r="B12">
        <v>4</v>
      </c>
    </row>
    <row r="13" spans="1:6">
      <c r="A13" s="17" t="s">
        <v>7</v>
      </c>
      <c r="B13">
        <v>6</v>
      </c>
    </row>
    <row r="14" spans="1:6">
      <c r="A14" s="17" t="s">
        <v>12</v>
      </c>
      <c r="B14">
        <v>4</v>
      </c>
    </row>
    <row r="15" spans="1:6">
      <c r="A15" s="17" t="s">
        <v>32</v>
      </c>
      <c r="B15">
        <v>50</v>
      </c>
    </row>
  </sheetData>
  <mergeCells count="2">
    <mergeCell ref="A1:B1"/>
    <mergeCell ref="D1:F1"/>
  </mergeCells>
  <conditionalFormatting sqref="A3:B16">
    <cfRule type="colorScale" priority="1">
      <colorScale>
        <cfvo type="min"/>
        <cfvo type="max"/>
        <color rgb="FFFFEF9C"/>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1BFA4-B2E1-480C-B0DB-BECA9A361FBD}">
  <dimension ref="A1:G15"/>
  <sheetViews>
    <sheetView workbookViewId="0">
      <selection activeCell="C20" sqref="C20"/>
    </sheetView>
  </sheetViews>
  <sheetFormatPr defaultRowHeight="13.8"/>
  <cols>
    <col min="1" max="1" width="18.296875" customWidth="1"/>
    <col min="2" max="2" width="14.3984375" customWidth="1"/>
  </cols>
  <sheetData>
    <row r="1" spans="1:7">
      <c r="A1" s="33" t="s">
        <v>44</v>
      </c>
      <c r="B1" s="32"/>
      <c r="D1" s="24"/>
      <c r="E1" s="25"/>
      <c r="F1" s="25"/>
      <c r="G1" s="25"/>
    </row>
    <row r="2" spans="1:7">
      <c r="D2" s="25"/>
      <c r="E2" s="25"/>
      <c r="F2" s="25"/>
      <c r="G2" s="25"/>
    </row>
    <row r="3" spans="1:7">
      <c r="A3" s="16" t="s">
        <v>31</v>
      </c>
      <c r="B3" t="s">
        <v>33</v>
      </c>
    </row>
    <row r="4" spans="1:7" ht="20.399999999999999">
      <c r="A4" s="17" t="s">
        <v>12</v>
      </c>
      <c r="B4">
        <v>1510.9099999999999</v>
      </c>
      <c r="E4" s="26"/>
      <c r="F4" s="25"/>
    </row>
    <row r="5" spans="1:7">
      <c r="A5" s="17" t="s">
        <v>7</v>
      </c>
      <c r="B5">
        <v>3342</v>
      </c>
    </row>
    <row r="6" spans="1:7">
      <c r="A6" s="17" t="s">
        <v>8</v>
      </c>
      <c r="B6">
        <v>5688</v>
      </c>
    </row>
    <row r="7" spans="1:7">
      <c r="A7" s="17" t="s">
        <v>3</v>
      </c>
      <c r="B7">
        <v>7775</v>
      </c>
    </row>
    <row r="8" spans="1:7">
      <c r="A8" s="17" t="s">
        <v>11</v>
      </c>
      <c r="B8">
        <v>1411.26</v>
      </c>
    </row>
    <row r="9" spans="1:7">
      <c r="A9" s="17" t="s">
        <v>10</v>
      </c>
      <c r="B9">
        <v>2586</v>
      </c>
    </row>
    <row r="10" spans="1:7">
      <c r="A10" s="17" t="s">
        <v>4</v>
      </c>
      <c r="B10">
        <v>7464</v>
      </c>
    </row>
    <row r="11" spans="1:7">
      <c r="A11" s="17" t="s">
        <v>9</v>
      </c>
      <c r="B11">
        <v>1857</v>
      </c>
    </row>
    <row r="12" spans="1:7">
      <c r="A12" s="17" t="s">
        <v>5</v>
      </c>
      <c r="B12">
        <v>10194.1</v>
      </c>
    </row>
    <row r="13" spans="1:7">
      <c r="A13" s="17" t="s">
        <v>14</v>
      </c>
      <c r="B13">
        <v>12000</v>
      </c>
    </row>
    <row r="14" spans="1:7">
      <c r="A14" s="17" t="s">
        <v>6</v>
      </c>
      <c r="B14">
        <v>3217</v>
      </c>
    </row>
    <row r="15" spans="1:7">
      <c r="A15" s="17" t="s">
        <v>32</v>
      </c>
      <c r="B15">
        <v>57045.27</v>
      </c>
    </row>
  </sheetData>
  <mergeCells count="3">
    <mergeCell ref="D1:G2"/>
    <mergeCell ref="E4:F4"/>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C32B-0113-44FB-8B27-3C03C5C2F82B}">
  <dimension ref="A1:C7"/>
  <sheetViews>
    <sheetView workbookViewId="0">
      <selection activeCell="I11" sqref="I11"/>
    </sheetView>
  </sheetViews>
  <sheetFormatPr defaultRowHeight="13.8"/>
  <cols>
    <col min="1" max="1" width="12.5" customWidth="1"/>
    <col min="2" max="2" width="15.69921875" customWidth="1"/>
  </cols>
  <sheetData>
    <row r="1" spans="1:3">
      <c r="A1" s="33" t="s">
        <v>47</v>
      </c>
      <c r="B1" s="25"/>
      <c r="C1" s="25"/>
    </row>
    <row r="3" spans="1:3">
      <c r="A3" s="16" t="s">
        <v>31</v>
      </c>
      <c r="B3" t="s">
        <v>34</v>
      </c>
    </row>
    <row r="4" spans="1:3">
      <c r="A4" s="20" t="s">
        <v>35</v>
      </c>
      <c r="B4">
        <v>20</v>
      </c>
    </row>
    <row r="5" spans="1:3">
      <c r="A5" s="20" t="s">
        <v>36</v>
      </c>
      <c r="B5">
        <v>21</v>
      </c>
    </row>
    <row r="6" spans="1:3">
      <c r="A6" s="20" t="s">
        <v>37</v>
      </c>
      <c r="B6">
        <v>9</v>
      </c>
    </row>
    <row r="7" spans="1:3">
      <c r="A7" s="20" t="s">
        <v>32</v>
      </c>
      <c r="B7">
        <v>50</v>
      </c>
    </row>
  </sheetData>
  <mergeCells count="1">
    <mergeCell ref="A1:C1"/>
  </mergeCells>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00"/>
  <sheetViews>
    <sheetView workbookViewId="0">
      <selection activeCell="C5" sqref="C5"/>
    </sheetView>
  </sheetViews>
  <sheetFormatPr defaultColWidth="14.3984375" defaultRowHeight="15" customHeight="1"/>
  <cols>
    <col min="1" max="1" width="7.796875" customWidth="1"/>
    <col min="2" max="2" width="61.3984375" customWidth="1"/>
    <col min="3" max="3" width="8.59765625" customWidth="1"/>
    <col min="4" max="11" width="7.796875" customWidth="1"/>
  </cols>
  <sheetData>
    <row r="1" spans="2:2" ht="14.25" customHeight="1">
      <c r="B1" s="12" t="s">
        <v>15</v>
      </c>
    </row>
    <row r="2" spans="2:2" ht="39" customHeight="1">
      <c r="B2" s="13" t="s">
        <v>16</v>
      </c>
    </row>
    <row r="3" spans="2:2" ht="24.75" customHeight="1">
      <c r="B3" s="13" t="s">
        <v>17</v>
      </c>
    </row>
    <row r="4" spans="2:2" ht="36.75" customHeight="1">
      <c r="B4" s="13" t="s">
        <v>18</v>
      </c>
    </row>
    <row r="5" spans="2:2" ht="41.25" customHeight="1">
      <c r="B5" s="13" t="s">
        <v>19</v>
      </c>
    </row>
    <row r="6" spans="2:2" ht="32.25" customHeight="1">
      <c r="B6" s="34" t="s">
        <v>20</v>
      </c>
    </row>
    <row r="7" spans="2:2" ht="51" customHeight="1">
      <c r="B7" s="13" t="s">
        <v>21</v>
      </c>
    </row>
    <row r="8" spans="2:2" ht="42" customHeight="1">
      <c r="B8" s="13" t="s">
        <v>22</v>
      </c>
    </row>
    <row r="9" spans="2:2" ht="30.75" customHeight="1">
      <c r="B9" s="13" t="s">
        <v>23</v>
      </c>
    </row>
    <row r="10" spans="2:2" ht="14.25" customHeight="1"/>
    <row r="11" spans="2:2" ht="14.25" customHeight="1"/>
    <row r="12" spans="2:2" ht="14.25" customHeight="1"/>
    <row r="13" spans="2:2" ht="14.25" customHeight="1"/>
    <row r="14" spans="2:2" ht="14.25" customHeight="1"/>
    <row r="15" spans="2:2" ht="14.25" customHeight="1"/>
    <row r="16" spans="2: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Expense</vt:lpstr>
      <vt:lpstr>Sheet2</vt:lpstr>
      <vt:lpstr>Sheet1</vt:lpstr>
      <vt:lpstr>Sheet3</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ASHISH PRAJAPATI</cp:lastModifiedBy>
  <dcterms:created xsi:type="dcterms:W3CDTF">2015-06-05T18:17:20Z</dcterms:created>
  <dcterms:modified xsi:type="dcterms:W3CDTF">2024-07-15T06:49:42Z</dcterms:modified>
</cp:coreProperties>
</file>