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T13" i="1" l="1"/>
  <c r="T45" i="1" s="1"/>
  <c r="T44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13" i="1" l="1"/>
  <c r="U45" i="1" s="1"/>
  <c r="S45" i="1"/>
  <c r="R45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14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0" i="1"/>
  <c r="A41" i="1"/>
  <c r="A42" i="1"/>
  <c r="A43" i="1"/>
  <c r="A44" i="1"/>
  <c r="A13" i="1"/>
  <c r="G47" i="1" l="1"/>
</calcChain>
</file>

<file path=xl/sharedStrings.xml><?xml version="1.0" encoding="utf-8"?>
<sst xmlns="http://schemas.openxmlformats.org/spreadsheetml/2006/main" count="60" uniqueCount="59">
  <si>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</si>
  <si>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</si>
  <si>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</si>
  <si>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</si>
  <si>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</si>
  <si>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</si>
  <si>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</si>
  <si>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</si>
  <si>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</si>
  <si>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</si>
  <si>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</si>
  <si>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</si>
  <si>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</si>
  <si>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</si>
  <si>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</si>
  <si>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</si>
  <si>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</si>
  <si>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</si>
  <si>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</si>
  <si>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</si>
  <si>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</si>
  <si>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</si>
  <si>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</si>
  <si>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</si>
  <si>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</si>
  <si>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</si>
  <si>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</si>
  <si>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PENSION DE ENSEÑANZA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</si>
  <si>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</si>
  <si>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</si>
  <si>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</si>
  <si>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</si>
  <si>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</si>
  <si>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</si>
  <si>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SERVICIOS ACADEMICOS</t>
  </si>
  <si>
    <t>EDIFICIOS E INSTALACIONES</t>
  </si>
  <si>
    <t>TERRENOS URBANOS</t>
  </si>
  <si>
    <t>EQUIPOS DE COMUNICA. PARA REDES INFOR.</t>
  </si>
  <si>
    <t>TOTAL</t>
  </si>
  <si>
    <t>AL 100 % TOTAL</t>
  </si>
  <si>
    <t>FISIOTERAPIA</t>
  </si>
  <si>
    <t>SERVICIOS A TERCEROS</t>
  </si>
  <si>
    <t>OTROS INGRESOS DIVERSOS</t>
  </si>
  <si>
    <t>INDEMNIZACIONES DE SEGUROS</t>
  </si>
  <si>
    <t>ANALISIS DE SUELOS</t>
  </si>
  <si>
    <t>INTERESES</t>
  </si>
  <si>
    <t>OTROS ALQUILERES</t>
  </si>
  <si>
    <t>REPARACION CIVIL</t>
  </si>
  <si>
    <t>PROYECTO DE INVESTIGACION</t>
  </si>
  <si>
    <t>OTROS SERVICIOS CULTURALES Y R.</t>
  </si>
  <si>
    <t>VENTA DE BASES</t>
  </si>
  <si>
    <t>PRODUCTOS METALICOS</t>
  </si>
  <si>
    <t>CUADRO DE EJECUCION DE INGRESOS DEL 01/01/2019 AL 31/12/2019</t>
  </si>
  <si>
    <t>ADMINISTRACION CENTRAL</t>
  </si>
  <si>
    <t>CANON HIDROENERGETICO</t>
  </si>
  <si>
    <t>REGALIAS MINERAS</t>
  </si>
  <si>
    <t>ASIGNACION CANON MINERO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</si>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</sst>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4" fontId="0" fillId="0" borderId="0" xfId="0" applyNumberFormat="1"/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5" zoomScale="90" zoomScaleNormal="90" workbookViewId="0">
      <pane xSplit="6" ySplit="7" topLeftCell="L17" activePane="bottomRight" state="frozen"/>
      <selection activeCell="A5" sqref="A5"/>
      <selection pane="topRight" activeCell="F5" sqref="F5"/>
      <selection pane="bottomLeft" activeCell="A12" sqref="A12"/>
      <selection pane="bottomRight" activeCell="U44" sqref="U44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7" t="s">
        <v>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8" t="s">
        <v>52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9.9499999999999993" customHeight="1" thickBot="1">
      <c r="F10"/>
    </row>
    <row r="11" spans="1:21" ht="19.5" thickBot="1">
      <c r="B11" s="21" t="s">
        <v>53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57</v>
      </c>
      <c r="S12" s="9" t="s">
        <v>58</v>
      </c>
      <c r="T12" s="9" t="s">
        <v>20</v>
      </c>
      <c r="U12" s="8" t="s">
        <v>38</v>
      </c>
    </row>
    <row r="13" spans="1:21" ht="16.5" thickBot="1">
      <c r="A13" t="str">
        <f>CONCATENATE(B13,C13,D13,E13)</f>
        <v>131418</v>
      </c>
      <c r="B13" s="6">
        <v>1</v>
      </c>
      <c r="C13" s="6">
        <v>3</v>
      </c>
      <c r="D13" s="6">
        <v>1</v>
      </c>
      <c r="E13" s="6">
        <v>418</v>
      </c>
      <c r="F13" s="10" t="s">
        <v>51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44" si="0">CONCATENATE(B14,C14,D14,E14)</f>
        <v>131511</v>
      </c>
      <c r="B14" s="6">
        <v>1</v>
      </c>
      <c r="C14" s="6">
        <v>3</v>
      </c>
      <c r="D14" s="6">
        <v>1</v>
      </c>
      <c r="E14" s="6">
        <v>511</v>
      </c>
      <c r="F14" s="10" t="s">
        <v>21</v>
      </c>
      <c r="G14" s="16">
        <v>0</v>
      </c>
      <c r="H14" s="17">
        <v>0</v>
      </c>
      <c r="I14" s="17">
        <v>0</v>
      </c>
      <c r="J14" s="17">
        <v>0</v>
      </c>
      <c r="K14" s="17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>SUM(R14:S14)</f>
        <v>0</v>
      </c>
      <c r="U14" s="14">
        <f t="shared" ref="U14:U44" si="1">SUM(G14:Q14,T14)</f>
        <v>0</v>
      </c>
    </row>
    <row r="15" spans="1:21" ht="16.5" thickBot="1">
      <c r="A15" t="str">
        <f t="shared" si="0"/>
        <v>1315199</v>
      </c>
      <c r="B15" s="6">
        <v>1</v>
      </c>
      <c r="C15" s="6">
        <v>3</v>
      </c>
      <c r="D15" s="6">
        <v>1</v>
      </c>
      <c r="E15" s="6">
        <v>5199</v>
      </c>
      <c r="F15" s="10" t="s">
        <v>22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ref="T15:T44" si="2">SUM(R15:S15)</f>
        <v>0</v>
      </c>
      <c r="U15" s="14">
        <f t="shared" si="1"/>
        <v>0</v>
      </c>
    </row>
    <row r="16" spans="1:21" ht="16.5" thickBot="1">
      <c r="A16" t="str">
        <f t="shared" si="0"/>
        <v>131912</v>
      </c>
      <c r="B16" s="6">
        <v>1</v>
      </c>
      <c r="C16" s="6">
        <v>3</v>
      </c>
      <c r="D16" s="6">
        <v>1</v>
      </c>
      <c r="E16" s="6">
        <v>912</v>
      </c>
      <c r="F16" s="10" t="s">
        <v>50</v>
      </c>
      <c r="G16" s="16">
        <v>0</v>
      </c>
      <c r="H16" s="17">
        <v>0</v>
      </c>
      <c r="I16" s="17">
        <v>0</v>
      </c>
      <c r="J16" s="17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>
        <f t="shared" si="2"/>
        <v>0</v>
      </c>
      <c r="U16" s="14">
        <f t="shared" si="1"/>
        <v>0</v>
      </c>
    </row>
    <row r="17" spans="1:21" ht="16.5" thickBot="1">
      <c r="A17" t="str">
        <f t="shared" si="0"/>
        <v>132311</v>
      </c>
      <c r="B17" s="6">
        <v>1</v>
      </c>
      <c r="C17" s="6">
        <v>3</v>
      </c>
      <c r="D17" s="6">
        <v>2</v>
      </c>
      <c r="E17" s="6">
        <v>311</v>
      </c>
      <c r="F17" s="10" t="s">
        <v>23</v>
      </c>
      <c r="G17" s="16">
        <v>1425</v>
      </c>
      <c r="H17" s="17">
        <v>1175</v>
      </c>
      <c r="I17" s="17">
        <v>1725</v>
      </c>
      <c r="J17" s="17">
        <v>2175</v>
      </c>
      <c r="K17" s="17">
        <v>125</v>
      </c>
      <c r="L17" s="16">
        <v>0</v>
      </c>
      <c r="M17" s="16">
        <v>25</v>
      </c>
      <c r="N17" s="16">
        <v>1800</v>
      </c>
      <c r="O17" s="16">
        <v>2375</v>
      </c>
      <c r="P17" s="16">
        <v>2275</v>
      </c>
      <c r="Q17" s="16">
        <v>1925</v>
      </c>
      <c r="R17" s="16"/>
      <c r="S17" s="16">
        <v>850</v>
      </c>
      <c r="T17" s="16">
        <f t="shared" si="2"/>
        <v>850</v>
      </c>
      <c r="U17" s="14">
        <f t="shared" si="1"/>
        <v>15875</v>
      </c>
    </row>
    <row r="18" spans="1:21" ht="16.5" thickBot="1">
      <c r="A18" t="str">
        <f t="shared" si="0"/>
        <v>132313</v>
      </c>
      <c r="B18" s="6">
        <v>1</v>
      </c>
      <c r="C18" s="6">
        <v>3</v>
      </c>
      <c r="D18" s="6">
        <v>2</v>
      </c>
      <c r="E18" s="6">
        <v>313</v>
      </c>
      <c r="F18" s="10" t="s">
        <v>24</v>
      </c>
      <c r="G18" s="16">
        <v>0</v>
      </c>
      <c r="H18" s="17">
        <v>0</v>
      </c>
      <c r="I18" s="17">
        <v>0</v>
      </c>
      <c r="J18" s="17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2"/>
        <v>0</v>
      </c>
      <c r="U18" s="14">
        <f t="shared" si="1"/>
        <v>0</v>
      </c>
    </row>
    <row r="19" spans="1:21" ht="16.5" thickBot="1">
      <c r="A19" t="str">
        <f t="shared" si="0"/>
        <v>132314</v>
      </c>
      <c r="B19" s="6">
        <v>1</v>
      </c>
      <c r="C19" s="6">
        <v>3</v>
      </c>
      <c r="D19" s="6">
        <v>2</v>
      </c>
      <c r="E19" s="6">
        <v>314</v>
      </c>
      <c r="F19" s="10" t="s">
        <v>25</v>
      </c>
      <c r="G19" s="16">
        <v>65</v>
      </c>
      <c r="H19" s="17">
        <v>70</v>
      </c>
      <c r="I19" s="17">
        <v>65</v>
      </c>
      <c r="J19" s="17">
        <v>85</v>
      </c>
      <c r="K19" s="17">
        <v>70</v>
      </c>
      <c r="L19" s="16">
        <v>35</v>
      </c>
      <c r="M19" s="16">
        <v>55</v>
      </c>
      <c r="N19" s="16">
        <v>60</v>
      </c>
      <c r="O19" s="16">
        <v>35</v>
      </c>
      <c r="P19" s="16">
        <v>10</v>
      </c>
      <c r="Q19" s="16">
        <v>15</v>
      </c>
      <c r="R19" s="16"/>
      <c r="S19" s="16">
        <v>5</v>
      </c>
      <c r="T19" s="16">
        <f t="shared" si="2"/>
        <v>5</v>
      </c>
      <c r="U19" s="14">
        <f t="shared" si="1"/>
        <v>570</v>
      </c>
    </row>
    <row r="20" spans="1:21" ht="16.5" thickBot="1">
      <c r="A20" t="str">
        <f t="shared" si="0"/>
        <v>132315</v>
      </c>
      <c r="B20" s="6">
        <v>1</v>
      </c>
      <c r="C20" s="6">
        <v>3</v>
      </c>
      <c r="D20" s="6">
        <v>2</v>
      </c>
      <c r="E20" s="6">
        <v>315</v>
      </c>
      <c r="F20" s="10" t="s">
        <v>26</v>
      </c>
      <c r="G20" s="16">
        <v>0</v>
      </c>
      <c r="H20" s="17">
        <v>0</v>
      </c>
      <c r="I20" s="17">
        <v>0</v>
      </c>
      <c r="J20" s="17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/>
      <c r="S20" s="16"/>
      <c r="T20" s="16">
        <f t="shared" si="2"/>
        <v>0</v>
      </c>
      <c r="U20" s="14">
        <f t="shared" si="1"/>
        <v>0</v>
      </c>
    </row>
    <row r="21" spans="1:21" ht="16.5" thickBot="1">
      <c r="A21" t="str">
        <f t="shared" si="0"/>
        <v>132316</v>
      </c>
      <c r="B21" s="6">
        <v>1</v>
      </c>
      <c r="C21" s="6">
        <v>3</v>
      </c>
      <c r="D21" s="6">
        <v>2</v>
      </c>
      <c r="E21" s="6">
        <v>316</v>
      </c>
      <c r="F21" s="10" t="s">
        <v>27</v>
      </c>
      <c r="G21" s="16">
        <v>0</v>
      </c>
      <c r="H21" s="17">
        <v>0</v>
      </c>
      <c r="I21" s="17">
        <v>0</v>
      </c>
      <c r="J21" s="17">
        <v>0</v>
      </c>
      <c r="K21" s="17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2"/>
        <v>0</v>
      </c>
      <c r="U21" s="14">
        <f t="shared" si="1"/>
        <v>0</v>
      </c>
    </row>
    <row r="22" spans="1:21" ht="16.5" thickBot="1">
      <c r="A22" t="str">
        <f t="shared" si="0"/>
        <v>132317</v>
      </c>
      <c r="B22" s="6">
        <v>1</v>
      </c>
      <c r="C22" s="6">
        <v>3</v>
      </c>
      <c r="D22" s="6">
        <v>2</v>
      </c>
      <c r="E22" s="6">
        <v>317</v>
      </c>
      <c r="F22" s="10" t="s">
        <v>28</v>
      </c>
      <c r="G22" s="16">
        <v>0</v>
      </c>
      <c r="H22" s="17">
        <v>0</v>
      </c>
      <c r="I22" s="17">
        <v>0</v>
      </c>
      <c r="J22" s="17">
        <v>0</v>
      </c>
      <c r="K22" s="17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/>
      <c r="S22" s="16"/>
      <c r="T22" s="16">
        <f t="shared" si="2"/>
        <v>0</v>
      </c>
      <c r="U22" s="14">
        <f t="shared" si="1"/>
        <v>0</v>
      </c>
    </row>
    <row r="23" spans="1:21" ht="16.5" thickBot="1">
      <c r="A23" t="str">
        <f t="shared" si="0"/>
        <v>132318</v>
      </c>
      <c r="B23" s="6">
        <v>1</v>
      </c>
      <c r="C23" s="6">
        <v>3</v>
      </c>
      <c r="D23" s="6">
        <v>2</v>
      </c>
      <c r="E23" s="6">
        <v>318</v>
      </c>
      <c r="F23" s="10" t="s">
        <v>29</v>
      </c>
      <c r="G23" s="16">
        <v>0</v>
      </c>
      <c r="H23" s="17">
        <v>0</v>
      </c>
      <c r="I23" s="17">
        <v>0</v>
      </c>
      <c r="J23" s="17">
        <v>0</v>
      </c>
      <c r="K23" s="17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/>
      <c r="S23" s="16"/>
      <c r="T23" s="16">
        <f t="shared" si="2"/>
        <v>0</v>
      </c>
      <c r="U23" s="14">
        <f t="shared" si="1"/>
        <v>0</v>
      </c>
    </row>
    <row r="24" spans="1:21" ht="16.5" thickBot="1">
      <c r="A24" t="str">
        <f t="shared" si="0"/>
        <v>132319</v>
      </c>
      <c r="B24" s="6">
        <v>1</v>
      </c>
      <c r="C24" s="6">
        <v>3</v>
      </c>
      <c r="D24" s="6">
        <v>2</v>
      </c>
      <c r="E24" s="6">
        <v>319</v>
      </c>
      <c r="F24" s="10" t="s">
        <v>30</v>
      </c>
      <c r="G24" s="16">
        <v>0</v>
      </c>
      <c r="H24" s="17">
        <v>0</v>
      </c>
      <c r="I24" s="17">
        <v>0</v>
      </c>
      <c r="J24" s="17">
        <v>0</v>
      </c>
      <c r="K24" s="17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2"/>
        <v>0</v>
      </c>
      <c r="U24" s="14">
        <f t="shared" si="1"/>
        <v>0</v>
      </c>
    </row>
    <row r="25" spans="1:21" ht="16.5" thickBot="1">
      <c r="A25" t="str">
        <f t="shared" si="0"/>
        <v>1323199</v>
      </c>
      <c r="B25" s="6">
        <v>1</v>
      </c>
      <c r="C25" s="6">
        <v>3</v>
      </c>
      <c r="D25" s="6">
        <v>2</v>
      </c>
      <c r="E25" s="6">
        <v>3199</v>
      </c>
      <c r="F25" s="10" t="s">
        <v>31</v>
      </c>
      <c r="G25" s="16">
        <v>484.11</v>
      </c>
      <c r="H25" s="17">
        <v>520</v>
      </c>
      <c r="I25" s="17">
        <v>120</v>
      </c>
      <c r="J25" s="17">
        <v>245</v>
      </c>
      <c r="K25" s="17">
        <v>0</v>
      </c>
      <c r="L25" s="16">
        <v>80</v>
      </c>
      <c r="M25" s="16">
        <v>60</v>
      </c>
      <c r="N25" s="16">
        <v>120</v>
      </c>
      <c r="O25" s="16">
        <v>100</v>
      </c>
      <c r="P25" s="16">
        <v>120</v>
      </c>
      <c r="Q25" s="16">
        <v>120</v>
      </c>
      <c r="R25" s="16"/>
      <c r="S25" s="16">
        <v>80</v>
      </c>
      <c r="T25" s="16">
        <f t="shared" si="2"/>
        <v>80</v>
      </c>
      <c r="U25" s="14">
        <f t="shared" si="1"/>
        <v>2049.11</v>
      </c>
    </row>
    <row r="26" spans="1:21" ht="16.5" thickBot="1">
      <c r="A26" t="str">
        <f t="shared" si="0"/>
        <v>133111</v>
      </c>
      <c r="B26" s="6">
        <v>1</v>
      </c>
      <c r="C26" s="6">
        <v>3</v>
      </c>
      <c r="D26" s="6">
        <v>3</v>
      </c>
      <c r="E26" s="6">
        <v>111</v>
      </c>
      <c r="F26" s="10" t="s">
        <v>44</v>
      </c>
      <c r="G26" s="16">
        <v>0</v>
      </c>
      <c r="H26" s="17">
        <v>0</v>
      </c>
      <c r="I26" s="17">
        <v>0</v>
      </c>
      <c r="J26" s="17">
        <v>0</v>
      </c>
      <c r="K26" s="17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/>
      <c r="S26" s="16"/>
      <c r="T26" s="16">
        <f t="shared" si="2"/>
        <v>0</v>
      </c>
      <c r="U26" s="14">
        <f t="shared" si="1"/>
        <v>0</v>
      </c>
    </row>
    <row r="27" spans="1:21" ht="16.5" thickBot="1">
      <c r="A27" t="str">
        <f t="shared" si="0"/>
        <v>133311</v>
      </c>
      <c r="B27" s="6">
        <v>1</v>
      </c>
      <c r="C27" s="6">
        <v>3</v>
      </c>
      <c r="D27" s="6">
        <v>3</v>
      </c>
      <c r="E27" s="6">
        <v>311</v>
      </c>
      <c r="F27" s="10" t="s">
        <v>32</v>
      </c>
      <c r="G27" s="16">
        <v>0</v>
      </c>
      <c r="H27" s="17">
        <v>0</v>
      </c>
      <c r="I27" s="17">
        <v>0</v>
      </c>
      <c r="J27" s="17">
        <v>0</v>
      </c>
      <c r="K27" s="17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2"/>
        <v>0</v>
      </c>
      <c r="U27" s="14">
        <f t="shared" si="1"/>
        <v>0</v>
      </c>
    </row>
    <row r="28" spans="1:21" ht="16.5" thickBot="1">
      <c r="A28" t="str">
        <f t="shared" si="0"/>
        <v>133314</v>
      </c>
      <c r="B28" s="6">
        <v>1</v>
      </c>
      <c r="C28" s="6">
        <v>3</v>
      </c>
      <c r="D28" s="6">
        <v>3</v>
      </c>
      <c r="E28" s="6">
        <v>314</v>
      </c>
      <c r="F28" s="10" t="s">
        <v>33</v>
      </c>
      <c r="G28" s="16">
        <v>0</v>
      </c>
      <c r="H28" s="17">
        <v>0</v>
      </c>
      <c r="I28" s="17">
        <v>0</v>
      </c>
      <c r="J28" s="17">
        <v>0</v>
      </c>
      <c r="K28" s="17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2"/>
        <v>0</v>
      </c>
      <c r="U28" s="14">
        <f t="shared" si="1"/>
        <v>0</v>
      </c>
    </row>
    <row r="29" spans="1:21" ht="16.5" thickBot="1">
      <c r="A29" t="str">
        <f t="shared" si="0"/>
        <v>133315</v>
      </c>
      <c r="B29" s="6">
        <v>1</v>
      </c>
      <c r="C29" s="6">
        <v>3</v>
      </c>
      <c r="D29" s="6">
        <v>3</v>
      </c>
      <c r="E29" s="6">
        <v>315</v>
      </c>
      <c r="F29" s="10" t="s">
        <v>34</v>
      </c>
      <c r="G29" s="16">
        <v>18848.64</v>
      </c>
      <c r="H29" s="17">
        <v>9859.66</v>
      </c>
      <c r="I29" s="17">
        <v>4712.16</v>
      </c>
      <c r="J29" s="17">
        <v>6040</v>
      </c>
      <c r="K29" s="17">
        <v>6466.5</v>
      </c>
      <c r="L29" s="16">
        <v>0</v>
      </c>
      <c r="M29" s="16">
        <v>4712.16</v>
      </c>
      <c r="N29" s="16">
        <v>0</v>
      </c>
      <c r="O29" s="16">
        <v>0</v>
      </c>
      <c r="P29" s="16">
        <v>20555</v>
      </c>
      <c r="Q29" s="16">
        <v>19975</v>
      </c>
      <c r="R29" s="16"/>
      <c r="S29" s="16">
        <v>11310</v>
      </c>
      <c r="T29" s="16">
        <f t="shared" si="2"/>
        <v>11310</v>
      </c>
      <c r="U29" s="14">
        <f t="shared" si="1"/>
        <v>102479.12</v>
      </c>
    </row>
    <row r="30" spans="1:21" ht="16.5" thickBot="1">
      <c r="A30" t="str">
        <f t="shared" si="0"/>
        <v>1333299</v>
      </c>
      <c r="B30" s="6">
        <v>1</v>
      </c>
      <c r="C30" s="6">
        <v>3</v>
      </c>
      <c r="D30" s="6">
        <v>3</v>
      </c>
      <c r="E30" s="6">
        <v>3299</v>
      </c>
      <c r="F30" s="10" t="s">
        <v>49</v>
      </c>
      <c r="G30" s="16">
        <v>0</v>
      </c>
      <c r="H30" s="17">
        <v>0</v>
      </c>
      <c r="I30" s="17">
        <v>0</v>
      </c>
      <c r="J30" s="17">
        <v>0</v>
      </c>
      <c r="K30" s="17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2"/>
        <v>0</v>
      </c>
      <c r="U30" s="14">
        <f t="shared" si="1"/>
        <v>0</v>
      </c>
    </row>
    <row r="31" spans="1:21" ht="16.5" thickBot="1">
      <c r="A31" t="str">
        <f t="shared" si="0"/>
        <v>133431</v>
      </c>
      <c r="B31" s="6">
        <v>1</v>
      </c>
      <c r="C31" s="6">
        <v>3</v>
      </c>
      <c r="D31" s="6">
        <v>3</v>
      </c>
      <c r="E31" s="6">
        <v>431</v>
      </c>
      <c r="F31" s="10" t="s">
        <v>40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2"/>
        <v>0</v>
      </c>
      <c r="U31" s="14">
        <f t="shared" si="1"/>
        <v>0</v>
      </c>
    </row>
    <row r="32" spans="1:21" ht="16.5" thickBot="1">
      <c r="A32" t="str">
        <f t="shared" si="0"/>
        <v>133511</v>
      </c>
      <c r="B32" s="6">
        <v>1</v>
      </c>
      <c r="C32" s="6">
        <v>3</v>
      </c>
      <c r="D32" s="6">
        <v>3</v>
      </c>
      <c r="E32" s="6">
        <v>511</v>
      </c>
      <c r="F32" s="10" t="s">
        <v>35</v>
      </c>
      <c r="G32" s="16">
        <v>300</v>
      </c>
      <c r="H32" s="17">
        <v>3000</v>
      </c>
      <c r="I32" s="17">
        <v>900</v>
      </c>
      <c r="J32" s="17">
        <v>0</v>
      </c>
      <c r="K32" s="17">
        <v>600</v>
      </c>
      <c r="L32" s="16">
        <v>1800</v>
      </c>
      <c r="M32" s="16">
        <v>0</v>
      </c>
      <c r="N32" s="16">
        <v>0</v>
      </c>
      <c r="O32" s="16">
        <v>600</v>
      </c>
      <c r="P32" s="16">
        <v>0</v>
      </c>
      <c r="Q32" s="16">
        <v>0</v>
      </c>
      <c r="R32" s="16"/>
      <c r="S32" s="16"/>
      <c r="T32" s="16">
        <f t="shared" si="2"/>
        <v>0</v>
      </c>
      <c r="U32" s="14">
        <f t="shared" si="1"/>
        <v>7200</v>
      </c>
    </row>
    <row r="33" spans="1:21" ht="16.5" thickBot="1">
      <c r="A33" t="str">
        <f t="shared" si="0"/>
        <v>133512</v>
      </c>
      <c r="B33" s="6">
        <v>1</v>
      </c>
      <c r="C33" s="6">
        <v>3</v>
      </c>
      <c r="D33" s="6">
        <v>3</v>
      </c>
      <c r="E33" s="6">
        <v>512</v>
      </c>
      <c r="F33" s="10" t="s">
        <v>36</v>
      </c>
      <c r="G33" s="16">
        <v>0</v>
      </c>
      <c r="H33" s="17">
        <v>0</v>
      </c>
      <c r="I33" s="17">
        <v>0</v>
      </c>
      <c r="J33" s="17">
        <v>0</v>
      </c>
      <c r="K33" s="17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2"/>
        <v>0</v>
      </c>
      <c r="U33" s="14">
        <f t="shared" si="1"/>
        <v>0</v>
      </c>
    </row>
    <row r="34" spans="1:21" ht="16.5" thickBot="1">
      <c r="A34" t="str">
        <f t="shared" si="0"/>
        <v>133532</v>
      </c>
      <c r="B34" s="6">
        <v>1</v>
      </c>
      <c r="C34" s="6">
        <v>3</v>
      </c>
      <c r="D34" s="6">
        <v>3</v>
      </c>
      <c r="E34" s="6">
        <v>532</v>
      </c>
      <c r="F34" s="10" t="s">
        <v>37</v>
      </c>
      <c r="G34" s="16">
        <v>0</v>
      </c>
      <c r="H34" s="17">
        <v>0</v>
      </c>
      <c r="I34" s="17">
        <v>0</v>
      </c>
      <c r="J34" s="17">
        <v>0</v>
      </c>
      <c r="K34" s="17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2"/>
        <v>0</v>
      </c>
      <c r="U34" s="14">
        <f t="shared" si="1"/>
        <v>0</v>
      </c>
    </row>
    <row r="35" spans="1:21" ht="16.5" thickBot="1">
      <c r="A35" t="str">
        <f t="shared" si="0"/>
        <v>1335399</v>
      </c>
      <c r="B35" s="6">
        <v>1</v>
      </c>
      <c r="C35" s="6">
        <v>3</v>
      </c>
      <c r="D35" s="6">
        <v>3</v>
      </c>
      <c r="E35" s="6">
        <v>5399</v>
      </c>
      <c r="F35" s="10" t="s">
        <v>46</v>
      </c>
      <c r="G35" s="16">
        <v>496.4</v>
      </c>
      <c r="H35" s="17">
        <v>1004.4</v>
      </c>
      <c r="I35" s="17">
        <v>3085.8</v>
      </c>
      <c r="J35" s="17">
        <v>1490</v>
      </c>
      <c r="K35" s="17">
        <v>1490</v>
      </c>
      <c r="L35" s="16">
        <v>1490</v>
      </c>
      <c r="M35" s="16">
        <v>1249</v>
      </c>
      <c r="N35" s="16">
        <v>3430</v>
      </c>
      <c r="O35" s="16">
        <v>3681.5</v>
      </c>
      <c r="P35" s="16">
        <v>1490</v>
      </c>
      <c r="Q35" s="16">
        <v>1490</v>
      </c>
      <c r="R35" s="16"/>
      <c r="S35" s="16">
        <v>2021.5</v>
      </c>
      <c r="T35" s="16">
        <f t="shared" si="2"/>
        <v>2021.5</v>
      </c>
      <c r="U35" s="14">
        <f t="shared" si="1"/>
        <v>22418.6</v>
      </c>
    </row>
    <row r="36" spans="1:21" ht="16.5" thickBot="1">
      <c r="A36" t="str">
        <f t="shared" si="0"/>
        <v>133929</v>
      </c>
      <c r="B36" s="6">
        <v>1</v>
      </c>
      <c r="C36" s="6">
        <v>3</v>
      </c>
      <c r="D36" s="6">
        <v>3</v>
      </c>
      <c r="E36" s="6">
        <v>929</v>
      </c>
      <c r="F36" s="10" t="s">
        <v>41</v>
      </c>
      <c r="G36" s="16">
        <v>0</v>
      </c>
      <c r="H36" s="17">
        <v>0</v>
      </c>
      <c r="I36" s="17">
        <v>0</v>
      </c>
      <c r="J36" s="17">
        <v>0</v>
      </c>
      <c r="K36" s="17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/>
      <c r="S36" s="16"/>
      <c r="T36" s="16">
        <f t="shared" si="2"/>
        <v>0</v>
      </c>
      <c r="U36" s="14">
        <f t="shared" si="1"/>
        <v>0</v>
      </c>
    </row>
    <row r="37" spans="1:21" ht="15.75" customHeight="1" thickBot="1">
      <c r="A37" s="20">
        <v>141413</v>
      </c>
      <c r="B37" s="6">
        <v>1</v>
      </c>
      <c r="C37" s="6">
        <v>4</v>
      </c>
      <c r="D37" s="6">
        <v>1</v>
      </c>
      <c r="E37" s="6">
        <v>413</v>
      </c>
      <c r="F37" s="10" t="s">
        <v>56</v>
      </c>
      <c r="G37" s="16">
        <v>0</v>
      </c>
      <c r="H37" s="17">
        <v>0</v>
      </c>
      <c r="I37" s="17">
        <v>0</v>
      </c>
      <c r="J37" s="17">
        <v>0</v>
      </c>
      <c r="K37" s="17">
        <v>0</v>
      </c>
      <c r="L37" s="16">
        <v>0</v>
      </c>
      <c r="M37" s="16">
        <v>58562.73</v>
      </c>
      <c r="N37" s="16">
        <v>0</v>
      </c>
      <c r="O37" s="16">
        <v>0</v>
      </c>
      <c r="P37" s="16">
        <v>0</v>
      </c>
      <c r="Q37" s="16">
        <v>0</v>
      </c>
      <c r="R37" s="16"/>
      <c r="S37" s="16"/>
      <c r="T37" s="16">
        <f t="shared" si="2"/>
        <v>0</v>
      </c>
      <c r="U37" s="14">
        <f t="shared" si="1"/>
        <v>58562.73</v>
      </c>
    </row>
    <row r="38" spans="1:21" ht="16.5" thickBot="1">
      <c r="A38" s="20">
        <v>141415</v>
      </c>
      <c r="B38" s="6">
        <v>1</v>
      </c>
      <c r="C38" s="6">
        <v>4</v>
      </c>
      <c r="D38" s="6">
        <v>1</v>
      </c>
      <c r="E38" s="6">
        <v>415</v>
      </c>
      <c r="F38" s="10" t="s">
        <v>54</v>
      </c>
      <c r="G38" s="16">
        <v>2716.6</v>
      </c>
      <c r="H38" s="17">
        <v>2716.6</v>
      </c>
      <c r="I38" s="17">
        <v>2716.6</v>
      </c>
      <c r="J38" s="17">
        <v>2716.6</v>
      </c>
      <c r="K38" s="17">
        <v>2716.6</v>
      </c>
      <c r="L38" s="16">
        <v>0</v>
      </c>
      <c r="M38" s="16">
        <v>6882.82</v>
      </c>
      <c r="N38" s="16">
        <v>3441.41</v>
      </c>
      <c r="O38" s="16">
        <v>14108.95</v>
      </c>
      <c r="P38" s="16">
        <v>0</v>
      </c>
      <c r="Q38" s="16">
        <v>0</v>
      </c>
      <c r="R38" s="16"/>
      <c r="S38" s="16"/>
      <c r="T38" s="16">
        <f t="shared" si="2"/>
        <v>0</v>
      </c>
      <c r="U38" s="14">
        <f t="shared" si="1"/>
        <v>38016.18</v>
      </c>
    </row>
    <row r="39" spans="1:21" ht="16.5" thickBot="1">
      <c r="A39" s="20">
        <v>141421</v>
      </c>
      <c r="B39" s="6">
        <v>1</v>
      </c>
      <c r="C39" s="6">
        <v>4</v>
      </c>
      <c r="D39" s="6">
        <v>1</v>
      </c>
      <c r="E39" s="6">
        <v>421</v>
      </c>
      <c r="F39" s="10" t="s">
        <v>55</v>
      </c>
      <c r="G39" s="16">
        <v>6527.26</v>
      </c>
      <c r="H39" s="17">
        <v>0</v>
      </c>
      <c r="I39" s="17">
        <v>0</v>
      </c>
      <c r="J39" s="17">
        <v>5943.15</v>
      </c>
      <c r="K39" s="17">
        <v>0</v>
      </c>
      <c r="L39" s="16">
        <v>0</v>
      </c>
      <c r="M39" s="16">
        <v>5826.85</v>
      </c>
      <c r="N39" s="16">
        <v>0</v>
      </c>
      <c r="O39" s="16">
        <v>1944.42</v>
      </c>
      <c r="P39" s="16">
        <v>6463.32</v>
      </c>
      <c r="Q39" s="16">
        <v>15.05</v>
      </c>
      <c r="R39" s="16"/>
      <c r="S39" s="16"/>
      <c r="T39" s="16">
        <f t="shared" si="2"/>
        <v>0</v>
      </c>
      <c r="U39" s="14">
        <f t="shared" si="1"/>
        <v>26720.05</v>
      </c>
    </row>
    <row r="40" spans="1:21" ht="16.5" thickBot="1">
      <c r="A40" t="str">
        <f t="shared" si="0"/>
        <v>142311</v>
      </c>
      <c r="B40" s="6">
        <v>1</v>
      </c>
      <c r="C40" s="6">
        <v>4</v>
      </c>
      <c r="D40" s="6">
        <v>2</v>
      </c>
      <c r="E40" s="6">
        <v>311</v>
      </c>
      <c r="F40" s="10" t="s">
        <v>48</v>
      </c>
      <c r="G40" s="16">
        <v>0</v>
      </c>
      <c r="H40" s="17">
        <v>0</v>
      </c>
      <c r="I40" s="17">
        <v>0</v>
      </c>
      <c r="J40" s="17">
        <v>0</v>
      </c>
      <c r="K40" s="17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/>
      <c r="S40" s="16"/>
      <c r="T40" s="16">
        <f t="shared" si="2"/>
        <v>0</v>
      </c>
      <c r="U40" s="14">
        <f t="shared" si="1"/>
        <v>0</v>
      </c>
    </row>
    <row r="41" spans="1:21" ht="16.5" thickBot="1">
      <c r="A41" t="str">
        <f t="shared" si="0"/>
        <v>151111</v>
      </c>
      <c r="B41" s="6">
        <v>1</v>
      </c>
      <c r="C41" s="6">
        <v>5</v>
      </c>
      <c r="D41" s="6">
        <v>1</v>
      </c>
      <c r="E41" s="6">
        <v>111</v>
      </c>
      <c r="F41" s="10" t="s">
        <v>45</v>
      </c>
      <c r="G41" s="16">
        <v>8113.4900000000007</v>
      </c>
      <c r="H41" s="17">
        <v>8840.8099999999977</v>
      </c>
      <c r="I41" s="17">
        <v>7450.0472900000004</v>
      </c>
      <c r="J41" s="17">
        <v>6490.1499999999987</v>
      </c>
      <c r="K41" s="17">
        <v>8191.5800000000008</v>
      </c>
      <c r="L41" s="16">
        <v>7036.2</v>
      </c>
      <c r="M41" s="16">
        <v>7771.34</v>
      </c>
      <c r="N41" s="16">
        <v>8585.94</v>
      </c>
      <c r="O41" s="16">
        <v>9103.5799999999981</v>
      </c>
      <c r="P41" s="16">
        <v>8512.0399999999991</v>
      </c>
      <c r="Q41" s="16">
        <v>8266.0946200000017</v>
      </c>
      <c r="R41" s="16"/>
      <c r="S41" s="16">
        <v>8181.47</v>
      </c>
      <c r="T41" s="16">
        <f t="shared" si="2"/>
        <v>8181.47</v>
      </c>
      <c r="U41" s="14">
        <f t="shared" si="1"/>
        <v>96542.741909999997</v>
      </c>
    </row>
    <row r="42" spans="1:21" ht="16.5" thickBot="1">
      <c r="A42" t="str">
        <f t="shared" si="0"/>
        <v>155141</v>
      </c>
      <c r="B42" s="6">
        <v>1</v>
      </c>
      <c r="C42" s="6">
        <v>5</v>
      </c>
      <c r="D42" s="6">
        <v>5</v>
      </c>
      <c r="E42" s="6">
        <v>141</v>
      </c>
      <c r="F42" s="10" t="s">
        <v>43</v>
      </c>
      <c r="G42" s="16">
        <v>0</v>
      </c>
      <c r="H42" s="17">
        <v>0</v>
      </c>
      <c r="I42" s="17">
        <v>0</v>
      </c>
      <c r="J42" s="17">
        <v>0</v>
      </c>
      <c r="K42" s="17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/>
      <c r="S42" s="16"/>
      <c r="T42" s="16">
        <f t="shared" si="2"/>
        <v>0</v>
      </c>
      <c r="U42" s="14">
        <f t="shared" si="1"/>
        <v>0</v>
      </c>
    </row>
    <row r="43" spans="1:21" ht="16.5" thickBot="1">
      <c r="A43" t="str">
        <f t="shared" si="0"/>
        <v>155149</v>
      </c>
      <c r="B43" s="6">
        <v>1</v>
      </c>
      <c r="C43" s="6">
        <v>5</v>
      </c>
      <c r="D43" s="6">
        <v>5</v>
      </c>
      <c r="E43" s="6">
        <v>149</v>
      </c>
      <c r="F43" s="10" t="s">
        <v>47</v>
      </c>
      <c r="G43" s="16">
        <v>0</v>
      </c>
      <c r="H43" s="17">
        <v>0</v>
      </c>
      <c r="I43" s="17">
        <v>0</v>
      </c>
      <c r="J43" s="17">
        <v>0</v>
      </c>
      <c r="K43" s="17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/>
      <c r="S43" s="16"/>
      <c r="T43" s="16">
        <f t="shared" si="2"/>
        <v>0</v>
      </c>
      <c r="U43" s="14">
        <f t="shared" si="1"/>
        <v>0</v>
      </c>
    </row>
    <row r="44" spans="1:21" ht="16.5" thickBot="1">
      <c r="A44" t="str">
        <f t="shared" si="0"/>
        <v>1551499</v>
      </c>
      <c r="B44" s="6">
        <v>1</v>
      </c>
      <c r="C44" s="6">
        <v>5</v>
      </c>
      <c r="D44" s="6">
        <v>5</v>
      </c>
      <c r="E44" s="6">
        <v>1499</v>
      </c>
      <c r="F44" s="10" t="s">
        <v>42</v>
      </c>
      <c r="G44" s="16">
        <v>3670</v>
      </c>
      <c r="H44" s="17">
        <v>3350</v>
      </c>
      <c r="I44" s="17">
        <v>51402.83</v>
      </c>
      <c r="J44" s="17">
        <v>5207.04</v>
      </c>
      <c r="K44" s="17">
        <v>14851.05</v>
      </c>
      <c r="L44" s="16">
        <v>17767</v>
      </c>
      <c r="M44" s="16">
        <v>29224</v>
      </c>
      <c r="N44" s="16">
        <v>30177.360000000001</v>
      </c>
      <c r="O44" s="16">
        <v>9089.07</v>
      </c>
      <c r="P44" s="16">
        <v>23244.46</v>
      </c>
      <c r="Q44" s="16">
        <v>13423.05</v>
      </c>
      <c r="R44" s="16">
        <v>17170.169999999998</v>
      </c>
      <c r="S44" s="16">
        <v>555</v>
      </c>
      <c r="T44" s="16">
        <f>SUM(R44:S44)</f>
        <v>17725.169999999998</v>
      </c>
      <c r="U44" s="14">
        <f t="shared" si="1"/>
        <v>219131.02999999997</v>
      </c>
    </row>
    <row r="45" spans="1:21" ht="19.5" thickBot="1">
      <c r="B45" s="7"/>
      <c r="C45" s="7"/>
      <c r="D45" s="7"/>
      <c r="E45" s="7"/>
      <c r="F45" s="11" t="s">
        <v>38</v>
      </c>
      <c r="G45" s="12">
        <v>42646.5</v>
      </c>
      <c r="H45" s="12">
        <v>30536.469999999998</v>
      </c>
      <c r="I45" s="12">
        <v>72177.437290000002</v>
      </c>
      <c r="J45" s="12">
        <v>30391.94</v>
      </c>
      <c r="K45" s="12">
        <v>34510.729999999996</v>
      </c>
      <c r="L45" s="12">
        <v>28208.2</v>
      </c>
      <c r="M45" s="12">
        <v>114368.9</v>
      </c>
      <c r="N45" s="12">
        <v>47614.71</v>
      </c>
      <c r="O45" s="12">
        <v>41037.520000000004</v>
      </c>
      <c r="P45" s="12">
        <v>62669.82</v>
      </c>
      <c r="Q45" s="12">
        <v>45229.194619999995</v>
      </c>
      <c r="R45" s="12">
        <f>SUM(R13:R44)</f>
        <v>17170.169999999998</v>
      </c>
      <c r="S45" s="12">
        <f>SUM(S13:S44)</f>
        <v>23002.97</v>
      </c>
      <c r="T45" s="12">
        <f>SUM(T13:T44)</f>
        <v>40173.14</v>
      </c>
      <c r="U45" s="13">
        <f>SUM(U13:U44)</f>
        <v>589564.56190999993</v>
      </c>
    </row>
    <row r="46" spans="1:21" ht="15.75" thickBot="1"/>
    <row r="47" spans="1:21" ht="19.5" thickBot="1">
      <c r="F47" s="15" t="s">
        <v>39</v>
      </c>
      <c r="G47" s="25">
        <f>U45</f>
        <v>589564.56190999993</v>
      </c>
      <c r="H47" s="25"/>
      <c r="L47" s="18"/>
      <c r="N47" s="24"/>
    </row>
    <row r="48" spans="1:21">
      <c r="K48" s="18"/>
    </row>
    <row r="49" spans="11:11">
      <c r="K49" s="19"/>
    </row>
  </sheetData>
  <mergeCells count="6">
    <mergeCell ref="G47:H47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2020-01-16T17:05:10Z</dcterms:modified>
</cp:coreProperties>
</file>