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</sheets>
  <calcPr calcId="162913"/>
</workbook>
</file>

<file path=xl/calcChain.xml><?xml version="1.0" encoding="utf-8"?>
<calcChain xmlns="http://schemas.openxmlformats.org/spreadsheetml/2006/main">
  <c r="T14" i="1" l="1"/>
  <c r="U14" i="1" s="1"/>
  <c r="T15" i="1"/>
  <c r="T16" i="1"/>
  <c r="T17" i="1"/>
  <c r="T18" i="1"/>
  <c r="U18" i="1" s="1"/>
  <c r="T19" i="1"/>
  <c r="T20" i="1"/>
  <c r="T21" i="1"/>
  <c r="T22" i="1"/>
  <c r="U22" i="1" s="1"/>
  <c r="T23" i="1"/>
  <c r="T24" i="1"/>
  <c r="T25" i="1"/>
  <c r="T26" i="1"/>
  <c r="U26" i="1" s="1"/>
  <c r="T27" i="1"/>
  <c r="T28" i="1"/>
  <c r="T29" i="1"/>
  <c r="T13" i="1"/>
  <c r="U15" i="1"/>
  <c r="U16" i="1"/>
  <c r="U17" i="1"/>
  <c r="U19" i="1"/>
  <c r="U20" i="1"/>
  <c r="U21" i="1"/>
  <c r="U23" i="1"/>
  <c r="U24" i="1"/>
  <c r="U25" i="1"/>
  <c r="U27" i="1"/>
  <c r="U28" i="1"/>
  <c r="U29" i="1"/>
  <c r="U13" i="1"/>
  <c r="S30" i="1"/>
  <c r="R30" i="1"/>
  <c r="U30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13" i="1"/>
  <c r="N30" i="1" l="1"/>
  <c r="T30" i="1"/>
  <c r="G32" i="1" l="1"/>
</calcChain>
</file>

<file path=xl/sharedStrings.xml><?xml version="1.0" encoding="utf-8"?>
<sst xmlns="http://schemas.openxmlformats.org/spreadsheetml/2006/main" count="45" uniqueCount="44">
  <si>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</si>
  <si>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</si>
  <si>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</si>
  <si>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</si>
  <si>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</si>
  <si>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</si>
  <si>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</si>
  <si>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</si>
  <si>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</si>
  <si>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</si>
  <si>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</si>
  <si>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</si>
  <si>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</si>
  <si>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</si>
  <si>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</si>
  <si>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</si>
  <si>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</si>
  <si>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</si>
  <si>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</si>
  <si>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</si>
  <si>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</si>
  <si>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</si>
  <si>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AL 100 % TOTAL</t>
  </si>
  <si>
    <t>SERVICIOS A TERCEROS</t>
  </si>
  <si>
    <t>OTROS INGRESOS DIVERSOS</t>
  </si>
  <si>
    <t>INDEMNIZACIONES DE SEGUROS</t>
  </si>
  <si>
    <t>VACACIONES UTILES</t>
  </si>
  <si>
    <t>ATENCION MEDICA</t>
  </si>
  <si>
    <t>ATENCION DENTAL</t>
  </si>
  <si>
    <t>SERVICIOS DE INVESTIGACION Y DESARROLLO</t>
  </si>
  <si>
    <t>OTROS SERVICIOS CULTURALES Y RECREATIVOS</t>
  </si>
  <si>
    <t>OTROS SERVICIOS DE SALUD</t>
  </si>
  <si>
    <t>FISIOTERAPIA</t>
  </si>
  <si>
    <t>EDIFICIOS E INSTALACIONES</t>
  </si>
  <si>
    <t>OTROS DERECHOS ADMINIS. DE EDUC</t>
  </si>
  <si>
    <t xml:space="preserve">VENTA DE BASES </t>
  </si>
  <si>
    <t>EXAMEN PSICOLOGICO Y/O SIQUIATRICA</t>
  </si>
  <si>
    <t>VENTA DE PUBLICACIONES</t>
  </si>
  <si>
    <t>DERECHOS DE EXAMEN DE ADMISION</t>
  </si>
  <si>
    <t>ALIMENTOS Y BEBIDAS</t>
  </si>
  <si>
    <t>CUADRO DE EJECUCION DE INGRESOS DEL 01/01/2019 AL 31/12/2019</t>
  </si>
  <si>
    <t>OFICINA CENTRAL DE BIENESTAR UNIVERSITARIO</t>
  </si>
  <si>
    <t>CAJA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</si>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</sst>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0" xfId="0" applyNumberFormat="1"/>
    <xf numFmtId="4" fontId="1" fillId="0" borderId="0" xfId="0" applyNumberFormat="1" applyFont="1"/>
    <xf numFmtId="4" fontId="0" fillId="0" borderId="1" xfId="0" applyNumberForma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xSplit="6" ySplit="12" topLeftCell="M13" activePane="bottomRight" state="frozen"/>
      <selection pane="topRight" activeCell="F1" sqref="F1"/>
      <selection pane="bottomLeft" activeCell="A13" sqref="A13"/>
      <selection pane="bottomRight" activeCell="J22" sqref="J22"/>
    </sheetView>
  </sheetViews>
  <sheetFormatPr baseColWidth="10" defaultColWidth="9.140625" defaultRowHeight="15"/>
  <cols>
    <col min="2" max="4" width="4.7109375" customWidth="1"/>
    <col min="5" max="5" width="6.28515625" bestFit="1" customWidth="1"/>
    <col min="6" max="6" width="36.28515625" style="2" bestFit="1" customWidth="1"/>
    <col min="7" max="17" width="14.28515625" customWidth="1"/>
    <col min="18" max="19" width="14.28515625" hidden="1" customWidth="1"/>
    <col min="20" max="20" width="14.28515625" customWidth="1"/>
    <col min="21" max="21" width="16.7109375" customWidth="1"/>
  </cols>
  <sheetData>
    <row r="1" spans="1:21" ht="12" customHeight="1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2" customHeight="1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</row>
    <row r="5" spans="1:21" ht="12" customHeight="1">
      <c r="B5" s="25" t="s">
        <v>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</row>
    <row r="7" spans="1:21" ht="12" customHeight="1">
      <c r="B7" s="25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</row>
    <row r="9" spans="1:21" ht="12" customHeight="1">
      <c r="B9" s="26" t="s">
        <v>40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9.9499999999999993" customHeight="1" thickBot="1">
      <c r="F10"/>
    </row>
    <row r="11" spans="1:21" ht="19.5" thickBot="1">
      <c r="B11" s="20" t="s">
        <v>41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42</v>
      </c>
      <c r="S12" s="9" t="s">
        <v>43</v>
      </c>
      <c r="T12" s="9" t="s">
        <v>20</v>
      </c>
      <c r="U12" s="8" t="s">
        <v>21</v>
      </c>
    </row>
    <row r="13" spans="1:21" ht="16.5" thickBot="1">
      <c r="A13" t="str">
        <f>CONCATENATE(B13,C13,D13,E13)</f>
        <v>131912</v>
      </c>
      <c r="B13" s="6">
        <v>1</v>
      </c>
      <c r="C13" s="6">
        <v>3</v>
      </c>
      <c r="D13" s="6">
        <v>1</v>
      </c>
      <c r="E13" s="6">
        <v>912</v>
      </c>
      <c r="F13" s="10" t="s">
        <v>35</v>
      </c>
      <c r="G13" s="16">
        <v>0</v>
      </c>
      <c r="H13" s="16">
        <v>0</v>
      </c>
      <c r="I13" s="16">
        <v>0</v>
      </c>
      <c r="J13" s="16">
        <v>0</v>
      </c>
      <c r="K13" s="19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/>
      <c r="S13" s="16"/>
      <c r="T13" s="16">
        <f>SUM(R13:S13)</f>
        <v>0</v>
      </c>
      <c r="U13" s="14">
        <f>SUM(G13:Q13,T13)</f>
        <v>0</v>
      </c>
    </row>
    <row r="14" spans="1:21" ht="16.5" thickBot="1">
      <c r="A14" t="str">
        <f t="shared" ref="A14:A30" si="0">CONCATENATE(B14,C14,D14,E14)</f>
        <v>131411</v>
      </c>
      <c r="B14" s="6">
        <v>1</v>
      </c>
      <c r="C14" s="6">
        <v>3</v>
      </c>
      <c r="D14" s="6">
        <v>1</v>
      </c>
      <c r="E14" s="6">
        <v>411</v>
      </c>
      <c r="F14" s="10" t="s">
        <v>39</v>
      </c>
      <c r="G14" s="16">
        <v>0</v>
      </c>
      <c r="H14" s="16">
        <v>0</v>
      </c>
      <c r="I14" s="16">
        <v>0</v>
      </c>
      <c r="J14" s="16">
        <v>0</v>
      </c>
      <c r="K14" s="19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/>
      <c r="S14" s="16"/>
      <c r="T14" s="16">
        <f t="shared" ref="T14:T29" si="1">SUM(R14:S14)</f>
        <v>0</v>
      </c>
      <c r="U14" s="14">
        <f t="shared" ref="U14:U29" si="2">SUM(G14:Q14,T14)</f>
        <v>0</v>
      </c>
    </row>
    <row r="15" spans="1:21" ht="16.5" thickBot="1">
      <c r="A15" t="str">
        <f t="shared" si="0"/>
        <v>131511</v>
      </c>
      <c r="B15" s="6">
        <v>1</v>
      </c>
      <c r="C15" s="6">
        <v>3</v>
      </c>
      <c r="D15" s="6">
        <v>1</v>
      </c>
      <c r="E15" s="6">
        <v>511</v>
      </c>
      <c r="F15" s="10" t="s">
        <v>37</v>
      </c>
      <c r="G15" s="16">
        <v>0</v>
      </c>
      <c r="H15" s="16">
        <v>0</v>
      </c>
      <c r="I15" s="16">
        <v>0</v>
      </c>
      <c r="J15" s="16">
        <v>0</v>
      </c>
      <c r="K15" s="19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/>
      <c r="S15" s="16"/>
      <c r="T15" s="16">
        <f t="shared" si="1"/>
        <v>0</v>
      </c>
      <c r="U15" s="14">
        <f t="shared" si="2"/>
        <v>0</v>
      </c>
    </row>
    <row r="16" spans="1:21" ht="16.5" thickBot="1">
      <c r="A16" t="str">
        <f t="shared" si="0"/>
        <v>132312</v>
      </c>
      <c r="B16" s="6">
        <v>1</v>
      </c>
      <c r="C16" s="6">
        <v>3</v>
      </c>
      <c r="D16" s="6">
        <v>2</v>
      </c>
      <c r="E16" s="6">
        <v>312</v>
      </c>
      <c r="F16" s="10" t="s">
        <v>38</v>
      </c>
      <c r="G16" s="16">
        <v>0</v>
      </c>
      <c r="H16" s="16">
        <v>0</v>
      </c>
      <c r="I16" s="16">
        <v>0</v>
      </c>
      <c r="J16" s="16">
        <v>0</v>
      </c>
      <c r="K16" s="19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/>
      <c r="S16" s="16"/>
      <c r="T16" s="16">
        <f t="shared" si="1"/>
        <v>0</v>
      </c>
      <c r="U16" s="14">
        <f t="shared" si="2"/>
        <v>0</v>
      </c>
    </row>
    <row r="17" spans="1:21" ht="16.5" thickBot="1">
      <c r="A17" t="str">
        <f t="shared" si="0"/>
        <v>1323199</v>
      </c>
      <c r="B17" s="6">
        <v>1</v>
      </c>
      <c r="C17" s="6">
        <v>3</v>
      </c>
      <c r="D17" s="6">
        <v>2</v>
      </c>
      <c r="E17" s="6">
        <v>3199</v>
      </c>
      <c r="F17" s="10" t="s">
        <v>34</v>
      </c>
      <c r="G17" s="16">
        <v>0</v>
      </c>
      <c r="H17" s="16">
        <v>0</v>
      </c>
      <c r="I17" s="16">
        <v>0</v>
      </c>
      <c r="J17" s="16">
        <v>0</v>
      </c>
      <c r="K17" s="19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/>
      <c r="S17" s="16"/>
      <c r="T17" s="16">
        <f t="shared" si="1"/>
        <v>0</v>
      </c>
      <c r="U17" s="14">
        <f t="shared" si="2"/>
        <v>0</v>
      </c>
    </row>
    <row r="18" spans="1:21" ht="16.5" thickBot="1">
      <c r="A18" t="str">
        <f t="shared" si="0"/>
        <v>133321</v>
      </c>
      <c r="B18" s="6">
        <v>1</v>
      </c>
      <c r="C18" s="6">
        <v>3</v>
      </c>
      <c r="D18" s="6">
        <v>3</v>
      </c>
      <c r="E18" s="6">
        <v>321</v>
      </c>
      <c r="F18" s="10" t="s">
        <v>26</v>
      </c>
      <c r="G18" s="16">
        <v>4300</v>
      </c>
      <c r="H18" s="16">
        <v>600</v>
      </c>
      <c r="I18" s="16">
        <v>0</v>
      </c>
      <c r="J18" s="16">
        <v>0</v>
      </c>
      <c r="K18" s="19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/>
      <c r="S18" s="16"/>
      <c r="T18" s="16">
        <f t="shared" si="1"/>
        <v>0</v>
      </c>
      <c r="U18" s="14">
        <f t="shared" si="2"/>
        <v>4900</v>
      </c>
    </row>
    <row r="19" spans="1:21" ht="16.5" thickBot="1">
      <c r="A19" t="str">
        <f t="shared" si="0"/>
        <v>1333299</v>
      </c>
      <c r="B19" s="6">
        <v>1</v>
      </c>
      <c r="C19" s="6">
        <v>3</v>
      </c>
      <c r="D19" s="6">
        <v>3</v>
      </c>
      <c r="E19" s="6">
        <v>3299</v>
      </c>
      <c r="F19" s="10" t="s">
        <v>30</v>
      </c>
      <c r="G19" s="16">
        <v>0</v>
      </c>
      <c r="H19" s="16">
        <v>0</v>
      </c>
      <c r="I19" s="16">
        <v>240</v>
      </c>
      <c r="J19" s="16">
        <v>1150</v>
      </c>
      <c r="K19" s="19">
        <v>940</v>
      </c>
      <c r="L19" s="16">
        <v>490</v>
      </c>
      <c r="M19" s="16">
        <v>420</v>
      </c>
      <c r="N19" s="16">
        <v>610</v>
      </c>
      <c r="O19" s="16">
        <v>750</v>
      </c>
      <c r="P19" s="16">
        <v>700</v>
      </c>
      <c r="Q19" s="16">
        <v>630</v>
      </c>
      <c r="R19" s="16"/>
      <c r="S19" s="16">
        <v>630</v>
      </c>
      <c r="T19" s="16">
        <f t="shared" si="1"/>
        <v>630</v>
      </c>
      <c r="U19" s="14">
        <f t="shared" si="2"/>
        <v>6560</v>
      </c>
    </row>
    <row r="20" spans="1:21" ht="16.5" thickBot="1">
      <c r="A20" t="str">
        <f t="shared" si="0"/>
        <v>133411</v>
      </c>
      <c r="B20" s="6">
        <v>1</v>
      </c>
      <c r="C20" s="6">
        <v>3</v>
      </c>
      <c r="D20" s="6">
        <v>3</v>
      </c>
      <c r="E20" s="6">
        <v>411</v>
      </c>
      <c r="F20" s="10" t="s">
        <v>27</v>
      </c>
      <c r="G20" s="16">
        <v>110</v>
      </c>
      <c r="H20" s="16">
        <v>95</v>
      </c>
      <c r="I20" s="16">
        <v>72</v>
      </c>
      <c r="J20" s="16">
        <v>102</v>
      </c>
      <c r="K20" s="19">
        <v>92</v>
      </c>
      <c r="L20" s="16">
        <v>100</v>
      </c>
      <c r="M20" s="16">
        <v>90</v>
      </c>
      <c r="N20" s="16">
        <v>80</v>
      </c>
      <c r="O20" s="16">
        <v>86</v>
      </c>
      <c r="P20" s="16">
        <v>110</v>
      </c>
      <c r="Q20" s="16">
        <v>105</v>
      </c>
      <c r="R20" s="16">
        <v>95</v>
      </c>
      <c r="S20" s="16">
        <v>15</v>
      </c>
      <c r="T20" s="16">
        <f t="shared" si="1"/>
        <v>110</v>
      </c>
      <c r="U20" s="14">
        <f t="shared" si="2"/>
        <v>1152</v>
      </c>
    </row>
    <row r="21" spans="1:21" ht="16.5" thickBot="1">
      <c r="A21" t="str">
        <f t="shared" si="0"/>
        <v>133412</v>
      </c>
      <c r="B21" s="6">
        <v>1</v>
      </c>
      <c r="C21" s="6">
        <v>3</v>
      </c>
      <c r="D21" s="6">
        <v>3</v>
      </c>
      <c r="E21" s="6">
        <v>412</v>
      </c>
      <c r="F21" s="10" t="s">
        <v>28</v>
      </c>
      <c r="G21" s="16">
        <v>108</v>
      </c>
      <c r="H21" s="16">
        <v>22</v>
      </c>
      <c r="I21" s="16">
        <v>13</v>
      </c>
      <c r="J21" s="16">
        <v>50</v>
      </c>
      <c r="K21" s="19">
        <v>125</v>
      </c>
      <c r="L21" s="16">
        <v>32</v>
      </c>
      <c r="M21" s="16">
        <v>179</v>
      </c>
      <c r="N21" s="16">
        <v>285</v>
      </c>
      <c r="O21" s="16">
        <v>20</v>
      </c>
      <c r="P21" s="16">
        <v>325</v>
      </c>
      <c r="Q21" s="16">
        <v>30</v>
      </c>
      <c r="R21" s="16">
        <v>20</v>
      </c>
      <c r="S21" s="16"/>
      <c r="T21" s="16">
        <f t="shared" si="1"/>
        <v>20</v>
      </c>
      <c r="U21" s="14">
        <f t="shared" si="2"/>
        <v>1209</v>
      </c>
    </row>
    <row r="22" spans="1:21" ht="16.5" thickBot="1">
      <c r="A22" t="str">
        <f t="shared" si="0"/>
        <v>133413</v>
      </c>
      <c r="B22" s="6">
        <v>1</v>
      </c>
      <c r="C22" s="6">
        <v>3</v>
      </c>
      <c r="D22" s="6">
        <v>3</v>
      </c>
      <c r="E22" s="6">
        <v>413</v>
      </c>
      <c r="F22" s="10" t="s">
        <v>36</v>
      </c>
      <c r="G22" s="16">
        <v>0</v>
      </c>
      <c r="H22" s="16">
        <v>0</v>
      </c>
      <c r="I22" s="16">
        <v>0</v>
      </c>
      <c r="J22" s="16">
        <v>0</v>
      </c>
      <c r="K22" s="19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/>
      <c r="S22" s="16"/>
      <c r="T22" s="16">
        <f t="shared" si="1"/>
        <v>0</v>
      </c>
      <c r="U22" s="14">
        <f t="shared" si="2"/>
        <v>0</v>
      </c>
    </row>
    <row r="23" spans="1:21" ht="16.5" thickBot="1">
      <c r="A23" t="str">
        <f t="shared" si="0"/>
        <v>133431</v>
      </c>
      <c r="B23" s="6">
        <v>1</v>
      </c>
      <c r="C23" s="6">
        <v>3</v>
      </c>
      <c r="D23" s="6">
        <v>3</v>
      </c>
      <c r="E23" s="6">
        <v>431</v>
      </c>
      <c r="F23" s="10" t="s">
        <v>32</v>
      </c>
      <c r="G23" s="16">
        <v>70</v>
      </c>
      <c r="H23" s="16">
        <v>0</v>
      </c>
      <c r="I23" s="16">
        <v>14</v>
      </c>
      <c r="J23" s="16">
        <v>88</v>
      </c>
      <c r="K23" s="19">
        <v>45</v>
      </c>
      <c r="L23" s="16">
        <v>60</v>
      </c>
      <c r="M23" s="16">
        <v>210</v>
      </c>
      <c r="N23" s="16">
        <v>40</v>
      </c>
      <c r="O23" s="16">
        <v>10</v>
      </c>
      <c r="P23" s="16">
        <v>40</v>
      </c>
      <c r="Q23" s="16">
        <v>170</v>
      </c>
      <c r="R23" s="16">
        <v>96</v>
      </c>
      <c r="S23" s="16"/>
      <c r="T23" s="16">
        <f t="shared" si="1"/>
        <v>96</v>
      </c>
      <c r="U23" s="14">
        <f t="shared" si="2"/>
        <v>843</v>
      </c>
    </row>
    <row r="24" spans="1:21" ht="16.5" thickBot="1">
      <c r="A24" t="str">
        <f t="shared" si="0"/>
        <v>1334399</v>
      </c>
      <c r="B24" s="6">
        <v>1</v>
      </c>
      <c r="C24" s="6">
        <v>3</v>
      </c>
      <c r="D24" s="6">
        <v>3</v>
      </c>
      <c r="E24" s="6">
        <v>4399</v>
      </c>
      <c r="F24" s="10" t="s">
        <v>31</v>
      </c>
      <c r="G24" s="16">
        <v>305</v>
      </c>
      <c r="H24" s="16">
        <v>445</v>
      </c>
      <c r="I24" s="16">
        <v>1275</v>
      </c>
      <c r="J24" s="16">
        <v>712</v>
      </c>
      <c r="K24" s="19">
        <v>450</v>
      </c>
      <c r="L24" s="16">
        <v>695</v>
      </c>
      <c r="M24" s="16">
        <v>425</v>
      </c>
      <c r="N24" s="16">
        <v>645</v>
      </c>
      <c r="O24" s="16">
        <v>420</v>
      </c>
      <c r="P24" s="16">
        <v>435</v>
      </c>
      <c r="Q24" s="16">
        <v>530</v>
      </c>
      <c r="R24" s="16"/>
      <c r="S24" s="16">
        <v>605</v>
      </c>
      <c r="T24" s="16">
        <f t="shared" si="1"/>
        <v>605</v>
      </c>
      <c r="U24" s="14">
        <f t="shared" si="2"/>
        <v>6942</v>
      </c>
    </row>
    <row r="25" spans="1:21" ht="16.5" thickBot="1">
      <c r="A25" t="str">
        <f t="shared" si="0"/>
        <v>133511</v>
      </c>
      <c r="B25" s="6">
        <v>1</v>
      </c>
      <c r="C25" s="6">
        <v>3</v>
      </c>
      <c r="D25" s="6">
        <v>3</v>
      </c>
      <c r="E25" s="6">
        <v>511</v>
      </c>
      <c r="F25" s="10" t="s">
        <v>33</v>
      </c>
      <c r="G25" s="16">
        <v>0</v>
      </c>
      <c r="H25" s="16">
        <v>0</v>
      </c>
      <c r="I25" s="16">
        <v>0</v>
      </c>
      <c r="J25" s="16">
        <v>0</v>
      </c>
      <c r="K25" s="19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>
        <f t="shared" si="1"/>
        <v>0</v>
      </c>
      <c r="U25" s="14">
        <f t="shared" si="2"/>
        <v>0</v>
      </c>
    </row>
    <row r="26" spans="1:21" ht="16.5" thickBot="1">
      <c r="A26" t="str">
        <f t="shared" si="0"/>
        <v>133923</v>
      </c>
      <c r="B26" s="6">
        <v>1</v>
      </c>
      <c r="C26" s="6">
        <v>3</v>
      </c>
      <c r="D26" s="6">
        <v>3</v>
      </c>
      <c r="E26" s="6">
        <v>923</v>
      </c>
      <c r="F26" s="10" t="s">
        <v>29</v>
      </c>
      <c r="G26" s="16">
        <v>0</v>
      </c>
      <c r="H26" s="16">
        <v>0</v>
      </c>
      <c r="I26" s="16">
        <v>27</v>
      </c>
      <c r="J26" s="16">
        <v>14</v>
      </c>
      <c r="K26" s="19">
        <v>21</v>
      </c>
      <c r="L26" s="16">
        <v>0</v>
      </c>
      <c r="M26" s="16">
        <v>0</v>
      </c>
      <c r="N26" s="16">
        <v>0</v>
      </c>
      <c r="O26" s="16">
        <v>0</v>
      </c>
      <c r="P26" s="16">
        <v>27</v>
      </c>
      <c r="Q26" s="16">
        <v>0</v>
      </c>
      <c r="R26" s="16"/>
      <c r="S26" s="16"/>
      <c r="T26" s="16">
        <f t="shared" si="1"/>
        <v>0</v>
      </c>
      <c r="U26" s="14">
        <f t="shared" si="2"/>
        <v>89</v>
      </c>
    </row>
    <row r="27" spans="1:21" ht="16.5" thickBot="1">
      <c r="A27" t="str">
        <f t="shared" si="0"/>
        <v>133929</v>
      </c>
      <c r="B27" s="6">
        <v>1</v>
      </c>
      <c r="C27" s="6">
        <v>3</v>
      </c>
      <c r="D27" s="6">
        <v>3</v>
      </c>
      <c r="E27" s="6">
        <v>929</v>
      </c>
      <c r="F27" s="10" t="s">
        <v>23</v>
      </c>
      <c r="G27" s="16">
        <v>0</v>
      </c>
      <c r="H27" s="16">
        <v>0</v>
      </c>
      <c r="I27" s="16">
        <v>0</v>
      </c>
      <c r="J27" s="16">
        <v>0</v>
      </c>
      <c r="K27" s="19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/>
      <c r="S27" s="16"/>
      <c r="T27" s="16">
        <f t="shared" si="1"/>
        <v>0</v>
      </c>
      <c r="U27" s="14">
        <f t="shared" si="2"/>
        <v>0</v>
      </c>
    </row>
    <row r="28" spans="1:21" ht="16.5" thickBot="1">
      <c r="A28" t="str">
        <f t="shared" si="0"/>
        <v>155141</v>
      </c>
      <c r="B28" s="6">
        <v>1</v>
      </c>
      <c r="C28" s="6">
        <v>5</v>
      </c>
      <c r="D28" s="6">
        <v>5</v>
      </c>
      <c r="E28" s="6">
        <v>141</v>
      </c>
      <c r="F28" s="10" t="s">
        <v>25</v>
      </c>
      <c r="G28" s="16">
        <v>0</v>
      </c>
      <c r="H28" s="16">
        <v>0</v>
      </c>
      <c r="I28" s="16">
        <v>0</v>
      </c>
      <c r="J28" s="16">
        <v>0</v>
      </c>
      <c r="K28" s="19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/>
      <c r="S28" s="16"/>
      <c r="T28" s="16">
        <f t="shared" si="1"/>
        <v>0</v>
      </c>
      <c r="U28" s="14">
        <f t="shared" si="2"/>
        <v>0</v>
      </c>
    </row>
    <row r="29" spans="1:21" ht="16.5" thickBot="1">
      <c r="A29" t="str">
        <f t="shared" si="0"/>
        <v>1551499</v>
      </c>
      <c r="B29" s="6">
        <v>1</v>
      </c>
      <c r="C29" s="6">
        <v>5</v>
      </c>
      <c r="D29" s="6">
        <v>5</v>
      </c>
      <c r="E29" s="6">
        <v>1499</v>
      </c>
      <c r="F29" s="10" t="s">
        <v>24</v>
      </c>
      <c r="G29" s="16">
        <v>0</v>
      </c>
      <c r="H29" s="16">
        <v>0</v>
      </c>
      <c r="I29" s="16">
        <v>0</v>
      </c>
      <c r="J29" s="16">
        <v>0</v>
      </c>
      <c r="K29" s="19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/>
      <c r="S29" s="16"/>
      <c r="T29" s="16">
        <f t="shared" si="1"/>
        <v>0</v>
      </c>
      <c r="U29" s="14">
        <f t="shared" si="2"/>
        <v>0</v>
      </c>
    </row>
    <row r="30" spans="1:21" ht="19.5" thickBot="1">
      <c r="A30" t="str">
        <f t="shared" si="0"/>
        <v/>
      </c>
      <c r="B30" s="7"/>
      <c r="C30" s="7"/>
      <c r="D30" s="7"/>
      <c r="E30" s="7"/>
      <c r="F30" s="11" t="s">
        <v>21</v>
      </c>
      <c r="G30" s="12">
        <v>4893</v>
      </c>
      <c r="H30" s="12">
        <v>1162</v>
      </c>
      <c r="I30" s="12">
        <v>1641</v>
      </c>
      <c r="J30" s="12">
        <v>2116</v>
      </c>
      <c r="K30" s="12">
        <v>1673</v>
      </c>
      <c r="L30" s="12">
        <v>1377</v>
      </c>
      <c r="M30" s="12">
        <v>1324</v>
      </c>
      <c r="N30" s="12">
        <f t="shared" ref="N30:T30" si="3">SUM(N13:N29)</f>
        <v>1660</v>
      </c>
      <c r="O30" s="12">
        <v>1286</v>
      </c>
      <c r="P30" s="12">
        <v>1637</v>
      </c>
      <c r="Q30" s="12">
        <v>1465</v>
      </c>
      <c r="R30" s="12">
        <f>SUM(R13:R29)</f>
        <v>211</v>
      </c>
      <c r="S30" s="12">
        <f>SUM(S13:S29)</f>
        <v>1250</v>
      </c>
      <c r="T30" s="12">
        <f t="shared" si="3"/>
        <v>1461</v>
      </c>
      <c r="U30" s="13">
        <f>SUM(U13:U29)</f>
        <v>21695</v>
      </c>
    </row>
    <row r="31" spans="1:21" ht="15.75" thickBot="1"/>
    <row r="32" spans="1:21" ht="19.5" thickBot="1">
      <c r="F32" s="15" t="s">
        <v>22</v>
      </c>
      <c r="G32" s="23">
        <f>U30</f>
        <v>21695</v>
      </c>
      <c r="H32" s="23"/>
    </row>
    <row r="33" spans="10:20"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0:20"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0:20"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</sheetData>
  <mergeCells count="6">
    <mergeCell ref="G32:H32"/>
    <mergeCell ref="B1:U1"/>
    <mergeCell ref="B3:U3"/>
    <mergeCell ref="B5:U5"/>
    <mergeCell ref="B7:U7"/>
    <mergeCell ref="B9:U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2020-01-17T14:29:21Z</dcterms:modified>
</cp:coreProperties>
</file>