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%" sheetId="1" r:id="rId1"/>
  </sheets>
  <calcPr calcId="162913"/>
</workbook>
</file>

<file path=xl/calcChain.xml><?xml version="1.0" encoding="utf-8"?>
<calcChain xmlns="http://schemas.openxmlformats.org/spreadsheetml/2006/main">
  <c r="R17" i="1" l="1"/>
  <c r="S18" i="1" l="1"/>
  <c r="S19" i="1" l="1"/>
  <c r="S13" i="1"/>
  <c r="A14" i="1" l="1"/>
  <c r="A15" i="1"/>
  <c r="S15" i="1" s="1"/>
  <c r="A16" i="1"/>
  <c r="S16" i="1" s="1"/>
  <c r="A17" i="1"/>
  <c r="S17" i="1" s="1"/>
  <c r="A20" i="1"/>
  <c r="S20" i="1" s="1"/>
  <c r="A21" i="1"/>
  <c r="S21" i="1" s="1"/>
  <c r="A22" i="1"/>
  <c r="S22" i="1" s="1"/>
  <c r="A13" i="1"/>
  <c r="S14" i="1" l="1"/>
  <c r="R23" i="1"/>
  <c r="S23" i="1" l="1"/>
  <c r="G25" i="1" s="1"/>
</calcChain>
</file>

<file path=xl/sharedStrings.xml><?xml version="1.0" encoding="utf-8"?>
<sst xmlns="http://schemas.openxmlformats.org/spreadsheetml/2006/main" count="36" uniqueCount="35">
  <si>
    <t>UNIVERSIDAD NACIONAL FEDERICO VILLARREAL</t>
  </si>
  <si>
    <t>OFICINA CENTRAL DE ECONÓMICO FINANCIERA</t>
  </si>
  <si>
    <t>OFICINA DE TESORERÍA</t>
  </si>
  <si>
    <t>AREA DE PROGRAMACIÓN DE INGRESOS</t>
  </si>
  <si>
    <t>CLASE</t>
  </si>
  <si>
    <t>TIPO</t>
  </si>
  <si>
    <t>SUB</t>
  </si>
  <si>
    <t>ESPEC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</si>
  <si>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</si>
  <si>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</si>
  <si>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</si>
  <si>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</si>
  <si>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</si>
  <si>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</si>
  <si>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</si>
  <si>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</si>
  <si>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</si>
  <si>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</si>
  <si>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</si>
  <si>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</si>
  <si>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</si>
  <si>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DE PUBLICACIONES</t>
  </si>
  <si>
    <t>OTROS PRODUCTOS DE EDUCACION</t>
  </si>
  <si>
    <t>CARNETS</t>
  </si>
  <si>
    <t>GRADOS Y TITULOS</t>
  </si>
  <si>
    <t>CONSTANCIAS Y CERTIFICADOS</t>
  </si>
  <si>
    <t>OTROS DERECHOS ADMINS. DE EDUCACION</t>
  </si>
  <si>
    <t>TOTAL</t>
  </si>
  <si>
    <t>AL 100 % TOTAL</t>
  </si>
  <si>
    <t>OFICINA CENTRAL DE REGISTROS ACADEMICOS Y CENTRO DE COMPUTO (OCRACC)</t>
  </si>
  <si>
    <t>ATENCION MEDICA</t>
  </si>
  <si>
    <t>EXAMEN PSICOLOGICO Y/O SIQUIATRICO</t>
  </si>
  <si>
    <t>CUADRO DE EJECUCION DE INGRESOS DEL 01/01/2019 AL 31/12/2019</t>
  </si>
  <si>
    <t>DERECHOS UNIVERSITARIOS</t>
  </si>
  <si>
    <t>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</si>
</sst>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ngsana New"/>
      <family val="1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AngsanaUPC"/>
      <family val="1"/>
    </font>
    <font>
      <sz val="17"/>
      <color theme="1"/>
      <name val="Calibri"/>
      <family val="2"/>
      <scheme val="minor"/>
    </font>
    <font>
      <b/>
      <sz val="17"/>
      <name val="Angsana New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2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302684</xdr:colOff>
      <xdr:row>0</xdr:row>
      <xdr:rowOff>34926</xdr:rowOff>
    </xdr:from>
    <xdr:to>
      <xdr:col>5</xdr:col>
      <xdr:colOff>660399</xdr:colOff>
      <xdr:row>9</xdr:row>
      <xdr:rowOff>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5184" y="34926"/>
          <a:ext cx="781049" cy="1213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90" zoomScaleNormal="90" workbookViewId="0">
      <pane xSplit="6" ySplit="12" topLeftCell="L13" activePane="bottomRight" state="frozen"/>
      <selection pane="topRight" activeCell="F1" sqref="F1"/>
      <selection pane="bottomLeft" activeCell="A13" sqref="A13"/>
      <selection pane="bottomRight" activeCell="R23" sqref="R23"/>
    </sheetView>
  </sheetViews>
  <sheetFormatPr baseColWidth="10" defaultColWidth="9.140625" defaultRowHeight="15"/>
  <cols>
    <col min="2" max="4" width="4.7109375" customWidth="1"/>
    <col min="5" max="5" width="6.28515625" bestFit="1" customWidth="1"/>
    <col min="6" max="6" width="36.28515625" style="2" bestFit="1" customWidth="1"/>
    <col min="7" max="18" width="14.28515625" customWidth="1"/>
    <col min="19" max="19" width="17.42578125" bestFit="1" customWidth="1"/>
  </cols>
  <sheetData>
    <row r="1" spans="1:19" ht="12" customHeight="1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9.9499999999999993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ht="12" customHeight="1"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ht="9.9499999999999993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</row>
    <row r="5" spans="1:19" ht="12" customHeight="1">
      <c r="B5" s="24" t="s">
        <v>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ht="9.949999999999999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</row>
    <row r="7" spans="1:19" ht="12" customHeight="1">
      <c r="B7" s="24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ht="9.949999999999999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</row>
    <row r="9" spans="1:19" ht="12" customHeight="1">
      <c r="B9" s="25" t="s">
        <v>32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ht="9.9499999999999993" customHeight="1" thickBot="1">
      <c r="F10"/>
    </row>
    <row r="11" spans="1:19" ht="19.5" thickBot="1">
      <c r="B11" s="19" t="s">
        <v>29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</row>
    <row r="12" spans="1:19" ht="16.5" thickBot="1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20</v>
      </c>
      <c r="S12" s="8" t="s">
        <v>27</v>
      </c>
    </row>
    <row r="13" spans="1:19" ht="16.5" thickBot="1">
      <c r="A13" t="str">
        <f>CONCATENATE(B13,C13,D13,E13)</f>
        <v>131511</v>
      </c>
      <c r="B13" s="6">
        <v>1</v>
      </c>
      <c r="C13" s="6">
        <v>3</v>
      </c>
      <c r="D13" s="6">
        <v>1</v>
      </c>
      <c r="E13" s="6">
        <v>511</v>
      </c>
      <c r="F13" s="10" t="s">
        <v>21</v>
      </c>
      <c r="G13" s="16">
        <v>0</v>
      </c>
      <c r="H13" s="16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4">
        <f t="shared" ref="S13:S23" si="0">SUM(G13:R13)</f>
        <v>0</v>
      </c>
    </row>
    <row r="14" spans="1:19" ht="16.5" thickBot="1">
      <c r="A14" t="str">
        <f t="shared" ref="A14:A22" si="1">CONCATENATE(B14,C14,D14,E14)</f>
        <v>1315199</v>
      </c>
      <c r="B14" s="6">
        <v>1</v>
      </c>
      <c r="C14" s="6">
        <v>3</v>
      </c>
      <c r="D14" s="6">
        <v>1</v>
      </c>
      <c r="E14" s="6">
        <v>5199</v>
      </c>
      <c r="F14" s="10" t="s">
        <v>22</v>
      </c>
      <c r="G14" s="16">
        <v>0</v>
      </c>
      <c r="H14" s="16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4">
        <f t="shared" si="0"/>
        <v>0</v>
      </c>
    </row>
    <row r="15" spans="1:19" ht="16.5" thickBot="1">
      <c r="A15" t="str">
        <f t="shared" si="1"/>
        <v>132311</v>
      </c>
      <c r="B15" s="6">
        <v>1</v>
      </c>
      <c r="C15" s="6">
        <v>3</v>
      </c>
      <c r="D15" s="6">
        <v>2</v>
      </c>
      <c r="E15" s="6">
        <v>311</v>
      </c>
      <c r="F15" s="10" t="s">
        <v>23</v>
      </c>
      <c r="G15" s="16">
        <v>140</v>
      </c>
      <c r="H15" s="16">
        <v>50</v>
      </c>
      <c r="I15" s="16">
        <v>125</v>
      </c>
      <c r="J15" s="16">
        <v>90</v>
      </c>
      <c r="K15" s="17">
        <v>25</v>
      </c>
      <c r="L15" s="16">
        <v>0</v>
      </c>
      <c r="M15" s="16">
        <v>0</v>
      </c>
      <c r="N15" s="16">
        <v>116</v>
      </c>
      <c r="O15" s="16">
        <v>25</v>
      </c>
      <c r="P15" s="16">
        <v>6759</v>
      </c>
      <c r="Q15" s="16">
        <v>150</v>
      </c>
      <c r="R15" s="16">
        <v>100</v>
      </c>
      <c r="S15" s="14">
        <f t="shared" si="0"/>
        <v>7580</v>
      </c>
    </row>
    <row r="16" spans="1:19" ht="16.5" thickBot="1">
      <c r="A16" t="str">
        <f t="shared" si="1"/>
        <v>132313</v>
      </c>
      <c r="B16" s="6">
        <v>1</v>
      </c>
      <c r="C16" s="6">
        <v>3</v>
      </c>
      <c r="D16" s="6">
        <v>2</v>
      </c>
      <c r="E16" s="6">
        <v>313</v>
      </c>
      <c r="F16" s="10" t="s">
        <v>24</v>
      </c>
      <c r="G16" s="16">
        <v>0</v>
      </c>
      <c r="H16" s="16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4">
        <f t="shared" si="0"/>
        <v>0</v>
      </c>
    </row>
    <row r="17" spans="1:19" ht="16.5" thickBot="1">
      <c r="A17" t="str">
        <f t="shared" si="1"/>
        <v>132314</v>
      </c>
      <c r="B17" s="6">
        <v>1</v>
      </c>
      <c r="C17" s="6">
        <v>3</v>
      </c>
      <c r="D17" s="6">
        <v>2</v>
      </c>
      <c r="E17" s="6">
        <v>314</v>
      </c>
      <c r="F17" s="10" t="s">
        <v>25</v>
      </c>
      <c r="G17" s="16">
        <v>57353</v>
      </c>
      <c r="H17" s="16">
        <v>45274</v>
      </c>
      <c r="I17" s="16">
        <v>45575</v>
      </c>
      <c r="J17" s="16">
        <v>45740</v>
      </c>
      <c r="K17" s="17">
        <v>26032</v>
      </c>
      <c r="L17" s="16">
        <v>25735</v>
      </c>
      <c r="M17" s="16">
        <v>23513</v>
      </c>
      <c r="N17" s="16">
        <v>24000</v>
      </c>
      <c r="O17" s="16">
        <v>20545</v>
      </c>
      <c r="P17" s="16">
        <v>18550</v>
      </c>
      <c r="Q17" s="16">
        <v>19302</v>
      </c>
      <c r="R17" s="16">
        <f>29525+942</f>
        <v>30467</v>
      </c>
      <c r="S17" s="14">
        <f t="shared" si="0"/>
        <v>382086</v>
      </c>
    </row>
    <row r="18" spans="1:19" ht="16.5" thickBot="1">
      <c r="A18" s="18">
        <v>132317</v>
      </c>
      <c r="B18" s="6">
        <v>1</v>
      </c>
      <c r="C18" s="6">
        <v>3</v>
      </c>
      <c r="D18" s="6">
        <v>2</v>
      </c>
      <c r="E18" s="6">
        <v>317</v>
      </c>
      <c r="F18" s="10" t="s">
        <v>34</v>
      </c>
      <c r="G18" s="16">
        <v>0</v>
      </c>
      <c r="H18" s="16">
        <v>0</v>
      </c>
      <c r="I18" s="16">
        <v>0</v>
      </c>
      <c r="J18" s="16">
        <v>0</v>
      </c>
      <c r="K18" s="17">
        <v>0</v>
      </c>
      <c r="L18" s="16">
        <v>0</v>
      </c>
      <c r="M18" s="16">
        <v>0</v>
      </c>
      <c r="N18" s="16">
        <v>0</v>
      </c>
      <c r="O18" s="16">
        <v>3</v>
      </c>
      <c r="P18" s="16">
        <v>0</v>
      </c>
      <c r="Q18" s="16">
        <v>0</v>
      </c>
      <c r="R18" s="16">
        <v>0</v>
      </c>
      <c r="S18" s="14">
        <f t="shared" si="0"/>
        <v>3</v>
      </c>
    </row>
    <row r="19" spans="1:19" ht="16.5" thickBot="1">
      <c r="A19" s="18">
        <v>132319</v>
      </c>
      <c r="B19" s="6">
        <v>1</v>
      </c>
      <c r="C19" s="6">
        <v>3</v>
      </c>
      <c r="D19" s="6">
        <v>2</v>
      </c>
      <c r="E19" s="6">
        <v>319</v>
      </c>
      <c r="F19" s="10" t="s">
        <v>33</v>
      </c>
      <c r="G19" s="16">
        <v>0</v>
      </c>
      <c r="H19" s="16">
        <v>0</v>
      </c>
      <c r="I19" s="16">
        <v>0</v>
      </c>
      <c r="J19" s="16">
        <v>0</v>
      </c>
      <c r="K19" s="17">
        <v>0</v>
      </c>
      <c r="L19" s="16">
        <v>9</v>
      </c>
      <c r="M19" s="16">
        <v>0</v>
      </c>
      <c r="N19" s="16">
        <v>9</v>
      </c>
      <c r="O19" s="16">
        <v>1</v>
      </c>
      <c r="P19" s="16">
        <v>0</v>
      </c>
      <c r="Q19" s="16">
        <v>0</v>
      </c>
      <c r="R19" s="16">
        <v>0</v>
      </c>
      <c r="S19" s="14">
        <f t="shared" si="0"/>
        <v>19</v>
      </c>
    </row>
    <row r="20" spans="1:19" ht="16.5" thickBot="1">
      <c r="A20" t="str">
        <f t="shared" si="1"/>
        <v>133411</v>
      </c>
      <c r="B20" s="6">
        <v>1</v>
      </c>
      <c r="C20" s="6">
        <v>3</v>
      </c>
      <c r="D20" s="6">
        <v>3</v>
      </c>
      <c r="E20" s="6">
        <v>411</v>
      </c>
      <c r="F20" s="10" t="s">
        <v>30</v>
      </c>
      <c r="G20" s="16">
        <v>0</v>
      </c>
      <c r="H20" s="16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4">
        <f t="shared" si="0"/>
        <v>0</v>
      </c>
    </row>
    <row r="21" spans="1:19" ht="16.5" thickBot="1">
      <c r="A21" t="str">
        <f t="shared" si="1"/>
        <v>133413</v>
      </c>
      <c r="B21" s="6">
        <v>1</v>
      </c>
      <c r="C21" s="6">
        <v>3</v>
      </c>
      <c r="D21" s="6">
        <v>3</v>
      </c>
      <c r="E21" s="6">
        <v>413</v>
      </c>
      <c r="F21" s="10" t="s">
        <v>31</v>
      </c>
      <c r="G21" s="16">
        <v>0</v>
      </c>
      <c r="H21" s="16">
        <v>0</v>
      </c>
      <c r="I21" s="16">
        <v>0</v>
      </c>
      <c r="J21" s="16">
        <v>0</v>
      </c>
      <c r="K21" s="17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4">
        <f t="shared" si="0"/>
        <v>0</v>
      </c>
    </row>
    <row r="22" spans="1:19" ht="16.5" thickBot="1">
      <c r="A22" t="str">
        <f t="shared" si="1"/>
        <v>1323199</v>
      </c>
      <c r="B22" s="6">
        <v>1</v>
      </c>
      <c r="C22" s="6">
        <v>3</v>
      </c>
      <c r="D22" s="6">
        <v>2</v>
      </c>
      <c r="E22" s="6">
        <v>3199</v>
      </c>
      <c r="F22" s="10" t="s">
        <v>26</v>
      </c>
      <c r="G22" s="16">
        <v>0</v>
      </c>
      <c r="H22" s="16">
        <v>0</v>
      </c>
      <c r="I22" s="16">
        <v>9</v>
      </c>
      <c r="J22" s="16">
        <v>99</v>
      </c>
      <c r="K22" s="17">
        <v>18</v>
      </c>
      <c r="L22" s="16">
        <v>0</v>
      </c>
      <c r="M22" s="16">
        <v>0</v>
      </c>
      <c r="N22" s="16">
        <v>0</v>
      </c>
      <c r="O22" s="16">
        <v>0</v>
      </c>
      <c r="P22" s="16">
        <v>14</v>
      </c>
      <c r="Q22" s="16">
        <v>0</v>
      </c>
      <c r="R22" s="16">
        <v>0</v>
      </c>
      <c r="S22" s="14">
        <f t="shared" si="0"/>
        <v>140</v>
      </c>
    </row>
    <row r="23" spans="1:19" ht="19.5" thickBot="1">
      <c r="B23" s="7"/>
      <c r="C23" s="7"/>
      <c r="D23" s="7"/>
      <c r="E23" s="7"/>
      <c r="F23" s="11" t="s">
        <v>27</v>
      </c>
      <c r="G23" s="12">
        <v>57493</v>
      </c>
      <c r="H23" s="12">
        <v>45324</v>
      </c>
      <c r="I23" s="12">
        <v>45709</v>
      </c>
      <c r="J23" s="12">
        <v>45929</v>
      </c>
      <c r="K23" s="12">
        <v>26075</v>
      </c>
      <c r="L23" s="12">
        <v>25744</v>
      </c>
      <c r="M23" s="12">
        <v>23513</v>
      </c>
      <c r="N23" s="12">
        <v>24125</v>
      </c>
      <c r="O23" s="12">
        <v>20574</v>
      </c>
      <c r="P23" s="12">
        <v>25323</v>
      </c>
      <c r="Q23" s="12">
        <v>19452</v>
      </c>
      <c r="R23" s="12">
        <f t="shared" ref="R23" si="2">SUM(R13:R22)</f>
        <v>30567</v>
      </c>
      <c r="S23" s="13">
        <f t="shared" si="0"/>
        <v>389828</v>
      </c>
    </row>
    <row r="24" spans="1:19" ht="15.75" thickBot="1"/>
    <row r="25" spans="1:19" ht="19.5" thickBot="1">
      <c r="F25" s="15" t="s">
        <v>28</v>
      </c>
      <c r="G25" s="22">
        <f>S23</f>
        <v>389828</v>
      </c>
      <c r="H25" s="22"/>
    </row>
  </sheetData>
  <mergeCells count="6">
    <mergeCell ref="G25:H25"/>
    <mergeCell ref="B1:S1"/>
    <mergeCell ref="B3:S3"/>
    <mergeCell ref="B5:S5"/>
    <mergeCell ref="B7:S7"/>
    <mergeCell ref="B9:S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2020-01-17T14:37:13Z</dcterms:modified>
</cp:coreProperties>
</file>