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0%" sheetId="1" r:id="rId1"/>
  </sheets>
  <calcPr calcId="162913"/>
</workbook>
</file>

<file path=xl/calcChain.xml><?xml version="1.0" encoding="utf-8"?>
<calcChain xmlns="http://schemas.openxmlformats.org/spreadsheetml/2006/main">
  <c r="R28" i="1" l="1"/>
  <c r="R22" i="1"/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13" i="1"/>
  <c r="S19" i="1" l="1"/>
  <c r="S16" i="1"/>
  <c r="S26" i="1"/>
  <c r="S21" i="1"/>
  <c r="S14" i="1"/>
  <c r="S25" i="1"/>
  <c r="S24" i="1"/>
  <c r="S22" i="1"/>
  <c r="S20" i="1"/>
  <c r="S15" i="1"/>
  <c r="S27" i="1"/>
  <c r="S17" i="1"/>
  <c r="S18" i="1"/>
  <c r="S23" i="1"/>
  <c r="S13" i="1" l="1"/>
  <c r="S28" i="1"/>
  <c r="G30" i="1" s="1"/>
</calcChain>
</file>

<file path=xl/sharedStrings.xml><?xml version="1.0" encoding="utf-8"?>
<sst xmlns="http://schemas.openxmlformats.org/spreadsheetml/2006/main" count="41" uniqueCount="40">
  <si>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</si>
  <si>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</si>
  <si>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</si>
  <si>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</si>
  <si>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</si>
  <si>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</si>
  <si>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</si>
  <si>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</si>
  <si>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</si>
  <si>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</si>
  <si>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</si>
  <si>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</si>
  <si>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</si>
  <si>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</si>
  <si>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</si>
  <si>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</si>
  <si>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</si>
  <si>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</si>
  <si>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</si>
  <si>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</si>
  <si>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</si>
  <si>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CARNETS</t>
  </si>
  <si>
    <t>GRADOS Y TITULOS</t>
  </si>
  <si>
    <t>CONSTANCIAS Y CERTIFICADOS</t>
  </si>
  <si>
    <t>MATRICULAS</t>
  </si>
  <si>
    <t>TRASLADOS Y CONVALIDACIONES</t>
  </si>
  <si>
    <t>DERECHOS UNIVERSITARIOS</t>
  </si>
  <si>
    <t>OTROS DERECHOS ADMINS. DE EDUCACION</t>
  </si>
  <si>
    <t>SERVICIOS ACADEMICOS</t>
  </si>
  <si>
    <t>TOTAL</t>
  </si>
  <si>
    <t>AL 100 % TOTAL</t>
  </si>
  <si>
    <t>SERVICIOS A TERCEROS</t>
  </si>
  <si>
    <t>OTROS INGRESOS DIVERSOS</t>
  </si>
  <si>
    <t>INDEMNIZACIONES DE SEGUROS</t>
  </si>
  <si>
    <t>SECRETARIA GENERAL</t>
  </si>
  <si>
    <t>PRODUCTOS METALICOS</t>
  </si>
  <si>
    <t>VENTA DE PUBLICACIONES</t>
  </si>
  <si>
    <t>DERECHOS DE EXAMEN DE ADMISION</t>
  </si>
  <si>
    <t>EDIFICIOS E INSTALACIONES</t>
  </si>
  <si>
    <t>CUADRO DE EJECUCION DE INGRESOS DEL 01/01/2019 AL 31/12/2019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</si>
</sst>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4" fontId="0" fillId="0" borderId="1" xfId="0" applyNumberForma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660399</xdr:colOff>
      <xdr:row>9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zoomScale="90" zoomScaleNormal="90" workbookViewId="0">
      <pane xSplit="6" ySplit="12" topLeftCell="L13" activePane="bottomRight" state="frozen"/>
      <selection pane="topRight" activeCell="F1" sqref="F1"/>
      <selection pane="bottomLeft" activeCell="A13" sqref="A13"/>
      <selection pane="bottomRight" activeCell="R17" sqref="R17"/>
    </sheetView>
  </sheetViews>
  <sheetFormatPr baseColWidth="10" defaultColWidth="9.140625" defaultRowHeight="15"/>
  <cols>
    <col min="2" max="4" width="4.7109375" customWidth="1"/>
    <col min="5" max="5" width="6.28515625" bestFit="1" customWidth="1"/>
    <col min="6" max="6" width="36.28515625" style="2" bestFit="1" customWidth="1"/>
    <col min="7" max="18" width="14.28515625" customWidth="1"/>
    <col min="19" max="19" width="17.42578125" bestFit="1" customWidth="1"/>
  </cols>
  <sheetData>
    <row r="1" spans="1:19" ht="12" customHeight="1"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9.9499999999999993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9" ht="12" customHeight="1">
      <c r="B3" s="23" t="s">
        <v>1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ht="9.9499999999999993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</row>
    <row r="5" spans="1:19" ht="12" customHeight="1">
      <c r="B5" s="23" t="s">
        <v>2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ht="9.9499999999999993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</row>
    <row r="7" spans="1:19" ht="12" customHeight="1">
      <c r="B7" s="23" t="s">
        <v>3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ht="9.9499999999999993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</row>
    <row r="9" spans="1:19" ht="12" customHeight="1">
      <c r="B9" s="24" t="s">
        <v>39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</row>
    <row r="10" spans="1:19" ht="9.9499999999999993" customHeight="1" thickBot="1">
      <c r="F10"/>
    </row>
    <row r="11" spans="1:19" ht="19.5" thickBot="1">
      <c r="B11" s="17" t="s">
        <v>34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</row>
    <row r="12" spans="1:19" ht="16.5" thickBot="1"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9" t="s">
        <v>9</v>
      </c>
      <c r="H12" s="9" t="s">
        <v>10</v>
      </c>
      <c r="I12" s="9" t="s">
        <v>11</v>
      </c>
      <c r="J12" s="9" t="s">
        <v>12</v>
      </c>
      <c r="K12" s="9" t="s">
        <v>13</v>
      </c>
      <c r="L12" s="9" t="s">
        <v>14</v>
      </c>
      <c r="M12" s="9" t="s">
        <v>15</v>
      </c>
      <c r="N12" s="9" t="s">
        <v>16</v>
      </c>
      <c r="O12" s="9" t="s">
        <v>17</v>
      </c>
      <c r="P12" s="9" t="s">
        <v>18</v>
      </c>
      <c r="Q12" s="9" t="s">
        <v>19</v>
      </c>
      <c r="R12" s="9" t="s">
        <v>20</v>
      </c>
      <c r="S12" s="8" t="s">
        <v>29</v>
      </c>
    </row>
    <row r="13" spans="1:19" ht="16.5" thickBot="1">
      <c r="A13" t="str">
        <f>CONCATENATE(B13,C13,D13,E13)</f>
        <v>131418</v>
      </c>
      <c r="B13" s="6">
        <v>1</v>
      </c>
      <c r="C13" s="6">
        <v>3</v>
      </c>
      <c r="D13" s="6">
        <v>1</v>
      </c>
      <c r="E13" s="6">
        <v>418</v>
      </c>
      <c r="F13" s="10" t="s">
        <v>35</v>
      </c>
      <c r="G13" s="16">
        <v>0</v>
      </c>
      <c r="H13" s="16">
        <v>0</v>
      </c>
      <c r="I13" s="16">
        <v>0</v>
      </c>
      <c r="J13" s="16">
        <v>0</v>
      </c>
      <c r="K13" s="20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4">
        <f>SUM(G13:R13)</f>
        <v>0</v>
      </c>
    </row>
    <row r="14" spans="1:19" ht="16.5" thickBot="1">
      <c r="A14" t="str">
        <f t="shared" ref="A14:A27" si="0">CONCATENATE(B14,C14,D14,E14)</f>
        <v>131511</v>
      </c>
      <c r="B14" s="6">
        <v>1</v>
      </c>
      <c r="C14" s="6">
        <v>3</v>
      </c>
      <c r="D14" s="6">
        <v>1</v>
      </c>
      <c r="E14" s="6">
        <v>511</v>
      </c>
      <c r="F14" s="10" t="s">
        <v>36</v>
      </c>
      <c r="G14" s="16">
        <v>0</v>
      </c>
      <c r="H14" s="16">
        <v>0</v>
      </c>
      <c r="I14" s="16">
        <v>0</v>
      </c>
      <c r="J14" s="16">
        <v>225</v>
      </c>
      <c r="K14" s="20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4">
        <f t="shared" ref="S14:S27" si="1">SUM(G14:R14)</f>
        <v>225</v>
      </c>
    </row>
    <row r="15" spans="1:19" ht="16.5" thickBot="1">
      <c r="A15" t="str">
        <f t="shared" si="0"/>
        <v>132311</v>
      </c>
      <c r="B15" s="6">
        <v>1</v>
      </c>
      <c r="C15" s="6">
        <v>3</v>
      </c>
      <c r="D15" s="6">
        <v>2</v>
      </c>
      <c r="E15" s="6">
        <v>311</v>
      </c>
      <c r="F15" s="10" t="s">
        <v>21</v>
      </c>
      <c r="G15" s="16">
        <v>0</v>
      </c>
      <c r="H15" s="16">
        <v>0</v>
      </c>
      <c r="I15" s="16">
        <v>0</v>
      </c>
      <c r="J15" s="16">
        <v>0</v>
      </c>
      <c r="K15" s="20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4">
        <f t="shared" si="1"/>
        <v>0</v>
      </c>
    </row>
    <row r="16" spans="1:19" ht="16.5" thickBot="1">
      <c r="A16" t="str">
        <f t="shared" si="0"/>
        <v>132312</v>
      </c>
      <c r="B16" s="6">
        <v>1</v>
      </c>
      <c r="C16" s="6">
        <v>3</v>
      </c>
      <c r="D16" s="6">
        <v>2</v>
      </c>
      <c r="E16" s="6">
        <v>312</v>
      </c>
      <c r="F16" s="10" t="s">
        <v>37</v>
      </c>
      <c r="G16" s="16">
        <v>0</v>
      </c>
      <c r="H16" s="16">
        <v>0</v>
      </c>
      <c r="I16" s="16">
        <v>0</v>
      </c>
      <c r="J16" s="16">
        <v>0</v>
      </c>
      <c r="K16" s="20">
        <v>0</v>
      </c>
      <c r="L16" s="16">
        <v>0</v>
      </c>
      <c r="M16" s="16">
        <v>0</v>
      </c>
      <c r="N16" s="16">
        <v>0</v>
      </c>
      <c r="O16" s="16">
        <v>0</v>
      </c>
      <c r="P16" s="16">
        <v>300</v>
      </c>
      <c r="Q16" s="16">
        <v>0</v>
      </c>
      <c r="R16" s="16">
        <v>0</v>
      </c>
      <c r="S16" s="14">
        <f t="shared" si="1"/>
        <v>300</v>
      </c>
    </row>
    <row r="17" spans="1:19" ht="16.5" thickBot="1">
      <c r="A17" t="str">
        <f t="shared" si="0"/>
        <v>132313</v>
      </c>
      <c r="B17" s="6">
        <v>1</v>
      </c>
      <c r="C17" s="6">
        <v>3</v>
      </c>
      <c r="D17" s="6">
        <v>2</v>
      </c>
      <c r="E17" s="6">
        <v>313</v>
      </c>
      <c r="F17" s="10" t="s">
        <v>22</v>
      </c>
      <c r="G17" s="16">
        <v>140</v>
      </c>
      <c r="H17" s="16">
        <v>10</v>
      </c>
      <c r="I17" s="16">
        <v>0</v>
      </c>
      <c r="J17" s="16">
        <v>0</v>
      </c>
      <c r="K17" s="20">
        <v>20</v>
      </c>
      <c r="L17" s="16">
        <v>0</v>
      </c>
      <c r="M17" s="16">
        <v>0</v>
      </c>
      <c r="N17" s="16">
        <v>20</v>
      </c>
      <c r="O17" s="16">
        <v>20</v>
      </c>
      <c r="P17" s="16">
        <v>20</v>
      </c>
      <c r="Q17" s="16">
        <v>20</v>
      </c>
      <c r="R17" s="16">
        <v>0</v>
      </c>
      <c r="S17" s="14">
        <f t="shared" si="1"/>
        <v>250</v>
      </c>
    </row>
    <row r="18" spans="1:19" ht="16.5" thickBot="1">
      <c r="A18" t="str">
        <f t="shared" si="0"/>
        <v>132314</v>
      </c>
      <c r="B18" s="6">
        <v>1</v>
      </c>
      <c r="C18" s="6">
        <v>3</v>
      </c>
      <c r="D18" s="6">
        <v>2</v>
      </c>
      <c r="E18" s="6">
        <v>314</v>
      </c>
      <c r="F18" s="10" t="s">
        <v>23</v>
      </c>
      <c r="G18" s="16">
        <v>6900</v>
      </c>
      <c r="H18" s="16">
        <v>3027</v>
      </c>
      <c r="I18" s="16">
        <v>9260</v>
      </c>
      <c r="J18" s="16">
        <v>12845</v>
      </c>
      <c r="K18" s="20">
        <v>2880</v>
      </c>
      <c r="L18" s="16">
        <v>5555</v>
      </c>
      <c r="M18" s="16">
        <v>6880</v>
      </c>
      <c r="N18" s="16">
        <v>7422</v>
      </c>
      <c r="O18" s="16">
        <v>4559</v>
      </c>
      <c r="P18" s="16">
        <v>14184</v>
      </c>
      <c r="Q18" s="16">
        <v>75</v>
      </c>
      <c r="R18" s="16">
        <v>135</v>
      </c>
      <c r="S18" s="14">
        <f t="shared" si="1"/>
        <v>73722</v>
      </c>
    </row>
    <row r="19" spans="1:19" ht="16.5" thickBot="1">
      <c r="A19" t="str">
        <f t="shared" si="0"/>
        <v>132317</v>
      </c>
      <c r="B19" s="6">
        <v>1</v>
      </c>
      <c r="C19" s="6">
        <v>3</v>
      </c>
      <c r="D19" s="6">
        <v>2</v>
      </c>
      <c r="E19" s="6">
        <v>317</v>
      </c>
      <c r="F19" s="10" t="s">
        <v>24</v>
      </c>
      <c r="G19" s="16">
        <v>350</v>
      </c>
      <c r="H19" s="16">
        <v>0</v>
      </c>
      <c r="I19" s="16">
        <v>0</v>
      </c>
      <c r="J19" s="16">
        <v>0</v>
      </c>
      <c r="K19" s="20">
        <v>0</v>
      </c>
      <c r="L19" s="16">
        <v>700</v>
      </c>
      <c r="M19" s="16">
        <v>0</v>
      </c>
      <c r="N19" s="16">
        <v>0</v>
      </c>
      <c r="O19" s="16">
        <v>0</v>
      </c>
      <c r="P19" s="16">
        <v>350</v>
      </c>
      <c r="Q19" s="16">
        <v>0</v>
      </c>
      <c r="R19" s="16">
        <v>0</v>
      </c>
      <c r="S19" s="14">
        <f t="shared" si="1"/>
        <v>1400</v>
      </c>
    </row>
    <row r="20" spans="1:19" ht="16.5" thickBot="1">
      <c r="A20" t="str">
        <f t="shared" si="0"/>
        <v>132318</v>
      </c>
      <c r="B20" s="6">
        <v>1</v>
      </c>
      <c r="C20" s="6">
        <v>3</v>
      </c>
      <c r="D20" s="6">
        <v>2</v>
      </c>
      <c r="E20" s="6">
        <v>318</v>
      </c>
      <c r="F20" s="10" t="s">
        <v>25</v>
      </c>
      <c r="G20" s="16">
        <v>2250</v>
      </c>
      <c r="H20" s="16">
        <v>0</v>
      </c>
      <c r="I20" s="16">
        <v>1010</v>
      </c>
      <c r="J20" s="16">
        <v>0</v>
      </c>
      <c r="K20" s="20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4">
        <f t="shared" si="1"/>
        <v>3260</v>
      </c>
    </row>
    <row r="21" spans="1:19" ht="16.5" thickBot="1">
      <c r="A21" t="str">
        <f t="shared" si="0"/>
        <v>132319</v>
      </c>
      <c r="B21" s="6">
        <v>1</v>
      </c>
      <c r="C21" s="6">
        <v>3</v>
      </c>
      <c r="D21" s="6">
        <v>2</v>
      </c>
      <c r="E21" s="6">
        <v>319</v>
      </c>
      <c r="F21" s="10" t="s">
        <v>26</v>
      </c>
      <c r="G21" s="16">
        <v>0</v>
      </c>
      <c r="H21" s="16">
        <v>0</v>
      </c>
      <c r="I21" s="16">
        <v>0</v>
      </c>
      <c r="J21" s="16">
        <v>0</v>
      </c>
      <c r="K21" s="20">
        <v>0</v>
      </c>
      <c r="L21" s="16">
        <v>0</v>
      </c>
      <c r="M21" s="16">
        <v>0</v>
      </c>
      <c r="N21" s="16">
        <v>1520</v>
      </c>
      <c r="O21" s="16">
        <v>0</v>
      </c>
      <c r="P21" s="16">
        <v>0</v>
      </c>
      <c r="Q21" s="16">
        <v>0</v>
      </c>
      <c r="R21" s="16">
        <v>0</v>
      </c>
      <c r="S21" s="14">
        <f t="shared" si="1"/>
        <v>1520</v>
      </c>
    </row>
    <row r="22" spans="1:19" ht="16.5" thickBot="1">
      <c r="A22" t="str">
        <f t="shared" si="0"/>
        <v>1323199</v>
      </c>
      <c r="B22" s="6">
        <v>1</v>
      </c>
      <c r="C22" s="6">
        <v>3</v>
      </c>
      <c r="D22" s="6">
        <v>2</v>
      </c>
      <c r="E22" s="6">
        <v>3199</v>
      </c>
      <c r="F22" s="10" t="s">
        <v>27</v>
      </c>
      <c r="G22" s="16">
        <v>8928</v>
      </c>
      <c r="H22" s="16">
        <v>10186.200000000001</v>
      </c>
      <c r="I22" s="16">
        <v>10296.869999999999</v>
      </c>
      <c r="J22" s="16">
        <v>8209</v>
      </c>
      <c r="K22" s="20">
        <v>7369.1</v>
      </c>
      <c r="L22" s="16">
        <v>4466.8</v>
      </c>
      <c r="M22" s="16">
        <v>7003.4</v>
      </c>
      <c r="N22" s="16">
        <v>5836</v>
      </c>
      <c r="O22" s="16">
        <v>5218</v>
      </c>
      <c r="P22" s="16">
        <v>5042</v>
      </c>
      <c r="Q22" s="16">
        <v>5811</v>
      </c>
      <c r="R22" s="16">
        <f>3041.5+1170</f>
        <v>4211.5</v>
      </c>
      <c r="S22" s="14">
        <f t="shared" si="1"/>
        <v>82577.87</v>
      </c>
    </row>
    <row r="23" spans="1:19" ht="16.5" thickBot="1">
      <c r="A23" t="str">
        <f t="shared" si="0"/>
        <v>133315</v>
      </c>
      <c r="B23" s="6">
        <v>1</v>
      </c>
      <c r="C23" s="6">
        <v>3</v>
      </c>
      <c r="D23" s="6">
        <v>3</v>
      </c>
      <c r="E23" s="6">
        <v>315</v>
      </c>
      <c r="F23" s="10" t="s">
        <v>28</v>
      </c>
      <c r="G23" s="16">
        <v>0</v>
      </c>
      <c r="H23" s="16">
        <v>100</v>
      </c>
      <c r="I23" s="16">
        <v>0</v>
      </c>
      <c r="J23" s="16">
        <v>0</v>
      </c>
      <c r="K23" s="20">
        <v>0</v>
      </c>
      <c r="L23" s="16">
        <v>30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4">
        <f t="shared" si="1"/>
        <v>130</v>
      </c>
    </row>
    <row r="24" spans="1:19" ht="16.5" thickBot="1">
      <c r="A24" t="str">
        <f t="shared" si="0"/>
        <v>133511</v>
      </c>
      <c r="B24" s="6">
        <v>1</v>
      </c>
      <c r="C24" s="6">
        <v>3</v>
      </c>
      <c r="D24" s="6">
        <v>3</v>
      </c>
      <c r="E24" s="6">
        <v>511</v>
      </c>
      <c r="F24" s="10" t="s">
        <v>38</v>
      </c>
      <c r="G24" s="16">
        <v>0</v>
      </c>
      <c r="H24" s="16">
        <v>150</v>
      </c>
      <c r="I24" s="16">
        <v>0</v>
      </c>
      <c r="J24" s="16">
        <v>0</v>
      </c>
      <c r="K24" s="20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4">
        <f t="shared" si="1"/>
        <v>150</v>
      </c>
    </row>
    <row r="25" spans="1:19" ht="16.5" thickBot="1">
      <c r="A25" t="str">
        <f t="shared" si="0"/>
        <v>133929</v>
      </c>
      <c r="B25" s="6">
        <v>1</v>
      </c>
      <c r="C25" s="6">
        <v>3</v>
      </c>
      <c r="D25" s="6">
        <v>3</v>
      </c>
      <c r="E25" s="6">
        <v>929</v>
      </c>
      <c r="F25" s="10" t="s">
        <v>31</v>
      </c>
      <c r="G25" s="16">
        <v>0</v>
      </c>
      <c r="H25" s="16">
        <v>0</v>
      </c>
      <c r="I25" s="16">
        <v>600</v>
      </c>
      <c r="J25" s="16">
        <v>0</v>
      </c>
      <c r="K25" s="20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4">
        <f t="shared" si="1"/>
        <v>600</v>
      </c>
    </row>
    <row r="26" spans="1:19" ht="16.5" thickBot="1">
      <c r="A26" t="str">
        <f t="shared" si="0"/>
        <v>155141</v>
      </c>
      <c r="B26" s="6">
        <v>1</v>
      </c>
      <c r="C26" s="6">
        <v>5</v>
      </c>
      <c r="D26" s="6">
        <v>5</v>
      </c>
      <c r="E26" s="6">
        <v>141</v>
      </c>
      <c r="F26" s="10" t="s">
        <v>33</v>
      </c>
      <c r="G26" s="16">
        <v>0</v>
      </c>
      <c r="H26" s="16">
        <v>0</v>
      </c>
      <c r="I26" s="16">
        <v>0</v>
      </c>
      <c r="J26" s="16">
        <v>0</v>
      </c>
      <c r="K26" s="20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4">
        <f t="shared" si="1"/>
        <v>0</v>
      </c>
    </row>
    <row r="27" spans="1:19" ht="16.5" thickBot="1">
      <c r="A27" t="str">
        <f t="shared" si="0"/>
        <v>1551499</v>
      </c>
      <c r="B27" s="6">
        <v>1</v>
      </c>
      <c r="C27" s="6">
        <v>5</v>
      </c>
      <c r="D27" s="6">
        <v>5</v>
      </c>
      <c r="E27" s="6">
        <v>1499</v>
      </c>
      <c r="F27" s="10" t="s">
        <v>32</v>
      </c>
      <c r="G27" s="16">
        <v>20</v>
      </c>
      <c r="H27" s="16">
        <v>20</v>
      </c>
      <c r="I27" s="16">
        <v>0</v>
      </c>
      <c r="J27" s="16">
        <v>0</v>
      </c>
      <c r="K27" s="20">
        <v>20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120</v>
      </c>
      <c r="R27" s="16">
        <v>120</v>
      </c>
      <c r="S27" s="14">
        <f t="shared" si="1"/>
        <v>300</v>
      </c>
    </row>
    <row r="28" spans="1:19" ht="19.5" thickBot="1">
      <c r="B28" s="7"/>
      <c r="C28" s="7"/>
      <c r="D28" s="7"/>
      <c r="E28" s="7"/>
      <c r="F28" s="11" t="s">
        <v>29</v>
      </c>
      <c r="G28" s="12">
        <v>18588</v>
      </c>
      <c r="H28" s="12">
        <v>13493.2</v>
      </c>
      <c r="I28" s="12">
        <v>21166.87</v>
      </c>
      <c r="J28" s="12">
        <v>21279</v>
      </c>
      <c r="K28" s="12">
        <v>10289.1</v>
      </c>
      <c r="L28" s="12">
        <v>10751.8</v>
      </c>
      <c r="M28" s="12">
        <v>13883.4</v>
      </c>
      <c r="N28" s="12">
        <v>14798</v>
      </c>
      <c r="O28" s="12">
        <v>9797</v>
      </c>
      <c r="P28" s="12">
        <v>19896</v>
      </c>
      <c r="Q28" s="12">
        <v>6026</v>
      </c>
      <c r="R28" s="12">
        <f>SUM(R13:R27)</f>
        <v>4466.5</v>
      </c>
      <c r="S28" s="13">
        <f>SUM(G28:R28)</f>
        <v>164434.87</v>
      </c>
    </row>
    <row r="29" spans="1:19" ht="15.75" thickBot="1"/>
    <row r="30" spans="1:19" ht="19.5" thickBot="1">
      <c r="F30" s="15" t="s">
        <v>30</v>
      </c>
      <c r="G30" s="21">
        <f>S28</f>
        <v>164434.87</v>
      </c>
      <c r="H30" s="21"/>
    </row>
  </sheetData>
  <mergeCells count="6">
    <mergeCell ref="G30:H30"/>
    <mergeCell ref="B1:S1"/>
    <mergeCell ref="B3:S3"/>
    <mergeCell ref="B5:S5"/>
    <mergeCell ref="B7:S7"/>
    <mergeCell ref="B9:S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2020-01-17T16:30:26Z</dcterms:modified>
</cp:coreProperties>
</file>