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Dokumenty\!Studia\Informatyka\Semestr 1\PiRO\Projekt 2\"/>
    </mc:Choice>
  </mc:AlternateContent>
  <xr:revisionPtr revIDLastSave="0" documentId="13_ncr:1_{C525F19D-1FF8-40A2-9446-ABA932415528}" xr6:coauthVersionLast="45" xr6:coauthVersionMax="45" xr10:uidLastSave="{00000000-0000-0000-0000-000000000000}"/>
  <bookViews>
    <workbookView xWindow="-28920" yWindow="-525" windowWidth="29040" windowHeight="15840" activeTab="1" xr2:uid="{E1916C53-8D0E-4F81-9056-763352CD8E8A}"/>
  </bookViews>
  <sheets>
    <sheet name="Text" sheetId="1" r:id="rId1"/>
    <sheet name="Histog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157" i="1" l="1" a="1"/>
  <c r="Z157" i="1" s="1"/>
  <c r="Y157" i="1" a="1"/>
  <c r="Y157" i="1" s="1"/>
  <c r="X157" i="1" a="1"/>
  <c r="X157" i="1" s="1"/>
  <c r="Z156" i="1"/>
  <c r="Y156" i="1"/>
  <c r="X156" i="1"/>
  <c r="Z155" i="1"/>
  <c r="Y155" i="1"/>
  <c r="X155" i="1"/>
  <c r="Z154" i="1"/>
  <c r="Y154" i="1"/>
  <c r="X154" i="1"/>
  <c r="Z148" i="1" a="1"/>
  <c r="Z148" i="1" s="1"/>
  <c r="Y148" i="1" a="1"/>
  <c r="Y148" i="1" s="1"/>
  <c r="X148" i="1" a="1"/>
  <c r="X148" i="1" s="1"/>
  <c r="Z147" i="1"/>
  <c r="Y147" i="1"/>
  <c r="X147" i="1"/>
  <c r="Z146" i="1"/>
  <c r="Y146" i="1"/>
  <c r="X146" i="1"/>
  <c r="Z145" i="1"/>
  <c r="Y145" i="1"/>
  <c r="X145" i="1"/>
  <c r="Z139" i="1" a="1"/>
  <c r="Z139" i="1" s="1"/>
  <c r="Y139" i="1" a="1"/>
  <c r="Y139" i="1" s="1"/>
  <c r="X139" i="1" a="1"/>
  <c r="X139" i="1" s="1"/>
  <c r="Z138" i="1"/>
  <c r="Y138" i="1"/>
  <c r="X138" i="1"/>
  <c r="Z137" i="1"/>
  <c r="Y137" i="1"/>
  <c r="X137" i="1"/>
  <c r="Z136" i="1"/>
  <c r="Y136" i="1"/>
  <c r="X136" i="1"/>
  <c r="Z130" i="1" a="1"/>
  <c r="Z130" i="1" s="1"/>
  <c r="Y130" i="1" a="1"/>
  <c r="Y130" i="1" s="1"/>
  <c r="X130" i="1" a="1"/>
  <c r="X130" i="1" s="1"/>
  <c r="Z129" i="1"/>
  <c r="Y129" i="1"/>
  <c r="X129" i="1"/>
  <c r="Z128" i="1"/>
  <c r="Y128" i="1"/>
  <c r="X128" i="1"/>
  <c r="Z127" i="1"/>
  <c r="Y127" i="1"/>
  <c r="X127" i="1"/>
  <c r="Z121" i="1"/>
  <c r="Z121" i="1" a="1"/>
  <c r="Y121" i="1" a="1"/>
  <c r="Y121" i="1" s="1"/>
  <c r="X121" i="1"/>
  <c r="X121" i="1" a="1"/>
  <c r="Z120" i="1"/>
  <c r="Y120" i="1"/>
  <c r="X120" i="1"/>
  <c r="Z119" i="1"/>
  <c r="Y119" i="1"/>
  <c r="X119" i="1"/>
  <c r="Z118" i="1"/>
  <c r="Y118" i="1"/>
  <c r="X118" i="1"/>
  <c r="Z112" i="1" a="1"/>
  <c r="Z112" i="1" s="1"/>
  <c r="Y112" i="1" a="1"/>
  <c r="Y112" i="1" s="1"/>
  <c r="X112" i="1" a="1"/>
  <c r="X112" i="1" s="1"/>
  <c r="Z111" i="1"/>
  <c r="Y111" i="1"/>
  <c r="X111" i="1"/>
  <c r="Z110" i="1"/>
  <c r="Y110" i="1"/>
  <c r="X110" i="1"/>
  <c r="Z109" i="1"/>
  <c r="Y109" i="1"/>
  <c r="X109" i="1"/>
  <c r="Z103" i="1" a="1"/>
  <c r="Z103" i="1" s="1"/>
  <c r="Y103" i="1" a="1"/>
  <c r="Y103" i="1" s="1"/>
  <c r="X103" i="1" a="1"/>
  <c r="X103" i="1" s="1"/>
  <c r="Z102" i="1"/>
  <c r="Y102" i="1"/>
  <c r="X102" i="1"/>
  <c r="Z101" i="1"/>
  <c r="Y101" i="1"/>
  <c r="X101" i="1"/>
  <c r="Z100" i="1"/>
  <c r="Y100" i="1"/>
  <c r="X100" i="1"/>
  <c r="Z94" i="1" a="1"/>
  <c r="Z94" i="1" s="1"/>
  <c r="Y94" i="1" a="1"/>
  <c r="Y94" i="1" s="1"/>
  <c r="X94" i="1" a="1"/>
  <c r="X94" i="1" s="1"/>
  <c r="Z93" i="1"/>
  <c r="Y93" i="1"/>
  <c r="X93" i="1"/>
  <c r="Z92" i="1"/>
  <c r="Y92" i="1"/>
  <c r="X92" i="1"/>
  <c r="Z91" i="1"/>
  <c r="Y91" i="1"/>
  <c r="X91" i="1"/>
  <c r="Z85" i="1" a="1"/>
  <c r="Z85" i="1" s="1"/>
  <c r="Y85" i="1" a="1"/>
  <c r="Y85" i="1" s="1"/>
  <c r="X85" i="1" a="1"/>
  <c r="X85" i="1" s="1"/>
  <c r="Z84" i="1"/>
  <c r="Y84" i="1"/>
  <c r="X84" i="1"/>
  <c r="Z83" i="1"/>
  <c r="Y83" i="1"/>
  <c r="X83" i="1"/>
  <c r="Z82" i="1"/>
  <c r="Y82" i="1"/>
  <c r="X82" i="1"/>
  <c r="Z76" i="1" a="1"/>
  <c r="Z76" i="1" s="1"/>
  <c r="Y76" i="1" a="1"/>
  <c r="Y76" i="1" s="1"/>
  <c r="X76" i="1" a="1"/>
  <c r="X76" i="1" s="1"/>
  <c r="Z75" i="1"/>
  <c r="Y75" i="1"/>
  <c r="X75" i="1"/>
  <c r="Z74" i="1"/>
  <c r="Y74" i="1"/>
  <c r="X74" i="1"/>
  <c r="Z73" i="1"/>
  <c r="Y73" i="1"/>
  <c r="X73" i="1"/>
  <c r="Z67" i="1" a="1"/>
  <c r="Z67" i="1" s="1"/>
  <c r="Y67" i="1" a="1"/>
  <c r="Y67" i="1" s="1"/>
  <c r="X67" i="1" a="1"/>
  <c r="X67" i="1" s="1"/>
  <c r="Z66" i="1"/>
  <c r="Y66" i="1"/>
  <c r="X66" i="1"/>
  <c r="Z65" i="1"/>
  <c r="Y65" i="1"/>
  <c r="X65" i="1"/>
  <c r="Z64" i="1"/>
  <c r="Y64" i="1"/>
  <c r="X64" i="1"/>
  <c r="Z58" i="1" a="1"/>
  <c r="Z58" i="1" s="1"/>
  <c r="Y58" i="1" a="1"/>
  <c r="Y58" i="1" s="1"/>
  <c r="X58" i="1" a="1"/>
  <c r="X58" i="1" s="1"/>
  <c r="Z57" i="1"/>
  <c r="Y57" i="1"/>
  <c r="X57" i="1"/>
  <c r="Z56" i="1"/>
  <c r="Y56" i="1"/>
  <c r="X56" i="1"/>
  <c r="Z55" i="1"/>
  <c r="Y55" i="1"/>
  <c r="X55" i="1"/>
  <c r="Z49" i="1" a="1"/>
  <c r="Z49" i="1" s="1"/>
  <c r="Y49" i="1" a="1"/>
  <c r="Y49" i="1" s="1"/>
  <c r="X49" i="1" a="1"/>
  <c r="X49" i="1" s="1"/>
  <c r="Z48" i="1"/>
  <c r="Y48" i="1"/>
  <c r="X48" i="1"/>
  <c r="Z47" i="1"/>
  <c r="Y47" i="1"/>
  <c r="X47" i="1"/>
  <c r="Z46" i="1"/>
  <c r="Y46" i="1"/>
  <c r="X46" i="1"/>
  <c r="Z40" i="1" a="1"/>
  <c r="Z40" i="1" s="1"/>
  <c r="Y40" i="1" a="1"/>
  <c r="Y40" i="1" s="1"/>
  <c r="X40" i="1" a="1"/>
  <c r="X40" i="1" s="1"/>
  <c r="Z39" i="1"/>
  <c r="Y39" i="1"/>
  <c r="X39" i="1"/>
  <c r="Z38" i="1"/>
  <c r="Y38" i="1"/>
  <c r="X38" i="1"/>
  <c r="Z37" i="1"/>
  <c r="Y37" i="1"/>
  <c r="X37" i="1"/>
  <c r="X28" i="1"/>
  <c r="Z31" i="1" a="1"/>
  <c r="Z31" i="1" s="1"/>
  <c r="Y31" i="1" a="1"/>
  <c r="Y31" i="1" s="1"/>
  <c r="X31" i="1" a="1"/>
  <c r="X31" i="1" s="1"/>
  <c r="Z30" i="1"/>
  <c r="Y30" i="1"/>
  <c r="X30" i="1"/>
  <c r="Z29" i="1"/>
  <c r="Y29" i="1"/>
  <c r="X29" i="1"/>
  <c r="Z28" i="1"/>
  <c r="Y28" i="1"/>
  <c r="Z22" i="1" a="1"/>
  <c r="Z22" i="1" s="1"/>
  <c r="Y22" i="1" a="1"/>
  <c r="Y22" i="1" s="1"/>
  <c r="X22" i="1" a="1"/>
  <c r="X22" i="1" s="1"/>
  <c r="Z21" i="1"/>
  <c r="Y21" i="1"/>
  <c r="X21" i="1"/>
  <c r="Z20" i="1"/>
  <c r="Y20" i="1"/>
  <c r="X20" i="1"/>
  <c r="Z19" i="1"/>
  <c r="Y19" i="1"/>
  <c r="X19" i="1"/>
  <c r="Z10" i="1" a="1"/>
  <c r="Z10" i="1" s="1"/>
  <c r="Y10" i="1" a="1"/>
  <c r="Y10" i="1" s="1"/>
  <c r="X10" i="1" a="1"/>
  <c r="X10" i="1" s="1"/>
  <c r="Z9" i="1"/>
  <c r="Y9" i="1"/>
  <c r="X9" i="1"/>
  <c r="Z8" i="1"/>
  <c r="Y8" i="1"/>
  <c r="X8" i="1"/>
  <c r="Z7" i="1"/>
  <c r="Y7" i="1"/>
  <c r="X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<sst xmlns="http://schemas.openxmlformats.org/spreadsheetml/2006/main" count="25" uniqueCount="14">
  <si>
    <t>R</t>
  </si>
  <si>
    <t>G</t>
  </si>
  <si>
    <t>B</t>
  </si>
  <si>
    <t>H</t>
  </si>
  <si>
    <t>S</t>
  </si>
  <si>
    <t>L</t>
  </si>
  <si>
    <t>a</t>
  </si>
  <si>
    <t>b</t>
  </si>
  <si>
    <t>Class</t>
  </si>
  <si>
    <t>Avg</t>
  </si>
  <si>
    <t>Median</t>
  </si>
  <si>
    <t>Std</t>
  </si>
  <si>
    <t>Color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</si>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</sst>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0" borderId="5" xfId="0" applyBorder="1"/>
    <xf numFmtId="0" fontId="0" fillId="0" borderId="4" xfId="0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4853-2ED1-4E1D-A86A-55699B241C48}">
  <dimension ref="A1:Z157"/>
  <sheetViews>
    <sheetView topLeftCell="B139" workbookViewId="0">
      <selection activeCell="X154" sqref="X154:Z157"/>
    </sheetView>
  </sheetViews>
  <sheetFormatPr defaultRowHeight="15" x14ac:dyDescent="0.25"/>
  <cols>
    <col min="10" max="10" width="21.7109375" customWidth="1"/>
    <col min="24" max="24" width="9.85546875" bestFit="1" customWidth="1"/>
    <col min="26" max="26" width="9.85546875" bestFit="1" customWidth="1"/>
  </cols>
  <sheetData>
    <row r="1" spans="1:26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2</v>
      </c>
      <c r="G1" s="3" t="s">
        <v>5</v>
      </c>
      <c r="H1" s="1" t="s">
        <v>6</v>
      </c>
      <c r="I1" s="2" t="s">
        <v>7</v>
      </c>
      <c r="J1" s="4" t="s">
        <v>8</v>
      </c>
      <c r="N1" s="1" t="s">
        <v>0</v>
      </c>
      <c r="O1" s="1" t="s">
        <v>1</v>
      </c>
      <c r="P1" s="2" t="s">
        <v>2</v>
      </c>
      <c r="Q1" s="3" t="s">
        <v>3</v>
      </c>
      <c r="R1" s="1" t="s">
        <v>4</v>
      </c>
      <c r="S1" s="2" t="s">
        <v>2</v>
      </c>
      <c r="T1" s="3" t="s">
        <v>5</v>
      </c>
      <c r="U1" s="1" t="s">
        <v>6</v>
      </c>
      <c r="V1" s="2" t="s">
        <v>7</v>
      </c>
    </row>
    <row r="2" spans="1:26" x14ac:dyDescent="0.25">
      <c r="A2">
        <v>132</v>
      </c>
      <c r="B2">
        <v>129</v>
      </c>
      <c r="C2">
        <v>114</v>
      </c>
      <c r="D2">
        <v>50</v>
      </c>
      <c r="E2">
        <v>14</v>
      </c>
      <c r="F2">
        <v>52</v>
      </c>
      <c r="G2">
        <v>54</v>
      </c>
      <c r="H2">
        <v>-1</v>
      </c>
      <c r="I2">
        <v>9</v>
      </c>
      <c r="J2">
        <v>0</v>
      </c>
      <c r="N2">
        <v>55</v>
      </c>
      <c r="O2">
        <v>80</v>
      </c>
      <c r="P2">
        <v>100</v>
      </c>
      <c r="Q2">
        <v>207</v>
      </c>
      <c r="R2">
        <v>45</v>
      </c>
      <c r="S2">
        <v>39</v>
      </c>
      <c r="T2">
        <v>33</v>
      </c>
      <c r="U2">
        <v>-5</v>
      </c>
      <c r="V2">
        <v>-15</v>
      </c>
    </row>
    <row r="3" spans="1:26" x14ac:dyDescent="0.25">
      <c r="A3">
        <v>119</v>
      </c>
      <c r="B3">
        <v>106</v>
      </c>
      <c r="C3">
        <v>90</v>
      </c>
      <c r="D3">
        <v>33</v>
      </c>
      <c r="E3">
        <v>24</v>
      </c>
      <c r="F3">
        <v>47</v>
      </c>
      <c r="G3">
        <v>46</v>
      </c>
      <c r="H3">
        <v>3</v>
      </c>
      <c r="I3">
        <v>11</v>
      </c>
      <c r="J3">
        <v>0</v>
      </c>
      <c r="N3">
        <v>56</v>
      </c>
      <c r="O3">
        <v>70</v>
      </c>
      <c r="P3">
        <v>89</v>
      </c>
      <c r="Q3">
        <v>209</v>
      </c>
      <c r="R3">
        <v>33</v>
      </c>
      <c r="S3">
        <v>33</v>
      </c>
      <c r="T3">
        <v>29</v>
      </c>
      <c r="U3">
        <v>-3</v>
      </c>
      <c r="V3">
        <v>-10</v>
      </c>
    </row>
    <row r="4" spans="1:26" x14ac:dyDescent="0.25">
      <c r="A4">
        <v>89</v>
      </c>
      <c r="B4">
        <v>70</v>
      </c>
      <c r="C4">
        <v>55</v>
      </c>
      <c r="D4">
        <v>26</v>
      </c>
      <c r="E4">
        <v>38</v>
      </c>
      <c r="F4">
        <v>35</v>
      </c>
      <c r="G4">
        <v>31</v>
      </c>
      <c r="H4">
        <v>7</v>
      </c>
      <c r="I4">
        <v>12</v>
      </c>
      <c r="J4">
        <v>0</v>
      </c>
      <c r="N4">
        <v>44</v>
      </c>
      <c r="O4">
        <v>53</v>
      </c>
      <c r="P4">
        <v>58</v>
      </c>
      <c r="Q4">
        <v>201</v>
      </c>
      <c r="R4">
        <v>24</v>
      </c>
      <c r="S4">
        <v>23</v>
      </c>
      <c r="T4">
        <v>21</v>
      </c>
      <c r="U4">
        <v>-3</v>
      </c>
      <c r="V4">
        <v>-4</v>
      </c>
    </row>
    <row r="5" spans="1:26" x14ac:dyDescent="0.25">
      <c r="N5">
        <v>48</v>
      </c>
      <c r="O5">
        <v>50</v>
      </c>
      <c r="P5">
        <v>73</v>
      </c>
      <c r="Q5">
        <v>235</v>
      </c>
      <c r="R5">
        <v>34</v>
      </c>
      <c r="S5">
        <v>29</v>
      </c>
      <c r="T5">
        <v>21</v>
      </c>
      <c r="U5">
        <v>4</v>
      </c>
      <c r="V5">
        <v>-15</v>
      </c>
    </row>
    <row r="6" spans="1:26" x14ac:dyDescent="0.25">
      <c r="N6">
        <v>52</v>
      </c>
      <c r="O6">
        <v>67</v>
      </c>
      <c r="P6">
        <v>96</v>
      </c>
      <c r="Q6">
        <v>220</v>
      </c>
      <c r="R6">
        <v>46</v>
      </c>
      <c r="S6">
        <v>38</v>
      </c>
      <c r="T6">
        <v>28</v>
      </c>
      <c r="U6">
        <v>0</v>
      </c>
      <c r="V6">
        <v>-19</v>
      </c>
    </row>
    <row r="7" spans="1:26" x14ac:dyDescent="0.25">
      <c r="N7">
        <v>53</v>
      </c>
      <c r="O7">
        <v>64</v>
      </c>
      <c r="P7">
        <v>84</v>
      </c>
      <c r="Q7">
        <v>219</v>
      </c>
      <c r="R7">
        <v>37</v>
      </c>
      <c r="S7">
        <v>33</v>
      </c>
      <c r="T7">
        <v>27</v>
      </c>
      <c r="U7">
        <v>0</v>
      </c>
      <c r="V7">
        <v>-14</v>
      </c>
      <c r="X7">
        <f>AVERAGE(N2:N10)</f>
        <v>52.666666666666664</v>
      </c>
      <c r="Y7">
        <f>MEDIAN(N2:N10)</f>
        <v>53</v>
      </c>
      <c r="Z7">
        <f>(_xlfn.STDEV.P(N2:N10))</f>
        <v>5.7735026918962582</v>
      </c>
    </row>
    <row r="8" spans="1:26" x14ac:dyDescent="0.25">
      <c r="N8">
        <v>47</v>
      </c>
      <c r="O8">
        <v>53</v>
      </c>
      <c r="P8">
        <v>65</v>
      </c>
      <c r="Q8">
        <v>220</v>
      </c>
      <c r="R8">
        <v>28</v>
      </c>
      <c r="S8">
        <v>25</v>
      </c>
      <c r="T8">
        <v>22</v>
      </c>
      <c r="U8">
        <v>0</v>
      </c>
      <c r="V8">
        <v>-8</v>
      </c>
      <c r="X8">
        <f>AVERAGE(O2:O10)</f>
        <v>65.222222222222229</v>
      </c>
      <c r="Y8">
        <f>MEDIAN(O2:O10)</f>
        <v>67</v>
      </c>
      <c r="Z8">
        <f>_xlfn.STDEV.P(O2:O10)</f>
        <v>11.033059188716807</v>
      </c>
    </row>
    <row r="9" spans="1:26" x14ac:dyDescent="0.25">
      <c r="N9">
        <v>65</v>
      </c>
      <c r="O9">
        <v>83</v>
      </c>
      <c r="P9">
        <v>87</v>
      </c>
      <c r="Q9">
        <v>191</v>
      </c>
      <c r="R9">
        <v>25</v>
      </c>
      <c r="S9">
        <v>34</v>
      </c>
      <c r="T9">
        <v>34</v>
      </c>
      <c r="U9">
        <v>-6</v>
      </c>
      <c r="V9">
        <v>-5</v>
      </c>
      <c r="X9">
        <f>AVERAGE(P2:P10)</f>
        <v>81.777777777777771</v>
      </c>
      <c r="Y9">
        <f>MEDIAN(P2:P10)</f>
        <v>84</v>
      </c>
      <c r="Z9">
        <f>_xlfn.STDEV.P(P2:P10)</f>
        <v>13.112994215050604</v>
      </c>
    </row>
    <row r="10" spans="1:26" x14ac:dyDescent="0.25">
      <c r="N10" s="5">
        <v>54</v>
      </c>
      <c r="O10" s="5">
        <v>67</v>
      </c>
      <c r="P10" s="5">
        <v>84</v>
      </c>
      <c r="Q10" s="5">
        <v>214</v>
      </c>
      <c r="R10" s="5">
        <v>36</v>
      </c>
      <c r="S10" s="5">
        <v>33</v>
      </c>
      <c r="T10" s="5">
        <v>28</v>
      </c>
      <c r="U10" s="5">
        <v>-2</v>
      </c>
      <c r="V10" s="5">
        <v>-12</v>
      </c>
      <c r="W10" s="5"/>
      <c r="X10" s="5" cm="1">
        <f t="array" ref="X10">AVERAGE(S2:S10 * 0.01 *255)</f>
        <v>81.316666666666663</v>
      </c>
      <c r="Y10" s="5" cm="1">
        <f t="array" ref="Y10">MEDIAN(S2:S10*0.01*255)</f>
        <v>84.15</v>
      </c>
      <c r="Z10" s="6" cm="1">
        <f t="array" ref="Z10">_xlfn.STDEV.P(S2:S10*0.01*255)</f>
        <v>12.91577416271371</v>
      </c>
    </row>
    <row r="11" spans="1:26" x14ac:dyDescent="0.25">
      <c r="N11" s="7">
        <v>87</v>
      </c>
      <c r="O11" s="7">
        <v>100</v>
      </c>
      <c r="P11" s="7">
        <v>109</v>
      </c>
      <c r="Q11" s="7">
        <v>205</v>
      </c>
      <c r="R11" s="7">
        <v>20</v>
      </c>
      <c r="S11" s="7">
        <v>43</v>
      </c>
      <c r="T11" s="7">
        <v>42</v>
      </c>
      <c r="U11" s="7">
        <v>-4</v>
      </c>
      <c r="V11" s="7">
        <v>-7</v>
      </c>
    </row>
    <row r="12" spans="1:26" x14ac:dyDescent="0.25">
      <c r="N12" s="7">
        <v>82</v>
      </c>
      <c r="O12" s="7">
        <v>91</v>
      </c>
      <c r="P12" s="7">
        <v>96</v>
      </c>
      <c r="Q12" s="7">
        <v>201</v>
      </c>
      <c r="R12" s="7">
        <v>15</v>
      </c>
      <c r="S12" s="7">
        <v>38</v>
      </c>
      <c r="T12" s="7">
        <v>38</v>
      </c>
      <c r="U12" s="7">
        <v>-3</v>
      </c>
      <c r="V12" s="7">
        <v>-4</v>
      </c>
    </row>
    <row r="13" spans="1:26" x14ac:dyDescent="0.25">
      <c r="N13" s="7">
        <v>96</v>
      </c>
      <c r="O13" s="7">
        <v>103</v>
      </c>
      <c r="P13" s="7">
        <v>109</v>
      </c>
      <c r="Q13" s="7">
        <v>208</v>
      </c>
      <c r="R13" s="7">
        <v>12</v>
      </c>
      <c r="S13" s="7">
        <v>43</v>
      </c>
      <c r="T13" s="7">
        <v>43</v>
      </c>
      <c r="U13" s="7">
        <v>-2</v>
      </c>
      <c r="V13" s="7">
        <v>-4</v>
      </c>
    </row>
    <row r="14" spans="1:26" x14ac:dyDescent="0.25">
      <c r="N14" s="7">
        <v>39</v>
      </c>
      <c r="O14" s="7">
        <v>65</v>
      </c>
      <c r="P14" s="7">
        <v>92</v>
      </c>
      <c r="Q14" s="7">
        <v>211</v>
      </c>
      <c r="R14" s="7">
        <v>58</v>
      </c>
      <c r="S14" s="7">
        <v>36</v>
      </c>
      <c r="T14" s="7">
        <v>26</v>
      </c>
      <c r="U14" s="7">
        <v>-3</v>
      </c>
      <c r="V14" s="7">
        <v>-19</v>
      </c>
    </row>
    <row r="15" spans="1:26" x14ac:dyDescent="0.25">
      <c r="N15" s="7">
        <v>67</v>
      </c>
      <c r="O15" s="7">
        <v>88</v>
      </c>
      <c r="P15" s="7">
        <v>107</v>
      </c>
      <c r="Q15" s="7">
        <v>208</v>
      </c>
      <c r="R15" s="7">
        <v>37</v>
      </c>
      <c r="S15" s="7">
        <v>42</v>
      </c>
      <c r="T15" s="7">
        <v>36</v>
      </c>
      <c r="U15" s="7">
        <v>-4</v>
      </c>
      <c r="V15" s="7">
        <v>-14</v>
      </c>
    </row>
    <row r="16" spans="1:26" x14ac:dyDescent="0.25">
      <c r="N16" s="7">
        <v>49</v>
      </c>
      <c r="O16" s="7">
        <v>53</v>
      </c>
      <c r="P16" s="7">
        <v>54</v>
      </c>
      <c r="Q16" s="7">
        <v>192</v>
      </c>
      <c r="R16" s="7">
        <v>9</v>
      </c>
      <c r="S16" s="7">
        <v>21</v>
      </c>
      <c r="T16" s="7">
        <v>22</v>
      </c>
      <c r="U16" s="7">
        <v>-2</v>
      </c>
      <c r="V16" s="7">
        <v>-1</v>
      </c>
    </row>
    <row r="17" spans="14:26" x14ac:dyDescent="0.25">
      <c r="N17" s="7">
        <v>71</v>
      </c>
      <c r="O17" s="7">
        <v>75</v>
      </c>
      <c r="P17" s="7">
        <v>78</v>
      </c>
      <c r="Q17" s="7">
        <v>206</v>
      </c>
      <c r="R17" s="7">
        <v>9</v>
      </c>
      <c r="S17" s="7">
        <v>31</v>
      </c>
      <c r="T17" s="7">
        <v>32</v>
      </c>
      <c r="U17" s="7">
        <v>-1</v>
      </c>
      <c r="V17" s="7">
        <v>-2</v>
      </c>
    </row>
    <row r="18" spans="14:26" x14ac:dyDescent="0.25">
      <c r="N18" s="7">
        <v>76</v>
      </c>
      <c r="O18" s="7">
        <v>84</v>
      </c>
      <c r="P18" s="7">
        <v>86</v>
      </c>
      <c r="Q18" s="7">
        <v>192</v>
      </c>
      <c r="R18" s="7">
        <v>12</v>
      </c>
      <c r="S18" s="7">
        <v>34</v>
      </c>
      <c r="T18" s="7">
        <v>35</v>
      </c>
      <c r="U18" s="7">
        <v>-3</v>
      </c>
      <c r="V18" s="7">
        <v>-2</v>
      </c>
    </row>
    <row r="19" spans="14:26" x14ac:dyDescent="0.25">
      <c r="N19" s="7">
        <v>32</v>
      </c>
      <c r="O19" s="7">
        <v>46</v>
      </c>
      <c r="P19" s="7">
        <v>46</v>
      </c>
      <c r="Q19" s="7">
        <v>180</v>
      </c>
      <c r="R19" s="7">
        <v>30</v>
      </c>
      <c r="S19" s="7">
        <v>18</v>
      </c>
      <c r="T19" s="7">
        <v>18</v>
      </c>
      <c r="U19" s="7">
        <v>-6</v>
      </c>
      <c r="V19" s="7">
        <v>-2</v>
      </c>
      <c r="X19">
        <f>AVERAGE(N11:N22)</f>
        <v>64.75</v>
      </c>
      <c r="Y19">
        <f>MEDIAN(N11:N22)</f>
        <v>69</v>
      </c>
      <c r="Z19">
        <f>(_xlfn.STDEV.P(N11:N22))</f>
        <v>20.16649448962313</v>
      </c>
    </row>
    <row r="20" spans="14:26" x14ac:dyDescent="0.25">
      <c r="N20" s="7">
        <v>82</v>
      </c>
      <c r="O20" s="7">
        <v>89</v>
      </c>
      <c r="P20" s="7">
        <v>99</v>
      </c>
      <c r="Q20" s="7">
        <v>215</v>
      </c>
      <c r="R20" s="7">
        <v>17</v>
      </c>
      <c r="S20" s="7">
        <v>39</v>
      </c>
      <c r="T20" s="7">
        <v>37</v>
      </c>
      <c r="U20" s="7">
        <v>-1</v>
      </c>
      <c r="V20" s="7">
        <v>-7</v>
      </c>
      <c r="X20">
        <f>AVERAGE(O11:O22)</f>
        <v>75.666666666666671</v>
      </c>
      <c r="Y20">
        <f>MEDIAN(O11:O22)</f>
        <v>79.5</v>
      </c>
      <c r="Z20">
        <f>_xlfn.STDEV.P(O11:O22)</f>
        <v>18.820792284657472</v>
      </c>
    </row>
    <row r="21" spans="14:26" x14ac:dyDescent="0.25">
      <c r="N21" s="7">
        <v>41</v>
      </c>
      <c r="O21" s="7">
        <v>51</v>
      </c>
      <c r="P21" s="7">
        <v>52</v>
      </c>
      <c r="Q21" s="7">
        <v>185</v>
      </c>
      <c r="R21" s="7">
        <v>21</v>
      </c>
      <c r="S21" s="7">
        <v>20</v>
      </c>
      <c r="T21" s="7">
        <v>20</v>
      </c>
      <c r="U21" s="7">
        <v>-4</v>
      </c>
      <c r="V21" s="7">
        <v>-2</v>
      </c>
      <c r="X21">
        <f>AVERAGE(P11:P22)</f>
        <v>82.75</v>
      </c>
      <c r="Y21">
        <f>MEDIAN(P11:P22)</f>
        <v>89</v>
      </c>
      <c r="Z21">
        <f>_xlfn.STDEV.P(P11:P22)</f>
        <v>22.290225810131819</v>
      </c>
    </row>
    <row r="22" spans="14:26" x14ac:dyDescent="0.25">
      <c r="N22" s="8">
        <v>55</v>
      </c>
      <c r="O22" s="8">
        <v>63</v>
      </c>
      <c r="P22" s="8">
        <v>65</v>
      </c>
      <c r="Q22" s="8">
        <v>192</v>
      </c>
      <c r="R22" s="8">
        <v>15</v>
      </c>
      <c r="S22" s="8">
        <v>25</v>
      </c>
      <c r="T22" s="8">
        <v>26</v>
      </c>
      <c r="U22" s="8">
        <v>-3</v>
      </c>
      <c r="V22" s="8">
        <v>-2</v>
      </c>
      <c r="X22" s="5" cm="1">
        <f t="array" ref="X22">AVERAGE(S11:S22 * 0.01 *255)</f>
        <v>82.875</v>
      </c>
      <c r="Y22" s="5" cm="1">
        <f t="array" ref="Y22">MEDIAN(S11:S22*0.01*255)</f>
        <v>89.25</v>
      </c>
      <c r="Z22" s="6" cm="1">
        <f t="array" ref="Z22">_xlfn.STDEV.P(S11:S22*0.01*255)</f>
        <v>22.748420274823467</v>
      </c>
    </row>
    <row r="23" spans="14:26" x14ac:dyDescent="0.25">
      <c r="N23" s="7">
        <v>40</v>
      </c>
      <c r="O23" s="7">
        <v>54</v>
      </c>
      <c r="P23" s="7">
        <v>89</v>
      </c>
      <c r="Q23" s="7">
        <v>223</v>
      </c>
      <c r="R23" s="7">
        <v>55</v>
      </c>
      <c r="S23" s="7">
        <v>35</v>
      </c>
      <c r="T23" s="7">
        <v>23</v>
      </c>
      <c r="U23" s="7">
        <v>3</v>
      </c>
      <c r="V23" s="7">
        <v>-23</v>
      </c>
    </row>
    <row r="24" spans="14:26" x14ac:dyDescent="0.25">
      <c r="N24" s="7">
        <v>32</v>
      </c>
      <c r="O24" s="7">
        <v>57</v>
      </c>
      <c r="P24" s="7">
        <v>88</v>
      </c>
      <c r="Q24" s="7">
        <v>213</v>
      </c>
      <c r="R24" s="7">
        <v>64</v>
      </c>
      <c r="S24" s="7">
        <v>35</v>
      </c>
      <c r="T24" s="7">
        <v>23</v>
      </c>
      <c r="U24" s="7">
        <v>-2</v>
      </c>
      <c r="V24" s="7">
        <v>-22</v>
      </c>
    </row>
    <row r="25" spans="14:26" x14ac:dyDescent="0.25">
      <c r="N25" s="7">
        <v>55</v>
      </c>
      <c r="O25" s="7">
        <v>58</v>
      </c>
      <c r="P25" s="7">
        <v>75</v>
      </c>
      <c r="Q25" s="7">
        <v>231</v>
      </c>
      <c r="R25" s="7">
        <v>27</v>
      </c>
      <c r="S25" s="7">
        <v>29</v>
      </c>
      <c r="T25" s="7">
        <v>25</v>
      </c>
      <c r="U25" s="7">
        <v>2</v>
      </c>
      <c r="V25" s="7">
        <v>-11</v>
      </c>
    </row>
    <row r="26" spans="14:26" x14ac:dyDescent="0.25">
      <c r="N26" s="7">
        <v>69</v>
      </c>
      <c r="O26" s="7">
        <v>75</v>
      </c>
      <c r="P26" s="7">
        <v>87</v>
      </c>
      <c r="Q26" s="7">
        <v>220</v>
      </c>
      <c r="R26" s="7">
        <v>21</v>
      </c>
      <c r="S26" s="7">
        <v>34</v>
      </c>
      <c r="T26" s="7">
        <v>32</v>
      </c>
      <c r="U26" s="7">
        <v>0</v>
      </c>
      <c r="V26" s="7">
        <v>-8</v>
      </c>
    </row>
    <row r="27" spans="14:26" x14ac:dyDescent="0.25">
      <c r="N27" s="7">
        <v>60</v>
      </c>
      <c r="O27" s="7">
        <v>79</v>
      </c>
      <c r="P27" s="7">
        <v>85</v>
      </c>
      <c r="Q27" s="7">
        <v>194</v>
      </c>
      <c r="R27" s="7">
        <v>29</v>
      </c>
      <c r="S27" s="7">
        <v>33</v>
      </c>
      <c r="T27" s="7">
        <v>32</v>
      </c>
      <c r="U27" s="7">
        <v>-6</v>
      </c>
      <c r="V27">
        <v>-6</v>
      </c>
    </row>
    <row r="28" spans="14:26" x14ac:dyDescent="0.25">
      <c r="N28" s="7">
        <v>62</v>
      </c>
      <c r="O28" s="7">
        <v>74</v>
      </c>
      <c r="P28" s="7">
        <v>86</v>
      </c>
      <c r="Q28" s="7">
        <v>210</v>
      </c>
      <c r="R28" s="7">
        <v>28</v>
      </c>
      <c r="S28" s="7">
        <v>34</v>
      </c>
      <c r="T28" s="7">
        <v>31</v>
      </c>
      <c r="U28" s="7">
        <v>-3</v>
      </c>
      <c r="V28" s="7">
        <v>-9</v>
      </c>
      <c r="X28">
        <f>AVERAGE(N23:N31)</f>
        <v>49.666666666666664</v>
      </c>
      <c r="Y28">
        <f>MEDIAN(N23:N31)</f>
        <v>55</v>
      </c>
      <c r="Z28">
        <f>(_xlfn.STDEV.P(N23:N31))</f>
        <v>16.006942938057293</v>
      </c>
    </row>
    <row r="29" spans="14:26" x14ac:dyDescent="0.25">
      <c r="N29" s="7">
        <v>67</v>
      </c>
      <c r="O29" s="7">
        <v>76</v>
      </c>
      <c r="P29" s="7">
        <v>85</v>
      </c>
      <c r="Q29" s="7">
        <v>210</v>
      </c>
      <c r="R29" s="7">
        <v>21</v>
      </c>
      <c r="S29" s="7">
        <v>33</v>
      </c>
      <c r="T29" s="7">
        <v>32</v>
      </c>
      <c r="U29" s="7">
        <v>-2</v>
      </c>
      <c r="V29" s="7">
        <v>-7</v>
      </c>
      <c r="X29">
        <f>AVERAGE(O23:O31)</f>
        <v>61.222222222222221</v>
      </c>
      <c r="Y29">
        <f>MEDIAN(O23:O31)</f>
        <v>58</v>
      </c>
      <c r="Z29">
        <f>_xlfn.STDEV.P(O23:O31)</f>
        <v>15.338968368742533</v>
      </c>
    </row>
    <row r="30" spans="14:26" x14ac:dyDescent="0.25">
      <c r="N30" s="7">
        <v>42</v>
      </c>
      <c r="O30" s="7">
        <v>48</v>
      </c>
      <c r="P30" s="7">
        <v>46</v>
      </c>
      <c r="Q30" s="7">
        <v>160</v>
      </c>
      <c r="R30" s="7">
        <v>13</v>
      </c>
      <c r="S30" s="7">
        <v>19</v>
      </c>
      <c r="T30" s="7">
        <v>19</v>
      </c>
      <c r="U30" s="7">
        <v>-3</v>
      </c>
      <c r="V30" s="7">
        <v>0</v>
      </c>
      <c r="X30">
        <f>AVERAGE(P23:P31)</f>
        <v>74.666666666666671</v>
      </c>
      <c r="Y30">
        <f>MEDIAN(P23:P31)</f>
        <v>85</v>
      </c>
      <c r="Z30">
        <f>_xlfn.STDEV.P(P23:P31)</f>
        <v>20.016659728003237</v>
      </c>
    </row>
    <row r="31" spans="14:26" x14ac:dyDescent="0.25">
      <c r="N31" s="8">
        <v>20</v>
      </c>
      <c r="O31" s="8">
        <v>30</v>
      </c>
      <c r="P31" s="8">
        <v>31</v>
      </c>
      <c r="Q31" s="8">
        <v>185</v>
      </c>
      <c r="R31" s="8">
        <v>35</v>
      </c>
      <c r="S31" s="8">
        <v>12</v>
      </c>
      <c r="T31" s="8">
        <v>10</v>
      </c>
      <c r="U31" s="8">
        <v>-4</v>
      </c>
      <c r="V31" s="8">
        <v>-2</v>
      </c>
      <c r="X31" s="5" cm="1">
        <f t="array" ref="X31">AVERAGE(S23:S31 * 0.01 *255)</f>
        <v>74.800000000000011</v>
      </c>
      <c r="Y31" s="5" cm="1">
        <f t="array" ref="Y31">MEDIAN(S23:S31*0.01*255)</f>
        <v>84.15</v>
      </c>
      <c r="Z31" s="6" cm="1">
        <f t="array" ref="Z31">_xlfn.STDEV.P(S23:S31*0.01*255)</f>
        <v>19.788759435598752</v>
      </c>
    </row>
    <row r="32" spans="14:26" x14ac:dyDescent="0.25">
      <c r="N32" s="7">
        <v>70</v>
      </c>
      <c r="O32" s="7">
        <v>70</v>
      </c>
      <c r="P32" s="7">
        <v>94</v>
      </c>
      <c r="Q32" s="7">
        <v>240</v>
      </c>
      <c r="R32" s="7">
        <v>26</v>
      </c>
      <c r="S32" s="7">
        <v>37</v>
      </c>
      <c r="T32" s="7">
        <v>30</v>
      </c>
      <c r="U32" s="7">
        <v>5</v>
      </c>
      <c r="V32" s="7">
        <v>-14</v>
      </c>
    </row>
    <row r="33" spans="14:26" x14ac:dyDescent="0.25">
      <c r="N33" s="7">
        <v>93</v>
      </c>
      <c r="O33" s="7">
        <v>101</v>
      </c>
      <c r="P33" s="7">
        <v>114</v>
      </c>
      <c r="Q33" s="7">
        <v>217</v>
      </c>
      <c r="R33" s="7">
        <v>18</v>
      </c>
      <c r="S33" s="7">
        <v>45</v>
      </c>
      <c r="T33" s="7">
        <v>42</v>
      </c>
      <c r="U33" s="7">
        <v>-1</v>
      </c>
      <c r="V33" s="7">
        <v>-8</v>
      </c>
    </row>
    <row r="34" spans="14:26" x14ac:dyDescent="0.25">
      <c r="N34" s="7">
        <v>65</v>
      </c>
      <c r="O34" s="7">
        <v>69</v>
      </c>
      <c r="P34" s="7">
        <v>78</v>
      </c>
      <c r="Q34" s="7">
        <v>222</v>
      </c>
      <c r="R34" s="7">
        <v>17</v>
      </c>
      <c r="S34" s="7">
        <v>31</v>
      </c>
      <c r="T34" s="7">
        <v>29</v>
      </c>
      <c r="U34" s="7">
        <v>0</v>
      </c>
      <c r="V34" s="7">
        <v>-6</v>
      </c>
    </row>
    <row r="35" spans="14:26" x14ac:dyDescent="0.25">
      <c r="N35" s="7">
        <v>91</v>
      </c>
      <c r="O35" s="7">
        <v>93</v>
      </c>
      <c r="P35" s="7">
        <v>92</v>
      </c>
      <c r="Q35" s="7">
        <v>150</v>
      </c>
      <c r="R35" s="7">
        <v>2</v>
      </c>
      <c r="S35" s="7">
        <v>36</v>
      </c>
      <c r="T35" s="7">
        <v>39</v>
      </c>
      <c r="U35" s="7">
        <v>-1</v>
      </c>
      <c r="V35" s="7">
        <v>0</v>
      </c>
    </row>
    <row r="36" spans="14:26" x14ac:dyDescent="0.25">
      <c r="N36" s="7">
        <v>85</v>
      </c>
      <c r="O36" s="7">
        <v>89</v>
      </c>
      <c r="P36" s="7">
        <v>88</v>
      </c>
      <c r="Q36" s="7">
        <v>165</v>
      </c>
      <c r="R36" s="7">
        <v>4</v>
      </c>
      <c r="S36" s="7">
        <v>35</v>
      </c>
      <c r="T36" s="7">
        <v>37</v>
      </c>
      <c r="U36" s="7">
        <v>-2</v>
      </c>
      <c r="V36" s="7">
        <v>0</v>
      </c>
    </row>
    <row r="37" spans="14:26" x14ac:dyDescent="0.25">
      <c r="N37" s="7">
        <v>67</v>
      </c>
      <c r="O37" s="7">
        <v>77</v>
      </c>
      <c r="P37" s="7">
        <v>86</v>
      </c>
      <c r="Q37" s="7">
        <v>208</v>
      </c>
      <c r="R37" s="7">
        <v>22</v>
      </c>
      <c r="S37" s="7">
        <v>34</v>
      </c>
      <c r="T37" s="7">
        <v>32</v>
      </c>
      <c r="U37" s="7">
        <v>-2</v>
      </c>
      <c r="V37" s="7">
        <v>-7</v>
      </c>
      <c r="X37">
        <f>AVERAGE(N32:N40)</f>
        <v>75</v>
      </c>
      <c r="Y37">
        <f>MEDIAN(N32:N40)</f>
        <v>70</v>
      </c>
      <c r="Z37">
        <f>(_xlfn.STDEV.P(N32:N40))</f>
        <v>14.228297313608698</v>
      </c>
    </row>
    <row r="38" spans="14:26" x14ac:dyDescent="0.25">
      <c r="N38" s="7">
        <v>87</v>
      </c>
      <c r="O38" s="7">
        <v>87</v>
      </c>
      <c r="P38" s="7">
        <v>97</v>
      </c>
      <c r="Q38" s="7">
        <v>240</v>
      </c>
      <c r="R38" s="7">
        <v>10</v>
      </c>
      <c r="S38" s="7">
        <v>38</v>
      </c>
      <c r="T38" s="7">
        <v>37</v>
      </c>
      <c r="U38" s="7">
        <v>2</v>
      </c>
      <c r="V38" s="7">
        <v>-6</v>
      </c>
      <c r="X38">
        <f>AVERAGE(O32:O40)</f>
        <v>78.777777777777771</v>
      </c>
      <c r="Y38">
        <f>MEDIAN(O32:O40)</f>
        <v>77</v>
      </c>
      <c r="Z38">
        <f>_xlfn.STDEV.P(O32:O40)</f>
        <v>14.38191594235064</v>
      </c>
    </row>
    <row r="39" spans="14:26" x14ac:dyDescent="0.25">
      <c r="N39" s="7">
        <v>47</v>
      </c>
      <c r="O39" s="7">
        <v>51</v>
      </c>
      <c r="P39" s="7">
        <v>62</v>
      </c>
      <c r="Q39" s="7">
        <v>224</v>
      </c>
      <c r="R39" s="7">
        <v>24</v>
      </c>
      <c r="S39" s="7">
        <v>24</v>
      </c>
      <c r="T39" s="7">
        <v>21</v>
      </c>
      <c r="U39" s="7">
        <v>0</v>
      </c>
      <c r="V39" s="7">
        <v>-8</v>
      </c>
      <c r="X39">
        <f>AVERAGE(P32:P40)</f>
        <v>86.888888888888886</v>
      </c>
      <c r="Y39">
        <f>MEDIAN(P32:P40)</f>
        <v>88</v>
      </c>
      <c r="Z39">
        <f>_xlfn.STDEV.P(P32:P40)</f>
        <v>14.402503211783433</v>
      </c>
    </row>
    <row r="40" spans="14:26" x14ac:dyDescent="0.25">
      <c r="N40" s="8">
        <v>70</v>
      </c>
      <c r="O40" s="8">
        <v>72</v>
      </c>
      <c r="P40" s="8">
        <v>71</v>
      </c>
      <c r="Q40" s="8">
        <v>150</v>
      </c>
      <c r="R40" s="8">
        <v>3</v>
      </c>
      <c r="S40" s="8">
        <v>28</v>
      </c>
      <c r="T40" s="8">
        <v>30</v>
      </c>
      <c r="U40" s="8">
        <v>-1</v>
      </c>
      <c r="V40" s="8">
        <v>0</v>
      </c>
      <c r="X40" s="5" cm="1">
        <f t="array" ref="X40">AVERAGE(S32:S40 * 0.01 *255)</f>
        <v>87.266666666666666</v>
      </c>
      <c r="Y40" s="5" cm="1">
        <f t="array" ref="Y40">MEDIAN(S32:S40*0.01*255)</f>
        <v>89.250000000000014</v>
      </c>
      <c r="Z40" s="6" cm="1">
        <f t="array" ref="Z40">_xlfn.STDEV.P(S32:S40*0.01*255)</f>
        <v>14.612969885991371</v>
      </c>
    </row>
    <row r="41" spans="14:26" x14ac:dyDescent="0.25">
      <c r="N41" s="9">
        <v>79</v>
      </c>
      <c r="O41" s="9">
        <v>85</v>
      </c>
      <c r="P41" s="9">
        <v>99</v>
      </c>
      <c r="Q41" s="9">
        <v>222</v>
      </c>
      <c r="R41" s="9">
        <v>20</v>
      </c>
      <c r="S41" s="9">
        <v>39</v>
      </c>
      <c r="T41" s="9">
        <v>36</v>
      </c>
      <c r="U41" s="9">
        <v>0</v>
      </c>
      <c r="V41" s="9">
        <v>-9</v>
      </c>
    </row>
    <row r="42" spans="14:26" x14ac:dyDescent="0.25">
      <c r="N42" s="7">
        <v>54</v>
      </c>
      <c r="O42" s="7">
        <v>67</v>
      </c>
      <c r="P42" s="7">
        <v>83</v>
      </c>
      <c r="Q42" s="7">
        <v>213</v>
      </c>
      <c r="R42" s="7">
        <v>35</v>
      </c>
      <c r="S42" s="7">
        <v>33</v>
      </c>
      <c r="T42" s="7">
        <v>28</v>
      </c>
      <c r="U42" s="7">
        <v>-2</v>
      </c>
      <c r="V42" s="7">
        <v>-11</v>
      </c>
    </row>
    <row r="43" spans="14:26" x14ac:dyDescent="0.25">
      <c r="N43" s="7">
        <v>61</v>
      </c>
      <c r="O43" s="7">
        <v>63</v>
      </c>
      <c r="P43" s="7">
        <v>86</v>
      </c>
      <c r="Q43" s="7">
        <v>235</v>
      </c>
      <c r="R43" s="7">
        <v>29</v>
      </c>
      <c r="S43" s="7">
        <v>34</v>
      </c>
      <c r="T43" s="7">
        <v>27</v>
      </c>
      <c r="U43" s="7">
        <v>4</v>
      </c>
      <c r="V43" s="7">
        <v>-14</v>
      </c>
    </row>
    <row r="44" spans="14:26" x14ac:dyDescent="0.25">
      <c r="N44" s="7">
        <v>86</v>
      </c>
      <c r="O44" s="7">
        <v>92</v>
      </c>
      <c r="P44" s="7">
        <v>92</v>
      </c>
      <c r="Q44" s="7">
        <v>180</v>
      </c>
      <c r="R44" s="7">
        <v>7</v>
      </c>
      <c r="S44" s="7">
        <v>36</v>
      </c>
      <c r="T44" s="7">
        <v>39</v>
      </c>
      <c r="U44" s="7">
        <v>-2</v>
      </c>
      <c r="V44" s="7">
        <v>-1</v>
      </c>
    </row>
    <row r="45" spans="14:26" x14ac:dyDescent="0.25">
      <c r="N45" s="7">
        <v>99</v>
      </c>
      <c r="O45" s="7">
        <v>103</v>
      </c>
      <c r="P45" s="7">
        <v>104</v>
      </c>
      <c r="Q45" s="7">
        <v>192</v>
      </c>
      <c r="R45" s="7">
        <v>5</v>
      </c>
      <c r="S45" s="7">
        <v>41</v>
      </c>
      <c r="T45" s="7">
        <v>43</v>
      </c>
      <c r="U45" s="7">
        <v>-1</v>
      </c>
      <c r="V45" s="7">
        <v>-1</v>
      </c>
    </row>
    <row r="46" spans="14:26" x14ac:dyDescent="0.25">
      <c r="N46" s="7">
        <v>70</v>
      </c>
      <c r="O46" s="7">
        <v>73</v>
      </c>
      <c r="P46" s="7">
        <v>82</v>
      </c>
      <c r="Q46" s="7">
        <v>225</v>
      </c>
      <c r="R46" s="7">
        <v>15</v>
      </c>
      <c r="S46" s="7">
        <v>32</v>
      </c>
      <c r="T46" s="7">
        <v>31</v>
      </c>
      <c r="U46" s="7">
        <v>0</v>
      </c>
      <c r="V46" s="7">
        <v>-6</v>
      </c>
      <c r="X46">
        <f>AVERAGE(N41:N49)</f>
        <v>59.444444444444443</v>
      </c>
      <c r="Y46">
        <f>MEDIAN(N41:N49)</f>
        <v>61</v>
      </c>
      <c r="Z46">
        <f>(_xlfn.STDEV.P(N41:N49))</f>
        <v>25.44323141213313</v>
      </c>
    </row>
    <row r="47" spans="14:26" x14ac:dyDescent="0.25">
      <c r="N47" s="7">
        <v>31</v>
      </c>
      <c r="O47" s="7">
        <v>44</v>
      </c>
      <c r="P47" s="7">
        <v>89</v>
      </c>
      <c r="Q47" s="7">
        <v>227</v>
      </c>
      <c r="R47" s="7">
        <v>65</v>
      </c>
      <c r="S47" s="7">
        <v>35</v>
      </c>
      <c r="T47" s="7">
        <v>19</v>
      </c>
      <c r="U47" s="7">
        <v>7</v>
      </c>
      <c r="V47" s="7">
        <v>-29</v>
      </c>
      <c r="X47">
        <f>AVERAGE(O41:O49)</f>
        <v>66.666666666666671</v>
      </c>
      <c r="Y47">
        <f>MEDIAN(O41:O49)</f>
        <v>67</v>
      </c>
      <c r="Z47">
        <f>_xlfn.STDEV.P(O41:O49)</f>
        <v>22.847319317591726</v>
      </c>
    </row>
    <row r="48" spans="14:26" x14ac:dyDescent="0.25">
      <c r="N48" s="7">
        <v>37</v>
      </c>
      <c r="O48" s="7">
        <v>39</v>
      </c>
      <c r="P48" s="7">
        <v>38</v>
      </c>
      <c r="Q48" s="7">
        <v>150</v>
      </c>
      <c r="R48" s="7">
        <v>5</v>
      </c>
      <c r="S48" s="7">
        <v>15</v>
      </c>
      <c r="T48" s="7">
        <v>15</v>
      </c>
      <c r="U48" s="7">
        <v>-1</v>
      </c>
      <c r="V48" s="7">
        <v>0</v>
      </c>
      <c r="X48">
        <f>AVERAGE(P41:P49)</f>
        <v>81.444444444444443</v>
      </c>
      <c r="Y48">
        <f>MEDIAN(P41:P49)</f>
        <v>86</v>
      </c>
      <c r="Z48">
        <f>_xlfn.STDEV.P(P41:P49)</f>
        <v>19.310970463622837</v>
      </c>
    </row>
    <row r="49" spans="14:26" x14ac:dyDescent="0.25">
      <c r="N49" s="8">
        <v>18</v>
      </c>
      <c r="O49" s="8">
        <v>34</v>
      </c>
      <c r="P49" s="8">
        <v>60</v>
      </c>
      <c r="Q49" s="8">
        <v>217</v>
      </c>
      <c r="R49" s="8">
        <v>70</v>
      </c>
      <c r="S49" s="8">
        <v>24</v>
      </c>
      <c r="T49" s="8">
        <v>13</v>
      </c>
      <c r="U49" s="8">
        <v>1</v>
      </c>
      <c r="V49" s="8">
        <v>-19</v>
      </c>
      <c r="X49" s="5" cm="1">
        <f t="array" ref="X49">AVERAGE(S41:S49 * 0.01 *255)</f>
        <v>81.88333333333334</v>
      </c>
      <c r="Y49" s="5" cm="1">
        <f t="array" ref="Y49">MEDIAN(S41:S49*0.01*255)</f>
        <v>86.7</v>
      </c>
      <c r="Z49" s="6" cm="1">
        <f t="array" ref="Z49">_xlfn.STDEV.P(S41:S49*0.01*255)</f>
        <v>19.249992784991406</v>
      </c>
    </row>
    <row r="50" spans="14:26" x14ac:dyDescent="0.25">
      <c r="N50" s="7">
        <v>93</v>
      </c>
      <c r="O50" s="7">
        <v>91</v>
      </c>
      <c r="P50" s="7">
        <v>102</v>
      </c>
      <c r="Q50" s="7">
        <v>251</v>
      </c>
      <c r="R50" s="7">
        <v>11</v>
      </c>
      <c r="S50" s="7">
        <v>40</v>
      </c>
      <c r="T50" s="7">
        <v>39</v>
      </c>
      <c r="U50" s="7">
        <v>3</v>
      </c>
      <c r="V50" s="7">
        <v>-6</v>
      </c>
    </row>
    <row r="51" spans="14:26" x14ac:dyDescent="0.25">
      <c r="N51" s="7">
        <v>99</v>
      </c>
      <c r="O51" s="7">
        <v>99</v>
      </c>
      <c r="P51" s="7">
        <v>101</v>
      </c>
      <c r="Q51" s="7">
        <v>240</v>
      </c>
      <c r="R51" s="7">
        <v>2</v>
      </c>
      <c r="S51" s="7">
        <v>40</v>
      </c>
      <c r="T51" s="7">
        <v>42</v>
      </c>
      <c r="U51" s="7">
        <v>0</v>
      </c>
      <c r="V51" s="7">
        <v>-1</v>
      </c>
    </row>
    <row r="52" spans="14:26" x14ac:dyDescent="0.25">
      <c r="N52" s="7">
        <v>80</v>
      </c>
      <c r="O52" s="7">
        <v>77</v>
      </c>
      <c r="P52" s="7">
        <v>84</v>
      </c>
      <c r="Q52" s="7">
        <v>266</v>
      </c>
      <c r="R52" s="7">
        <v>8</v>
      </c>
      <c r="S52" s="7">
        <v>33</v>
      </c>
      <c r="T52" s="7">
        <v>33</v>
      </c>
      <c r="U52" s="7">
        <v>2</v>
      </c>
      <c r="V52" s="7">
        <v>-4</v>
      </c>
    </row>
    <row r="53" spans="14:26" x14ac:dyDescent="0.25">
      <c r="N53" s="7">
        <v>70</v>
      </c>
      <c r="O53" s="7">
        <v>65</v>
      </c>
      <c r="P53" s="7">
        <v>61</v>
      </c>
      <c r="Q53" s="7">
        <v>27</v>
      </c>
      <c r="R53" s="7">
        <v>13</v>
      </c>
      <c r="S53" s="7">
        <v>27</v>
      </c>
      <c r="T53" s="7">
        <v>28</v>
      </c>
      <c r="U53" s="7">
        <v>2</v>
      </c>
      <c r="V53" s="7">
        <v>3</v>
      </c>
    </row>
    <row r="54" spans="14:26" x14ac:dyDescent="0.25">
      <c r="N54" s="7">
        <v>92</v>
      </c>
      <c r="O54" s="7">
        <v>90</v>
      </c>
      <c r="P54" s="7">
        <v>95</v>
      </c>
      <c r="Q54" s="7">
        <v>264</v>
      </c>
      <c r="R54" s="7">
        <v>5</v>
      </c>
      <c r="S54" s="7">
        <v>37</v>
      </c>
      <c r="T54" s="7">
        <v>39</v>
      </c>
      <c r="U54" s="7">
        <v>2</v>
      </c>
      <c r="V54" s="7">
        <v>-3</v>
      </c>
    </row>
    <row r="55" spans="14:26" x14ac:dyDescent="0.25">
      <c r="N55" s="7">
        <v>72</v>
      </c>
      <c r="O55" s="7">
        <v>70</v>
      </c>
      <c r="P55" s="7">
        <v>83</v>
      </c>
      <c r="Q55" s="7">
        <v>249</v>
      </c>
      <c r="R55" s="7">
        <v>16</v>
      </c>
      <c r="S55" s="7">
        <v>33</v>
      </c>
      <c r="T55" s="7">
        <v>30</v>
      </c>
      <c r="U55" s="7">
        <v>3</v>
      </c>
      <c r="V55" s="7">
        <v>-7</v>
      </c>
      <c r="X55">
        <f>AVERAGE(N50:N58)</f>
        <v>83.555555555555557</v>
      </c>
      <c r="Y55">
        <f>MEDIAN(N50:N58)</f>
        <v>84</v>
      </c>
      <c r="Z55">
        <f>(_xlfn.STDEV.P(N50:N58))</f>
        <v>18.013026836222419</v>
      </c>
    </row>
    <row r="56" spans="14:26" x14ac:dyDescent="0.25">
      <c r="N56" s="7">
        <v>48</v>
      </c>
      <c r="O56" s="7">
        <v>67</v>
      </c>
      <c r="P56" s="7">
        <v>99</v>
      </c>
      <c r="Q56" s="7">
        <v>218</v>
      </c>
      <c r="R56" s="7">
        <v>52</v>
      </c>
      <c r="S56" s="7">
        <v>39</v>
      </c>
      <c r="T56" s="7">
        <v>28</v>
      </c>
      <c r="U56" s="7">
        <v>0</v>
      </c>
      <c r="V56" s="7">
        <v>-22</v>
      </c>
      <c r="X56">
        <f>AVERAGE(O50:O58)</f>
        <v>84.333333333333329</v>
      </c>
      <c r="Y56">
        <f>MEDIAN(O50:O58)</f>
        <v>83</v>
      </c>
      <c r="Z56">
        <f>_xlfn.STDEV.P(O50:O58)</f>
        <v>15.965240019770729</v>
      </c>
    </row>
    <row r="57" spans="14:26" x14ac:dyDescent="0.25">
      <c r="N57" s="7">
        <v>114</v>
      </c>
      <c r="O57" s="7">
        <v>117</v>
      </c>
      <c r="P57" s="7">
        <v>126</v>
      </c>
      <c r="Q57" s="7">
        <v>225</v>
      </c>
      <c r="R57" s="7">
        <v>10</v>
      </c>
      <c r="S57" s="7">
        <v>49</v>
      </c>
      <c r="T57" s="7">
        <v>49</v>
      </c>
      <c r="U57" s="7">
        <v>0</v>
      </c>
      <c r="V57" s="7">
        <v>-5</v>
      </c>
      <c r="X57">
        <f>AVERAGE(P50:P58)</f>
        <v>92.222222222222229</v>
      </c>
      <c r="Y57">
        <f>MEDIAN(P50:P58)</f>
        <v>95</v>
      </c>
      <c r="Z57">
        <f>_xlfn.STDEV.P(P50:P58)</f>
        <v>17.22258064143168</v>
      </c>
    </row>
    <row r="58" spans="14:26" x14ac:dyDescent="0.25">
      <c r="N58" s="8">
        <v>84</v>
      </c>
      <c r="O58" s="8">
        <v>83</v>
      </c>
      <c r="P58" s="8">
        <v>79</v>
      </c>
      <c r="Q58" s="8">
        <v>48</v>
      </c>
      <c r="R58" s="8">
        <v>6</v>
      </c>
      <c r="S58" s="8">
        <v>33</v>
      </c>
      <c r="T58" s="8">
        <v>35</v>
      </c>
      <c r="U58" s="8">
        <v>0</v>
      </c>
      <c r="V58" s="8">
        <v>3</v>
      </c>
      <c r="X58" s="5" cm="1">
        <f t="array" ref="X58">AVERAGE(S50:S58 * 0.01 *255)</f>
        <v>93.783333333333346</v>
      </c>
      <c r="Y58" s="5" cm="1">
        <f t="array" ref="Y58">MEDIAN(S50:S58*0.01*255)</f>
        <v>94.35</v>
      </c>
      <c r="Z58" s="6" cm="1">
        <f t="array" ref="Z58">_xlfn.STDEV.P(S50:S58*0.01*255)</f>
        <v>15.051374983332522</v>
      </c>
    </row>
    <row r="59" spans="14:26" x14ac:dyDescent="0.25">
      <c r="N59" s="7">
        <v>112</v>
      </c>
      <c r="O59" s="7">
        <v>114</v>
      </c>
      <c r="P59" s="7">
        <v>126</v>
      </c>
      <c r="Q59" s="7">
        <v>231</v>
      </c>
      <c r="R59" s="7">
        <v>11</v>
      </c>
      <c r="S59" s="7">
        <v>49</v>
      </c>
      <c r="T59" s="7">
        <v>48</v>
      </c>
      <c r="U59" s="7">
        <v>1</v>
      </c>
      <c r="V59" s="7">
        <v>-7</v>
      </c>
    </row>
    <row r="60" spans="14:26" x14ac:dyDescent="0.25">
      <c r="N60" s="7">
        <v>90</v>
      </c>
      <c r="O60" s="7">
        <v>90</v>
      </c>
      <c r="P60" s="7">
        <v>92</v>
      </c>
      <c r="Q60" s="7">
        <v>240</v>
      </c>
      <c r="R60" s="7">
        <v>2</v>
      </c>
      <c r="S60" s="7">
        <v>36</v>
      </c>
      <c r="T60" s="7">
        <v>38</v>
      </c>
      <c r="U60" s="7">
        <v>0</v>
      </c>
      <c r="V60" s="7">
        <v>-1</v>
      </c>
    </row>
    <row r="61" spans="14:26" x14ac:dyDescent="0.25">
      <c r="N61" s="7">
        <v>91</v>
      </c>
      <c r="O61" s="7">
        <v>90</v>
      </c>
      <c r="P61" s="7">
        <v>95</v>
      </c>
      <c r="Q61" s="7">
        <v>252</v>
      </c>
      <c r="R61" s="7">
        <v>5</v>
      </c>
      <c r="S61" s="7">
        <v>37</v>
      </c>
      <c r="T61" s="7">
        <v>38</v>
      </c>
      <c r="U61" s="7">
        <v>1</v>
      </c>
      <c r="V61" s="7">
        <v>-3</v>
      </c>
    </row>
    <row r="62" spans="14:26" x14ac:dyDescent="0.25">
      <c r="N62" s="7">
        <v>95</v>
      </c>
      <c r="O62" s="7">
        <v>94</v>
      </c>
      <c r="P62" s="7">
        <v>89</v>
      </c>
      <c r="Q62" s="7">
        <v>50</v>
      </c>
      <c r="R62" s="7">
        <v>6</v>
      </c>
      <c r="S62" s="7">
        <v>37</v>
      </c>
      <c r="T62" s="7">
        <v>40</v>
      </c>
      <c r="U62" s="7">
        <v>0</v>
      </c>
      <c r="V62" s="7">
        <v>3</v>
      </c>
    </row>
    <row r="63" spans="14:26" x14ac:dyDescent="0.25">
      <c r="N63" s="7">
        <v>72</v>
      </c>
      <c r="O63" s="7">
        <v>71</v>
      </c>
      <c r="P63" s="7">
        <v>76</v>
      </c>
      <c r="Q63" s="7">
        <v>256</v>
      </c>
      <c r="R63" s="7">
        <v>7</v>
      </c>
      <c r="S63" s="7">
        <v>30</v>
      </c>
      <c r="T63" s="7">
        <v>30</v>
      </c>
      <c r="U63" s="7">
        <v>1</v>
      </c>
      <c r="V63" s="7">
        <v>-3</v>
      </c>
    </row>
    <row r="64" spans="14:26" x14ac:dyDescent="0.25">
      <c r="N64" s="7">
        <v>62</v>
      </c>
      <c r="O64" s="7">
        <v>62</v>
      </c>
      <c r="P64" s="7">
        <v>62</v>
      </c>
      <c r="Q64" s="7">
        <v>0</v>
      </c>
      <c r="R64" s="7">
        <v>0</v>
      </c>
      <c r="S64" s="7">
        <v>24</v>
      </c>
      <c r="T64" s="7">
        <v>26</v>
      </c>
      <c r="U64" s="7">
        <v>0</v>
      </c>
      <c r="V64" s="7">
        <v>0</v>
      </c>
      <c r="X64">
        <f>AVERAGE(N59:N67)</f>
        <v>79.333333333333329</v>
      </c>
      <c r="Y64">
        <f>MEDIAN(N59:N67)</f>
        <v>90</v>
      </c>
      <c r="Z64">
        <f>(_xlfn.STDEV.P(N59:N67))</f>
        <v>21.540659228538015</v>
      </c>
    </row>
    <row r="65" spans="14:26" x14ac:dyDescent="0.25">
      <c r="N65" s="7">
        <v>96</v>
      </c>
      <c r="O65" s="7">
        <v>93</v>
      </c>
      <c r="P65" s="7">
        <v>100</v>
      </c>
      <c r="Q65" s="7">
        <v>266</v>
      </c>
      <c r="R65" s="7">
        <v>7</v>
      </c>
      <c r="S65" s="7">
        <v>39</v>
      </c>
      <c r="T65" s="7">
        <v>40</v>
      </c>
      <c r="U65" s="7">
        <v>2</v>
      </c>
      <c r="V65" s="7">
        <v>-4</v>
      </c>
      <c r="X65">
        <f>AVERAGE(O59:O67)</f>
        <v>78.333333333333329</v>
      </c>
      <c r="Y65">
        <f>MEDIAN(O59:O67)</f>
        <v>90</v>
      </c>
      <c r="Z65">
        <f>_xlfn.STDEV.P(O59:O67)</f>
        <v>22.345767682792491</v>
      </c>
    </row>
    <row r="66" spans="14:26" x14ac:dyDescent="0.25">
      <c r="N66" s="7">
        <v>51</v>
      </c>
      <c r="O66" s="7">
        <v>48</v>
      </c>
      <c r="P66" s="7">
        <v>43</v>
      </c>
      <c r="Q66" s="7">
        <v>37</v>
      </c>
      <c r="R66" s="7">
        <v>16</v>
      </c>
      <c r="S66" s="7">
        <v>20</v>
      </c>
      <c r="T66" s="7">
        <v>20</v>
      </c>
      <c r="U66" s="7">
        <v>1</v>
      </c>
      <c r="V66" s="7">
        <v>4</v>
      </c>
      <c r="X66">
        <f>AVERAGE(P59:P67)</f>
        <v>82.222222222222229</v>
      </c>
      <c r="Y66">
        <f>MEDIAN(P59:P67)</f>
        <v>89</v>
      </c>
      <c r="Z66">
        <f>_xlfn.STDEV.P(P59:P67)</f>
        <v>23.943348776169216</v>
      </c>
    </row>
    <row r="67" spans="14:26" x14ac:dyDescent="0.25">
      <c r="N67" s="8">
        <v>45</v>
      </c>
      <c r="O67" s="8">
        <v>43</v>
      </c>
      <c r="P67" s="8">
        <v>57</v>
      </c>
      <c r="Q67" s="8">
        <v>249</v>
      </c>
      <c r="R67" s="8">
        <v>25</v>
      </c>
      <c r="S67" s="8">
        <v>22</v>
      </c>
      <c r="T67" s="8">
        <v>18</v>
      </c>
      <c r="U67" s="8">
        <v>4</v>
      </c>
      <c r="V67" s="8">
        <v>-9</v>
      </c>
      <c r="X67" s="5" cm="1">
        <f t="array" ref="X67">AVERAGE(S59:S67 * 0.01 *255)</f>
        <v>83.300000000000011</v>
      </c>
      <c r="Y67" s="5" cm="1">
        <f t="array" ref="Y67">MEDIAN(S59:S67*0.01*255)</f>
        <v>91.8</v>
      </c>
      <c r="Z67" s="6" cm="1">
        <f t="array" ref="Z67">_xlfn.STDEV.P(S59:S67*0.01*255)</f>
        <v>22.680828909014743</v>
      </c>
    </row>
    <row r="68" spans="14:26" x14ac:dyDescent="0.25">
      <c r="N68" s="7">
        <v>91</v>
      </c>
      <c r="O68" s="7">
        <v>92</v>
      </c>
      <c r="P68" s="7">
        <v>123</v>
      </c>
      <c r="Q68" s="7">
        <v>238</v>
      </c>
      <c r="R68" s="7">
        <v>26</v>
      </c>
      <c r="S68" s="7">
        <v>48</v>
      </c>
      <c r="T68" s="7">
        <v>40</v>
      </c>
      <c r="U68" s="7">
        <v>5</v>
      </c>
      <c r="V68" s="7">
        <v>-18</v>
      </c>
    </row>
    <row r="69" spans="14:26" x14ac:dyDescent="0.25">
      <c r="N69" s="7">
        <v>112</v>
      </c>
      <c r="O69" s="7">
        <v>110</v>
      </c>
      <c r="P69" s="7">
        <v>115</v>
      </c>
      <c r="Q69" s="7">
        <v>264</v>
      </c>
      <c r="R69" s="7">
        <v>4</v>
      </c>
      <c r="S69" s="7">
        <v>45</v>
      </c>
      <c r="T69" s="7">
        <v>47</v>
      </c>
      <c r="U69" s="7">
        <v>2</v>
      </c>
      <c r="V69" s="7">
        <v>-2</v>
      </c>
    </row>
    <row r="70" spans="14:26" x14ac:dyDescent="0.25">
      <c r="N70" s="7">
        <v>113</v>
      </c>
      <c r="O70" s="7">
        <v>104</v>
      </c>
      <c r="P70" s="7">
        <v>97</v>
      </c>
      <c r="Q70" s="7">
        <v>26</v>
      </c>
      <c r="R70" s="7">
        <v>14</v>
      </c>
      <c r="S70" s="7">
        <v>44</v>
      </c>
      <c r="T70" s="7">
        <v>45</v>
      </c>
      <c r="U70" s="7">
        <v>3</v>
      </c>
      <c r="V70" s="7">
        <v>5</v>
      </c>
    </row>
    <row r="71" spans="14:26" x14ac:dyDescent="0.25">
      <c r="N71" s="7">
        <v>60</v>
      </c>
      <c r="O71" s="7">
        <v>61</v>
      </c>
      <c r="P71" s="7">
        <v>56</v>
      </c>
      <c r="Q71" s="7">
        <v>72</v>
      </c>
      <c r="R71" s="7">
        <v>8</v>
      </c>
      <c r="S71" s="7">
        <v>24</v>
      </c>
      <c r="T71" s="7">
        <v>26</v>
      </c>
      <c r="U71" s="7">
        <v>-1</v>
      </c>
      <c r="V71" s="7">
        <v>3</v>
      </c>
    </row>
    <row r="72" spans="14:26" x14ac:dyDescent="0.25">
      <c r="N72" s="7">
        <v>88</v>
      </c>
      <c r="O72" s="7">
        <v>78</v>
      </c>
      <c r="P72" s="7">
        <v>103</v>
      </c>
      <c r="Q72" s="7">
        <v>264</v>
      </c>
      <c r="R72" s="7">
        <v>24</v>
      </c>
      <c r="S72" s="7">
        <v>40</v>
      </c>
      <c r="T72" s="7">
        <v>35</v>
      </c>
      <c r="U72" s="7">
        <v>8</v>
      </c>
      <c r="V72" s="7">
        <v>-13</v>
      </c>
    </row>
    <row r="73" spans="14:26" x14ac:dyDescent="0.25">
      <c r="N73" s="7">
        <v>86</v>
      </c>
      <c r="O73" s="7">
        <v>75</v>
      </c>
      <c r="P73" s="7">
        <v>79</v>
      </c>
      <c r="Q73" s="7">
        <v>338</v>
      </c>
      <c r="R73" s="7">
        <v>13</v>
      </c>
      <c r="S73" s="7">
        <v>34</v>
      </c>
      <c r="T73" s="7">
        <v>33</v>
      </c>
      <c r="U73" s="7">
        <v>5</v>
      </c>
      <c r="V73" s="7">
        <v>-1</v>
      </c>
      <c r="X73">
        <f>AVERAGE(N68:N76)</f>
        <v>83.444444444444443</v>
      </c>
      <c r="Y73">
        <f>MEDIAN(N68:N76)</f>
        <v>86</v>
      </c>
      <c r="Z73">
        <f>(_xlfn.STDEV.P(N68:N76))</f>
        <v>18.785994257608873</v>
      </c>
    </row>
    <row r="74" spans="14:26" x14ac:dyDescent="0.25">
      <c r="N74" s="7">
        <v>71</v>
      </c>
      <c r="O74" s="7">
        <v>67</v>
      </c>
      <c r="P74" s="7">
        <v>90</v>
      </c>
      <c r="Q74" s="7">
        <v>250</v>
      </c>
      <c r="R74" s="7">
        <v>26</v>
      </c>
      <c r="S74" s="7">
        <v>35</v>
      </c>
      <c r="T74" s="7">
        <v>30</v>
      </c>
      <c r="U74" s="7">
        <v>6</v>
      </c>
      <c r="V74" s="7">
        <v>-13</v>
      </c>
      <c r="X74">
        <f>AVERAGE(O68:O76)</f>
        <v>79.111111111111114</v>
      </c>
      <c r="Y74">
        <f>MEDIAN(O68:O76)</f>
        <v>75</v>
      </c>
      <c r="Z74">
        <f>_xlfn.STDEV.P(O68:O76)</f>
        <v>17.666317257201591</v>
      </c>
    </row>
    <row r="75" spans="14:26" x14ac:dyDescent="0.25">
      <c r="N75" s="7">
        <v>68</v>
      </c>
      <c r="O75" s="7">
        <v>66</v>
      </c>
      <c r="P75" s="7">
        <v>67</v>
      </c>
      <c r="Q75" s="7">
        <v>330</v>
      </c>
      <c r="R75" s="7">
        <v>3</v>
      </c>
      <c r="S75" s="7">
        <v>27</v>
      </c>
      <c r="T75" s="7">
        <v>28</v>
      </c>
      <c r="U75" s="7">
        <v>1</v>
      </c>
      <c r="V75" s="7">
        <v>0</v>
      </c>
      <c r="X75">
        <f>AVERAGE(P68:P76)</f>
        <v>87.111111111111114</v>
      </c>
      <c r="Y75">
        <f>MEDIAN(P68:P76)</f>
        <v>90</v>
      </c>
      <c r="Z75">
        <f>_xlfn.STDEV.P(P68:P76)</f>
        <v>23.473126215333732</v>
      </c>
    </row>
    <row r="76" spans="14:26" x14ac:dyDescent="0.25">
      <c r="N76" s="8">
        <v>62</v>
      </c>
      <c r="O76" s="8">
        <v>59</v>
      </c>
      <c r="P76" s="8">
        <v>54</v>
      </c>
      <c r="Q76" s="8">
        <v>38</v>
      </c>
      <c r="R76" s="8">
        <v>13</v>
      </c>
      <c r="S76" s="8">
        <v>24</v>
      </c>
      <c r="T76" s="8">
        <v>25</v>
      </c>
      <c r="U76" s="8">
        <v>1</v>
      </c>
      <c r="V76" s="8">
        <v>4</v>
      </c>
      <c r="X76" s="5" cm="1">
        <f t="array" ref="X76">AVERAGE(S68:S76 * 0.01 *255)</f>
        <v>90.95</v>
      </c>
      <c r="Y76" s="5" cm="1">
        <f t="array" ref="Y76">MEDIAN(S68:S76*0.01*255)</f>
        <v>89.250000000000014</v>
      </c>
      <c r="Z76" s="6" cm="1">
        <f t="array" ref="Z76">_xlfn.STDEV.P(S68:S76*0.01*255)</f>
        <v>22.13266816269558</v>
      </c>
    </row>
    <row r="77" spans="14:26" x14ac:dyDescent="0.25">
      <c r="N77" s="7">
        <v>35</v>
      </c>
      <c r="O77" s="7">
        <v>43</v>
      </c>
      <c r="P77" s="7">
        <v>79</v>
      </c>
      <c r="Q77" s="7">
        <v>229</v>
      </c>
      <c r="R77" s="7">
        <v>56</v>
      </c>
      <c r="S77" s="7">
        <v>31</v>
      </c>
      <c r="T77" s="7">
        <v>18</v>
      </c>
      <c r="U77" s="7">
        <v>6</v>
      </c>
      <c r="V77" s="7">
        <v>-24</v>
      </c>
    </row>
    <row r="78" spans="14:26" x14ac:dyDescent="0.25">
      <c r="N78" s="7">
        <v>64</v>
      </c>
      <c r="O78" s="7">
        <v>70</v>
      </c>
      <c r="P78" s="7">
        <v>86</v>
      </c>
      <c r="Q78" s="7">
        <v>224</v>
      </c>
      <c r="R78" s="7">
        <v>26</v>
      </c>
      <c r="S78" s="7">
        <v>34</v>
      </c>
      <c r="T78" s="7">
        <v>30</v>
      </c>
      <c r="U78" s="7">
        <v>1</v>
      </c>
      <c r="V78" s="7">
        <v>-10</v>
      </c>
    </row>
    <row r="79" spans="14:26" x14ac:dyDescent="0.25">
      <c r="N79" s="7">
        <v>81</v>
      </c>
      <c r="O79" s="7">
        <v>82</v>
      </c>
      <c r="P79" s="7">
        <v>102</v>
      </c>
      <c r="Q79" s="7">
        <v>237</v>
      </c>
      <c r="R79" s="7">
        <v>21</v>
      </c>
      <c r="S79" s="7">
        <v>40</v>
      </c>
      <c r="T79" s="7">
        <v>35</v>
      </c>
      <c r="U79" s="7">
        <v>3</v>
      </c>
      <c r="V79" s="7">
        <v>-12</v>
      </c>
    </row>
    <row r="80" spans="14:26" x14ac:dyDescent="0.25">
      <c r="N80" s="7">
        <v>66</v>
      </c>
      <c r="O80" s="7">
        <v>67</v>
      </c>
      <c r="P80" s="7">
        <v>72</v>
      </c>
      <c r="Q80" s="7">
        <v>230</v>
      </c>
      <c r="R80" s="7">
        <v>8</v>
      </c>
      <c r="S80" s="7">
        <v>28</v>
      </c>
      <c r="T80" s="7">
        <v>28</v>
      </c>
      <c r="U80" s="7">
        <v>0</v>
      </c>
      <c r="V80" s="7">
        <v>-3</v>
      </c>
    </row>
    <row r="81" spans="14:26" x14ac:dyDescent="0.25">
      <c r="N81" s="7">
        <v>57</v>
      </c>
      <c r="O81" s="7">
        <v>62</v>
      </c>
      <c r="P81" s="7">
        <v>81</v>
      </c>
      <c r="Q81" s="7">
        <v>228</v>
      </c>
      <c r="R81" s="7">
        <v>30</v>
      </c>
      <c r="S81" s="7">
        <v>32</v>
      </c>
      <c r="T81" s="7">
        <v>26</v>
      </c>
      <c r="U81" s="7">
        <v>2</v>
      </c>
      <c r="V81" s="7">
        <v>-12</v>
      </c>
    </row>
    <row r="82" spans="14:26" x14ac:dyDescent="0.25">
      <c r="N82" s="7">
        <v>47</v>
      </c>
      <c r="O82" s="7">
        <v>55</v>
      </c>
      <c r="P82" s="7">
        <v>74</v>
      </c>
      <c r="Q82" s="7">
        <v>222</v>
      </c>
      <c r="R82" s="7">
        <v>36</v>
      </c>
      <c r="S82" s="7">
        <v>29</v>
      </c>
      <c r="T82" s="7">
        <v>23</v>
      </c>
      <c r="U82" s="7">
        <v>1</v>
      </c>
      <c r="V82" s="7">
        <v>-13</v>
      </c>
      <c r="X82">
        <f>AVERAGE(N77:N85)</f>
        <v>51.777777777777779</v>
      </c>
      <c r="Y82">
        <f>MEDIAN(N77:N85)</f>
        <v>47</v>
      </c>
      <c r="Z82">
        <f>(_xlfn.STDEV.P(N77:N85))</f>
        <v>15.338968368742533</v>
      </c>
    </row>
    <row r="83" spans="14:26" x14ac:dyDescent="0.25">
      <c r="N83" s="7">
        <v>34</v>
      </c>
      <c r="O83" s="7">
        <v>34</v>
      </c>
      <c r="P83" s="7">
        <v>36</v>
      </c>
      <c r="Q83" s="7">
        <v>240</v>
      </c>
      <c r="R83" s="7">
        <v>6</v>
      </c>
      <c r="S83" s="7">
        <v>14</v>
      </c>
      <c r="T83" s="7">
        <v>13</v>
      </c>
      <c r="U83" s="7">
        <v>0</v>
      </c>
      <c r="V83" s="7">
        <v>-1</v>
      </c>
      <c r="X83">
        <f>AVERAGE(O77:O85)</f>
        <v>55.444444444444443</v>
      </c>
      <c r="Y83">
        <f>MEDIAN(O77:O85)</f>
        <v>55</v>
      </c>
      <c r="Z83">
        <f>_xlfn.STDEV.P(O77:O85)</f>
        <v>15.239649391644379</v>
      </c>
    </row>
    <row r="84" spans="14:26" x14ac:dyDescent="0.25">
      <c r="N84" s="7">
        <v>45</v>
      </c>
      <c r="O84" s="7">
        <v>49</v>
      </c>
      <c r="P84" s="7">
        <v>50</v>
      </c>
      <c r="Q84" s="7">
        <v>192</v>
      </c>
      <c r="R84" s="7">
        <v>10</v>
      </c>
      <c r="S84" s="7">
        <v>20</v>
      </c>
      <c r="T84" s="7">
        <v>20</v>
      </c>
      <c r="U84" s="7">
        <v>-2</v>
      </c>
      <c r="V84" s="7">
        <v>-1</v>
      </c>
      <c r="X84">
        <f>AVERAGE(P77:P85)</f>
        <v>68.555555555555557</v>
      </c>
      <c r="Y84">
        <f>MEDIAN(P77:P85)</f>
        <v>74</v>
      </c>
      <c r="Z84">
        <f>_xlfn.STDEV.P(P77:P85)</f>
        <v>21.417080987489665</v>
      </c>
    </row>
    <row r="85" spans="14:26" x14ac:dyDescent="0.25">
      <c r="N85" s="8">
        <v>37</v>
      </c>
      <c r="O85" s="8">
        <v>37</v>
      </c>
      <c r="P85" s="8">
        <v>37</v>
      </c>
      <c r="Q85" s="8">
        <v>0</v>
      </c>
      <c r="R85" s="8">
        <v>0</v>
      </c>
      <c r="S85" s="8">
        <v>15</v>
      </c>
      <c r="T85" s="8">
        <v>15</v>
      </c>
      <c r="U85" s="8">
        <v>0</v>
      </c>
      <c r="V85" s="8">
        <v>0</v>
      </c>
      <c r="X85" s="5" cm="1">
        <f t="array" ref="X85">AVERAGE(S77:S85 * 0.01 *255)</f>
        <v>68.849999999999994</v>
      </c>
      <c r="Y85" s="5" cm="1">
        <f t="array" ref="Y85">MEDIAN(S77:S85*0.01*255)</f>
        <v>73.949999999999989</v>
      </c>
      <c r="Z85" s="6" cm="1">
        <f t="array" ref="Z85">_xlfn.STDEV.P(S77:S85*0.01*255)</f>
        <v>21.266993205434574</v>
      </c>
    </row>
    <row r="86" spans="14:26" x14ac:dyDescent="0.25">
      <c r="N86" s="7">
        <v>72</v>
      </c>
      <c r="O86" s="7">
        <v>78</v>
      </c>
      <c r="P86" s="7">
        <v>94</v>
      </c>
      <c r="Q86" s="7">
        <v>224</v>
      </c>
      <c r="R86" s="7">
        <v>23</v>
      </c>
      <c r="S86" s="7">
        <v>37</v>
      </c>
      <c r="T86" s="7">
        <v>33</v>
      </c>
      <c r="U86" s="7">
        <v>0</v>
      </c>
      <c r="V86" s="7">
        <v>-10</v>
      </c>
    </row>
    <row r="87" spans="14:26" x14ac:dyDescent="0.25">
      <c r="N87" s="7">
        <v>61</v>
      </c>
      <c r="O87" s="7">
        <v>61</v>
      </c>
      <c r="P87" s="7">
        <v>61</v>
      </c>
      <c r="Q87" s="7">
        <v>0</v>
      </c>
      <c r="R87" s="7">
        <v>0</v>
      </c>
      <c r="S87" s="7">
        <v>24</v>
      </c>
      <c r="T87" s="7">
        <v>26</v>
      </c>
      <c r="U87" s="7">
        <v>0</v>
      </c>
      <c r="V87" s="7">
        <v>0</v>
      </c>
    </row>
    <row r="88" spans="14:26" x14ac:dyDescent="0.25">
      <c r="N88" s="7">
        <v>28</v>
      </c>
      <c r="O88" s="7">
        <v>28</v>
      </c>
      <c r="P88" s="7">
        <v>28</v>
      </c>
      <c r="Q88" s="7">
        <v>0</v>
      </c>
      <c r="R88" s="7">
        <v>0</v>
      </c>
      <c r="S88" s="7">
        <v>11</v>
      </c>
      <c r="T88" s="7">
        <v>10</v>
      </c>
      <c r="U88" s="7">
        <v>0</v>
      </c>
      <c r="V88" s="7">
        <v>0</v>
      </c>
    </row>
    <row r="89" spans="14:26" x14ac:dyDescent="0.25">
      <c r="N89" s="7">
        <v>46</v>
      </c>
      <c r="O89" s="7">
        <v>44</v>
      </c>
      <c r="P89" s="7">
        <v>45</v>
      </c>
      <c r="Q89" s="7">
        <v>330</v>
      </c>
      <c r="R89" s="7">
        <v>4</v>
      </c>
      <c r="S89" s="7">
        <v>18</v>
      </c>
      <c r="T89" s="7">
        <v>18</v>
      </c>
      <c r="U89" s="7">
        <v>1</v>
      </c>
      <c r="V89" s="7">
        <v>0</v>
      </c>
    </row>
    <row r="90" spans="14:26" x14ac:dyDescent="0.25">
      <c r="N90" s="7">
        <v>72</v>
      </c>
      <c r="O90" s="7">
        <v>75</v>
      </c>
      <c r="P90" s="7">
        <v>84</v>
      </c>
      <c r="Q90" s="7">
        <v>225</v>
      </c>
      <c r="R90" s="7">
        <v>14</v>
      </c>
      <c r="S90" s="7">
        <v>33</v>
      </c>
      <c r="T90" s="7">
        <v>32</v>
      </c>
      <c r="U90" s="7">
        <v>0</v>
      </c>
      <c r="V90" s="7">
        <v>-6</v>
      </c>
    </row>
    <row r="91" spans="14:26" x14ac:dyDescent="0.25">
      <c r="N91" s="7">
        <v>78</v>
      </c>
      <c r="O91" s="7">
        <v>75</v>
      </c>
      <c r="P91" s="7">
        <v>104</v>
      </c>
      <c r="Q91" s="7">
        <v>246</v>
      </c>
      <c r="R91" s="7">
        <v>28</v>
      </c>
      <c r="S91" s="7">
        <v>41</v>
      </c>
      <c r="T91" s="7">
        <v>33</v>
      </c>
      <c r="U91" s="7">
        <v>7</v>
      </c>
      <c r="V91" s="7">
        <v>-17</v>
      </c>
      <c r="X91">
        <f>AVERAGE(N86:N94)</f>
        <v>54.666666666666664</v>
      </c>
      <c r="Y91">
        <f>MEDIAN(N86:N94)</f>
        <v>51</v>
      </c>
      <c r="Z91">
        <f>(_xlfn.STDEV.P(N86:N94))</f>
        <v>16.034684627740923</v>
      </c>
    </row>
    <row r="92" spans="14:26" x14ac:dyDescent="0.25">
      <c r="N92" s="7">
        <v>51</v>
      </c>
      <c r="O92" s="7">
        <v>49</v>
      </c>
      <c r="P92" s="7">
        <v>71</v>
      </c>
      <c r="Q92" s="7">
        <v>245</v>
      </c>
      <c r="R92" s="7">
        <v>31</v>
      </c>
      <c r="S92" s="7">
        <v>28</v>
      </c>
      <c r="T92" s="7">
        <v>21</v>
      </c>
      <c r="U92" s="7">
        <v>5</v>
      </c>
      <c r="V92" s="7">
        <v>-13</v>
      </c>
      <c r="X92">
        <f>AVERAGE(O86:O94)</f>
        <v>55</v>
      </c>
      <c r="Y92">
        <f>MEDIAN(O86:O94)</f>
        <v>49</v>
      </c>
      <c r="Z92">
        <f>_xlfn.STDEV.P(O86:O94)</f>
        <v>16.87865186822955</v>
      </c>
    </row>
    <row r="93" spans="14:26" x14ac:dyDescent="0.25">
      <c r="N93" s="7">
        <v>40</v>
      </c>
      <c r="O93" s="7">
        <v>43</v>
      </c>
      <c r="P93" s="7">
        <v>52</v>
      </c>
      <c r="Q93" s="7">
        <v>225</v>
      </c>
      <c r="R93" s="7">
        <v>23</v>
      </c>
      <c r="S93" s="7">
        <v>20</v>
      </c>
      <c r="T93" s="7">
        <v>18</v>
      </c>
      <c r="U93" s="7">
        <v>0</v>
      </c>
      <c r="V93" s="7">
        <v>-6</v>
      </c>
      <c r="X93">
        <f>AVERAGE(P86:P94)</f>
        <v>67.222222222222229</v>
      </c>
      <c r="Y93">
        <f>MEDIAN(P86:P94)</f>
        <v>66</v>
      </c>
      <c r="Z93">
        <f>_xlfn.STDEV.P(P86:P94)</f>
        <v>22.778048778875672</v>
      </c>
    </row>
    <row r="94" spans="14:26" x14ac:dyDescent="0.25">
      <c r="N94" s="8">
        <v>44</v>
      </c>
      <c r="O94" s="8">
        <v>42</v>
      </c>
      <c r="P94" s="8">
        <v>66</v>
      </c>
      <c r="Q94" s="8">
        <v>245</v>
      </c>
      <c r="R94" s="8">
        <v>36</v>
      </c>
      <c r="S94" s="8">
        <v>26</v>
      </c>
      <c r="T94" s="8">
        <v>18</v>
      </c>
      <c r="U94" s="8">
        <v>6</v>
      </c>
      <c r="V94" s="8">
        <v>-15</v>
      </c>
      <c r="X94" s="5" cm="1">
        <f t="array" ref="X94">AVERAGE(S86:S94 * 0.01 *255)</f>
        <v>67.433333333333337</v>
      </c>
      <c r="Y94" s="5" cm="1">
        <f t="array" ref="Y94">MEDIAN(S86:S94*0.01*255)</f>
        <v>66.3</v>
      </c>
      <c r="Z94" s="6" cm="1">
        <f t="array" ref="Z94">_xlfn.STDEV.P(S86:S94*0.01*255)</f>
        <v>22.906233988928776</v>
      </c>
    </row>
    <row r="95" spans="14:26" x14ac:dyDescent="0.25">
      <c r="N95" s="7">
        <v>94</v>
      </c>
      <c r="O95" s="7">
        <v>93</v>
      </c>
      <c r="P95" s="7">
        <v>101</v>
      </c>
      <c r="Q95" s="7">
        <v>247</v>
      </c>
      <c r="R95" s="7">
        <v>8</v>
      </c>
      <c r="S95" s="7">
        <v>40</v>
      </c>
      <c r="T95" s="7">
        <v>40</v>
      </c>
      <c r="U95" s="7">
        <v>2</v>
      </c>
      <c r="V95" s="7">
        <v>-4</v>
      </c>
    </row>
    <row r="96" spans="14:26" x14ac:dyDescent="0.25">
      <c r="N96" s="7">
        <v>68</v>
      </c>
      <c r="O96" s="7">
        <v>69</v>
      </c>
      <c r="P96" s="7">
        <v>71</v>
      </c>
      <c r="Q96" s="7">
        <v>220</v>
      </c>
      <c r="R96" s="7">
        <v>4</v>
      </c>
      <c r="S96" s="7">
        <v>28</v>
      </c>
      <c r="T96" s="7">
        <v>29</v>
      </c>
      <c r="U96" s="7">
        <v>0</v>
      </c>
      <c r="V96" s="7">
        <v>-1</v>
      </c>
    </row>
    <row r="97" spans="14:26" x14ac:dyDescent="0.25">
      <c r="N97" s="7">
        <v>70</v>
      </c>
      <c r="O97" s="7">
        <v>70</v>
      </c>
      <c r="P97" s="7">
        <v>70</v>
      </c>
      <c r="Q97" s="7">
        <v>0</v>
      </c>
      <c r="R97" s="7">
        <v>0</v>
      </c>
      <c r="S97" s="7">
        <v>27</v>
      </c>
      <c r="T97" s="7">
        <v>30</v>
      </c>
      <c r="U97" s="7">
        <v>0</v>
      </c>
      <c r="V97" s="7">
        <v>0</v>
      </c>
    </row>
    <row r="98" spans="14:26" x14ac:dyDescent="0.25">
      <c r="N98" s="7">
        <v>90</v>
      </c>
      <c r="O98" s="7">
        <v>90</v>
      </c>
      <c r="P98" s="7">
        <v>90</v>
      </c>
      <c r="Q98" s="7">
        <v>0</v>
      </c>
      <c r="R98" s="7">
        <v>0</v>
      </c>
      <c r="S98" s="7">
        <v>35</v>
      </c>
      <c r="T98" s="7">
        <v>38</v>
      </c>
      <c r="U98" s="7">
        <v>0</v>
      </c>
      <c r="V98" s="7">
        <v>0</v>
      </c>
    </row>
    <row r="99" spans="14:26" x14ac:dyDescent="0.25">
      <c r="N99" s="7">
        <v>53</v>
      </c>
      <c r="O99" s="7">
        <v>54</v>
      </c>
      <c r="P99" s="7">
        <v>102</v>
      </c>
      <c r="Q99" s="7">
        <v>239</v>
      </c>
      <c r="R99" s="7">
        <v>48</v>
      </c>
      <c r="S99" s="7">
        <v>40</v>
      </c>
      <c r="T99" s="7">
        <v>24</v>
      </c>
      <c r="U99" s="7">
        <v>1</v>
      </c>
      <c r="V99" s="7">
        <v>-29</v>
      </c>
    </row>
    <row r="100" spans="14:26" x14ac:dyDescent="0.25">
      <c r="N100" s="7">
        <v>36</v>
      </c>
      <c r="O100" s="7">
        <v>40</v>
      </c>
      <c r="P100" s="7">
        <v>77</v>
      </c>
      <c r="Q100" s="7">
        <v>234</v>
      </c>
      <c r="R100" s="7">
        <v>53</v>
      </c>
      <c r="S100" s="7">
        <v>30</v>
      </c>
      <c r="T100" s="7">
        <v>17</v>
      </c>
      <c r="U100" s="7">
        <v>7</v>
      </c>
      <c r="V100" s="7">
        <v>-24</v>
      </c>
      <c r="X100">
        <f>AVERAGE(N95:N103)</f>
        <v>63.888888888888886</v>
      </c>
      <c r="Y100">
        <f>MEDIAN(N95:N103)</f>
        <v>66</v>
      </c>
      <c r="Z100">
        <f>(_xlfn.STDEV.P(N95:N103))</f>
        <v>19.07554830692624</v>
      </c>
    </row>
    <row r="101" spans="14:26" x14ac:dyDescent="0.25">
      <c r="N101" s="7">
        <v>66</v>
      </c>
      <c r="O101" s="7">
        <v>69</v>
      </c>
      <c r="P101" s="7">
        <v>84</v>
      </c>
      <c r="Q101" s="7">
        <v>230</v>
      </c>
      <c r="R101" s="7">
        <v>21</v>
      </c>
      <c r="S101" s="7">
        <v>33</v>
      </c>
      <c r="T101" s="7">
        <v>29</v>
      </c>
      <c r="U101" s="7">
        <v>2</v>
      </c>
      <c r="V101" s="7">
        <v>-9</v>
      </c>
      <c r="X101">
        <f>AVERAGE(O95:O103)</f>
        <v>65.444444444444443</v>
      </c>
      <c r="Y101">
        <f>MEDIAN(O95:O103)</f>
        <v>69</v>
      </c>
      <c r="Z101">
        <f>_xlfn.STDEV.P(O95:O103)</f>
        <v>18.637543418899337</v>
      </c>
    </row>
    <row r="102" spans="14:26" x14ac:dyDescent="0.25">
      <c r="N102" s="7">
        <v>61</v>
      </c>
      <c r="O102" s="7">
        <v>69</v>
      </c>
      <c r="P102" s="7">
        <v>105</v>
      </c>
      <c r="Q102" s="7">
        <v>229</v>
      </c>
      <c r="R102" s="7">
        <v>42</v>
      </c>
      <c r="S102" s="7">
        <v>421</v>
      </c>
      <c r="T102" s="7">
        <v>30</v>
      </c>
      <c r="U102" s="7">
        <v>4</v>
      </c>
      <c r="V102" s="7">
        <v>-22</v>
      </c>
      <c r="X102">
        <f>AVERAGE(P95:P103)</f>
        <v>84</v>
      </c>
      <c r="Y102">
        <f>MEDIAN(P95:P103)</f>
        <v>84</v>
      </c>
      <c r="Z102">
        <f>_xlfn.STDEV.P(P95:P103)</f>
        <v>15.944347657468532</v>
      </c>
    </row>
    <row r="103" spans="14:26" x14ac:dyDescent="0.25">
      <c r="N103" s="8">
        <v>37</v>
      </c>
      <c r="O103" s="8">
        <v>35</v>
      </c>
      <c r="P103" s="8">
        <v>56</v>
      </c>
      <c r="Q103" s="8">
        <v>246</v>
      </c>
      <c r="R103" s="8">
        <v>37</v>
      </c>
      <c r="S103" s="8">
        <v>22</v>
      </c>
      <c r="T103" s="8">
        <v>15</v>
      </c>
      <c r="U103" s="8">
        <v>5</v>
      </c>
      <c r="V103" s="8">
        <v>-13</v>
      </c>
      <c r="X103" s="5" cm="1">
        <f t="array" ref="X103">AVERAGE(S95:S103 * 0.01 *255)</f>
        <v>191.5333333333333</v>
      </c>
      <c r="Y103" s="5" cm="1">
        <f t="array" ref="Y103">MEDIAN(S95:S103*0.01*255)</f>
        <v>84.15</v>
      </c>
      <c r="Z103" s="6" cm="1">
        <f t="array" ref="Z103">_xlfn.STDEV.P(S95:S103*0.01*255)</f>
        <v>312.16750667265518</v>
      </c>
    </row>
    <row r="104" spans="14:26" x14ac:dyDescent="0.25">
      <c r="N104" s="7">
        <v>85</v>
      </c>
      <c r="O104" s="7">
        <v>82</v>
      </c>
      <c r="P104" s="7">
        <v>91</v>
      </c>
      <c r="Q104" s="7">
        <v>260</v>
      </c>
      <c r="R104" s="7">
        <v>10</v>
      </c>
      <c r="S104" s="7">
        <v>36</v>
      </c>
      <c r="T104" s="7">
        <v>35</v>
      </c>
      <c r="U104" s="7">
        <v>3</v>
      </c>
      <c r="V104" s="7">
        <v>-5</v>
      </c>
    </row>
    <row r="105" spans="14:26" x14ac:dyDescent="0.25">
      <c r="N105" s="7">
        <v>92</v>
      </c>
      <c r="O105" s="7">
        <v>90</v>
      </c>
      <c r="P105" s="7">
        <v>95</v>
      </c>
      <c r="Q105" s="7">
        <v>264</v>
      </c>
      <c r="R105" s="7">
        <v>5</v>
      </c>
      <c r="S105" s="7">
        <v>37</v>
      </c>
      <c r="T105" s="7">
        <v>39</v>
      </c>
      <c r="U105" s="7">
        <v>2</v>
      </c>
      <c r="V105" s="7">
        <v>-3</v>
      </c>
    </row>
    <row r="106" spans="14:26" x14ac:dyDescent="0.25">
      <c r="N106" s="7">
        <v>57</v>
      </c>
      <c r="O106" s="7">
        <v>56</v>
      </c>
      <c r="P106" s="7">
        <v>52</v>
      </c>
      <c r="Q106" s="7">
        <v>48</v>
      </c>
      <c r="R106" s="7">
        <v>9</v>
      </c>
      <c r="S106" s="7">
        <v>22</v>
      </c>
      <c r="T106" s="7">
        <v>24</v>
      </c>
      <c r="U106" s="7">
        <v>0</v>
      </c>
      <c r="V106" s="7">
        <v>3</v>
      </c>
    </row>
    <row r="107" spans="14:26" x14ac:dyDescent="0.25">
      <c r="N107" s="7">
        <v>85</v>
      </c>
      <c r="O107" s="7">
        <v>80</v>
      </c>
      <c r="P107" s="7">
        <v>76</v>
      </c>
      <c r="Q107" s="7">
        <v>27</v>
      </c>
      <c r="R107" s="7">
        <v>11</v>
      </c>
      <c r="S107" s="7">
        <v>33</v>
      </c>
      <c r="T107" s="7">
        <v>34</v>
      </c>
      <c r="U107" s="7">
        <v>2</v>
      </c>
      <c r="V107" s="7">
        <v>3</v>
      </c>
    </row>
    <row r="108" spans="14:26" x14ac:dyDescent="0.25">
      <c r="N108" s="7">
        <v>58</v>
      </c>
      <c r="O108" s="7">
        <v>57</v>
      </c>
      <c r="P108" s="7">
        <v>52</v>
      </c>
      <c r="Q108" s="7">
        <v>50</v>
      </c>
      <c r="R108" s="7">
        <v>10</v>
      </c>
      <c r="S108" s="7">
        <v>23</v>
      </c>
      <c r="T108" s="7">
        <v>24</v>
      </c>
      <c r="U108" s="7">
        <v>0</v>
      </c>
      <c r="V108" s="7">
        <v>3</v>
      </c>
    </row>
    <row r="109" spans="14:26" x14ac:dyDescent="0.25">
      <c r="N109" s="7">
        <v>68</v>
      </c>
      <c r="O109" s="7">
        <v>63</v>
      </c>
      <c r="P109" s="7">
        <v>68</v>
      </c>
      <c r="Q109" s="7">
        <v>312</v>
      </c>
      <c r="R109" s="7">
        <v>7</v>
      </c>
      <c r="S109" s="7">
        <v>27</v>
      </c>
      <c r="T109" s="7">
        <v>27</v>
      </c>
      <c r="U109" s="7">
        <v>3</v>
      </c>
      <c r="V109" s="7">
        <v>-2</v>
      </c>
      <c r="X109">
        <f>AVERAGE(N104:N112)</f>
        <v>71.555555555555557</v>
      </c>
      <c r="Y109">
        <f>MEDIAN(N104:N112)</f>
        <v>68</v>
      </c>
      <c r="Z109">
        <f>(_xlfn.STDEV.P(N104:N112))</f>
        <v>13.73649729824497</v>
      </c>
    </row>
    <row r="110" spans="14:26" x14ac:dyDescent="0.25">
      <c r="N110" s="7">
        <v>64</v>
      </c>
      <c r="O110" s="7">
        <v>55</v>
      </c>
      <c r="P110" s="7">
        <v>60</v>
      </c>
      <c r="Q110" s="7">
        <v>327</v>
      </c>
      <c r="R110" s="7">
        <v>14</v>
      </c>
      <c r="S110" s="7">
        <v>25</v>
      </c>
      <c r="T110" s="7">
        <v>24</v>
      </c>
      <c r="U110" s="7">
        <v>5</v>
      </c>
      <c r="V110" s="7">
        <v>-2</v>
      </c>
      <c r="X110">
        <f>AVERAGE(O104:O112)</f>
        <v>68.111111111111114</v>
      </c>
      <c r="Y110">
        <f>MEDIAN(O104:O112)</f>
        <v>63</v>
      </c>
      <c r="Z110">
        <f>_xlfn.STDEV.P(O104:O112)</f>
        <v>13.714910332630643</v>
      </c>
    </row>
    <row r="111" spans="14:26" x14ac:dyDescent="0.25">
      <c r="N111" s="7">
        <v>82</v>
      </c>
      <c r="O111" s="7">
        <v>79</v>
      </c>
      <c r="P111" s="7">
        <v>86</v>
      </c>
      <c r="Q111" s="7">
        <v>266</v>
      </c>
      <c r="R111" s="7">
        <v>8</v>
      </c>
      <c r="S111" s="7">
        <v>34</v>
      </c>
      <c r="T111" s="7">
        <v>34</v>
      </c>
      <c r="U111" s="7">
        <v>2</v>
      </c>
      <c r="V111" s="7">
        <v>-4</v>
      </c>
      <c r="X111">
        <f>AVERAGE(P104:P112)</f>
        <v>70.222222222222229</v>
      </c>
      <c r="Y111">
        <f>MEDIAN(P104:P112)</f>
        <v>68</v>
      </c>
      <c r="Z111">
        <f>_xlfn.STDEV.P(P104:P112)</f>
        <v>16.443693676555611</v>
      </c>
    </row>
    <row r="112" spans="14:26" x14ac:dyDescent="0.25">
      <c r="N112" s="8">
        <v>53</v>
      </c>
      <c r="O112" s="8">
        <v>51</v>
      </c>
      <c r="P112" s="8">
        <v>52</v>
      </c>
      <c r="Q112" s="8">
        <v>330</v>
      </c>
      <c r="R112" s="8">
        <v>4</v>
      </c>
      <c r="S112" s="8">
        <v>21</v>
      </c>
      <c r="T112" s="8">
        <v>21</v>
      </c>
      <c r="U112" s="8">
        <v>1</v>
      </c>
      <c r="V112" s="8">
        <v>0</v>
      </c>
      <c r="X112" s="5" cm="1">
        <f t="array" ref="X112">AVERAGE(S104:S112 * 0.01 *255)</f>
        <v>73.099999999999994</v>
      </c>
      <c r="Y112" s="5" cm="1">
        <f t="array" ref="Y112">MEDIAN(S104:S112*0.01*255)</f>
        <v>68.850000000000009</v>
      </c>
      <c r="Z112" s="6" cm="1">
        <f t="array" ref="Z112">_xlfn.STDEV.P(S104:S112*0.01*255)</f>
        <v>15.252704678187404</v>
      </c>
    </row>
    <row r="113" spans="14:26" x14ac:dyDescent="0.25">
      <c r="N113" s="7">
        <v>76</v>
      </c>
      <c r="O113" s="7">
        <v>75</v>
      </c>
      <c r="P113" s="7">
        <v>80</v>
      </c>
      <c r="Q113" s="7">
        <v>252</v>
      </c>
      <c r="R113" s="7">
        <v>6</v>
      </c>
      <c r="S113" s="7">
        <v>31</v>
      </c>
      <c r="T113" s="7">
        <v>32</v>
      </c>
      <c r="U113" s="7">
        <v>1</v>
      </c>
      <c r="V113" s="7">
        <v>-3</v>
      </c>
    </row>
    <row r="114" spans="14:26" x14ac:dyDescent="0.25">
      <c r="N114" s="7">
        <v>82</v>
      </c>
      <c r="O114" s="7">
        <v>85</v>
      </c>
      <c r="P114" s="7">
        <v>104</v>
      </c>
      <c r="Q114" s="7">
        <v>232</v>
      </c>
      <c r="R114" s="7">
        <v>21</v>
      </c>
      <c r="S114" s="7">
        <v>41</v>
      </c>
      <c r="T114" s="7">
        <v>36</v>
      </c>
      <c r="U114" s="7">
        <v>2</v>
      </c>
      <c r="V114" s="7">
        <v>-11</v>
      </c>
    </row>
    <row r="115" spans="14:26" x14ac:dyDescent="0.25">
      <c r="N115" s="7">
        <v>80</v>
      </c>
      <c r="O115" s="7">
        <v>76</v>
      </c>
      <c r="P115" s="7">
        <v>73</v>
      </c>
      <c r="Q115" s="7">
        <v>26</v>
      </c>
      <c r="R115" s="7">
        <v>9</v>
      </c>
      <c r="S115" s="7">
        <v>31</v>
      </c>
      <c r="T115" s="7">
        <v>33</v>
      </c>
      <c r="U115" s="7">
        <v>1</v>
      </c>
      <c r="V115" s="7">
        <v>2</v>
      </c>
    </row>
    <row r="116" spans="14:26" x14ac:dyDescent="0.25">
      <c r="N116" s="7">
        <v>32</v>
      </c>
      <c r="O116" s="7">
        <v>31</v>
      </c>
      <c r="P116" s="7">
        <v>29</v>
      </c>
      <c r="Q116" s="7">
        <v>40</v>
      </c>
      <c r="R116" s="7">
        <v>9</v>
      </c>
      <c r="S116" s="7">
        <v>13</v>
      </c>
      <c r="T116" s="7">
        <v>12</v>
      </c>
      <c r="U116" s="7">
        <v>0</v>
      </c>
      <c r="V116" s="7">
        <v>2</v>
      </c>
    </row>
    <row r="117" spans="14:26" x14ac:dyDescent="0.25">
      <c r="N117" s="7">
        <v>78</v>
      </c>
      <c r="O117" s="7">
        <v>78</v>
      </c>
      <c r="P117" s="7">
        <v>80</v>
      </c>
      <c r="Q117" s="7">
        <v>240</v>
      </c>
      <c r="R117" s="7">
        <v>3</v>
      </c>
      <c r="S117" s="7">
        <v>31</v>
      </c>
      <c r="T117" s="7">
        <v>33</v>
      </c>
      <c r="U117" s="7">
        <v>0</v>
      </c>
      <c r="V117" s="7">
        <v>-1</v>
      </c>
    </row>
    <row r="118" spans="14:26" x14ac:dyDescent="0.25">
      <c r="N118" s="7">
        <v>80</v>
      </c>
      <c r="O118" s="7">
        <v>71</v>
      </c>
      <c r="P118" s="7">
        <v>72</v>
      </c>
      <c r="Q118" s="7">
        <v>353</v>
      </c>
      <c r="R118" s="7">
        <v>11</v>
      </c>
      <c r="S118" s="7">
        <v>31</v>
      </c>
      <c r="T118" s="7">
        <v>31</v>
      </c>
      <c r="U118" s="7">
        <v>4</v>
      </c>
      <c r="V118" s="7">
        <v>1</v>
      </c>
      <c r="X118">
        <f>AVERAGE(N113:N121)</f>
        <v>72.888888888888886</v>
      </c>
      <c r="Y118">
        <f>MEDIAN(N113:N121)</f>
        <v>80</v>
      </c>
      <c r="Z118">
        <f>(_xlfn.STDEV.P(N113:N121))</f>
        <v>17.380988620676867</v>
      </c>
    </row>
    <row r="119" spans="14:26" x14ac:dyDescent="0.25">
      <c r="N119" s="7">
        <v>86</v>
      </c>
      <c r="O119" s="7">
        <v>74</v>
      </c>
      <c r="P119" s="7">
        <v>76</v>
      </c>
      <c r="Q119" s="7">
        <v>350</v>
      </c>
      <c r="R119" s="7">
        <v>14</v>
      </c>
      <c r="S119" s="7">
        <v>34</v>
      </c>
      <c r="T119" s="7">
        <v>33</v>
      </c>
      <c r="U119" s="7">
        <v>6</v>
      </c>
      <c r="V119" s="7">
        <v>1</v>
      </c>
      <c r="X119">
        <f>AVERAGE(O113:O121)</f>
        <v>68.777777777777771</v>
      </c>
      <c r="Y119">
        <f>MEDIAN(O113:O121)</f>
        <v>75</v>
      </c>
      <c r="Z119">
        <f>_xlfn.STDEV.P(O113:O121)</f>
        <v>16.824438427331287</v>
      </c>
    </row>
    <row r="120" spans="14:26" x14ac:dyDescent="0.25">
      <c r="N120" s="7">
        <v>53</v>
      </c>
      <c r="O120" s="7">
        <v>47</v>
      </c>
      <c r="P120" s="7">
        <v>49</v>
      </c>
      <c r="Q120" s="7">
        <v>340</v>
      </c>
      <c r="R120" s="7">
        <v>11</v>
      </c>
      <c r="S120" s="7">
        <v>21</v>
      </c>
      <c r="T120" s="7">
        <v>20</v>
      </c>
      <c r="U120" s="7">
        <v>3</v>
      </c>
      <c r="V120" s="7">
        <v>0</v>
      </c>
      <c r="X120">
        <f>AVERAGE(P113:P121)</f>
        <v>72.444444444444443</v>
      </c>
      <c r="Y120">
        <f>MEDIAN(P113:P121)</f>
        <v>76</v>
      </c>
      <c r="Z120">
        <f>_xlfn.STDEV.P(P113:P121)</f>
        <v>20.640365581985815</v>
      </c>
    </row>
    <row r="121" spans="14:26" x14ac:dyDescent="0.25">
      <c r="N121" s="8">
        <v>89</v>
      </c>
      <c r="O121" s="8">
        <v>82</v>
      </c>
      <c r="P121" s="8">
        <v>89</v>
      </c>
      <c r="Q121" s="8">
        <v>300</v>
      </c>
      <c r="R121" s="8">
        <v>8</v>
      </c>
      <c r="S121" s="8">
        <v>35</v>
      </c>
      <c r="T121" s="8">
        <v>36</v>
      </c>
      <c r="U121" s="8">
        <v>4</v>
      </c>
      <c r="V121" s="8">
        <v>-3</v>
      </c>
      <c r="X121" s="5" cm="1">
        <f t="array" ref="X121">AVERAGE(S113:S121 * 0.01 *255)</f>
        <v>75.933333333333337</v>
      </c>
      <c r="Y121" s="5" cm="1">
        <f t="array" ref="Y121">MEDIAN(S113:S121*0.01*255)</f>
        <v>79.05</v>
      </c>
      <c r="Z121" s="6" cm="1">
        <f t="array" ref="Z121">_xlfn.STDEV.P(S113:S121*0.01*255)</f>
        <v>19.670762285404415</v>
      </c>
    </row>
    <row r="122" spans="14:26" x14ac:dyDescent="0.25">
      <c r="N122" s="7">
        <v>96</v>
      </c>
      <c r="O122" s="7">
        <v>94</v>
      </c>
      <c r="P122" s="7">
        <v>99</v>
      </c>
      <c r="Q122" s="7">
        <v>264</v>
      </c>
      <c r="R122" s="7">
        <v>5</v>
      </c>
      <c r="S122" s="7">
        <v>39</v>
      </c>
      <c r="T122" s="7">
        <v>40</v>
      </c>
      <c r="U122" s="7">
        <v>2</v>
      </c>
      <c r="V122" s="7">
        <v>-3</v>
      </c>
    </row>
    <row r="123" spans="14:26" x14ac:dyDescent="0.25">
      <c r="N123" s="7">
        <v>95</v>
      </c>
      <c r="O123" s="7">
        <v>91</v>
      </c>
      <c r="P123" s="7">
        <v>92</v>
      </c>
      <c r="Q123" s="7">
        <v>345</v>
      </c>
      <c r="R123" s="7">
        <v>4</v>
      </c>
      <c r="S123" s="7">
        <v>37</v>
      </c>
      <c r="T123" s="7">
        <v>39</v>
      </c>
      <c r="U123" s="7">
        <v>2</v>
      </c>
      <c r="V123" s="7">
        <v>0</v>
      </c>
    </row>
    <row r="124" spans="14:26" x14ac:dyDescent="0.25">
      <c r="N124" s="7">
        <v>23</v>
      </c>
      <c r="O124" s="7">
        <v>23</v>
      </c>
      <c r="P124" s="7">
        <v>23</v>
      </c>
      <c r="Q124" s="7">
        <v>0</v>
      </c>
      <c r="R124" s="7">
        <v>0</v>
      </c>
      <c r="S124" s="7">
        <v>34</v>
      </c>
      <c r="T124" s="7">
        <v>8</v>
      </c>
      <c r="U124" s="7">
        <v>0</v>
      </c>
      <c r="V124" s="7">
        <v>0</v>
      </c>
    </row>
    <row r="125" spans="14:26" x14ac:dyDescent="0.25">
      <c r="N125" s="7">
        <v>88</v>
      </c>
      <c r="O125" s="7">
        <v>79</v>
      </c>
      <c r="P125" s="7">
        <v>82</v>
      </c>
      <c r="Q125" s="7">
        <v>340</v>
      </c>
      <c r="R125" s="7">
        <v>10</v>
      </c>
      <c r="S125" s="7">
        <v>35</v>
      </c>
      <c r="T125" s="7">
        <v>35</v>
      </c>
      <c r="U125" s="7">
        <v>4</v>
      </c>
      <c r="V125" s="7">
        <v>0</v>
      </c>
    </row>
    <row r="126" spans="14:26" x14ac:dyDescent="0.25">
      <c r="N126" s="7">
        <v>58</v>
      </c>
      <c r="O126" s="7">
        <v>54</v>
      </c>
      <c r="P126" s="7">
        <v>55</v>
      </c>
      <c r="Q126" s="7">
        <v>345</v>
      </c>
      <c r="R126" s="7">
        <v>7</v>
      </c>
      <c r="S126" s="7">
        <v>23</v>
      </c>
      <c r="T126" s="7">
        <v>23</v>
      </c>
      <c r="U126" s="7">
        <v>2</v>
      </c>
      <c r="V126" s="7">
        <v>0</v>
      </c>
    </row>
    <row r="127" spans="14:26" x14ac:dyDescent="0.25">
      <c r="N127" s="7">
        <v>59</v>
      </c>
      <c r="O127" s="7">
        <v>60</v>
      </c>
      <c r="P127" s="7">
        <v>64</v>
      </c>
      <c r="Q127" s="7">
        <v>228</v>
      </c>
      <c r="R127" s="7">
        <v>8</v>
      </c>
      <c r="S127" s="7">
        <v>25</v>
      </c>
      <c r="T127" s="7">
        <v>25</v>
      </c>
      <c r="U127" s="7">
        <v>0</v>
      </c>
      <c r="V127" s="7">
        <v>-3</v>
      </c>
      <c r="X127">
        <f>AVERAGE(N122:N130)</f>
        <v>66</v>
      </c>
      <c r="Y127">
        <f>MEDIAN(N122:N130)</f>
        <v>63</v>
      </c>
      <c r="Z127">
        <f>(_xlfn.STDEV.P(N122:N130))</f>
        <v>22.59793500890439</v>
      </c>
    </row>
    <row r="128" spans="14:26" x14ac:dyDescent="0.25">
      <c r="N128" s="7">
        <v>63</v>
      </c>
      <c r="O128" s="7">
        <v>58</v>
      </c>
      <c r="P128" s="7">
        <v>80</v>
      </c>
      <c r="Q128" s="7">
        <v>254</v>
      </c>
      <c r="R128" s="7">
        <v>28</v>
      </c>
      <c r="S128" s="7">
        <v>31</v>
      </c>
      <c r="T128" s="7">
        <v>26</v>
      </c>
      <c r="U128" s="7">
        <v>6</v>
      </c>
      <c r="V128" s="7">
        <v>-13</v>
      </c>
      <c r="X128">
        <f>AVERAGE(O122:O130)</f>
        <v>63.333333333333336</v>
      </c>
      <c r="Y128">
        <f>MEDIAN(O122:O130)</f>
        <v>60</v>
      </c>
      <c r="Z128">
        <f>_xlfn.STDEV.P(O122:O130)</f>
        <v>21.207964960782487</v>
      </c>
    </row>
    <row r="129" spans="14:26" x14ac:dyDescent="0.25">
      <c r="N129" s="7">
        <v>66</v>
      </c>
      <c r="O129" s="7">
        <v>66</v>
      </c>
      <c r="P129" s="7">
        <v>76</v>
      </c>
      <c r="Q129" s="7">
        <v>240</v>
      </c>
      <c r="R129" s="7">
        <v>13</v>
      </c>
      <c r="S129" s="7">
        <v>30</v>
      </c>
      <c r="T129" s="7">
        <v>28</v>
      </c>
      <c r="U129" s="7">
        <v>2</v>
      </c>
      <c r="V129" s="7">
        <v>-6</v>
      </c>
      <c r="X129">
        <f>AVERAGE(P122:P130)</f>
        <v>69</v>
      </c>
      <c r="Y129">
        <f>MEDIAN(P122:P130)</f>
        <v>76</v>
      </c>
      <c r="Z129">
        <f>_xlfn.STDEV.P(P122:P130)</f>
        <v>22.27604592880483</v>
      </c>
    </row>
    <row r="130" spans="14:26" x14ac:dyDescent="0.25">
      <c r="N130" s="8">
        <v>46</v>
      </c>
      <c r="O130" s="8">
        <v>45</v>
      </c>
      <c r="P130" s="8">
        <v>50</v>
      </c>
      <c r="Q130" s="8">
        <v>252</v>
      </c>
      <c r="R130" s="8">
        <v>10</v>
      </c>
      <c r="S130" s="8">
        <v>20</v>
      </c>
      <c r="T130" s="8">
        <v>19</v>
      </c>
      <c r="U130" s="8">
        <v>1</v>
      </c>
      <c r="V130" s="8">
        <v>-3</v>
      </c>
      <c r="W130" s="5"/>
      <c r="X130" s="5" cm="1">
        <f t="array" ref="X130">AVERAGE(S122:S130 * 0.01 *255)</f>
        <v>77.633333333333326</v>
      </c>
      <c r="Y130" s="5" cm="1">
        <f t="array" ref="Y130">MEDIAN(S122:S130*0.01*255)</f>
        <v>79.05</v>
      </c>
      <c r="Z130" s="6" cm="1">
        <f t="array" ref="Z130">_xlfn.STDEV.P(S122:S130*0.01*255)</f>
        <v>15.7702427234192</v>
      </c>
    </row>
    <row r="131" spans="14:26" x14ac:dyDescent="0.25">
      <c r="N131" s="7">
        <v>84</v>
      </c>
      <c r="O131" s="7">
        <v>88</v>
      </c>
      <c r="P131" s="7">
        <v>100</v>
      </c>
      <c r="Q131" s="7">
        <v>255</v>
      </c>
      <c r="R131" s="7">
        <v>16</v>
      </c>
      <c r="S131" s="7">
        <v>39</v>
      </c>
      <c r="T131" s="7">
        <v>37</v>
      </c>
      <c r="U131" s="7">
        <v>0</v>
      </c>
      <c r="V131" s="7">
        <v>-8</v>
      </c>
    </row>
    <row r="132" spans="14:26" x14ac:dyDescent="0.25">
      <c r="N132" s="7">
        <v>51</v>
      </c>
      <c r="O132" s="7">
        <v>52</v>
      </c>
      <c r="P132" s="7">
        <v>56</v>
      </c>
      <c r="Q132" s="7">
        <v>228</v>
      </c>
      <c r="R132" s="7">
        <v>9</v>
      </c>
      <c r="S132" s="7">
        <v>22</v>
      </c>
      <c r="T132" s="7">
        <v>22</v>
      </c>
      <c r="U132" s="7">
        <v>0</v>
      </c>
      <c r="V132" s="7">
        <v>-3</v>
      </c>
    </row>
    <row r="133" spans="14:26" x14ac:dyDescent="0.25">
      <c r="N133" s="7">
        <v>89</v>
      </c>
      <c r="O133" s="7">
        <v>90</v>
      </c>
      <c r="P133" s="7">
        <v>94</v>
      </c>
      <c r="Q133" s="7">
        <v>228</v>
      </c>
      <c r="R133" s="7">
        <v>5</v>
      </c>
      <c r="S133" s="7">
        <v>37</v>
      </c>
      <c r="T133" s="7">
        <v>38</v>
      </c>
      <c r="U133" s="7">
        <v>0</v>
      </c>
      <c r="V133" s="7">
        <v>-2</v>
      </c>
    </row>
    <row r="134" spans="14:26" x14ac:dyDescent="0.25">
      <c r="N134" s="7">
        <v>39</v>
      </c>
      <c r="O134" s="7">
        <v>41</v>
      </c>
      <c r="P134" s="7">
        <v>40</v>
      </c>
      <c r="Q134" s="7">
        <v>150</v>
      </c>
      <c r="R134" s="7">
        <v>5</v>
      </c>
      <c r="S134" s="7">
        <v>16</v>
      </c>
      <c r="T134" s="7">
        <v>16</v>
      </c>
      <c r="U134" s="7">
        <v>-1</v>
      </c>
      <c r="V134" s="7">
        <v>0</v>
      </c>
    </row>
    <row r="135" spans="14:26" x14ac:dyDescent="0.25">
      <c r="N135" s="7">
        <v>48</v>
      </c>
      <c r="O135" s="7">
        <v>49</v>
      </c>
      <c r="P135" s="7">
        <v>53</v>
      </c>
      <c r="Q135" s="7">
        <v>228</v>
      </c>
      <c r="R135" s="7">
        <v>9</v>
      </c>
      <c r="S135" s="7">
        <v>21</v>
      </c>
      <c r="T135" s="7">
        <v>20</v>
      </c>
      <c r="U135" s="7">
        <v>0</v>
      </c>
      <c r="V135" s="7">
        <v>-3</v>
      </c>
    </row>
    <row r="136" spans="14:26" x14ac:dyDescent="0.25">
      <c r="N136" s="7">
        <v>79</v>
      </c>
      <c r="O136" s="7">
        <v>79</v>
      </c>
      <c r="P136" s="7">
        <v>89</v>
      </c>
      <c r="Q136" s="7">
        <v>240</v>
      </c>
      <c r="R136" s="7">
        <v>11</v>
      </c>
      <c r="S136" s="7">
        <v>35</v>
      </c>
      <c r="T136" s="7">
        <v>34</v>
      </c>
      <c r="U136" s="7">
        <v>2</v>
      </c>
      <c r="V136" s="7">
        <v>-6</v>
      </c>
      <c r="X136">
        <f>AVERAGE(N131:N139)</f>
        <v>57.888888888888886</v>
      </c>
      <c r="Y136">
        <f>MEDIAN(N131:N139)</f>
        <v>51</v>
      </c>
      <c r="Z136">
        <f>(_xlfn.STDEV.P(N131:N139))</f>
        <v>21.205054137814749</v>
      </c>
    </row>
    <row r="137" spans="14:26" x14ac:dyDescent="0.25">
      <c r="N137" s="7">
        <v>61</v>
      </c>
      <c r="O137" s="7">
        <v>66</v>
      </c>
      <c r="P137" s="7">
        <v>72</v>
      </c>
      <c r="Q137" s="7">
        <v>213</v>
      </c>
      <c r="R137" s="7">
        <v>15</v>
      </c>
      <c r="S137" s="7">
        <v>28</v>
      </c>
      <c r="T137" s="7">
        <v>28</v>
      </c>
      <c r="U137" s="7">
        <v>-1</v>
      </c>
      <c r="V137" s="7">
        <v>-4</v>
      </c>
      <c r="X137">
        <f>AVERAGE(O131:O139)</f>
        <v>59.555555555555557</v>
      </c>
      <c r="Y137">
        <f>MEDIAN(O131:O139)</f>
        <v>52</v>
      </c>
      <c r="Z137">
        <f>_xlfn.STDEV.P(O131:O139)</f>
        <v>21.443005133045194</v>
      </c>
    </row>
    <row r="138" spans="14:26" x14ac:dyDescent="0.25">
      <c r="N138" s="7">
        <v>49</v>
      </c>
      <c r="O138" s="7">
        <v>48</v>
      </c>
      <c r="P138" s="7">
        <v>64</v>
      </c>
      <c r="Q138" s="7">
        <v>244</v>
      </c>
      <c r="R138" s="7">
        <v>25</v>
      </c>
      <c r="S138" s="7">
        <v>25</v>
      </c>
      <c r="T138" s="7">
        <v>20</v>
      </c>
      <c r="U138" s="7">
        <v>4</v>
      </c>
      <c r="V138" s="7">
        <v>-10</v>
      </c>
      <c r="X138">
        <f>AVERAGE(P131:P139)</f>
        <v>67.333333333333329</v>
      </c>
      <c r="Y138">
        <f>MEDIAN(P131:P139)</f>
        <v>64</v>
      </c>
      <c r="Z138">
        <f>_xlfn.STDEV.P(P131:P139)</f>
        <v>21.658972992990943</v>
      </c>
    </row>
    <row r="139" spans="14:26" x14ac:dyDescent="0.25">
      <c r="N139" s="8">
        <v>21</v>
      </c>
      <c r="O139" s="8">
        <v>23</v>
      </c>
      <c r="P139" s="8">
        <v>38</v>
      </c>
      <c r="Q139" s="8">
        <v>233</v>
      </c>
      <c r="R139" s="8">
        <v>45</v>
      </c>
      <c r="S139" s="8">
        <v>15</v>
      </c>
      <c r="T139" s="8">
        <v>8</v>
      </c>
      <c r="U139" s="8">
        <v>3</v>
      </c>
      <c r="V139" s="8">
        <v>-11</v>
      </c>
      <c r="X139" s="5" cm="1">
        <f t="array" ref="X139">AVERAGE(S131:S139 * 0.01 *255)</f>
        <v>67.433333333333337</v>
      </c>
      <c r="Y139" s="5" cm="1">
        <f t="array" ref="Y139">MEDIAN(S131:S139*0.01*255)</f>
        <v>63.75</v>
      </c>
      <c r="Z139" s="6" cm="1">
        <f t="array" ref="Z139">_xlfn.STDEV.P(S131:S139*0.01*255)</f>
        <v>21.439929000711629</v>
      </c>
    </row>
    <row r="140" spans="14:26" x14ac:dyDescent="0.25">
      <c r="N140" s="7">
        <v>44</v>
      </c>
      <c r="O140" s="7">
        <v>55</v>
      </c>
      <c r="P140" s="7">
        <v>77</v>
      </c>
      <c r="Q140" s="7">
        <v>220</v>
      </c>
      <c r="R140" s="7">
        <v>43</v>
      </c>
      <c r="S140" s="7">
        <v>30</v>
      </c>
      <c r="T140" s="7">
        <v>23</v>
      </c>
      <c r="U140" s="7">
        <v>0</v>
      </c>
      <c r="V140" s="7">
        <v>-15</v>
      </c>
    </row>
    <row r="141" spans="14:26" x14ac:dyDescent="0.25">
      <c r="N141" s="7">
        <v>61</v>
      </c>
      <c r="O141" s="7">
        <v>65</v>
      </c>
      <c r="P141" s="7">
        <v>74</v>
      </c>
      <c r="Q141" s="7">
        <v>22</v>
      </c>
      <c r="R141" s="7">
        <v>18</v>
      </c>
      <c r="S141" s="7">
        <v>29</v>
      </c>
      <c r="T141" s="7">
        <v>27</v>
      </c>
      <c r="U141" s="7">
        <v>0</v>
      </c>
      <c r="V141" s="7">
        <v>-6</v>
      </c>
    </row>
    <row r="142" spans="14:26" x14ac:dyDescent="0.25">
      <c r="N142" s="7">
        <v>53</v>
      </c>
      <c r="O142" s="7">
        <v>66</v>
      </c>
      <c r="P142" s="7">
        <v>110</v>
      </c>
      <c r="Q142" s="7">
        <v>226</v>
      </c>
      <c r="R142" s="7">
        <v>52</v>
      </c>
      <c r="S142" s="7">
        <v>43</v>
      </c>
      <c r="T142" s="7">
        <v>28</v>
      </c>
      <c r="U142" s="7">
        <v>5</v>
      </c>
      <c r="V142" s="7">
        <v>-28</v>
      </c>
    </row>
    <row r="143" spans="14:26" x14ac:dyDescent="0.25">
      <c r="N143" s="7">
        <v>54</v>
      </c>
      <c r="O143" s="7">
        <v>72</v>
      </c>
      <c r="P143" s="7">
        <v>94</v>
      </c>
      <c r="Q143" s="7">
        <v>213</v>
      </c>
      <c r="R143" s="7">
        <v>43</v>
      </c>
      <c r="S143" s="7">
        <v>37</v>
      </c>
      <c r="T143" s="7">
        <v>30</v>
      </c>
      <c r="U143" s="7">
        <v>-2</v>
      </c>
      <c r="V143" s="7">
        <v>-15</v>
      </c>
    </row>
    <row r="144" spans="14:26" x14ac:dyDescent="0.25">
      <c r="N144" s="7">
        <v>60</v>
      </c>
      <c r="O144" s="7">
        <v>67</v>
      </c>
      <c r="P144" s="7">
        <v>83</v>
      </c>
      <c r="Q144" s="7">
        <v>22</v>
      </c>
      <c r="R144" s="7">
        <v>28</v>
      </c>
      <c r="S144" s="7">
        <v>33</v>
      </c>
      <c r="T144" s="7">
        <v>28</v>
      </c>
      <c r="U144" s="7">
        <v>0</v>
      </c>
      <c r="V144" s="7">
        <v>-11</v>
      </c>
    </row>
    <row r="145" spans="14:26" x14ac:dyDescent="0.25">
      <c r="N145" s="7">
        <v>67</v>
      </c>
      <c r="O145" s="7">
        <v>78</v>
      </c>
      <c r="P145" s="7">
        <v>98</v>
      </c>
      <c r="Q145" s="7">
        <v>219</v>
      </c>
      <c r="R145" s="7">
        <v>32</v>
      </c>
      <c r="S145" s="7">
        <v>38</v>
      </c>
      <c r="T145" s="7">
        <v>33</v>
      </c>
      <c r="U145" s="7">
        <v>-1</v>
      </c>
      <c r="V145" s="7">
        <v>-13</v>
      </c>
      <c r="X145">
        <f>AVERAGE(N140:N148)</f>
        <v>56.444444444444443</v>
      </c>
      <c r="Y145">
        <f>MEDIAN(N140:N148)</f>
        <v>54</v>
      </c>
      <c r="Z145">
        <f>(_xlfn.STDEV.P(N140:N148))</f>
        <v>11.226071946946746</v>
      </c>
    </row>
    <row r="146" spans="14:26" x14ac:dyDescent="0.25">
      <c r="N146" s="7">
        <v>53</v>
      </c>
      <c r="O146" s="7">
        <v>54</v>
      </c>
      <c r="P146" s="7">
        <v>82</v>
      </c>
      <c r="Q146" s="7">
        <v>238</v>
      </c>
      <c r="R146" s="7">
        <v>35</v>
      </c>
      <c r="S146" s="7">
        <v>32</v>
      </c>
      <c r="T146" s="7">
        <v>24</v>
      </c>
      <c r="U146" s="7">
        <v>5</v>
      </c>
      <c r="V146" s="7">
        <v>-17</v>
      </c>
      <c r="X146">
        <f>AVERAGE(O140:O148)</f>
        <v>66.111111111111114</v>
      </c>
      <c r="Y146">
        <f>MEDIAN(O140:O148)</f>
        <v>66</v>
      </c>
      <c r="Z146">
        <f>_xlfn.STDEV.P(O140:O148)</f>
        <v>11.119996447286047</v>
      </c>
    </row>
    <row r="147" spans="14:26" x14ac:dyDescent="0.25">
      <c r="N147" s="7">
        <v>78</v>
      </c>
      <c r="O147" s="7">
        <v>87</v>
      </c>
      <c r="P147" s="7">
        <v>92</v>
      </c>
      <c r="Q147" s="7">
        <v>201</v>
      </c>
      <c r="R147" s="7">
        <v>15</v>
      </c>
      <c r="S147" s="7">
        <v>36</v>
      </c>
      <c r="T147" s="7">
        <v>36</v>
      </c>
      <c r="U147" s="7">
        <v>-3</v>
      </c>
      <c r="V147" s="7">
        <v>-4</v>
      </c>
      <c r="X147">
        <f>AVERAGE(P140:P148)</f>
        <v>86.666666666666671</v>
      </c>
      <c r="Y147">
        <f>MEDIAN(P140:P148)</f>
        <v>83</v>
      </c>
      <c r="Z147">
        <f>_xlfn.STDEV.P(P140:P148)</f>
        <v>12.119772641798562</v>
      </c>
    </row>
    <row r="148" spans="14:26" x14ac:dyDescent="0.25">
      <c r="N148" s="8">
        <v>38</v>
      </c>
      <c r="O148" s="8">
        <v>51</v>
      </c>
      <c r="P148" s="8">
        <v>70</v>
      </c>
      <c r="Q148" s="8">
        <v>216</v>
      </c>
      <c r="R148" s="8">
        <v>46</v>
      </c>
      <c r="S148" s="8">
        <v>27</v>
      </c>
      <c r="T148" s="8">
        <v>21</v>
      </c>
      <c r="U148" s="8">
        <v>-1</v>
      </c>
      <c r="V148" s="8">
        <v>-14</v>
      </c>
      <c r="X148" s="5" cm="1">
        <f t="array" ref="X148">AVERAGE(S140:S148 * 0.01 *255)</f>
        <v>86.416666666666657</v>
      </c>
      <c r="Y148" s="5" cm="1">
        <f t="array" ref="Y148">MEDIAN(S140:S148*0.01*255)</f>
        <v>84.15</v>
      </c>
      <c r="Z148" s="6" cm="1">
        <f t="array" ref="Z148">_xlfn.STDEV.P(S140:S148*0.01*255)</f>
        <v>12.166849313697648</v>
      </c>
    </row>
    <row r="149" spans="14:26" x14ac:dyDescent="0.25">
      <c r="N149" s="7">
        <v>69</v>
      </c>
      <c r="O149" s="7">
        <v>90</v>
      </c>
      <c r="P149" s="7">
        <v>111</v>
      </c>
      <c r="Q149" s="7">
        <v>210</v>
      </c>
      <c r="R149" s="7">
        <v>38</v>
      </c>
      <c r="S149" s="7">
        <v>44</v>
      </c>
      <c r="T149" s="7">
        <v>37</v>
      </c>
      <c r="U149" s="7">
        <v>-4</v>
      </c>
      <c r="V149" s="7">
        <v>-15</v>
      </c>
    </row>
    <row r="150" spans="14:26" x14ac:dyDescent="0.25">
      <c r="N150" s="7">
        <v>58</v>
      </c>
      <c r="O150" s="7">
        <v>67</v>
      </c>
      <c r="P150" s="7">
        <v>74</v>
      </c>
      <c r="Q150" s="7">
        <v>206</v>
      </c>
      <c r="R150" s="7">
        <v>22</v>
      </c>
      <c r="S150" s="7">
        <v>29</v>
      </c>
      <c r="T150" s="7">
        <v>28</v>
      </c>
      <c r="U150" t="s">
        <v>13</v>
      </c>
      <c r="V150" s="7">
        <v>-6</v>
      </c>
    </row>
    <row r="151" spans="14:26" x14ac:dyDescent="0.25">
      <c r="N151" s="7">
        <v>46</v>
      </c>
      <c r="O151" s="7">
        <v>58</v>
      </c>
      <c r="P151" s="7">
        <v>74</v>
      </c>
      <c r="Q151" s="7">
        <v>214</v>
      </c>
      <c r="R151" s="7">
        <v>38</v>
      </c>
      <c r="S151" s="7">
        <v>29</v>
      </c>
      <c r="T151" s="7">
        <v>24</v>
      </c>
      <c r="U151" s="7">
        <v>-2</v>
      </c>
      <c r="V151" s="7">
        <v>-12</v>
      </c>
    </row>
    <row r="152" spans="14:26" x14ac:dyDescent="0.25">
      <c r="N152" s="7">
        <v>68</v>
      </c>
      <c r="O152" s="7">
        <v>85</v>
      </c>
      <c r="P152" s="7">
        <v>105</v>
      </c>
      <c r="Q152" s="7">
        <v>212</v>
      </c>
      <c r="R152" s="7">
        <v>35</v>
      </c>
      <c r="S152" s="7">
        <v>41</v>
      </c>
      <c r="T152" s="7">
        <v>35</v>
      </c>
      <c r="U152" s="7">
        <v>-3</v>
      </c>
      <c r="V152" s="7">
        <v>-14</v>
      </c>
    </row>
    <row r="153" spans="14:26" x14ac:dyDescent="0.25">
      <c r="N153" s="7">
        <v>81</v>
      </c>
      <c r="O153" s="7">
        <v>92</v>
      </c>
      <c r="P153" s="7">
        <v>110</v>
      </c>
      <c r="Q153" s="7">
        <v>217</v>
      </c>
      <c r="R153" s="7">
        <v>26</v>
      </c>
      <c r="S153" s="7">
        <v>34</v>
      </c>
      <c r="T153" s="7">
        <v>39</v>
      </c>
      <c r="U153" s="7">
        <v>-1</v>
      </c>
      <c r="V153" s="7">
        <v>-12</v>
      </c>
    </row>
    <row r="154" spans="14:26" x14ac:dyDescent="0.25">
      <c r="N154" s="7">
        <v>53</v>
      </c>
      <c r="O154" s="7">
        <v>64</v>
      </c>
      <c r="P154" s="7">
        <v>68</v>
      </c>
      <c r="Q154" s="7">
        <v>196</v>
      </c>
      <c r="R154" s="7">
        <v>22</v>
      </c>
      <c r="S154" s="7">
        <v>52</v>
      </c>
      <c r="T154" s="7">
        <v>26</v>
      </c>
      <c r="U154" s="7">
        <v>-4</v>
      </c>
      <c r="V154" s="7">
        <v>-4</v>
      </c>
      <c r="X154">
        <f>AVERAGE(N149:N157)</f>
        <v>64.111111111111114</v>
      </c>
      <c r="Y154">
        <f>MEDIAN(N149:N157)</f>
        <v>66</v>
      </c>
      <c r="Z154">
        <f>(_xlfn.STDEV.P(N149:N157))</f>
        <v>12.88793099888802</v>
      </c>
    </row>
    <row r="155" spans="14:26" x14ac:dyDescent="0.25">
      <c r="N155" s="7">
        <v>86</v>
      </c>
      <c r="O155" s="7">
        <v>93</v>
      </c>
      <c r="P155" s="7">
        <v>99</v>
      </c>
      <c r="Q155" s="7">
        <v>208</v>
      </c>
      <c r="R155" s="7">
        <v>13</v>
      </c>
      <c r="S155" s="7">
        <v>39</v>
      </c>
      <c r="T155" s="7">
        <v>39</v>
      </c>
      <c r="U155" s="7">
        <v>-2</v>
      </c>
      <c r="V155" s="7">
        <v>-4</v>
      </c>
      <c r="X155">
        <f>AVERAGE(O149:O157)</f>
        <v>77.444444444444443</v>
      </c>
      <c r="Y155">
        <f>MEDIAN(O149:O157)</f>
        <v>85</v>
      </c>
      <c r="Z155">
        <f>_xlfn.STDEV.P(O149:O157)</f>
        <v>13.342589379802734</v>
      </c>
    </row>
    <row r="156" spans="14:26" x14ac:dyDescent="0.25">
      <c r="N156" s="7">
        <v>66</v>
      </c>
      <c r="O156" s="7">
        <v>85</v>
      </c>
      <c r="P156" s="7">
        <v>100</v>
      </c>
      <c r="Q156" s="7">
        <v>206</v>
      </c>
      <c r="R156" s="7">
        <v>34</v>
      </c>
      <c r="S156" s="7">
        <v>39</v>
      </c>
      <c r="T156" s="7">
        <v>35</v>
      </c>
      <c r="U156" s="7">
        <v>-5</v>
      </c>
      <c r="V156" s="7">
        <v>-11</v>
      </c>
      <c r="X156">
        <f>AVERAGE(P149:P157)</f>
        <v>91.222222222222229</v>
      </c>
      <c r="Y156">
        <f>MEDIAN(P149:P157)</f>
        <v>99</v>
      </c>
      <c r="Z156">
        <f>_xlfn.STDEV.P(P149:P157)</f>
        <v>16.088489866138445</v>
      </c>
    </row>
    <row r="157" spans="14:26" x14ac:dyDescent="0.25">
      <c r="N157" s="8">
        <v>50</v>
      </c>
      <c r="O157" s="8">
        <v>63</v>
      </c>
      <c r="P157" s="8">
        <v>80</v>
      </c>
      <c r="Q157" s="8">
        <v>214</v>
      </c>
      <c r="R157" s="8">
        <v>38</v>
      </c>
      <c r="S157" s="8">
        <v>31</v>
      </c>
      <c r="T157" s="8">
        <v>26</v>
      </c>
      <c r="U157" s="8">
        <v>-2</v>
      </c>
      <c r="V157" s="8">
        <v>-12</v>
      </c>
      <c r="X157" s="5" cm="1">
        <f t="array" ref="X157">AVERAGE(S149:S157 * 0.01 *255)</f>
        <v>95.766666666666666</v>
      </c>
      <c r="Y157" s="5" cm="1">
        <f t="array" ref="Y157">MEDIAN(S149:S157*0.01*255)</f>
        <v>99.45</v>
      </c>
      <c r="Z157" s="6" cm="1">
        <f t="array" ref="Z157">_xlfn.STDEV.P(S149:S157*0.01*255)</f>
        <v>18.392676682733157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7843-3CF1-4B22-984A-C034687F357B}">
  <dimension ref="A1:E293"/>
  <sheetViews>
    <sheetView tabSelected="1" topLeftCell="A223" workbookViewId="0">
      <selection activeCell="J281" sqref="J281"/>
    </sheetView>
  </sheetViews>
  <sheetFormatPr defaultRowHeight="15" x14ac:dyDescent="0.25"/>
  <sheetData>
    <row r="1" spans="1:5" x14ac:dyDescent="0.25">
      <c r="A1" t="s">
        <v>9</v>
      </c>
      <c r="B1" t="s">
        <v>11</v>
      </c>
      <c r="C1" t="s">
        <v>10</v>
      </c>
      <c r="D1" t="s">
        <v>12</v>
      </c>
      <c r="E1" t="s">
        <v>8</v>
      </c>
    </row>
    <row r="2" spans="1:5" x14ac:dyDescent="0.25">
      <c r="A2">
        <v>138.84</v>
      </c>
      <c r="B2">
        <v>14.2</v>
      </c>
      <c r="C2">
        <v>144</v>
      </c>
      <c r="D2">
        <v>0</v>
      </c>
      <c r="E2">
        <v>0</v>
      </c>
    </row>
    <row r="3" spans="1:5" x14ac:dyDescent="0.25">
      <c r="A3">
        <v>92.74</v>
      </c>
      <c r="B3">
        <v>18.600000000000001</v>
      </c>
      <c r="C3">
        <v>100</v>
      </c>
      <c r="D3">
        <v>1</v>
      </c>
      <c r="E3">
        <v>0</v>
      </c>
    </row>
    <row r="4" spans="1:5" x14ac:dyDescent="0.25">
      <c r="A4">
        <v>77.180000000000007</v>
      </c>
      <c r="B4">
        <v>19.850000000000001</v>
      </c>
      <c r="C4">
        <v>84</v>
      </c>
      <c r="D4">
        <v>2</v>
      </c>
      <c r="E4">
        <v>0</v>
      </c>
    </row>
    <row r="5" spans="1:5" x14ac:dyDescent="0.25">
      <c r="A5">
        <v>95.56</v>
      </c>
      <c r="B5">
        <v>17.55</v>
      </c>
      <c r="C5">
        <v>103</v>
      </c>
      <c r="D5">
        <v>3</v>
      </c>
      <c r="E5">
        <v>0</v>
      </c>
    </row>
    <row r="6" spans="1:5" x14ac:dyDescent="0.25">
      <c r="A6">
        <v>107.68</v>
      </c>
      <c r="B6">
        <v>16.05</v>
      </c>
      <c r="C6">
        <v>112</v>
      </c>
      <c r="D6">
        <v>0</v>
      </c>
      <c r="E6">
        <v>0</v>
      </c>
    </row>
    <row r="7" spans="1:5" x14ac:dyDescent="0.25">
      <c r="A7">
        <v>86.05</v>
      </c>
      <c r="B7">
        <v>19.16</v>
      </c>
      <c r="C7">
        <v>88</v>
      </c>
      <c r="D7">
        <v>1</v>
      </c>
      <c r="E7">
        <v>0</v>
      </c>
    </row>
    <row r="8" spans="1:5" x14ac:dyDescent="0.25">
      <c r="A8">
        <v>60.84</v>
      </c>
      <c r="B8">
        <v>20.67</v>
      </c>
      <c r="C8">
        <v>59</v>
      </c>
      <c r="D8">
        <v>2</v>
      </c>
      <c r="E8">
        <v>0</v>
      </c>
    </row>
    <row r="9" spans="1:5" x14ac:dyDescent="0.25">
      <c r="A9">
        <v>89.76</v>
      </c>
      <c r="B9">
        <v>18.18</v>
      </c>
      <c r="C9">
        <v>92</v>
      </c>
      <c r="D9">
        <v>3</v>
      </c>
      <c r="E9">
        <v>0</v>
      </c>
    </row>
    <row r="10" spans="1:5" x14ac:dyDescent="0.25">
      <c r="A10">
        <v>110.09</v>
      </c>
      <c r="B10">
        <v>16.149999999999999</v>
      </c>
      <c r="C10">
        <v>115</v>
      </c>
      <c r="D10">
        <v>0</v>
      </c>
      <c r="E10">
        <v>0</v>
      </c>
    </row>
    <row r="11" spans="1:5" x14ac:dyDescent="0.25">
      <c r="A11">
        <v>91.1</v>
      </c>
      <c r="B11">
        <v>20.2</v>
      </c>
      <c r="C11">
        <v>95</v>
      </c>
      <c r="D11">
        <v>1</v>
      </c>
      <c r="E11">
        <v>0</v>
      </c>
    </row>
    <row r="12" spans="1:5" x14ac:dyDescent="0.25">
      <c r="A12">
        <v>68.62</v>
      </c>
      <c r="B12">
        <v>22.68</v>
      </c>
      <c r="C12">
        <v>69</v>
      </c>
      <c r="D12">
        <v>2</v>
      </c>
      <c r="E12">
        <v>0</v>
      </c>
    </row>
    <row r="13" spans="1:5" x14ac:dyDescent="0.25">
      <c r="A13">
        <v>94.31</v>
      </c>
      <c r="B13">
        <v>19.079999999999998</v>
      </c>
      <c r="C13">
        <v>98</v>
      </c>
      <c r="D13">
        <v>3</v>
      </c>
      <c r="E13">
        <v>0</v>
      </c>
    </row>
    <row r="14" spans="1:5" x14ac:dyDescent="0.25">
      <c r="A14">
        <v>126.48</v>
      </c>
      <c r="B14">
        <v>11.65</v>
      </c>
      <c r="C14">
        <v>126</v>
      </c>
      <c r="D14">
        <v>0</v>
      </c>
      <c r="E14">
        <v>0</v>
      </c>
    </row>
    <row r="15" spans="1:5" x14ac:dyDescent="0.25">
      <c r="A15">
        <v>105.7</v>
      </c>
      <c r="B15">
        <v>16.829999999999998</v>
      </c>
      <c r="C15">
        <v>104</v>
      </c>
      <c r="D15">
        <v>1</v>
      </c>
      <c r="E15">
        <v>0</v>
      </c>
    </row>
    <row r="16" spans="1:5" x14ac:dyDescent="0.25">
      <c r="A16">
        <v>79.739999999999995</v>
      </c>
      <c r="B16">
        <v>23.78</v>
      </c>
      <c r="C16">
        <v>77</v>
      </c>
      <c r="D16">
        <v>2</v>
      </c>
      <c r="E16">
        <v>0</v>
      </c>
    </row>
    <row r="17" spans="1:5" x14ac:dyDescent="0.25">
      <c r="A17">
        <v>108.97</v>
      </c>
      <c r="B17">
        <v>15.57</v>
      </c>
      <c r="C17">
        <v>107</v>
      </c>
      <c r="D17">
        <v>3</v>
      </c>
      <c r="E17">
        <v>0</v>
      </c>
    </row>
    <row r="18" spans="1:5" x14ac:dyDescent="0.25">
      <c r="A18">
        <v>123.4</v>
      </c>
      <c r="B18">
        <v>9.1</v>
      </c>
      <c r="C18">
        <v>126</v>
      </c>
      <c r="D18">
        <v>0</v>
      </c>
      <c r="E18">
        <v>0</v>
      </c>
    </row>
    <row r="19" spans="1:5" x14ac:dyDescent="0.25">
      <c r="A19">
        <v>96.76</v>
      </c>
      <c r="B19">
        <v>11.47</v>
      </c>
      <c r="C19">
        <v>99</v>
      </c>
      <c r="D19">
        <v>1</v>
      </c>
      <c r="E19">
        <v>0</v>
      </c>
    </row>
    <row r="20" spans="1:5" x14ac:dyDescent="0.25">
      <c r="A20">
        <v>66.56</v>
      </c>
      <c r="B20">
        <v>14.79</v>
      </c>
      <c r="C20">
        <v>68</v>
      </c>
      <c r="D20">
        <v>2</v>
      </c>
      <c r="E20">
        <v>0</v>
      </c>
    </row>
    <row r="21" spans="1:5" x14ac:dyDescent="0.25">
      <c r="A21">
        <v>101.43</v>
      </c>
      <c r="B21">
        <v>10.72</v>
      </c>
      <c r="C21">
        <v>104</v>
      </c>
      <c r="D21">
        <v>3</v>
      </c>
      <c r="E21">
        <v>0</v>
      </c>
    </row>
    <row r="22" spans="1:5" x14ac:dyDescent="0.25">
      <c r="A22">
        <v>120.35</v>
      </c>
      <c r="B22">
        <v>12.44</v>
      </c>
      <c r="C22">
        <v>122</v>
      </c>
      <c r="D22">
        <v>0</v>
      </c>
      <c r="E22">
        <v>0</v>
      </c>
    </row>
    <row r="23" spans="1:5" x14ac:dyDescent="0.25">
      <c r="A23">
        <v>96.56</v>
      </c>
      <c r="B23">
        <v>16.07</v>
      </c>
      <c r="C23">
        <v>98</v>
      </c>
      <c r="D23">
        <v>1</v>
      </c>
      <c r="E23">
        <v>0</v>
      </c>
    </row>
    <row r="24" spans="1:5" x14ac:dyDescent="0.25">
      <c r="A24">
        <v>68.44</v>
      </c>
      <c r="B24">
        <v>19.84</v>
      </c>
      <c r="C24">
        <v>66</v>
      </c>
      <c r="D24">
        <v>2</v>
      </c>
      <c r="E24">
        <v>0</v>
      </c>
    </row>
    <row r="25" spans="1:5" x14ac:dyDescent="0.25">
      <c r="A25">
        <v>100.6</v>
      </c>
      <c r="B25">
        <v>14.99</v>
      </c>
      <c r="C25">
        <v>101</v>
      </c>
      <c r="D25">
        <v>3</v>
      </c>
      <c r="E25">
        <v>0</v>
      </c>
    </row>
    <row r="26" spans="1:5" x14ac:dyDescent="0.25">
      <c r="A26">
        <v>121.06</v>
      </c>
      <c r="B26">
        <v>13.52</v>
      </c>
      <c r="C26">
        <v>125</v>
      </c>
      <c r="D26">
        <v>0</v>
      </c>
      <c r="E26">
        <v>0</v>
      </c>
    </row>
    <row r="27" spans="1:5" x14ac:dyDescent="0.25">
      <c r="A27">
        <v>81.28</v>
      </c>
      <c r="B27">
        <v>17.37</v>
      </c>
      <c r="C27">
        <v>85</v>
      </c>
      <c r="D27">
        <v>1</v>
      </c>
      <c r="E27">
        <v>0</v>
      </c>
    </row>
    <row r="28" spans="1:5" x14ac:dyDescent="0.25">
      <c r="A28">
        <v>41.3</v>
      </c>
      <c r="B28">
        <v>18.16</v>
      </c>
      <c r="C28">
        <v>42</v>
      </c>
      <c r="D28">
        <v>2</v>
      </c>
      <c r="E28">
        <v>0</v>
      </c>
    </row>
    <row r="29" spans="1:5" x14ac:dyDescent="0.25">
      <c r="A29">
        <v>88.81</v>
      </c>
      <c r="B29">
        <v>15.87</v>
      </c>
      <c r="C29">
        <v>93</v>
      </c>
      <c r="D29">
        <v>3</v>
      </c>
      <c r="E29">
        <v>0</v>
      </c>
    </row>
    <row r="30" spans="1:5" x14ac:dyDescent="0.25">
      <c r="A30">
        <v>119.27</v>
      </c>
      <c r="B30">
        <v>15.96</v>
      </c>
      <c r="C30">
        <v>126</v>
      </c>
      <c r="D30">
        <v>0</v>
      </c>
      <c r="E30">
        <v>0</v>
      </c>
    </row>
    <row r="31" spans="1:5" x14ac:dyDescent="0.25">
      <c r="A31">
        <v>76.11</v>
      </c>
      <c r="B31">
        <v>17.28</v>
      </c>
      <c r="C31">
        <v>83</v>
      </c>
      <c r="D31">
        <v>1</v>
      </c>
      <c r="E31">
        <v>0</v>
      </c>
    </row>
    <row r="32" spans="1:5" x14ac:dyDescent="0.25">
      <c r="A32">
        <v>32.119999999999997</v>
      </c>
      <c r="B32">
        <v>13.12</v>
      </c>
      <c r="C32">
        <v>33</v>
      </c>
      <c r="D32">
        <v>2</v>
      </c>
      <c r="E32">
        <v>0</v>
      </c>
    </row>
    <row r="33" spans="1:5" x14ac:dyDescent="0.25">
      <c r="A33">
        <v>84.22</v>
      </c>
      <c r="B33">
        <v>16.059999999999999</v>
      </c>
      <c r="C33">
        <v>92</v>
      </c>
      <c r="D33">
        <v>3</v>
      </c>
      <c r="E33">
        <v>0</v>
      </c>
    </row>
    <row r="34" spans="1:5" x14ac:dyDescent="0.25">
      <c r="A34">
        <v>132.81</v>
      </c>
      <c r="B34">
        <v>5.21</v>
      </c>
      <c r="C34">
        <v>132</v>
      </c>
      <c r="D34">
        <v>0</v>
      </c>
      <c r="E34">
        <v>0</v>
      </c>
    </row>
    <row r="35" spans="1:5" x14ac:dyDescent="0.25">
      <c r="A35">
        <v>88.45</v>
      </c>
      <c r="B35">
        <v>7.87</v>
      </c>
      <c r="C35">
        <v>87</v>
      </c>
      <c r="D35">
        <v>1</v>
      </c>
      <c r="E35">
        <v>0</v>
      </c>
    </row>
    <row r="36" spans="1:5" x14ac:dyDescent="0.25">
      <c r="A36">
        <v>37.49</v>
      </c>
      <c r="B36">
        <v>11.78</v>
      </c>
      <c r="C36">
        <v>35</v>
      </c>
      <c r="D36">
        <v>2</v>
      </c>
      <c r="E36">
        <v>0</v>
      </c>
    </row>
    <row r="37" spans="1:5" x14ac:dyDescent="0.25">
      <c r="A37">
        <v>96.02</v>
      </c>
      <c r="B37">
        <v>7.06</v>
      </c>
      <c r="C37">
        <v>95</v>
      </c>
      <c r="D37">
        <v>3</v>
      </c>
      <c r="E37">
        <v>0</v>
      </c>
    </row>
    <row r="38" spans="1:5" x14ac:dyDescent="0.25">
      <c r="A38">
        <v>106.19</v>
      </c>
      <c r="B38">
        <v>9.32</v>
      </c>
      <c r="C38">
        <v>108</v>
      </c>
      <c r="D38">
        <v>0</v>
      </c>
      <c r="E38">
        <v>0</v>
      </c>
    </row>
    <row r="39" spans="1:5" x14ac:dyDescent="0.25">
      <c r="A39">
        <v>68.91</v>
      </c>
      <c r="B39">
        <v>6.56</v>
      </c>
      <c r="C39">
        <v>70</v>
      </c>
      <c r="D39">
        <v>1</v>
      </c>
      <c r="E39">
        <v>0</v>
      </c>
    </row>
    <row r="40" spans="1:5" x14ac:dyDescent="0.25">
      <c r="A40">
        <v>37.9</v>
      </c>
      <c r="B40">
        <v>6.43</v>
      </c>
      <c r="C40">
        <v>38</v>
      </c>
      <c r="D40">
        <v>2</v>
      </c>
      <c r="E40">
        <v>0</v>
      </c>
    </row>
    <row r="41" spans="1:5" x14ac:dyDescent="0.25">
      <c r="A41">
        <v>76.59</v>
      </c>
      <c r="B41">
        <v>6.59</v>
      </c>
      <c r="C41">
        <v>77</v>
      </c>
      <c r="D41">
        <v>3</v>
      </c>
      <c r="E41">
        <v>0</v>
      </c>
    </row>
    <row r="42" spans="1:5" x14ac:dyDescent="0.25">
      <c r="A42">
        <v>111.39</v>
      </c>
      <c r="B42">
        <v>14.42</v>
      </c>
      <c r="C42">
        <v>114</v>
      </c>
      <c r="D42">
        <v>0</v>
      </c>
      <c r="E42">
        <v>0</v>
      </c>
    </row>
    <row r="43" spans="1:5" x14ac:dyDescent="0.25">
      <c r="A43">
        <v>85.91</v>
      </c>
      <c r="B43">
        <v>15.06</v>
      </c>
      <c r="C43">
        <v>87</v>
      </c>
      <c r="D43">
        <v>1</v>
      </c>
      <c r="E43">
        <v>0</v>
      </c>
    </row>
    <row r="44" spans="1:5" x14ac:dyDescent="0.25">
      <c r="A44">
        <v>51.55</v>
      </c>
      <c r="B44">
        <v>15.16</v>
      </c>
      <c r="C44">
        <v>49</v>
      </c>
      <c r="D44">
        <v>2</v>
      </c>
      <c r="E44">
        <v>0</v>
      </c>
    </row>
    <row r="45" spans="1:5" x14ac:dyDescent="0.25">
      <c r="A45">
        <v>89.77</v>
      </c>
      <c r="B45">
        <v>14.26</v>
      </c>
      <c r="C45">
        <v>91</v>
      </c>
      <c r="D45">
        <v>3</v>
      </c>
      <c r="E45">
        <v>0</v>
      </c>
    </row>
    <row r="46" spans="1:5" x14ac:dyDescent="0.25">
      <c r="A46">
        <v>116.83</v>
      </c>
      <c r="B46">
        <v>22.46</v>
      </c>
      <c r="C46">
        <v>124</v>
      </c>
      <c r="D46">
        <v>0</v>
      </c>
      <c r="E46">
        <v>0</v>
      </c>
    </row>
    <row r="47" spans="1:5" x14ac:dyDescent="0.25">
      <c r="A47">
        <v>84.72</v>
      </c>
      <c r="B47">
        <v>16.57</v>
      </c>
      <c r="C47">
        <v>88</v>
      </c>
      <c r="D47">
        <v>1</v>
      </c>
      <c r="E47">
        <v>0</v>
      </c>
    </row>
    <row r="48" spans="1:5" x14ac:dyDescent="0.25">
      <c r="A48">
        <v>47.12</v>
      </c>
      <c r="B48">
        <v>16.850000000000001</v>
      </c>
      <c r="C48">
        <v>45</v>
      </c>
      <c r="D48">
        <v>2</v>
      </c>
      <c r="E48">
        <v>0</v>
      </c>
    </row>
    <row r="49" spans="1:5" x14ac:dyDescent="0.25">
      <c r="A49">
        <v>90.22</v>
      </c>
      <c r="B49">
        <v>17.45</v>
      </c>
      <c r="C49">
        <v>94</v>
      </c>
      <c r="D49">
        <v>3</v>
      </c>
      <c r="E49">
        <v>0</v>
      </c>
    </row>
    <row r="50" spans="1:5" x14ac:dyDescent="0.25">
      <c r="A50">
        <v>125.42</v>
      </c>
      <c r="B50">
        <v>11.58</v>
      </c>
      <c r="C50">
        <v>128</v>
      </c>
      <c r="D50">
        <v>0</v>
      </c>
      <c r="E50">
        <v>0</v>
      </c>
    </row>
    <row r="51" spans="1:5" x14ac:dyDescent="0.25">
      <c r="A51">
        <v>94.22</v>
      </c>
      <c r="B51">
        <v>10.91</v>
      </c>
      <c r="C51">
        <v>97</v>
      </c>
      <c r="D51">
        <v>1</v>
      </c>
      <c r="E51">
        <v>0</v>
      </c>
    </row>
    <row r="52" spans="1:5" x14ac:dyDescent="0.25">
      <c r="A52">
        <v>53.26</v>
      </c>
      <c r="B52">
        <v>12.68</v>
      </c>
      <c r="C52">
        <v>53</v>
      </c>
      <c r="D52">
        <v>2</v>
      </c>
      <c r="E52">
        <v>0</v>
      </c>
    </row>
    <row r="53" spans="1:5" x14ac:dyDescent="0.25">
      <c r="A53">
        <v>99.07</v>
      </c>
      <c r="B53">
        <v>10.63</v>
      </c>
      <c r="C53">
        <v>102</v>
      </c>
      <c r="D53">
        <v>3</v>
      </c>
      <c r="E53">
        <v>0</v>
      </c>
    </row>
    <row r="54" spans="1:5" x14ac:dyDescent="0.25">
      <c r="A54">
        <v>123.15</v>
      </c>
      <c r="B54">
        <v>11.34</v>
      </c>
      <c r="C54">
        <v>125</v>
      </c>
      <c r="D54">
        <v>0</v>
      </c>
      <c r="E54">
        <v>0</v>
      </c>
    </row>
    <row r="55" spans="1:5" x14ac:dyDescent="0.25">
      <c r="A55">
        <v>93.76</v>
      </c>
      <c r="B55">
        <v>11.09</v>
      </c>
      <c r="C55">
        <v>95</v>
      </c>
      <c r="D55">
        <v>1</v>
      </c>
      <c r="E55">
        <v>0</v>
      </c>
    </row>
    <row r="56" spans="1:5" x14ac:dyDescent="0.25">
      <c r="A56">
        <v>53.97</v>
      </c>
      <c r="B56">
        <v>13.54</v>
      </c>
      <c r="C56">
        <v>54</v>
      </c>
      <c r="D56">
        <v>2</v>
      </c>
      <c r="E56">
        <v>0</v>
      </c>
    </row>
    <row r="57" spans="1:5" x14ac:dyDescent="0.25">
      <c r="A57">
        <v>98.2</v>
      </c>
      <c r="B57">
        <v>10.83</v>
      </c>
      <c r="C57">
        <v>100</v>
      </c>
      <c r="D57">
        <v>3</v>
      </c>
      <c r="E57">
        <v>0</v>
      </c>
    </row>
    <row r="58" spans="1:5" x14ac:dyDescent="0.25">
      <c r="A58">
        <v>116.77</v>
      </c>
      <c r="B58">
        <v>7.12</v>
      </c>
      <c r="C58">
        <v>116</v>
      </c>
      <c r="D58">
        <v>0</v>
      </c>
      <c r="E58">
        <v>0</v>
      </c>
    </row>
    <row r="59" spans="1:5" x14ac:dyDescent="0.25">
      <c r="A59">
        <v>88.06</v>
      </c>
      <c r="B59">
        <v>12.82</v>
      </c>
      <c r="C59">
        <v>85</v>
      </c>
      <c r="D59">
        <v>1</v>
      </c>
      <c r="E59">
        <v>0</v>
      </c>
    </row>
    <row r="60" spans="1:5" x14ac:dyDescent="0.25">
      <c r="A60">
        <v>51.1</v>
      </c>
      <c r="B60">
        <v>18.72</v>
      </c>
      <c r="C60">
        <v>47</v>
      </c>
      <c r="D60">
        <v>2</v>
      </c>
      <c r="E60">
        <v>0</v>
      </c>
    </row>
    <row r="61" spans="1:5" x14ac:dyDescent="0.25">
      <c r="A61">
        <v>92.61</v>
      </c>
      <c r="B61">
        <v>11.46</v>
      </c>
      <c r="C61">
        <v>90</v>
      </c>
      <c r="D61">
        <v>3</v>
      </c>
      <c r="E61">
        <v>0</v>
      </c>
    </row>
    <row r="62" spans="1:5" x14ac:dyDescent="0.25">
      <c r="A62">
        <v>108.1</v>
      </c>
      <c r="B62">
        <v>14.71</v>
      </c>
      <c r="C62">
        <v>113</v>
      </c>
      <c r="D62">
        <v>0</v>
      </c>
      <c r="E62">
        <v>0</v>
      </c>
    </row>
    <row r="63" spans="1:5" x14ac:dyDescent="0.25">
      <c r="A63">
        <v>93.25</v>
      </c>
      <c r="B63">
        <v>18.29</v>
      </c>
      <c r="C63">
        <v>99</v>
      </c>
      <c r="D63">
        <v>1</v>
      </c>
      <c r="E63">
        <v>0</v>
      </c>
    </row>
    <row r="64" spans="1:5" x14ac:dyDescent="0.25">
      <c r="A64">
        <v>76.02</v>
      </c>
      <c r="B64">
        <v>21</v>
      </c>
      <c r="C64">
        <v>80</v>
      </c>
      <c r="D64">
        <v>2</v>
      </c>
      <c r="E64">
        <v>0</v>
      </c>
    </row>
    <row r="65" spans="1:5" x14ac:dyDescent="0.25">
      <c r="A65">
        <v>96.81</v>
      </c>
      <c r="B65">
        <v>17.309999999999999</v>
      </c>
      <c r="C65">
        <v>101</v>
      </c>
      <c r="D65">
        <v>3</v>
      </c>
      <c r="E65">
        <v>0</v>
      </c>
    </row>
    <row r="66" spans="1:5" x14ac:dyDescent="0.25">
      <c r="A66">
        <v>109.32</v>
      </c>
      <c r="B66">
        <v>18.84</v>
      </c>
      <c r="C66">
        <v>116</v>
      </c>
      <c r="D66">
        <v>0</v>
      </c>
      <c r="E66">
        <v>0</v>
      </c>
    </row>
    <row r="67" spans="1:5" x14ac:dyDescent="0.25">
      <c r="A67">
        <v>95.43</v>
      </c>
      <c r="B67">
        <v>22.48</v>
      </c>
      <c r="C67">
        <v>104</v>
      </c>
      <c r="D67">
        <v>1</v>
      </c>
      <c r="E67">
        <v>0</v>
      </c>
    </row>
    <row r="68" spans="1:5" x14ac:dyDescent="0.25">
      <c r="A68">
        <v>78.89</v>
      </c>
      <c r="B68">
        <v>25.4</v>
      </c>
      <c r="C68">
        <v>88</v>
      </c>
      <c r="D68">
        <v>2</v>
      </c>
      <c r="E68">
        <v>0</v>
      </c>
    </row>
    <row r="69" spans="1:5" x14ac:dyDescent="0.25">
      <c r="A69">
        <v>97.78</v>
      </c>
      <c r="B69">
        <v>21.6</v>
      </c>
      <c r="C69">
        <v>106</v>
      </c>
      <c r="D69">
        <v>3</v>
      </c>
      <c r="E69">
        <v>0</v>
      </c>
    </row>
    <row r="70" spans="1:5" x14ac:dyDescent="0.25">
      <c r="A70">
        <v>100.84</v>
      </c>
      <c r="B70">
        <v>18.309999999999999</v>
      </c>
      <c r="C70">
        <v>96</v>
      </c>
      <c r="D70">
        <v>0</v>
      </c>
      <c r="E70">
        <v>0</v>
      </c>
    </row>
    <row r="71" spans="1:5" x14ac:dyDescent="0.25">
      <c r="A71">
        <v>86.22</v>
      </c>
      <c r="B71">
        <v>22.15</v>
      </c>
      <c r="C71">
        <v>79</v>
      </c>
      <c r="D71">
        <v>1</v>
      </c>
      <c r="E71">
        <v>0</v>
      </c>
    </row>
    <row r="72" spans="1:5" x14ac:dyDescent="0.25">
      <c r="A72">
        <v>69.03</v>
      </c>
      <c r="B72">
        <v>23.66</v>
      </c>
      <c r="C72">
        <v>60</v>
      </c>
      <c r="D72">
        <v>2</v>
      </c>
      <c r="E72">
        <v>0</v>
      </c>
    </row>
    <row r="73" spans="1:5" x14ac:dyDescent="0.25">
      <c r="A73">
        <v>88.72</v>
      </c>
      <c r="B73">
        <v>21.04</v>
      </c>
      <c r="C73">
        <v>82</v>
      </c>
      <c r="D73">
        <v>3</v>
      </c>
      <c r="E73">
        <v>0</v>
      </c>
    </row>
    <row r="74" spans="1:5" x14ac:dyDescent="0.25">
      <c r="A74">
        <v>129.19</v>
      </c>
      <c r="B74">
        <v>24.48</v>
      </c>
      <c r="C74">
        <v>140</v>
      </c>
      <c r="D74">
        <v>0</v>
      </c>
      <c r="E74">
        <v>0</v>
      </c>
    </row>
    <row r="75" spans="1:5" x14ac:dyDescent="0.25">
      <c r="A75">
        <v>109.22</v>
      </c>
      <c r="B75">
        <v>28.78</v>
      </c>
      <c r="C75">
        <v>119</v>
      </c>
      <c r="D75">
        <v>1</v>
      </c>
      <c r="E75">
        <v>0</v>
      </c>
    </row>
    <row r="76" spans="1:5" x14ac:dyDescent="0.25">
      <c r="A76">
        <v>90.09</v>
      </c>
      <c r="B76">
        <v>30.74</v>
      </c>
      <c r="C76">
        <v>101</v>
      </c>
      <c r="D76">
        <v>2</v>
      </c>
      <c r="E76">
        <v>0</v>
      </c>
    </row>
    <row r="77" spans="1:5" x14ac:dyDescent="0.25">
      <c r="A77">
        <v>113.1</v>
      </c>
      <c r="B77">
        <v>27.59</v>
      </c>
      <c r="C77">
        <v>124</v>
      </c>
      <c r="D77">
        <v>3</v>
      </c>
      <c r="E77">
        <v>0</v>
      </c>
    </row>
    <row r="78" spans="1:5" x14ac:dyDescent="0.25">
      <c r="A78">
        <v>138.13</v>
      </c>
      <c r="B78">
        <v>20.190000000000001</v>
      </c>
      <c r="C78">
        <v>146</v>
      </c>
      <c r="D78">
        <v>0</v>
      </c>
      <c r="E78">
        <v>0</v>
      </c>
    </row>
    <row r="79" spans="1:5" x14ac:dyDescent="0.25">
      <c r="A79">
        <v>118.45</v>
      </c>
      <c r="B79">
        <v>25.4</v>
      </c>
      <c r="C79">
        <v>126</v>
      </c>
      <c r="D79">
        <v>1</v>
      </c>
      <c r="E79">
        <v>0</v>
      </c>
    </row>
    <row r="80" spans="1:5" x14ac:dyDescent="0.25">
      <c r="A80">
        <v>97.87</v>
      </c>
      <c r="B80">
        <v>29.09</v>
      </c>
      <c r="C80">
        <v>106</v>
      </c>
      <c r="D80">
        <v>2</v>
      </c>
      <c r="E80">
        <v>0</v>
      </c>
    </row>
    <row r="81" spans="1:5" x14ac:dyDescent="0.25">
      <c r="A81">
        <v>122.09</v>
      </c>
      <c r="B81">
        <v>24.06</v>
      </c>
      <c r="C81">
        <v>130</v>
      </c>
      <c r="D81">
        <v>3</v>
      </c>
      <c r="E81">
        <v>0</v>
      </c>
    </row>
    <row r="82" spans="1:5" x14ac:dyDescent="0.25">
      <c r="A82">
        <v>114.16</v>
      </c>
      <c r="B82">
        <v>21.84</v>
      </c>
      <c r="C82">
        <v>121</v>
      </c>
      <c r="D82">
        <v>0</v>
      </c>
      <c r="E82">
        <v>0</v>
      </c>
    </row>
    <row r="83" spans="1:5" x14ac:dyDescent="0.25">
      <c r="A83">
        <v>94.08</v>
      </c>
      <c r="B83">
        <v>26.11</v>
      </c>
      <c r="C83">
        <v>100</v>
      </c>
      <c r="D83">
        <v>1</v>
      </c>
      <c r="E83">
        <v>0</v>
      </c>
    </row>
    <row r="84" spans="1:5" x14ac:dyDescent="0.25">
      <c r="A84">
        <v>74.209999999999994</v>
      </c>
      <c r="B84">
        <v>28.63</v>
      </c>
      <c r="C84">
        <v>77</v>
      </c>
      <c r="D84">
        <v>2</v>
      </c>
      <c r="E84">
        <v>0</v>
      </c>
    </row>
    <row r="85" spans="1:5" x14ac:dyDescent="0.25">
      <c r="A85">
        <v>97.91</v>
      </c>
      <c r="B85">
        <v>24.99</v>
      </c>
      <c r="C85">
        <v>104</v>
      </c>
      <c r="D85">
        <v>3</v>
      </c>
      <c r="E85">
        <v>0</v>
      </c>
    </row>
    <row r="86" spans="1:5" x14ac:dyDescent="0.25">
      <c r="A86">
        <v>105.78</v>
      </c>
      <c r="B86">
        <v>26.21</v>
      </c>
      <c r="C86">
        <v>101</v>
      </c>
      <c r="D86">
        <v>0</v>
      </c>
      <c r="E86">
        <v>0</v>
      </c>
    </row>
    <row r="87" spans="1:5" x14ac:dyDescent="0.25">
      <c r="A87">
        <v>77.59</v>
      </c>
      <c r="B87">
        <v>25.81</v>
      </c>
      <c r="C87">
        <v>67</v>
      </c>
      <c r="D87">
        <v>1</v>
      </c>
      <c r="E87">
        <v>0</v>
      </c>
    </row>
    <row r="88" spans="1:5" x14ac:dyDescent="0.25">
      <c r="A88">
        <v>51.97</v>
      </c>
      <c r="B88">
        <v>23.76</v>
      </c>
      <c r="C88">
        <v>39</v>
      </c>
      <c r="D88">
        <v>2</v>
      </c>
      <c r="E88">
        <v>0</v>
      </c>
    </row>
    <row r="89" spans="1:5" x14ac:dyDescent="0.25">
      <c r="A89">
        <v>83.22</v>
      </c>
      <c r="B89">
        <v>25.44</v>
      </c>
      <c r="C89">
        <v>74</v>
      </c>
      <c r="D89">
        <v>3</v>
      </c>
      <c r="E89">
        <v>0</v>
      </c>
    </row>
    <row r="90" spans="1:5" x14ac:dyDescent="0.25">
      <c r="A90">
        <v>107.15</v>
      </c>
      <c r="B90">
        <v>17.53</v>
      </c>
      <c r="C90">
        <v>113</v>
      </c>
      <c r="D90">
        <v>0</v>
      </c>
      <c r="E90">
        <v>0</v>
      </c>
    </row>
    <row r="91" spans="1:5" x14ac:dyDescent="0.25">
      <c r="A91">
        <v>96.82</v>
      </c>
      <c r="B91">
        <v>21.28</v>
      </c>
      <c r="C91">
        <v>104</v>
      </c>
      <c r="D91">
        <v>1</v>
      </c>
      <c r="E91">
        <v>0</v>
      </c>
    </row>
    <row r="92" spans="1:5" x14ac:dyDescent="0.25">
      <c r="A92">
        <v>78.97</v>
      </c>
      <c r="B92">
        <v>23.41</v>
      </c>
      <c r="C92">
        <v>85</v>
      </c>
      <c r="D92">
        <v>2</v>
      </c>
      <c r="E92">
        <v>0</v>
      </c>
    </row>
    <row r="93" spans="1:5" x14ac:dyDescent="0.25">
      <c r="A93">
        <v>97.95</v>
      </c>
      <c r="B93">
        <v>20.239999999999998</v>
      </c>
      <c r="C93">
        <v>104</v>
      </c>
      <c r="D93">
        <v>3</v>
      </c>
      <c r="E93">
        <v>0</v>
      </c>
    </row>
    <row r="94" spans="1:5" x14ac:dyDescent="0.25">
      <c r="A94">
        <v>106.95</v>
      </c>
      <c r="B94">
        <v>13.26</v>
      </c>
      <c r="C94">
        <v>112</v>
      </c>
      <c r="D94">
        <v>0</v>
      </c>
      <c r="E94">
        <v>0</v>
      </c>
    </row>
    <row r="95" spans="1:5" x14ac:dyDescent="0.25">
      <c r="A95">
        <v>95.02</v>
      </c>
      <c r="B95">
        <v>17.850000000000001</v>
      </c>
      <c r="C95">
        <v>103</v>
      </c>
      <c r="D95">
        <v>1</v>
      </c>
      <c r="E95">
        <v>0</v>
      </c>
    </row>
    <row r="96" spans="1:5" x14ac:dyDescent="0.25">
      <c r="A96">
        <v>75.849999999999994</v>
      </c>
      <c r="B96">
        <v>20.95</v>
      </c>
      <c r="C96">
        <v>85</v>
      </c>
      <c r="D96">
        <v>2</v>
      </c>
      <c r="E96">
        <v>0</v>
      </c>
    </row>
    <row r="97" spans="1:5" x14ac:dyDescent="0.25">
      <c r="A97">
        <v>96.49</v>
      </c>
      <c r="B97">
        <v>16.690000000000001</v>
      </c>
      <c r="C97">
        <v>104</v>
      </c>
      <c r="D97">
        <v>3</v>
      </c>
      <c r="E97">
        <v>0</v>
      </c>
    </row>
    <row r="98" spans="1:5" x14ac:dyDescent="0.25">
      <c r="A98">
        <v>124.31</v>
      </c>
      <c r="B98">
        <v>5.0999999999999996</v>
      </c>
      <c r="C98">
        <v>125</v>
      </c>
      <c r="D98">
        <v>0</v>
      </c>
      <c r="E98">
        <v>0</v>
      </c>
    </row>
    <row r="99" spans="1:5" x14ac:dyDescent="0.25">
      <c r="A99">
        <v>100.5</v>
      </c>
      <c r="B99">
        <v>7.15</v>
      </c>
      <c r="C99">
        <v>101</v>
      </c>
      <c r="D99">
        <v>1</v>
      </c>
      <c r="E99">
        <v>0</v>
      </c>
    </row>
    <row r="100" spans="1:5" x14ac:dyDescent="0.25">
      <c r="A100">
        <v>77.989999999999995</v>
      </c>
      <c r="B100">
        <v>10.52</v>
      </c>
      <c r="C100">
        <v>78</v>
      </c>
      <c r="D100">
        <v>2</v>
      </c>
      <c r="E100">
        <v>0</v>
      </c>
    </row>
    <row r="101" spans="1:5" x14ac:dyDescent="0.25">
      <c r="A101">
        <v>105.33</v>
      </c>
      <c r="B101">
        <v>6.51</v>
      </c>
      <c r="C101">
        <v>106</v>
      </c>
      <c r="D101">
        <v>3</v>
      </c>
      <c r="E101">
        <v>0</v>
      </c>
    </row>
    <row r="102" spans="1:5" x14ac:dyDescent="0.25">
      <c r="A102">
        <v>124.16</v>
      </c>
      <c r="B102">
        <v>18.059999999999999</v>
      </c>
      <c r="C102">
        <v>131</v>
      </c>
      <c r="D102">
        <v>0</v>
      </c>
      <c r="E102">
        <v>0</v>
      </c>
    </row>
    <row r="103" spans="1:5" x14ac:dyDescent="0.25">
      <c r="A103">
        <v>98.28</v>
      </c>
      <c r="B103">
        <v>20.3</v>
      </c>
      <c r="C103">
        <v>105</v>
      </c>
      <c r="D103">
        <v>1</v>
      </c>
      <c r="E103">
        <v>0</v>
      </c>
    </row>
    <row r="104" spans="1:5" x14ac:dyDescent="0.25">
      <c r="A104">
        <v>75.19</v>
      </c>
      <c r="B104">
        <v>21.44</v>
      </c>
      <c r="C104">
        <v>80</v>
      </c>
      <c r="D104">
        <v>2</v>
      </c>
      <c r="E104">
        <v>0</v>
      </c>
    </row>
    <row r="105" spans="1:5" x14ac:dyDescent="0.25">
      <c r="A105">
        <v>103.5</v>
      </c>
      <c r="B105">
        <v>19.57</v>
      </c>
      <c r="C105">
        <v>110</v>
      </c>
      <c r="D105">
        <v>3</v>
      </c>
      <c r="E105">
        <v>0</v>
      </c>
    </row>
    <row r="106" spans="1:5" x14ac:dyDescent="0.25">
      <c r="A106">
        <v>110.44</v>
      </c>
      <c r="B106">
        <v>13.04</v>
      </c>
      <c r="C106">
        <v>106</v>
      </c>
      <c r="D106">
        <v>0</v>
      </c>
      <c r="E106">
        <v>0</v>
      </c>
    </row>
    <row r="107" spans="1:5" x14ac:dyDescent="0.25">
      <c r="A107">
        <v>84.23</v>
      </c>
      <c r="B107">
        <v>17.399999999999999</v>
      </c>
      <c r="C107">
        <v>78</v>
      </c>
      <c r="D107">
        <v>1</v>
      </c>
      <c r="E107">
        <v>0</v>
      </c>
    </row>
    <row r="108" spans="1:5" x14ac:dyDescent="0.25">
      <c r="A108">
        <v>59.1</v>
      </c>
      <c r="B108">
        <v>20.76</v>
      </c>
      <c r="C108">
        <v>51</v>
      </c>
      <c r="D108">
        <v>2</v>
      </c>
      <c r="E108">
        <v>0</v>
      </c>
    </row>
    <row r="109" spans="1:5" x14ac:dyDescent="0.25">
      <c r="A109">
        <v>89.34</v>
      </c>
      <c r="B109">
        <v>16.309999999999999</v>
      </c>
      <c r="C109">
        <v>83</v>
      </c>
      <c r="D109">
        <v>3</v>
      </c>
      <c r="E109">
        <v>0</v>
      </c>
    </row>
    <row r="110" spans="1:5" x14ac:dyDescent="0.25">
      <c r="A110">
        <v>121.33</v>
      </c>
      <c r="B110">
        <v>17.3</v>
      </c>
      <c r="C110">
        <v>122</v>
      </c>
      <c r="D110">
        <v>0</v>
      </c>
      <c r="E110">
        <v>0</v>
      </c>
    </row>
    <row r="111" spans="1:5" x14ac:dyDescent="0.25">
      <c r="A111">
        <v>94.81</v>
      </c>
      <c r="B111">
        <v>21.57</v>
      </c>
      <c r="C111">
        <v>89</v>
      </c>
      <c r="D111">
        <v>1</v>
      </c>
      <c r="E111">
        <v>0</v>
      </c>
    </row>
    <row r="112" spans="1:5" x14ac:dyDescent="0.25">
      <c r="A112">
        <v>70.2</v>
      </c>
      <c r="B112">
        <v>25.41</v>
      </c>
      <c r="C112">
        <v>60</v>
      </c>
      <c r="D112">
        <v>2</v>
      </c>
      <c r="E112">
        <v>0</v>
      </c>
    </row>
    <row r="113" spans="1:5" x14ac:dyDescent="0.25">
      <c r="A113">
        <v>100.06</v>
      </c>
      <c r="B113">
        <v>20.47</v>
      </c>
      <c r="C113">
        <v>95</v>
      </c>
      <c r="D113">
        <v>3</v>
      </c>
      <c r="E113">
        <v>0</v>
      </c>
    </row>
    <row r="114" spans="1:5" x14ac:dyDescent="0.25">
      <c r="A114">
        <v>145.44999999999999</v>
      </c>
      <c r="B114">
        <v>14.05</v>
      </c>
      <c r="C114">
        <v>150</v>
      </c>
      <c r="D114">
        <v>0</v>
      </c>
      <c r="E114">
        <v>1</v>
      </c>
    </row>
    <row r="115" spans="1:5" x14ac:dyDescent="0.25">
      <c r="A115">
        <v>151.16</v>
      </c>
      <c r="B115">
        <v>14.15</v>
      </c>
      <c r="C115">
        <v>155</v>
      </c>
      <c r="D115">
        <v>1</v>
      </c>
      <c r="E115">
        <v>1</v>
      </c>
    </row>
    <row r="116" spans="1:5" x14ac:dyDescent="0.25">
      <c r="A116">
        <v>155.4</v>
      </c>
      <c r="B116">
        <v>13.93</v>
      </c>
      <c r="C116">
        <v>159</v>
      </c>
      <c r="D116">
        <v>2</v>
      </c>
      <c r="E116">
        <v>1</v>
      </c>
    </row>
    <row r="117" spans="1:5" x14ac:dyDescent="0.25">
      <c r="A117">
        <v>149.94</v>
      </c>
      <c r="B117">
        <v>14.03</v>
      </c>
      <c r="C117">
        <v>154</v>
      </c>
      <c r="D117">
        <v>3</v>
      </c>
      <c r="E117">
        <v>1</v>
      </c>
    </row>
    <row r="118" spans="1:5" x14ac:dyDescent="0.25">
      <c r="A118">
        <v>143.21</v>
      </c>
      <c r="B118">
        <v>9.15</v>
      </c>
      <c r="C118">
        <v>145</v>
      </c>
      <c r="D118">
        <v>0</v>
      </c>
      <c r="E118">
        <v>1</v>
      </c>
    </row>
    <row r="119" spans="1:5" x14ac:dyDescent="0.25">
      <c r="A119">
        <v>150.88</v>
      </c>
      <c r="B119">
        <v>9.27</v>
      </c>
      <c r="C119">
        <v>153</v>
      </c>
      <c r="D119">
        <v>1</v>
      </c>
      <c r="E119">
        <v>1</v>
      </c>
    </row>
    <row r="120" spans="1:5" x14ac:dyDescent="0.25">
      <c r="A120">
        <v>156.81</v>
      </c>
      <c r="B120">
        <v>9.36</v>
      </c>
      <c r="C120">
        <v>159</v>
      </c>
      <c r="D120">
        <v>2</v>
      </c>
      <c r="E120">
        <v>1</v>
      </c>
    </row>
    <row r="121" spans="1:5" x14ac:dyDescent="0.25">
      <c r="A121">
        <v>149.25</v>
      </c>
      <c r="B121">
        <v>9.14</v>
      </c>
      <c r="C121">
        <v>151</v>
      </c>
      <c r="D121">
        <v>3</v>
      </c>
      <c r="E121">
        <v>1</v>
      </c>
    </row>
    <row r="122" spans="1:5" x14ac:dyDescent="0.25">
      <c r="A122">
        <v>145.44</v>
      </c>
      <c r="B122">
        <v>15.21</v>
      </c>
      <c r="C122">
        <v>148</v>
      </c>
      <c r="D122">
        <v>0</v>
      </c>
      <c r="E122">
        <v>1</v>
      </c>
    </row>
    <row r="123" spans="1:5" x14ac:dyDescent="0.25">
      <c r="A123">
        <v>150.69</v>
      </c>
      <c r="B123">
        <v>15.08</v>
      </c>
      <c r="C123">
        <v>153</v>
      </c>
      <c r="D123">
        <v>1</v>
      </c>
      <c r="E123">
        <v>1</v>
      </c>
    </row>
    <row r="124" spans="1:5" x14ac:dyDescent="0.25">
      <c r="A124">
        <v>152</v>
      </c>
      <c r="B124">
        <v>14.58</v>
      </c>
      <c r="C124">
        <v>155</v>
      </c>
      <c r="D124">
        <v>2</v>
      </c>
      <c r="E124">
        <v>1</v>
      </c>
    </row>
    <row r="125" spans="1:5" x14ac:dyDescent="0.25">
      <c r="A125">
        <v>149.28</v>
      </c>
      <c r="B125">
        <v>14.99</v>
      </c>
      <c r="C125">
        <v>152</v>
      </c>
      <c r="D125">
        <v>3</v>
      </c>
      <c r="E125">
        <v>1</v>
      </c>
    </row>
    <row r="126" spans="1:5" x14ac:dyDescent="0.25">
      <c r="A126">
        <v>141.68</v>
      </c>
      <c r="B126">
        <v>11.68</v>
      </c>
      <c r="C126">
        <v>145</v>
      </c>
      <c r="D126">
        <v>0</v>
      </c>
      <c r="E126">
        <v>1</v>
      </c>
    </row>
    <row r="127" spans="1:5" x14ac:dyDescent="0.25">
      <c r="A127">
        <v>145.78</v>
      </c>
      <c r="B127">
        <v>12.05</v>
      </c>
      <c r="C127">
        <v>149</v>
      </c>
      <c r="D127">
        <v>1</v>
      </c>
      <c r="E127">
        <v>1</v>
      </c>
    </row>
    <row r="128" spans="1:5" x14ac:dyDescent="0.25">
      <c r="A128">
        <v>146.34</v>
      </c>
      <c r="B128">
        <v>11.78</v>
      </c>
      <c r="C128">
        <v>150</v>
      </c>
      <c r="D128">
        <v>2</v>
      </c>
      <c r="E128">
        <v>1</v>
      </c>
    </row>
    <row r="129" spans="1:5" x14ac:dyDescent="0.25">
      <c r="A129">
        <v>144.63999999999999</v>
      </c>
      <c r="B129">
        <v>11.83</v>
      </c>
      <c r="C129">
        <v>148</v>
      </c>
      <c r="D129">
        <v>3</v>
      </c>
      <c r="E129">
        <v>1</v>
      </c>
    </row>
    <row r="130" spans="1:5" x14ac:dyDescent="0.25">
      <c r="A130">
        <v>131.44</v>
      </c>
      <c r="B130">
        <v>11.56</v>
      </c>
      <c r="C130">
        <v>134</v>
      </c>
      <c r="D130">
        <v>0</v>
      </c>
      <c r="E130">
        <v>1</v>
      </c>
    </row>
    <row r="131" spans="1:5" x14ac:dyDescent="0.25">
      <c r="A131">
        <v>153.06</v>
      </c>
      <c r="B131">
        <v>12.89</v>
      </c>
      <c r="C131">
        <v>156</v>
      </c>
      <c r="D131">
        <v>1</v>
      </c>
      <c r="E131">
        <v>1</v>
      </c>
    </row>
    <row r="132" spans="1:5" x14ac:dyDescent="0.25">
      <c r="A132">
        <v>152.94</v>
      </c>
      <c r="B132">
        <v>13.23</v>
      </c>
      <c r="C132">
        <v>156</v>
      </c>
      <c r="D132">
        <v>2</v>
      </c>
      <c r="E132">
        <v>1</v>
      </c>
    </row>
    <row r="133" spans="1:5" x14ac:dyDescent="0.25">
      <c r="A133">
        <v>146.58000000000001</v>
      </c>
      <c r="B133">
        <v>12.38</v>
      </c>
      <c r="C133">
        <v>150</v>
      </c>
      <c r="D133">
        <v>3</v>
      </c>
      <c r="E133">
        <v>1</v>
      </c>
    </row>
    <row r="134" spans="1:5" x14ac:dyDescent="0.25">
      <c r="A134">
        <v>127.76</v>
      </c>
      <c r="B134">
        <v>11.02</v>
      </c>
      <c r="C134">
        <v>131</v>
      </c>
      <c r="D134">
        <v>0</v>
      </c>
      <c r="E134">
        <v>1</v>
      </c>
    </row>
    <row r="135" spans="1:5" x14ac:dyDescent="0.25">
      <c r="A135">
        <v>151.63</v>
      </c>
      <c r="B135">
        <v>11.62</v>
      </c>
      <c r="C135">
        <v>154</v>
      </c>
      <c r="D135">
        <v>1</v>
      </c>
      <c r="E135">
        <v>1</v>
      </c>
    </row>
    <row r="136" spans="1:5" x14ac:dyDescent="0.25">
      <c r="A136">
        <v>153.44999999999999</v>
      </c>
      <c r="B136">
        <v>11.27</v>
      </c>
      <c r="C136">
        <v>156</v>
      </c>
      <c r="D136">
        <v>2</v>
      </c>
      <c r="E136">
        <v>1</v>
      </c>
    </row>
    <row r="137" spans="1:5" x14ac:dyDescent="0.25">
      <c r="A137">
        <v>144.69</v>
      </c>
      <c r="B137">
        <v>11.29</v>
      </c>
      <c r="C137">
        <v>147</v>
      </c>
      <c r="D137">
        <v>3</v>
      </c>
      <c r="E137">
        <v>1</v>
      </c>
    </row>
    <row r="138" spans="1:5" x14ac:dyDescent="0.25">
      <c r="A138">
        <v>140.41</v>
      </c>
      <c r="B138">
        <v>15.51</v>
      </c>
      <c r="C138">
        <v>146</v>
      </c>
      <c r="D138">
        <v>0</v>
      </c>
      <c r="E138">
        <v>1</v>
      </c>
    </row>
    <row r="139" spans="1:5" x14ac:dyDescent="0.25">
      <c r="A139">
        <v>143.30000000000001</v>
      </c>
      <c r="B139">
        <v>15.48</v>
      </c>
      <c r="C139">
        <v>149</v>
      </c>
      <c r="D139">
        <v>1</v>
      </c>
      <c r="E139">
        <v>1</v>
      </c>
    </row>
    <row r="140" spans="1:5" x14ac:dyDescent="0.25">
      <c r="A140">
        <v>143.66999999999999</v>
      </c>
      <c r="B140">
        <v>15.09</v>
      </c>
      <c r="C140">
        <v>148</v>
      </c>
      <c r="D140">
        <v>2</v>
      </c>
      <c r="E140">
        <v>1</v>
      </c>
    </row>
    <row r="141" spans="1:5" x14ac:dyDescent="0.25">
      <c r="A141">
        <v>142.49</v>
      </c>
      <c r="B141">
        <v>15.38</v>
      </c>
      <c r="C141">
        <v>148</v>
      </c>
      <c r="D141">
        <v>3</v>
      </c>
      <c r="E141">
        <v>1</v>
      </c>
    </row>
    <row r="142" spans="1:5" x14ac:dyDescent="0.25">
      <c r="A142">
        <v>141.83000000000001</v>
      </c>
      <c r="B142">
        <v>11.32</v>
      </c>
      <c r="C142">
        <v>145</v>
      </c>
      <c r="D142">
        <v>0</v>
      </c>
      <c r="E142">
        <v>1</v>
      </c>
    </row>
    <row r="143" spans="1:5" x14ac:dyDescent="0.25">
      <c r="A143">
        <v>151.69999999999999</v>
      </c>
      <c r="B143">
        <v>11.24</v>
      </c>
      <c r="C143">
        <v>155</v>
      </c>
      <c r="D143">
        <v>1</v>
      </c>
      <c r="E143">
        <v>1</v>
      </c>
    </row>
    <row r="144" spans="1:5" x14ac:dyDescent="0.25">
      <c r="A144">
        <v>161.05000000000001</v>
      </c>
      <c r="B144">
        <v>11.5</v>
      </c>
      <c r="C144">
        <v>164</v>
      </c>
      <c r="D144">
        <v>2</v>
      </c>
      <c r="E144">
        <v>1</v>
      </c>
    </row>
    <row r="145" spans="1:5" x14ac:dyDescent="0.25">
      <c r="A145">
        <v>149.76</v>
      </c>
      <c r="B145">
        <v>11.22</v>
      </c>
      <c r="C145">
        <v>153</v>
      </c>
      <c r="D145">
        <v>3</v>
      </c>
      <c r="E145">
        <v>1</v>
      </c>
    </row>
    <row r="146" spans="1:5" x14ac:dyDescent="0.25">
      <c r="A146">
        <v>138.19</v>
      </c>
      <c r="B146">
        <v>19.13</v>
      </c>
      <c r="C146">
        <v>143</v>
      </c>
      <c r="D146">
        <v>0</v>
      </c>
      <c r="E146">
        <v>1</v>
      </c>
    </row>
    <row r="147" spans="1:5" x14ac:dyDescent="0.25">
      <c r="A147">
        <v>141.02000000000001</v>
      </c>
      <c r="B147">
        <v>19.260000000000002</v>
      </c>
      <c r="C147">
        <v>145</v>
      </c>
      <c r="D147">
        <v>1</v>
      </c>
      <c r="E147">
        <v>1</v>
      </c>
    </row>
    <row r="148" spans="1:5" x14ac:dyDescent="0.25">
      <c r="A148">
        <v>142.26</v>
      </c>
      <c r="B148">
        <v>18.95</v>
      </c>
      <c r="C148">
        <v>146</v>
      </c>
      <c r="D148">
        <v>2</v>
      </c>
      <c r="E148">
        <v>1</v>
      </c>
    </row>
    <row r="149" spans="1:5" x14ac:dyDescent="0.25">
      <c r="A149">
        <v>140.32</v>
      </c>
      <c r="B149">
        <v>19.13</v>
      </c>
      <c r="C149">
        <v>145</v>
      </c>
      <c r="D149">
        <v>3</v>
      </c>
      <c r="E149">
        <v>1</v>
      </c>
    </row>
    <row r="150" spans="1:5" x14ac:dyDescent="0.25">
      <c r="A150">
        <v>142.72999999999999</v>
      </c>
      <c r="B150">
        <v>16.48</v>
      </c>
      <c r="C150">
        <v>146</v>
      </c>
      <c r="D150">
        <v>0</v>
      </c>
      <c r="E150">
        <v>1</v>
      </c>
    </row>
    <row r="151" spans="1:5" x14ac:dyDescent="0.25">
      <c r="A151">
        <v>147.15</v>
      </c>
      <c r="B151">
        <v>14.4</v>
      </c>
      <c r="C151">
        <v>150</v>
      </c>
      <c r="D151">
        <v>1</v>
      </c>
      <c r="E151">
        <v>1</v>
      </c>
    </row>
    <row r="152" spans="1:5" x14ac:dyDescent="0.25">
      <c r="A152">
        <v>150.62</v>
      </c>
      <c r="B152">
        <v>16.329999999999998</v>
      </c>
      <c r="C152">
        <v>153</v>
      </c>
      <c r="D152">
        <v>2</v>
      </c>
      <c r="E152">
        <v>1</v>
      </c>
    </row>
    <row r="153" spans="1:5" x14ac:dyDescent="0.25">
      <c r="A153">
        <v>146.22999999999999</v>
      </c>
      <c r="B153">
        <v>16.37</v>
      </c>
      <c r="C153">
        <v>149</v>
      </c>
      <c r="D153">
        <v>3</v>
      </c>
      <c r="E153">
        <v>1</v>
      </c>
    </row>
    <row r="154" spans="1:5" x14ac:dyDescent="0.25">
      <c r="A154">
        <v>131.81</v>
      </c>
      <c r="B154">
        <v>11.95</v>
      </c>
      <c r="C154">
        <v>134</v>
      </c>
      <c r="D154">
        <v>0</v>
      </c>
      <c r="E154">
        <v>1</v>
      </c>
    </row>
    <row r="155" spans="1:5" x14ac:dyDescent="0.25">
      <c r="A155">
        <v>152.29</v>
      </c>
      <c r="B155">
        <v>12.77</v>
      </c>
      <c r="C155">
        <v>155</v>
      </c>
      <c r="D155">
        <v>1</v>
      </c>
      <c r="E155">
        <v>1</v>
      </c>
    </row>
    <row r="156" spans="1:5" x14ac:dyDescent="0.25">
      <c r="A156">
        <v>156.44</v>
      </c>
      <c r="B156">
        <v>12.38</v>
      </c>
      <c r="C156">
        <v>159</v>
      </c>
      <c r="D156">
        <v>2</v>
      </c>
      <c r="E156">
        <v>1</v>
      </c>
    </row>
    <row r="157" spans="1:5" x14ac:dyDescent="0.25">
      <c r="A157">
        <v>146.63</v>
      </c>
      <c r="B157">
        <v>12.37</v>
      </c>
      <c r="C157">
        <v>149</v>
      </c>
      <c r="D157">
        <v>3</v>
      </c>
      <c r="E157">
        <v>1</v>
      </c>
    </row>
    <row r="158" spans="1:5" x14ac:dyDescent="0.25">
      <c r="A158">
        <v>133</v>
      </c>
      <c r="B158">
        <v>11.87</v>
      </c>
      <c r="C158">
        <v>135</v>
      </c>
      <c r="D158">
        <v>0</v>
      </c>
      <c r="E158">
        <v>1</v>
      </c>
    </row>
    <row r="159" spans="1:5" x14ac:dyDescent="0.25">
      <c r="A159">
        <v>153</v>
      </c>
      <c r="B159">
        <v>12.34</v>
      </c>
      <c r="C159">
        <v>155</v>
      </c>
      <c r="D159">
        <v>1</v>
      </c>
      <c r="E159">
        <v>1</v>
      </c>
    </row>
    <row r="160" spans="1:5" x14ac:dyDescent="0.25">
      <c r="A160">
        <v>157.83000000000001</v>
      </c>
      <c r="B160">
        <v>11.94</v>
      </c>
      <c r="C160">
        <v>160</v>
      </c>
      <c r="D160">
        <v>2</v>
      </c>
      <c r="E160">
        <v>1</v>
      </c>
    </row>
    <row r="161" spans="1:5" x14ac:dyDescent="0.25">
      <c r="A161">
        <v>147.54</v>
      </c>
      <c r="B161">
        <v>12.04</v>
      </c>
      <c r="C161">
        <v>150</v>
      </c>
      <c r="D161">
        <v>3</v>
      </c>
      <c r="E161">
        <v>1</v>
      </c>
    </row>
    <row r="162" spans="1:5" x14ac:dyDescent="0.25">
      <c r="A162">
        <v>132</v>
      </c>
      <c r="B162">
        <v>13.35</v>
      </c>
      <c r="C162">
        <v>136</v>
      </c>
      <c r="D162">
        <v>0</v>
      </c>
      <c r="E162">
        <v>1</v>
      </c>
    </row>
    <row r="163" spans="1:5" x14ac:dyDescent="0.25">
      <c r="A163">
        <v>151.13999999999999</v>
      </c>
      <c r="B163">
        <v>14.63</v>
      </c>
      <c r="C163">
        <v>156</v>
      </c>
      <c r="D163">
        <v>1</v>
      </c>
      <c r="E163">
        <v>1</v>
      </c>
    </row>
    <row r="164" spans="1:5" x14ac:dyDescent="0.25">
      <c r="A164">
        <v>154.71</v>
      </c>
      <c r="B164">
        <v>14.32</v>
      </c>
      <c r="C164">
        <v>159</v>
      </c>
      <c r="D164">
        <v>2</v>
      </c>
      <c r="E164">
        <v>1</v>
      </c>
    </row>
    <row r="165" spans="1:5" x14ac:dyDescent="0.25">
      <c r="A165">
        <v>145.81</v>
      </c>
      <c r="B165">
        <v>14</v>
      </c>
      <c r="C165">
        <v>150</v>
      </c>
      <c r="D165">
        <v>3</v>
      </c>
      <c r="E165">
        <v>1</v>
      </c>
    </row>
    <row r="166" spans="1:5" x14ac:dyDescent="0.25">
      <c r="A166">
        <v>141.96</v>
      </c>
      <c r="B166">
        <v>12.67</v>
      </c>
      <c r="C166">
        <v>146</v>
      </c>
      <c r="D166">
        <v>0</v>
      </c>
      <c r="E166">
        <v>1</v>
      </c>
    </row>
    <row r="167" spans="1:5" x14ac:dyDescent="0.25">
      <c r="A167">
        <v>145.63999999999999</v>
      </c>
      <c r="B167">
        <v>12.94</v>
      </c>
      <c r="C167">
        <v>149</v>
      </c>
      <c r="D167">
        <v>1</v>
      </c>
      <c r="E167">
        <v>1</v>
      </c>
    </row>
    <row r="168" spans="1:5" x14ac:dyDescent="0.25">
      <c r="A168">
        <v>147.4</v>
      </c>
      <c r="B168">
        <v>11.95</v>
      </c>
      <c r="C168">
        <v>150</v>
      </c>
      <c r="D168">
        <v>2</v>
      </c>
      <c r="E168">
        <v>1</v>
      </c>
    </row>
    <row r="169" spans="1:5" x14ac:dyDescent="0.25">
      <c r="A169">
        <v>144.69999999999999</v>
      </c>
      <c r="B169">
        <v>12.61</v>
      </c>
      <c r="C169">
        <v>149</v>
      </c>
      <c r="D169">
        <v>3</v>
      </c>
      <c r="E169">
        <v>1</v>
      </c>
    </row>
    <row r="170" spans="1:5" x14ac:dyDescent="0.25">
      <c r="A170">
        <v>145.78</v>
      </c>
      <c r="B170">
        <v>15.36</v>
      </c>
      <c r="C170">
        <v>149</v>
      </c>
      <c r="D170">
        <v>0</v>
      </c>
      <c r="E170">
        <v>1</v>
      </c>
    </row>
    <row r="171" spans="1:5" x14ac:dyDescent="0.25">
      <c r="A171">
        <v>148.75</v>
      </c>
      <c r="B171">
        <v>14</v>
      </c>
      <c r="C171">
        <v>153</v>
      </c>
      <c r="D171">
        <v>1</v>
      </c>
      <c r="E171">
        <v>1</v>
      </c>
    </row>
    <row r="172" spans="1:5" x14ac:dyDescent="0.25">
      <c r="A172">
        <v>149.86000000000001</v>
      </c>
      <c r="B172">
        <v>13.75</v>
      </c>
      <c r="C172">
        <v>153</v>
      </c>
      <c r="D172">
        <v>2</v>
      </c>
      <c r="E172">
        <v>1</v>
      </c>
    </row>
    <row r="173" spans="1:5" x14ac:dyDescent="0.25">
      <c r="A173">
        <v>147.97999999999999</v>
      </c>
      <c r="B173">
        <v>13.99</v>
      </c>
      <c r="C173">
        <v>152</v>
      </c>
      <c r="D173">
        <v>3</v>
      </c>
      <c r="E173">
        <v>1</v>
      </c>
    </row>
    <row r="174" spans="1:5" x14ac:dyDescent="0.25">
      <c r="A174">
        <v>148.58000000000001</v>
      </c>
      <c r="B174">
        <v>14.9</v>
      </c>
      <c r="C174">
        <v>152</v>
      </c>
      <c r="D174">
        <v>0</v>
      </c>
      <c r="E174">
        <v>1</v>
      </c>
    </row>
    <row r="175" spans="1:5" x14ac:dyDescent="0.25">
      <c r="A175">
        <v>150.15</v>
      </c>
      <c r="B175">
        <v>13.18</v>
      </c>
      <c r="C175">
        <v>154</v>
      </c>
      <c r="D175">
        <v>1</v>
      </c>
      <c r="E175">
        <v>1</v>
      </c>
    </row>
    <row r="176" spans="1:5" x14ac:dyDescent="0.25">
      <c r="A176">
        <v>150.75</v>
      </c>
      <c r="B176">
        <v>12.5</v>
      </c>
      <c r="C176">
        <v>154</v>
      </c>
      <c r="D176">
        <v>2</v>
      </c>
      <c r="E176">
        <v>1</v>
      </c>
    </row>
    <row r="177" spans="1:5" x14ac:dyDescent="0.25">
      <c r="A177">
        <v>149.74</v>
      </c>
      <c r="B177">
        <v>13.28</v>
      </c>
      <c r="C177">
        <v>154</v>
      </c>
      <c r="D177">
        <v>3</v>
      </c>
      <c r="E177">
        <v>1</v>
      </c>
    </row>
    <row r="178" spans="1:5" x14ac:dyDescent="0.25">
      <c r="A178">
        <v>142.6</v>
      </c>
      <c r="B178">
        <v>23.96</v>
      </c>
      <c r="C178">
        <v>150</v>
      </c>
      <c r="D178">
        <v>0</v>
      </c>
      <c r="E178">
        <v>1</v>
      </c>
    </row>
    <row r="179" spans="1:5" x14ac:dyDescent="0.25">
      <c r="A179">
        <v>142.13999999999999</v>
      </c>
      <c r="B179">
        <v>17.38</v>
      </c>
      <c r="C179">
        <v>147</v>
      </c>
      <c r="D179">
        <v>1</v>
      </c>
      <c r="E179">
        <v>1</v>
      </c>
    </row>
    <row r="180" spans="1:5" x14ac:dyDescent="0.25">
      <c r="A180">
        <v>141.06</v>
      </c>
      <c r="B180">
        <v>15.68</v>
      </c>
      <c r="C180">
        <v>144</v>
      </c>
      <c r="D180">
        <v>2</v>
      </c>
      <c r="E180">
        <v>1</v>
      </c>
    </row>
    <row r="181" spans="1:5" x14ac:dyDescent="0.25">
      <c r="A181">
        <v>142.16999999999999</v>
      </c>
      <c r="B181">
        <v>18.72</v>
      </c>
      <c r="C181">
        <v>148</v>
      </c>
      <c r="D181">
        <v>3</v>
      </c>
      <c r="E181">
        <v>1</v>
      </c>
    </row>
    <row r="182" spans="1:5" x14ac:dyDescent="0.25">
      <c r="A182">
        <v>145.54</v>
      </c>
      <c r="B182">
        <v>12.75</v>
      </c>
      <c r="C182">
        <v>147</v>
      </c>
      <c r="D182">
        <v>0</v>
      </c>
      <c r="E182">
        <v>1</v>
      </c>
    </row>
    <row r="183" spans="1:5" x14ac:dyDescent="0.25">
      <c r="A183">
        <v>147.79</v>
      </c>
      <c r="B183">
        <v>13.46</v>
      </c>
      <c r="C183">
        <v>149</v>
      </c>
      <c r="D183">
        <v>1</v>
      </c>
      <c r="E183">
        <v>1</v>
      </c>
    </row>
    <row r="184" spans="1:5" x14ac:dyDescent="0.25">
      <c r="A184">
        <v>147.68</v>
      </c>
      <c r="B184">
        <v>12.98</v>
      </c>
      <c r="C184">
        <v>149</v>
      </c>
      <c r="D184">
        <v>2</v>
      </c>
      <c r="E184">
        <v>1</v>
      </c>
    </row>
    <row r="185" spans="1:5" x14ac:dyDescent="0.25">
      <c r="A185">
        <v>147.11000000000001</v>
      </c>
      <c r="B185">
        <v>13.12</v>
      </c>
      <c r="C185">
        <v>149</v>
      </c>
      <c r="D185">
        <v>3</v>
      </c>
      <c r="E185">
        <v>1</v>
      </c>
    </row>
    <row r="186" spans="1:5" x14ac:dyDescent="0.25">
      <c r="A186">
        <v>145.80000000000001</v>
      </c>
      <c r="B186">
        <v>11.59</v>
      </c>
      <c r="C186">
        <v>147</v>
      </c>
      <c r="D186">
        <v>0</v>
      </c>
      <c r="E186">
        <v>1</v>
      </c>
    </row>
    <row r="187" spans="1:5" x14ac:dyDescent="0.25">
      <c r="A187">
        <v>148.87</v>
      </c>
      <c r="B187">
        <v>12.43</v>
      </c>
      <c r="C187">
        <v>150</v>
      </c>
      <c r="D187">
        <v>1</v>
      </c>
      <c r="E187">
        <v>1</v>
      </c>
    </row>
    <row r="188" spans="1:5" x14ac:dyDescent="0.25">
      <c r="A188">
        <v>148.85</v>
      </c>
      <c r="B188">
        <v>12.02</v>
      </c>
      <c r="C188">
        <v>150</v>
      </c>
      <c r="D188">
        <v>2</v>
      </c>
      <c r="E188">
        <v>1</v>
      </c>
    </row>
    <row r="189" spans="1:5" x14ac:dyDescent="0.25">
      <c r="A189">
        <v>147.96</v>
      </c>
      <c r="B189">
        <v>12.06</v>
      </c>
      <c r="C189">
        <v>149</v>
      </c>
      <c r="D189">
        <v>3</v>
      </c>
      <c r="E189">
        <v>1</v>
      </c>
    </row>
    <row r="190" spans="1:5" x14ac:dyDescent="0.25">
      <c r="A190">
        <v>140.77000000000001</v>
      </c>
      <c r="B190">
        <v>12.09</v>
      </c>
      <c r="C190">
        <v>142</v>
      </c>
      <c r="D190">
        <v>0</v>
      </c>
      <c r="E190">
        <v>1</v>
      </c>
    </row>
    <row r="191" spans="1:5" x14ac:dyDescent="0.25">
      <c r="A191">
        <v>145.77000000000001</v>
      </c>
      <c r="B191">
        <v>13.04</v>
      </c>
      <c r="C191">
        <v>148</v>
      </c>
      <c r="D191">
        <v>1</v>
      </c>
      <c r="E191">
        <v>1</v>
      </c>
    </row>
    <row r="192" spans="1:5" x14ac:dyDescent="0.25">
      <c r="A192">
        <v>145.69</v>
      </c>
      <c r="B192">
        <v>13.86</v>
      </c>
      <c r="C192">
        <v>148</v>
      </c>
      <c r="D192">
        <v>2</v>
      </c>
      <c r="E192">
        <v>1</v>
      </c>
    </row>
    <row r="193" spans="1:5" x14ac:dyDescent="0.25">
      <c r="A193">
        <v>144.27000000000001</v>
      </c>
      <c r="B193">
        <v>12.61</v>
      </c>
      <c r="C193">
        <v>147</v>
      </c>
      <c r="D193">
        <v>3</v>
      </c>
      <c r="E193">
        <v>1</v>
      </c>
    </row>
    <row r="194" spans="1:5" x14ac:dyDescent="0.25">
      <c r="A194">
        <v>147.94999999999999</v>
      </c>
      <c r="B194">
        <v>11.55</v>
      </c>
      <c r="C194">
        <v>149</v>
      </c>
      <c r="D194">
        <v>0</v>
      </c>
      <c r="E194">
        <v>1</v>
      </c>
    </row>
    <row r="195" spans="1:5" x14ac:dyDescent="0.25">
      <c r="A195">
        <v>142.99</v>
      </c>
      <c r="B195">
        <v>12.84</v>
      </c>
      <c r="C195">
        <v>143</v>
      </c>
      <c r="D195">
        <v>1</v>
      </c>
      <c r="E195">
        <v>1</v>
      </c>
    </row>
    <row r="196" spans="1:5" x14ac:dyDescent="0.25">
      <c r="A196">
        <v>130.19999999999999</v>
      </c>
      <c r="B196">
        <v>13.09</v>
      </c>
      <c r="C196">
        <v>130</v>
      </c>
      <c r="D196">
        <v>2</v>
      </c>
      <c r="E196">
        <v>1</v>
      </c>
    </row>
    <row r="197" spans="1:5" x14ac:dyDescent="0.25">
      <c r="A197">
        <v>142.82</v>
      </c>
      <c r="B197">
        <v>12.34</v>
      </c>
      <c r="C197">
        <v>143</v>
      </c>
      <c r="D197">
        <v>3</v>
      </c>
      <c r="E197">
        <v>1</v>
      </c>
    </row>
    <row r="198" spans="1:5" x14ac:dyDescent="0.25">
      <c r="A198">
        <v>144.74</v>
      </c>
      <c r="B198">
        <v>11.43</v>
      </c>
      <c r="C198">
        <v>146</v>
      </c>
      <c r="D198">
        <v>0</v>
      </c>
      <c r="E198">
        <v>1</v>
      </c>
    </row>
    <row r="199" spans="1:5" x14ac:dyDescent="0.25">
      <c r="A199">
        <v>141.44999999999999</v>
      </c>
      <c r="B199">
        <v>12.38</v>
      </c>
      <c r="C199">
        <v>143</v>
      </c>
      <c r="D199">
        <v>1</v>
      </c>
      <c r="E199">
        <v>1</v>
      </c>
    </row>
    <row r="200" spans="1:5" x14ac:dyDescent="0.25">
      <c r="A200">
        <v>130.94999999999999</v>
      </c>
      <c r="B200">
        <v>12.63</v>
      </c>
      <c r="C200">
        <v>133</v>
      </c>
      <c r="D200">
        <v>2</v>
      </c>
      <c r="E200">
        <v>1</v>
      </c>
    </row>
    <row r="201" spans="1:5" x14ac:dyDescent="0.25">
      <c r="A201">
        <v>141.28</v>
      </c>
      <c r="B201">
        <v>11.99</v>
      </c>
      <c r="C201">
        <v>142</v>
      </c>
      <c r="D201">
        <v>3</v>
      </c>
      <c r="E201">
        <v>1</v>
      </c>
    </row>
    <row r="202" spans="1:5" x14ac:dyDescent="0.25">
      <c r="A202">
        <v>147.1</v>
      </c>
      <c r="B202">
        <v>12.31</v>
      </c>
      <c r="C202">
        <v>150</v>
      </c>
      <c r="D202">
        <v>0</v>
      </c>
      <c r="E202">
        <v>1</v>
      </c>
    </row>
    <row r="203" spans="1:5" x14ac:dyDescent="0.25">
      <c r="A203">
        <v>146.22999999999999</v>
      </c>
      <c r="B203">
        <v>13.2</v>
      </c>
      <c r="C203">
        <v>148</v>
      </c>
      <c r="D203">
        <v>1</v>
      </c>
      <c r="E203">
        <v>1</v>
      </c>
    </row>
    <row r="204" spans="1:5" x14ac:dyDescent="0.25">
      <c r="A204">
        <v>137.66999999999999</v>
      </c>
      <c r="B204">
        <v>13.65</v>
      </c>
      <c r="C204">
        <v>141</v>
      </c>
      <c r="D204">
        <v>2</v>
      </c>
      <c r="E204">
        <v>1</v>
      </c>
    </row>
    <row r="205" spans="1:5" x14ac:dyDescent="0.25">
      <c r="A205">
        <v>145.56</v>
      </c>
      <c r="B205">
        <v>12.86</v>
      </c>
      <c r="C205">
        <v>148</v>
      </c>
      <c r="D205">
        <v>3</v>
      </c>
      <c r="E205">
        <v>1</v>
      </c>
    </row>
    <row r="206" spans="1:5" x14ac:dyDescent="0.25">
      <c r="A206">
        <v>135.94999999999999</v>
      </c>
      <c r="B206">
        <v>13.15</v>
      </c>
      <c r="C206">
        <v>138</v>
      </c>
      <c r="D206">
        <v>0</v>
      </c>
      <c r="E206">
        <v>1</v>
      </c>
    </row>
    <row r="207" spans="1:5" x14ac:dyDescent="0.25">
      <c r="A207">
        <v>135.98699999999999</v>
      </c>
      <c r="B207">
        <v>13.15</v>
      </c>
      <c r="C207">
        <v>138</v>
      </c>
      <c r="D207">
        <v>1</v>
      </c>
      <c r="E207">
        <v>1</v>
      </c>
    </row>
    <row r="208" spans="1:5" x14ac:dyDescent="0.25">
      <c r="A208">
        <v>146.12</v>
      </c>
      <c r="B208">
        <v>13.96</v>
      </c>
      <c r="C208">
        <v>149</v>
      </c>
      <c r="D208">
        <v>2</v>
      </c>
      <c r="E208">
        <v>1</v>
      </c>
    </row>
    <row r="209" spans="1:5" x14ac:dyDescent="0.25">
      <c r="A209">
        <v>145.30000000000001</v>
      </c>
      <c r="B209">
        <v>13.6</v>
      </c>
      <c r="C209">
        <v>148</v>
      </c>
      <c r="D209">
        <v>3</v>
      </c>
      <c r="E209">
        <v>1</v>
      </c>
    </row>
    <row r="210" spans="1:5" x14ac:dyDescent="0.25">
      <c r="A210">
        <v>138.53</v>
      </c>
      <c r="B210">
        <v>12.58</v>
      </c>
      <c r="C210">
        <v>142</v>
      </c>
      <c r="D210">
        <v>0</v>
      </c>
      <c r="E210">
        <v>1</v>
      </c>
    </row>
    <row r="211" spans="1:5" x14ac:dyDescent="0.25">
      <c r="A211">
        <v>147.54</v>
      </c>
      <c r="B211">
        <v>13.74</v>
      </c>
      <c r="C211">
        <v>151</v>
      </c>
      <c r="D211">
        <v>1</v>
      </c>
      <c r="E211">
        <v>1</v>
      </c>
    </row>
    <row r="212" spans="1:5" x14ac:dyDescent="0.25">
      <c r="A212">
        <v>146.94</v>
      </c>
      <c r="B212">
        <v>14.1</v>
      </c>
      <c r="C212">
        <v>150</v>
      </c>
      <c r="D212">
        <v>2</v>
      </c>
      <c r="E212">
        <v>1</v>
      </c>
    </row>
    <row r="213" spans="1:5" x14ac:dyDescent="0.25">
      <c r="A213">
        <v>144.77000000000001</v>
      </c>
      <c r="B213">
        <v>13.29</v>
      </c>
      <c r="C213">
        <v>148</v>
      </c>
      <c r="D213">
        <v>3</v>
      </c>
      <c r="E213">
        <v>1</v>
      </c>
    </row>
    <row r="214" spans="1:5" x14ac:dyDescent="0.25">
      <c r="A214">
        <v>134.56</v>
      </c>
      <c r="B214">
        <v>13.09</v>
      </c>
      <c r="C214">
        <v>137</v>
      </c>
      <c r="D214">
        <v>0</v>
      </c>
      <c r="E214">
        <v>1</v>
      </c>
    </row>
    <row r="215" spans="1:5" x14ac:dyDescent="0.25">
      <c r="A215">
        <v>144.38999999999999</v>
      </c>
      <c r="B215">
        <v>14</v>
      </c>
      <c r="C215">
        <v>147</v>
      </c>
      <c r="D215">
        <v>1</v>
      </c>
      <c r="E215">
        <v>1</v>
      </c>
    </row>
    <row r="216" spans="1:5" x14ac:dyDescent="0.25">
      <c r="A216">
        <v>143.11000000000001</v>
      </c>
      <c r="B216">
        <v>13.42</v>
      </c>
      <c r="C216">
        <v>146</v>
      </c>
      <c r="D216">
        <v>2</v>
      </c>
      <c r="E216">
        <v>1</v>
      </c>
    </row>
    <row r="217" spans="1:5" x14ac:dyDescent="0.25">
      <c r="A217">
        <v>141.30000000000001</v>
      </c>
      <c r="B217">
        <v>13.55</v>
      </c>
      <c r="C217">
        <v>144</v>
      </c>
      <c r="D217">
        <v>3</v>
      </c>
      <c r="E217">
        <v>1</v>
      </c>
    </row>
    <row r="218" spans="1:5" x14ac:dyDescent="0.25">
      <c r="A218">
        <v>130.22</v>
      </c>
      <c r="B218">
        <v>10.89</v>
      </c>
      <c r="C218">
        <v>132</v>
      </c>
      <c r="D218">
        <v>0</v>
      </c>
      <c r="E218">
        <v>1</v>
      </c>
    </row>
    <row r="219" spans="1:5" x14ac:dyDescent="0.25">
      <c r="A219">
        <v>148.13</v>
      </c>
      <c r="B219">
        <v>11.43</v>
      </c>
      <c r="C219">
        <v>150</v>
      </c>
      <c r="D219">
        <v>1</v>
      </c>
      <c r="E219">
        <v>1</v>
      </c>
    </row>
    <row r="220" spans="1:5" x14ac:dyDescent="0.25">
      <c r="A220">
        <v>149.44999999999999</v>
      </c>
      <c r="B220">
        <v>11.51</v>
      </c>
      <c r="C220">
        <v>151</v>
      </c>
      <c r="D220">
        <v>2</v>
      </c>
      <c r="E220">
        <v>1</v>
      </c>
    </row>
    <row r="221" spans="1:5" x14ac:dyDescent="0.25">
      <c r="A221">
        <v>142.91999999999999</v>
      </c>
      <c r="B221">
        <v>11.12</v>
      </c>
      <c r="C221">
        <v>145</v>
      </c>
      <c r="D221">
        <v>3</v>
      </c>
      <c r="E221">
        <v>1</v>
      </c>
    </row>
    <row r="222" spans="1:5" x14ac:dyDescent="0.25">
      <c r="A222">
        <v>134.27000000000001</v>
      </c>
      <c r="B222">
        <v>11.08</v>
      </c>
      <c r="C222">
        <v>137</v>
      </c>
      <c r="D222">
        <v>0</v>
      </c>
      <c r="E222">
        <v>1</v>
      </c>
    </row>
    <row r="223" spans="1:5" x14ac:dyDescent="0.25">
      <c r="A223">
        <v>150.53</v>
      </c>
      <c r="B223">
        <v>11.31</v>
      </c>
      <c r="C223">
        <v>153</v>
      </c>
      <c r="D223">
        <v>1</v>
      </c>
      <c r="E223">
        <v>1</v>
      </c>
    </row>
    <row r="224" spans="1:5" x14ac:dyDescent="0.25">
      <c r="A224">
        <v>152.13999999999999</v>
      </c>
      <c r="B224">
        <v>10.81</v>
      </c>
      <c r="C224">
        <v>155</v>
      </c>
      <c r="D224">
        <v>2</v>
      </c>
      <c r="E224">
        <v>1</v>
      </c>
    </row>
    <row r="225" spans="1:5" x14ac:dyDescent="0.25">
      <c r="A225">
        <v>145.86000000000001</v>
      </c>
      <c r="B225">
        <v>11.09</v>
      </c>
      <c r="C225">
        <v>148</v>
      </c>
      <c r="D225">
        <v>3</v>
      </c>
      <c r="E225">
        <v>1</v>
      </c>
    </row>
    <row r="226" spans="1:5" x14ac:dyDescent="0.25">
      <c r="A226">
        <v>52.666666666666664</v>
      </c>
      <c r="B226">
        <v>5.7735026918962582</v>
      </c>
      <c r="C226">
        <v>53</v>
      </c>
      <c r="D226">
        <v>0</v>
      </c>
      <c r="E226">
        <v>2</v>
      </c>
    </row>
    <row r="227" spans="1:5" x14ac:dyDescent="0.25">
      <c r="A227">
        <v>65.222222222222229</v>
      </c>
      <c r="B227">
        <v>11.033059188716807</v>
      </c>
      <c r="C227">
        <v>67</v>
      </c>
      <c r="D227">
        <v>1</v>
      </c>
      <c r="E227">
        <v>2</v>
      </c>
    </row>
    <row r="228" spans="1:5" x14ac:dyDescent="0.25">
      <c r="A228">
        <v>81.777777777777771</v>
      </c>
      <c r="B228">
        <v>13.112994215050604</v>
      </c>
      <c r="C228">
        <v>84</v>
      </c>
      <c r="D228">
        <v>2</v>
      </c>
      <c r="E228">
        <v>2</v>
      </c>
    </row>
    <row r="229" spans="1:5" x14ac:dyDescent="0.25">
      <c r="A229">
        <v>81.316666666666663</v>
      </c>
      <c r="B229">
        <v>12.91577416271371</v>
      </c>
      <c r="C229">
        <v>84.15</v>
      </c>
      <c r="D229">
        <v>3</v>
      </c>
      <c r="E229">
        <v>2</v>
      </c>
    </row>
    <row r="230" spans="1:5" x14ac:dyDescent="0.25">
      <c r="A230">
        <v>64.75</v>
      </c>
      <c r="B230">
        <v>20.16649448962313</v>
      </c>
      <c r="C230">
        <v>69</v>
      </c>
      <c r="D230">
        <v>0</v>
      </c>
      <c r="E230">
        <v>2</v>
      </c>
    </row>
    <row r="231" spans="1:5" x14ac:dyDescent="0.25">
      <c r="A231">
        <v>75.666666666666671</v>
      </c>
      <c r="B231">
        <v>18.820792284657472</v>
      </c>
      <c r="C231">
        <v>79.5</v>
      </c>
      <c r="D231">
        <v>1</v>
      </c>
      <c r="E231">
        <v>2</v>
      </c>
    </row>
    <row r="232" spans="1:5" x14ac:dyDescent="0.25">
      <c r="A232">
        <v>82.75</v>
      </c>
      <c r="B232">
        <v>22.290225810131819</v>
      </c>
      <c r="C232">
        <v>89</v>
      </c>
      <c r="D232">
        <v>2</v>
      </c>
      <c r="E232">
        <v>2</v>
      </c>
    </row>
    <row r="233" spans="1:5" x14ac:dyDescent="0.25">
      <c r="A233">
        <v>82.875</v>
      </c>
      <c r="B233">
        <v>22.748420274823467</v>
      </c>
      <c r="C233">
        <v>89.25</v>
      </c>
      <c r="D233">
        <v>3</v>
      </c>
      <c r="E233">
        <v>2</v>
      </c>
    </row>
    <row r="234" spans="1:5" x14ac:dyDescent="0.25">
      <c r="A234">
        <v>49.666666666666664</v>
      </c>
      <c r="B234">
        <v>16.006942938057293</v>
      </c>
      <c r="C234">
        <v>55</v>
      </c>
      <c r="D234">
        <v>0</v>
      </c>
      <c r="E234">
        <v>2</v>
      </c>
    </row>
    <row r="235" spans="1:5" x14ac:dyDescent="0.25">
      <c r="A235">
        <v>61.222222222222221</v>
      </c>
      <c r="B235">
        <v>15.338968368742533</v>
      </c>
      <c r="C235">
        <v>58</v>
      </c>
      <c r="D235">
        <v>1</v>
      </c>
      <c r="E235">
        <v>2</v>
      </c>
    </row>
    <row r="236" spans="1:5" x14ac:dyDescent="0.25">
      <c r="A236">
        <v>74.666666666666671</v>
      </c>
      <c r="B236">
        <v>20.016659728003237</v>
      </c>
      <c r="C236">
        <v>85</v>
      </c>
      <c r="D236">
        <v>2</v>
      </c>
      <c r="E236">
        <v>2</v>
      </c>
    </row>
    <row r="237" spans="1:5" x14ac:dyDescent="0.25">
      <c r="A237">
        <v>74.800000000000011</v>
      </c>
      <c r="B237">
        <v>19.788759435598752</v>
      </c>
      <c r="C237">
        <v>84.15</v>
      </c>
      <c r="D237">
        <v>3</v>
      </c>
      <c r="E237">
        <v>2</v>
      </c>
    </row>
    <row r="238" spans="1:5" x14ac:dyDescent="0.25">
      <c r="A238">
        <v>75</v>
      </c>
      <c r="B238">
        <v>14.228297313608698</v>
      </c>
      <c r="C238">
        <v>70</v>
      </c>
      <c r="D238">
        <v>0</v>
      </c>
      <c r="E238">
        <v>2</v>
      </c>
    </row>
    <row r="239" spans="1:5" x14ac:dyDescent="0.25">
      <c r="A239">
        <v>78.777777777777771</v>
      </c>
      <c r="B239">
        <v>14.38191594235064</v>
      </c>
      <c r="C239">
        <v>77</v>
      </c>
      <c r="D239">
        <v>1</v>
      </c>
      <c r="E239">
        <v>2</v>
      </c>
    </row>
    <row r="240" spans="1:5" x14ac:dyDescent="0.25">
      <c r="A240">
        <v>86.888888888888886</v>
      </c>
      <c r="B240">
        <v>14.402503211783433</v>
      </c>
      <c r="C240">
        <v>88</v>
      </c>
      <c r="D240">
        <v>2</v>
      </c>
      <c r="E240">
        <v>2</v>
      </c>
    </row>
    <row r="241" spans="1:5" x14ac:dyDescent="0.25">
      <c r="A241">
        <v>87.266666666666666</v>
      </c>
      <c r="B241">
        <v>14.612969885991371</v>
      </c>
      <c r="C241">
        <v>89.250000000000014</v>
      </c>
      <c r="D241">
        <v>3</v>
      </c>
      <c r="E241">
        <v>2</v>
      </c>
    </row>
    <row r="242" spans="1:5" x14ac:dyDescent="0.25">
      <c r="A242">
        <v>59.444444444444443</v>
      </c>
      <c r="B242">
        <v>25.44323141213313</v>
      </c>
      <c r="C242">
        <v>61</v>
      </c>
      <c r="D242">
        <v>0</v>
      </c>
      <c r="E242">
        <v>2</v>
      </c>
    </row>
    <row r="243" spans="1:5" x14ac:dyDescent="0.25">
      <c r="A243">
        <v>66.666666666666671</v>
      </c>
      <c r="B243">
        <v>22.847319317591726</v>
      </c>
      <c r="C243">
        <v>67</v>
      </c>
      <c r="D243">
        <v>1</v>
      </c>
      <c r="E243">
        <v>2</v>
      </c>
    </row>
    <row r="244" spans="1:5" x14ac:dyDescent="0.25">
      <c r="A244">
        <v>81.444444444444443</v>
      </c>
      <c r="B244">
        <v>19.310970463622837</v>
      </c>
      <c r="C244">
        <v>86</v>
      </c>
      <c r="D244">
        <v>2</v>
      </c>
      <c r="E244">
        <v>2</v>
      </c>
    </row>
    <row r="245" spans="1:5" x14ac:dyDescent="0.25">
      <c r="A245">
        <v>81.88333333333334</v>
      </c>
      <c r="B245">
        <v>19.249992784991406</v>
      </c>
      <c r="C245">
        <v>86.7</v>
      </c>
      <c r="D245">
        <v>3</v>
      </c>
      <c r="E245">
        <v>2</v>
      </c>
    </row>
    <row r="246" spans="1:5" x14ac:dyDescent="0.25">
      <c r="A246">
        <v>83.555555555555557</v>
      </c>
      <c r="B246">
        <v>18.013026836222419</v>
      </c>
      <c r="C246">
        <v>84</v>
      </c>
      <c r="D246">
        <v>0</v>
      </c>
      <c r="E246">
        <v>2</v>
      </c>
    </row>
    <row r="247" spans="1:5" x14ac:dyDescent="0.25">
      <c r="A247">
        <v>84.333333333333329</v>
      </c>
      <c r="B247">
        <v>15.965240019770729</v>
      </c>
      <c r="C247">
        <v>83</v>
      </c>
      <c r="D247">
        <v>1</v>
      </c>
      <c r="E247">
        <v>2</v>
      </c>
    </row>
    <row r="248" spans="1:5" x14ac:dyDescent="0.25">
      <c r="A248">
        <v>92.222222222222229</v>
      </c>
      <c r="B248">
        <v>17.22258064143168</v>
      </c>
      <c r="C248">
        <v>95</v>
      </c>
      <c r="D248">
        <v>2</v>
      </c>
      <c r="E248">
        <v>2</v>
      </c>
    </row>
    <row r="249" spans="1:5" x14ac:dyDescent="0.25">
      <c r="A249">
        <v>93.783333333333346</v>
      </c>
      <c r="B249">
        <v>15.051374983332522</v>
      </c>
      <c r="C249">
        <v>94.35</v>
      </c>
      <c r="D249">
        <v>3</v>
      </c>
      <c r="E249">
        <v>2</v>
      </c>
    </row>
    <row r="250" spans="1:5" x14ac:dyDescent="0.25">
      <c r="A250">
        <v>79.333333333333329</v>
      </c>
      <c r="B250">
        <v>21.540659228538015</v>
      </c>
      <c r="C250">
        <v>90</v>
      </c>
      <c r="D250">
        <v>0</v>
      </c>
      <c r="E250">
        <v>2</v>
      </c>
    </row>
    <row r="251" spans="1:5" x14ac:dyDescent="0.25">
      <c r="A251">
        <v>78.333333333333329</v>
      </c>
      <c r="B251">
        <v>22.345767682792491</v>
      </c>
      <c r="C251">
        <v>90</v>
      </c>
      <c r="D251">
        <v>1</v>
      </c>
      <c r="E251">
        <v>2</v>
      </c>
    </row>
    <row r="252" spans="1:5" x14ac:dyDescent="0.25">
      <c r="A252">
        <v>82.222222222222229</v>
      </c>
      <c r="B252">
        <v>23.943348776169216</v>
      </c>
      <c r="C252">
        <v>89</v>
      </c>
      <c r="D252">
        <v>2</v>
      </c>
      <c r="E252">
        <v>2</v>
      </c>
    </row>
    <row r="253" spans="1:5" x14ac:dyDescent="0.25">
      <c r="A253">
        <v>83.300000000000011</v>
      </c>
      <c r="B253">
        <v>22.680828909014743</v>
      </c>
      <c r="C253">
        <v>91.8</v>
      </c>
      <c r="D253">
        <v>3</v>
      </c>
      <c r="E253">
        <v>2</v>
      </c>
    </row>
    <row r="254" spans="1:5" x14ac:dyDescent="0.25">
      <c r="A254">
        <v>83.444444444444443</v>
      </c>
      <c r="B254">
        <v>18.785994257608873</v>
      </c>
      <c r="C254">
        <v>86</v>
      </c>
      <c r="D254">
        <v>0</v>
      </c>
      <c r="E254">
        <v>2</v>
      </c>
    </row>
    <row r="255" spans="1:5" x14ac:dyDescent="0.25">
      <c r="A255">
        <v>79.111111111111114</v>
      </c>
      <c r="B255">
        <v>17.666317257201591</v>
      </c>
      <c r="C255">
        <v>75</v>
      </c>
      <c r="D255">
        <v>1</v>
      </c>
      <c r="E255">
        <v>2</v>
      </c>
    </row>
    <row r="256" spans="1:5" x14ac:dyDescent="0.25">
      <c r="A256">
        <v>87.111111111111114</v>
      </c>
      <c r="B256">
        <v>23.473126215333732</v>
      </c>
      <c r="C256">
        <v>90</v>
      </c>
      <c r="D256">
        <v>2</v>
      </c>
      <c r="E256">
        <v>2</v>
      </c>
    </row>
    <row r="257" spans="1:5" x14ac:dyDescent="0.25">
      <c r="A257">
        <v>90.95</v>
      </c>
      <c r="B257">
        <v>22.13266816269558</v>
      </c>
      <c r="C257">
        <v>89.250000000000014</v>
      </c>
      <c r="D257">
        <v>3</v>
      </c>
      <c r="E257">
        <v>2</v>
      </c>
    </row>
    <row r="258" spans="1:5" x14ac:dyDescent="0.25">
      <c r="A258">
        <v>51.777777777777779</v>
      </c>
      <c r="B258">
        <v>15.338968368742533</v>
      </c>
      <c r="C258">
        <v>47</v>
      </c>
      <c r="D258">
        <v>0</v>
      </c>
      <c r="E258">
        <v>2</v>
      </c>
    </row>
    <row r="259" spans="1:5" x14ac:dyDescent="0.25">
      <c r="A259">
        <v>55.444444444444443</v>
      </c>
      <c r="B259">
        <v>15.239649391644379</v>
      </c>
      <c r="C259">
        <v>55</v>
      </c>
      <c r="D259">
        <v>1</v>
      </c>
      <c r="E259">
        <v>2</v>
      </c>
    </row>
    <row r="260" spans="1:5" x14ac:dyDescent="0.25">
      <c r="A260">
        <v>68.555555555555557</v>
      </c>
      <c r="B260">
        <v>21.417080987489665</v>
      </c>
      <c r="C260">
        <v>74</v>
      </c>
      <c r="D260">
        <v>2</v>
      </c>
      <c r="E260">
        <v>2</v>
      </c>
    </row>
    <row r="261" spans="1:5" x14ac:dyDescent="0.25">
      <c r="A261">
        <v>68.849999999999994</v>
      </c>
      <c r="B261">
        <v>21.266993205434574</v>
      </c>
      <c r="C261">
        <v>73.949999999999989</v>
      </c>
      <c r="D261">
        <v>3</v>
      </c>
      <c r="E261">
        <v>2</v>
      </c>
    </row>
    <row r="262" spans="1:5" x14ac:dyDescent="0.25">
      <c r="A262">
        <v>54.666666666666664</v>
      </c>
      <c r="B262">
        <v>16.034684627740923</v>
      </c>
      <c r="C262">
        <v>51</v>
      </c>
      <c r="D262">
        <v>0</v>
      </c>
      <c r="E262">
        <v>2</v>
      </c>
    </row>
    <row r="263" spans="1:5" x14ac:dyDescent="0.25">
      <c r="A263">
        <v>55</v>
      </c>
      <c r="B263">
        <v>16.87865186822955</v>
      </c>
      <c r="C263">
        <v>49</v>
      </c>
      <c r="D263">
        <v>1</v>
      </c>
      <c r="E263">
        <v>2</v>
      </c>
    </row>
    <row r="264" spans="1:5" x14ac:dyDescent="0.25">
      <c r="A264">
        <v>67.222222222222229</v>
      </c>
      <c r="B264">
        <v>22.778048778875672</v>
      </c>
      <c r="C264">
        <v>66</v>
      </c>
      <c r="D264">
        <v>2</v>
      </c>
      <c r="E264">
        <v>2</v>
      </c>
    </row>
    <row r="265" spans="1:5" x14ac:dyDescent="0.25">
      <c r="A265">
        <v>67.433333333333337</v>
      </c>
      <c r="B265">
        <v>22.906233988928776</v>
      </c>
      <c r="C265">
        <v>66.3</v>
      </c>
      <c r="D265">
        <v>3</v>
      </c>
      <c r="E265">
        <v>2</v>
      </c>
    </row>
    <row r="266" spans="1:5" x14ac:dyDescent="0.25">
      <c r="A266">
        <v>63.888888888888886</v>
      </c>
      <c r="B266">
        <v>19.07554830692624</v>
      </c>
      <c r="C266">
        <v>66</v>
      </c>
      <c r="D266">
        <v>0</v>
      </c>
      <c r="E266">
        <v>2</v>
      </c>
    </row>
    <row r="267" spans="1:5" x14ac:dyDescent="0.25">
      <c r="A267">
        <v>65.444444444444443</v>
      </c>
      <c r="B267">
        <v>18.637543418899337</v>
      </c>
      <c r="C267">
        <v>69</v>
      </c>
      <c r="D267">
        <v>1</v>
      </c>
      <c r="E267">
        <v>2</v>
      </c>
    </row>
    <row r="268" spans="1:5" x14ac:dyDescent="0.25">
      <c r="A268">
        <v>84</v>
      </c>
      <c r="B268">
        <v>15.944347657468532</v>
      </c>
      <c r="C268">
        <v>84</v>
      </c>
      <c r="D268">
        <v>2</v>
      </c>
      <c r="E268">
        <v>2</v>
      </c>
    </row>
    <row r="269" spans="1:5" x14ac:dyDescent="0.25">
      <c r="A269">
        <v>191.5333333333333</v>
      </c>
      <c r="B269">
        <v>312.16750667265518</v>
      </c>
      <c r="C269">
        <v>84.15</v>
      </c>
      <c r="D269">
        <v>3</v>
      </c>
      <c r="E269">
        <v>2</v>
      </c>
    </row>
    <row r="270" spans="1:5" x14ac:dyDescent="0.25">
      <c r="A270">
        <v>71.555555555555557</v>
      </c>
      <c r="B270">
        <v>13.73649729824497</v>
      </c>
      <c r="C270">
        <v>68</v>
      </c>
      <c r="D270">
        <v>0</v>
      </c>
      <c r="E270">
        <v>2</v>
      </c>
    </row>
    <row r="271" spans="1:5" x14ac:dyDescent="0.25">
      <c r="A271">
        <v>68.111111111111114</v>
      </c>
      <c r="B271">
        <v>13.714910332630643</v>
      </c>
      <c r="C271">
        <v>63</v>
      </c>
      <c r="D271">
        <v>1</v>
      </c>
      <c r="E271">
        <v>2</v>
      </c>
    </row>
    <row r="272" spans="1:5" x14ac:dyDescent="0.25">
      <c r="A272">
        <v>70.222222222222229</v>
      </c>
      <c r="B272">
        <v>16.443693676555611</v>
      </c>
      <c r="C272">
        <v>68</v>
      </c>
      <c r="D272">
        <v>2</v>
      </c>
      <c r="E272">
        <v>2</v>
      </c>
    </row>
    <row r="273" spans="1:5" x14ac:dyDescent="0.25">
      <c r="A273">
        <v>73.099999999999994</v>
      </c>
      <c r="B273">
        <v>15.252704678187404</v>
      </c>
      <c r="C273">
        <v>68.850000000000009</v>
      </c>
      <c r="D273">
        <v>3</v>
      </c>
      <c r="E273">
        <v>2</v>
      </c>
    </row>
    <row r="274" spans="1:5" x14ac:dyDescent="0.25">
      <c r="A274">
        <v>72.888888888888886</v>
      </c>
      <c r="B274">
        <v>17.380988620676867</v>
      </c>
      <c r="C274">
        <v>80</v>
      </c>
      <c r="D274">
        <v>0</v>
      </c>
      <c r="E274">
        <v>2</v>
      </c>
    </row>
    <row r="275" spans="1:5" x14ac:dyDescent="0.25">
      <c r="A275">
        <v>68.777777777777771</v>
      </c>
      <c r="B275">
        <v>16.824438427331287</v>
      </c>
      <c r="C275">
        <v>75</v>
      </c>
      <c r="D275">
        <v>1</v>
      </c>
      <c r="E275">
        <v>2</v>
      </c>
    </row>
    <row r="276" spans="1:5" x14ac:dyDescent="0.25">
      <c r="A276">
        <v>72.444444444444443</v>
      </c>
      <c r="B276">
        <v>20.640365581985815</v>
      </c>
      <c r="C276">
        <v>76</v>
      </c>
      <c r="D276">
        <v>2</v>
      </c>
      <c r="E276">
        <v>2</v>
      </c>
    </row>
    <row r="277" spans="1:5" x14ac:dyDescent="0.25">
      <c r="A277">
        <v>75.933333333333337</v>
      </c>
      <c r="B277">
        <v>19.670762285404415</v>
      </c>
      <c r="C277">
        <v>79.05</v>
      </c>
      <c r="D277">
        <v>3</v>
      </c>
      <c r="E277">
        <v>2</v>
      </c>
    </row>
    <row r="278" spans="1:5" x14ac:dyDescent="0.25">
      <c r="A278">
        <v>66</v>
      </c>
      <c r="B278">
        <v>22.59793500890439</v>
      </c>
      <c r="C278">
        <v>63</v>
      </c>
      <c r="D278">
        <v>0</v>
      </c>
      <c r="E278">
        <v>2</v>
      </c>
    </row>
    <row r="279" spans="1:5" x14ac:dyDescent="0.25">
      <c r="A279">
        <v>63.333333333333336</v>
      </c>
      <c r="B279">
        <v>21.207964960782487</v>
      </c>
      <c r="C279">
        <v>60</v>
      </c>
      <c r="D279">
        <v>1</v>
      </c>
      <c r="E279">
        <v>2</v>
      </c>
    </row>
    <row r="280" spans="1:5" x14ac:dyDescent="0.25">
      <c r="A280">
        <v>69</v>
      </c>
      <c r="B280">
        <v>22.27604592880483</v>
      </c>
      <c r="C280">
        <v>76</v>
      </c>
      <c r="D280">
        <v>2</v>
      </c>
      <c r="E280">
        <v>2</v>
      </c>
    </row>
    <row r="281" spans="1:5" x14ac:dyDescent="0.25">
      <c r="A281">
        <v>77.633333333333326</v>
      </c>
      <c r="B281">
        <v>15.7702427234192</v>
      </c>
      <c r="C281">
        <v>79.05</v>
      </c>
      <c r="D281">
        <v>3</v>
      </c>
      <c r="E281">
        <v>2</v>
      </c>
    </row>
    <row r="282" spans="1:5" x14ac:dyDescent="0.25">
      <c r="A282">
        <v>57.888888888888886</v>
      </c>
      <c r="B282">
        <v>21.205054137814749</v>
      </c>
      <c r="C282">
        <v>51</v>
      </c>
      <c r="D282">
        <v>0</v>
      </c>
      <c r="E282">
        <v>2</v>
      </c>
    </row>
    <row r="283" spans="1:5" x14ac:dyDescent="0.25">
      <c r="A283">
        <v>59.555555555555557</v>
      </c>
      <c r="B283">
        <v>21.443005133045194</v>
      </c>
      <c r="C283">
        <v>52</v>
      </c>
      <c r="D283">
        <v>1</v>
      </c>
      <c r="E283">
        <v>2</v>
      </c>
    </row>
    <row r="284" spans="1:5" x14ac:dyDescent="0.25">
      <c r="A284">
        <v>67.333333333333329</v>
      </c>
      <c r="B284">
        <v>21.658972992990943</v>
      </c>
      <c r="C284">
        <v>64</v>
      </c>
      <c r="D284">
        <v>2</v>
      </c>
      <c r="E284">
        <v>2</v>
      </c>
    </row>
    <row r="285" spans="1:5" x14ac:dyDescent="0.25">
      <c r="A285">
        <v>67.433333333333337</v>
      </c>
      <c r="B285">
        <v>21.439929000711629</v>
      </c>
      <c r="C285">
        <v>63.75</v>
      </c>
      <c r="D285">
        <v>3</v>
      </c>
      <c r="E285">
        <v>2</v>
      </c>
    </row>
    <row r="286" spans="1:5" x14ac:dyDescent="0.25">
      <c r="A286">
        <v>56.444444444444443</v>
      </c>
      <c r="B286">
        <v>11.226071946946746</v>
      </c>
      <c r="C286">
        <v>54</v>
      </c>
      <c r="D286">
        <v>0</v>
      </c>
      <c r="E286">
        <v>2</v>
      </c>
    </row>
    <row r="287" spans="1:5" x14ac:dyDescent="0.25">
      <c r="A287">
        <v>66.111111111111114</v>
      </c>
      <c r="B287">
        <v>11.119996447286047</v>
      </c>
      <c r="C287">
        <v>66</v>
      </c>
      <c r="D287">
        <v>1</v>
      </c>
      <c r="E287">
        <v>2</v>
      </c>
    </row>
    <row r="288" spans="1:5" x14ac:dyDescent="0.25">
      <c r="A288">
        <v>86.666666666666671</v>
      </c>
      <c r="B288">
        <v>12.119772641798562</v>
      </c>
      <c r="C288">
        <v>83</v>
      </c>
      <c r="D288">
        <v>2</v>
      </c>
      <c r="E288">
        <v>2</v>
      </c>
    </row>
    <row r="289" spans="1:5" x14ac:dyDescent="0.25">
      <c r="A289">
        <v>86.416666666666657</v>
      </c>
      <c r="B289">
        <v>12.166849313697648</v>
      </c>
      <c r="C289">
        <v>84.15</v>
      </c>
      <c r="D289">
        <v>3</v>
      </c>
      <c r="E289">
        <v>2</v>
      </c>
    </row>
    <row r="290" spans="1:5" x14ac:dyDescent="0.25">
      <c r="A290">
        <v>64.111111111111114</v>
      </c>
      <c r="B290">
        <v>66</v>
      </c>
      <c r="C290">
        <v>12.88793099888802</v>
      </c>
      <c r="D290">
        <v>0</v>
      </c>
      <c r="E290">
        <v>2</v>
      </c>
    </row>
    <row r="291" spans="1:5" x14ac:dyDescent="0.25">
      <c r="A291">
        <v>77.444444444444443</v>
      </c>
      <c r="B291">
        <v>85</v>
      </c>
      <c r="C291">
        <v>13.342589379802734</v>
      </c>
      <c r="D291">
        <v>1</v>
      </c>
      <c r="E291">
        <v>2</v>
      </c>
    </row>
    <row r="292" spans="1:5" x14ac:dyDescent="0.25">
      <c r="A292">
        <v>91.222222222222229</v>
      </c>
      <c r="B292">
        <v>99</v>
      </c>
      <c r="C292">
        <v>16.088489866138445</v>
      </c>
      <c r="D292">
        <v>2</v>
      </c>
      <c r="E292">
        <v>2</v>
      </c>
    </row>
    <row r="293" spans="1:5" x14ac:dyDescent="0.25">
      <c r="A293" s="5">
        <v>95.766666666666666</v>
      </c>
      <c r="B293" s="5">
        <v>99.45</v>
      </c>
      <c r="C293" s="6">
        <v>18.392676682733157</v>
      </c>
      <c r="D293">
        <v>3</v>
      </c>
      <c r="E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Text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Dymitr Warwick</dc:creator>
  <cp:lastModifiedBy>Dymitr Warwick</cp:lastModifiedBy>
  <dcterms:created xsi:type="dcterms:W3CDTF">2020-07-26T11:42:12Z</dcterms:created>
  <dcterms:modified xsi:type="dcterms:W3CDTF">2020-07-26T15:00:37Z</dcterms:modified>
</cp:coreProperties>
</file>