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1903" documentId="11_DB08ABDC2FE3111AA87545B7909AE98F4EAE8FD2" xr6:coauthVersionLast="46" xr6:coauthVersionMax="46" xr10:uidLastSave="{9DE2039B-D4FD-467C-A155-C64CADA995AE}"/>
  <bookViews>
    <workbookView xWindow="-110" yWindow="-110" windowWidth="19420" windowHeight="10560" firstSheet="14" activeTab="17" xr2:uid="{00000000-000D-0000-FFFF-FFFF00000000}"/>
  </bookViews>
  <sheets>
    <sheet name="ALL" sheetId="12" r:id="rId1"/>
    <sheet name="Božić et al  (2019)" sheetId="13" r:id="rId2"/>
    <sheet name="Osman et al (2018)" sheetId="14" r:id="rId3"/>
    <sheet name="Huang et al  (2017)" sheetId="15" r:id="rId4"/>
    <sheet name="Demirel et al (2017)" sheetId="16" r:id="rId5"/>
    <sheet name="Sajjadi et al (2016)" sheetId="17" r:id="rId6"/>
    <sheet name="Mirhoseini et al (2015)" sheetId="18" r:id="rId7"/>
    <sheet name="Fekadu and Getachewu (2015)" sheetId="19" r:id="rId8"/>
    <sheet name="C. Yang et al., 2014" sheetId="20" r:id="rId9"/>
    <sheet name="Tekİn et al (2013)" sheetId="21" r:id="rId10"/>
    <sheet name="Park et al (2013)" sheetId="22" r:id="rId11"/>
    <sheet name="Meheust et al (2013)" sheetId="23" r:id="rId12"/>
    <sheet name="Huang et al (2013)" sheetId="24" r:id="rId13"/>
    <sheet name="Hathway et al (2013)" sheetId="25" r:id="rId14"/>
    <sheet name="Azimi et al  (2013)" sheetId="26" r:id="rId15"/>
    <sheet name=" Hsu et al (2012)" sheetId="27" r:id="rId16"/>
    <sheet name="Augustowska and Dutkiewicz  (20" sheetId="28" r:id="rId17"/>
    <sheet name="Jaffal et al (1997)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1" i="20" l="1"/>
  <c r="F91" i="20"/>
  <c r="H90" i="20"/>
  <c r="F90" i="20"/>
  <c r="H89" i="20"/>
  <c r="F89" i="20"/>
  <c r="H88" i="20"/>
  <c r="F88" i="20"/>
  <c r="H87" i="20"/>
  <c r="F87" i="20"/>
  <c r="H86" i="20"/>
  <c r="F86" i="20"/>
  <c r="H85" i="20"/>
  <c r="F85" i="20"/>
  <c r="H84" i="20"/>
  <c r="F84" i="20"/>
  <c r="H83" i="20"/>
  <c r="F83" i="20"/>
  <c r="H82" i="20"/>
  <c r="F82" i="20"/>
  <c r="H81" i="20"/>
  <c r="F81" i="20"/>
  <c r="H80" i="20"/>
  <c r="F80" i="20"/>
  <c r="H79" i="20"/>
  <c r="F79" i="20"/>
  <c r="H78" i="20"/>
  <c r="F78" i="20"/>
  <c r="H77" i="20"/>
  <c r="F77" i="20"/>
  <c r="H76" i="20"/>
  <c r="F76" i="20"/>
  <c r="H75" i="20"/>
  <c r="F75" i="20"/>
  <c r="H74" i="20"/>
  <c r="F74" i="20"/>
  <c r="H73" i="20"/>
  <c r="F73" i="20"/>
  <c r="H72" i="20"/>
  <c r="F72" i="20"/>
  <c r="H71" i="20"/>
  <c r="F71" i="20"/>
  <c r="H70" i="20"/>
  <c r="F70" i="20"/>
  <c r="H69" i="20"/>
  <c r="F69" i="20"/>
  <c r="H68" i="20"/>
  <c r="F68" i="20"/>
  <c r="H67" i="20"/>
  <c r="F67" i="20"/>
  <c r="H66" i="20"/>
  <c r="F66" i="20"/>
  <c r="H65" i="20"/>
  <c r="F65" i="20"/>
  <c r="H64" i="20"/>
  <c r="F64" i="20"/>
  <c r="H63" i="20"/>
  <c r="F63" i="20"/>
  <c r="H62" i="20"/>
  <c r="F62" i="20"/>
  <c r="H61" i="20"/>
  <c r="F61" i="20"/>
  <c r="H60" i="20"/>
  <c r="F60" i="20"/>
  <c r="H59" i="20"/>
  <c r="F59" i="20"/>
  <c r="H58" i="20"/>
  <c r="F58" i="20"/>
  <c r="H57" i="20"/>
  <c r="F57" i="20"/>
  <c r="H56" i="20"/>
  <c r="F56" i="20"/>
  <c r="H55" i="20"/>
  <c r="F55" i="20"/>
  <c r="H54" i="20"/>
  <c r="F54" i="20"/>
  <c r="H53" i="20"/>
  <c r="F53" i="20"/>
  <c r="H52" i="20"/>
  <c r="F52" i="20"/>
  <c r="H51" i="20"/>
  <c r="F51" i="20"/>
  <c r="H50" i="20"/>
  <c r="F50" i="20"/>
  <c r="H49" i="20"/>
  <c r="F49" i="20"/>
  <c r="H48" i="20"/>
  <c r="F48" i="20"/>
  <c r="H47" i="20"/>
  <c r="F47" i="20"/>
  <c r="H46" i="20"/>
  <c r="F46" i="20"/>
  <c r="H45" i="20"/>
  <c r="F45" i="20"/>
  <c r="H44" i="20"/>
  <c r="F44" i="20"/>
  <c r="H43" i="20"/>
  <c r="F43" i="20"/>
  <c r="H42" i="20"/>
  <c r="F42" i="20"/>
  <c r="H41" i="20"/>
  <c r="F41" i="20"/>
  <c r="H40" i="20"/>
  <c r="F40" i="20"/>
  <c r="H39" i="20"/>
  <c r="F39" i="20"/>
  <c r="H38" i="20"/>
  <c r="F38" i="20"/>
  <c r="H37" i="20"/>
  <c r="F37" i="20"/>
  <c r="H36" i="20"/>
  <c r="F36" i="20"/>
  <c r="H35" i="20"/>
  <c r="F35" i="20"/>
  <c r="H34" i="20"/>
  <c r="F34" i="20"/>
  <c r="H33" i="20"/>
  <c r="F33" i="20"/>
  <c r="H32" i="20"/>
  <c r="F32" i="20"/>
  <c r="H31" i="20"/>
  <c r="F31" i="20"/>
  <c r="H30" i="20"/>
  <c r="F30" i="20"/>
  <c r="H29" i="20"/>
  <c r="F29" i="20"/>
  <c r="H28" i="20"/>
  <c r="F28" i="20"/>
  <c r="H27" i="20"/>
  <c r="F27" i="20"/>
  <c r="H26" i="20"/>
  <c r="F26" i="20"/>
  <c r="H25" i="20"/>
  <c r="F25" i="20"/>
  <c r="H24" i="20"/>
  <c r="F24" i="20"/>
  <c r="H23" i="20"/>
  <c r="F23" i="20"/>
  <c r="H22" i="20"/>
  <c r="F22" i="20"/>
  <c r="H21" i="20"/>
  <c r="F21" i="20"/>
  <c r="H20" i="20"/>
  <c r="F20" i="20"/>
  <c r="H19" i="20"/>
  <c r="F19" i="20"/>
  <c r="H18" i="20"/>
  <c r="F18" i="20"/>
  <c r="H17" i="20"/>
  <c r="F17" i="20"/>
  <c r="H16" i="20"/>
  <c r="F16" i="20"/>
  <c r="H15" i="20"/>
  <c r="F15" i="20"/>
  <c r="H14" i="20"/>
  <c r="F14" i="20"/>
  <c r="H13" i="20"/>
  <c r="F13" i="20"/>
  <c r="H12" i="20"/>
  <c r="F12" i="20"/>
</calcChain>
</file>

<file path=xl/sharedStrings.xml><?xml version="1.0" encoding="utf-8"?>
<sst xmlns="http://schemas.openxmlformats.org/spreadsheetml/2006/main" count="673" uniqueCount="212">
  <si>
    <t>Country</t>
  </si>
  <si>
    <t xml:space="preserve">Place </t>
  </si>
  <si>
    <t xml:space="preserve">sampling day time </t>
  </si>
  <si>
    <t>POLAND</t>
  </si>
  <si>
    <t>wards of the pneumonological department</t>
  </si>
  <si>
    <t>Jan -May</t>
  </si>
  <si>
    <t>50-2300</t>
  </si>
  <si>
    <t>KOREA</t>
  </si>
  <si>
    <t>six hospital lobbies</t>
  </si>
  <si>
    <t>TAIWAN</t>
  </si>
  <si>
    <t>June</t>
  </si>
  <si>
    <t>IRAN</t>
  </si>
  <si>
    <t>ICU</t>
  </si>
  <si>
    <t>waiting hall  emergency ward</t>
  </si>
  <si>
    <t>morning and afternoon</t>
  </si>
  <si>
    <t>Jan - Apr</t>
  </si>
  <si>
    <t>4 seasons</t>
  </si>
  <si>
    <t>TURKEY</t>
  </si>
  <si>
    <t>Neonatal Intensive Care Unit</t>
  </si>
  <si>
    <t>UAE</t>
  </si>
  <si>
    <t>ICU, pediatric, male and female medical ward.</t>
  </si>
  <si>
    <t>two intensive care units</t>
  </si>
  <si>
    <t>FRANCE</t>
  </si>
  <si>
    <t>laboratory room</t>
  </si>
  <si>
    <t>ETHIOPIA</t>
  </si>
  <si>
    <t>two maternity wards</t>
  </si>
  <si>
    <t>Feb -June</t>
  </si>
  <si>
    <t>UK</t>
  </si>
  <si>
    <t xml:space="preserve">a respiratory ward </t>
  </si>
  <si>
    <t xml:space="preserve"> Aug</t>
  </si>
  <si>
    <t>Study</t>
  </si>
  <si>
    <t>C. Yang et al., 2014</t>
  </si>
  <si>
    <t>Rh 
(%)</t>
  </si>
  <si>
    <t>r= 0.95
p= 0.05
n= 4</t>
  </si>
  <si>
    <t xml:space="preserve"> 08:00 - 23:59</t>
  </si>
  <si>
    <t>Nursing Stations</t>
  </si>
  <si>
    <t xml:space="preserve">Different units in different  hospitals </t>
  </si>
  <si>
    <t>NM</t>
  </si>
  <si>
    <t>Season</t>
  </si>
  <si>
    <t>ACC</t>
  </si>
  <si>
    <t>CO2  
(ppm)</t>
  </si>
  <si>
    <t>[112] Jaffal et al., 1997</t>
  </si>
  <si>
    <t>[73] Azimi et al., 2013</t>
  </si>
  <si>
    <t>[31] Hathway et al., 2013</t>
  </si>
  <si>
    <t>[65] Huang et al., 2013</t>
  </si>
  <si>
    <t>[4] Meheust et al., 2013</t>
  </si>
  <si>
    <t>[32] Park et al., 2013</t>
  </si>
  <si>
    <t>[90] Tekİn et al., 2013</t>
  </si>
  <si>
    <t>[30] C. Yang et al., 2014</t>
  </si>
  <si>
    <t>[5] Mirhoseini et al., 2015</t>
  </si>
  <si>
    <t>[75] Sajjadi et al., 2016</t>
  </si>
  <si>
    <t>[99] Demirel et al., 2017</t>
  </si>
  <si>
    <t>[110] Fekadu and Getachewu, 2015</t>
  </si>
  <si>
    <t>[71] Augustowska and Dutkiewicz, 2006</t>
  </si>
  <si>
    <t xml:space="preserve"> (Hsu et al., 2012)</t>
  </si>
  <si>
    <r>
      <t>Tem. 
(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C)</t>
    </r>
  </si>
  <si>
    <r>
      <t>PM</t>
    </r>
    <r>
      <rPr>
        <sz val="9"/>
        <color theme="1"/>
        <rFont val="Calibri"/>
        <family val="2"/>
      </rPr>
      <t>&gt;</t>
    </r>
    <r>
      <rPr>
        <sz val="9"/>
        <color theme="1"/>
        <rFont val="Calibri"/>
        <family val="2"/>
        <scheme val="minor"/>
      </rPr>
      <t xml:space="preserve"> 5
 (µg/m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)</t>
    </r>
  </si>
  <si>
    <r>
      <t>TF
 (cfu/m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)</t>
    </r>
  </si>
  <si>
    <r>
      <t xml:space="preserve">r= -0.24
</t>
    </r>
    <r>
      <rPr>
        <i/>
        <sz val="9"/>
        <rFont val="Calibri"/>
        <family val="2"/>
        <scheme val="minor"/>
      </rPr>
      <t xml:space="preserve">p˂0.01      </t>
    </r>
    <r>
      <rPr>
        <sz val="9"/>
        <rFont val="Calibri"/>
        <family val="2"/>
        <scheme val="minor"/>
      </rPr>
      <t xml:space="preserve">
n=103</t>
    </r>
  </si>
  <si>
    <r>
      <t xml:space="preserve">rho= 0.43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˂0.01      </t>
    </r>
    <r>
      <rPr>
        <sz val="9"/>
        <rFont val="Calibri"/>
        <family val="2"/>
      </rPr>
      <t xml:space="preserve">
n=28
</t>
    </r>
  </si>
  <si>
    <r>
      <t xml:space="preserve">rho= - 0.08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&gt;0.05  </t>
    </r>
    <r>
      <rPr>
        <sz val="9"/>
        <rFont val="Calibri"/>
        <family val="2"/>
      </rPr>
      <t xml:space="preserve">
n=28</t>
    </r>
  </si>
  <si>
    <r>
      <t xml:space="preserve">r=0.48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˂0.01
n=96</t>
    </r>
  </si>
  <si>
    <r>
      <t xml:space="preserve">rho= 0.22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&gt;0.05      
n=28</t>
    </r>
  </si>
  <si>
    <r>
      <t xml:space="preserve">rho= 0.29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˂0.05 
n=28
</t>
    </r>
  </si>
  <si>
    <r>
      <t xml:space="preserve">r= 0.02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˂0.05        
n= 80</t>
    </r>
  </si>
  <si>
    <r>
      <t xml:space="preserve">r= 0.33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˂0.05        
n= 80</t>
    </r>
  </si>
  <si>
    <r>
      <t xml:space="preserve">rho= 0.76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˂0.01        
n= 80</t>
    </r>
  </si>
  <si>
    <r>
      <t xml:space="preserve">rho= 0.37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</rPr>
      <t>&gt;</t>
    </r>
    <r>
      <rPr>
        <sz val="9"/>
        <rFont val="Calibri"/>
        <family val="2"/>
        <scheme val="minor"/>
      </rPr>
      <t>0.05        
n= 80</t>
    </r>
  </si>
  <si>
    <r>
      <t xml:space="preserve">r= 0.72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˂0.01      
n= 42
</t>
    </r>
  </si>
  <si>
    <r>
      <t xml:space="preserve">r= 0.04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0.72
n=80</t>
    </r>
  </si>
  <si>
    <r>
      <t xml:space="preserve">r= 0.12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0.28 
n= 80
</t>
    </r>
  </si>
  <si>
    <r>
      <t xml:space="preserve">r= 0.59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NM
n=11</t>
    </r>
  </si>
  <si>
    <r>
      <t xml:space="preserve">r= 0.01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NM
n=11</t>
    </r>
  </si>
  <si>
    <r>
      <t xml:space="preserve">r= 0.30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0.59
n= 80
</t>
    </r>
  </si>
  <si>
    <r>
      <t xml:space="preserve">r= 0.12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0.30
n= 80
</t>
    </r>
  </si>
  <si>
    <r>
      <t xml:space="preserve">r= 0.32
</t>
    </r>
    <r>
      <rPr>
        <i/>
        <sz val="9"/>
        <rFont val="Calibri"/>
        <family val="2"/>
        <scheme val="minor"/>
      </rPr>
      <t xml:space="preserve">p˂0.01      </t>
    </r>
    <r>
      <rPr>
        <sz val="9"/>
        <rFont val="Calibri"/>
        <family val="2"/>
        <scheme val="minor"/>
      </rPr>
      <t xml:space="preserve">
n= 80
</t>
    </r>
  </si>
  <si>
    <r>
      <t xml:space="preserve">r= 0.29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0.35
n= 12</t>
    </r>
  </si>
  <si>
    <r>
      <t xml:space="preserve">r= 0.43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˂0.01 
n=76</t>
    </r>
  </si>
  <si>
    <r>
      <t xml:space="preserve">r= 0.10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˂0.25
n= 76</t>
    </r>
  </si>
  <si>
    <r>
      <t xml:space="preserve">r= 0.58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˂0.001 
n=76</t>
    </r>
  </si>
  <si>
    <r>
      <t xml:space="preserve">r= - 0.19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0.52
n=14</t>
    </r>
  </si>
  <si>
    <r>
      <t xml:space="preserve">r= 0.17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˂0.01
n= 76</t>
    </r>
  </si>
  <si>
    <r>
      <t xml:space="preserve">r= 0.02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>0.056
n=76</t>
    </r>
  </si>
  <si>
    <r>
      <t xml:space="preserve">r= - 0.85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0.06
n=5
</t>
    </r>
  </si>
  <si>
    <r>
      <t xml:space="preserve">rho = 0.27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>0.6 
n = 48</t>
    </r>
  </si>
  <si>
    <r>
      <t xml:space="preserve">rho = 0.80
</t>
    </r>
    <r>
      <rPr>
        <i/>
        <sz val="9"/>
        <rFont val="Calibri"/>
        <family val="2"/>
        <scheme val="minor"/>
      </rPr>
      <t xml:space="preserve">p˂0.01         </t>
    </r>
    <r>
      <rPr>
        <sz val="9"/>
        <rFont val="Calibri"/>
        <family val="2"/>
        <scheme val="minor"/>
      </rPr>
      <t xml:space="preserve">
n = 48</t>
    </r>
  </si>
  <si>
    <r>
      <rPr>
        <sz val="9"/>
        <rFont val="Calibri"/>
        <family val="2"/>
        <scheme val="minor"/>
      </rPr>
      <t xml:space="preserve">r= - 0.10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0.78</t>
    </r>
    <r>
      <rPr>
        <sz val="9"/>
        <color theme="1"/>
        <rFont val="Calibri"/>
        <family val="2"/>
        <scheme val="minor"/>
      </rPr>
      <t xml:space="preserve">
n=10
</t>
    </r>
  </si>
  <si>
    <r>
      <t xml:space="preserve">r= 0.23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0.52
n=10
</t>
    </r>
  </si>
  <si>
    <r>
      <t xml:space="preserve">r= 0.12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NM
n=60</t>
    </r>
  </si>
  <si>
    <r>
      <t xml:space="preserve">r= 0.08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NM
n=60</t>
    </r>
  </si>
  <si>
    <r>
      <t xml:space="preserve">r= 0.44
</t>
    </r>
    <r>
      <rPr>
        <i/>
        <sz val="9"/>
        <rFont val="Calibri"/>
        <family val="2"/>
        <scheme val="minor"/>
      </rPr>
      <t>p=NM</t>
    </r>
    <r>
      <rPr>
        <sz val="9"/>
        <rFont val="Calibri"/>
        <family val="2"/>
        <scheme val="minor"/>
      </rPr>
      <t xml:space="preserve">
n=60</t>
    </r>
  </si>
  <si>
    <r>
      <t xml:space="preserve">r= -0.16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>NM
n=60</t>
    </r>
  </si>
  <si>
    <r>
      <t xml:space="preserve">r= 0.31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0.33
n= 12</t>
    </r>
  </si>
  <si>
    <r>
      <t xml:space="preserve">r= 0.28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>= 0.38
n= 12</t>
    </r>
  </si>
  <si>
    <r>
      <t xml:space="preserve">r= - 0.12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0.71
n= 12
</t>
    </r>
  </si>
  <si>
    <r>
      <t xml:space="preserve">r= - 0.17 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0.60
n= 12
</t>
    </r>
  </si>
  <si>
    <r>
      <t xml:space="preserve">r= - 0.21 
</t>
    </r>
    <r>
      <rPr>
        <i/>
        <sz val="9"/>
        <rFont val="Calibri"/>
        <family val="2"/>
        <scheme val="minor"/>
      </rPr>
      <t>p</t>
    </r>
    <r>
      <rPr>
        <sz val="9"/>
        <rFont val="Calibri"/>
        <family val="2"/>
        <scheme val="minor"/>
      </rPr>
      <t xml:space="preserve">= 0.73
n= 5
</t>
    </r>
  </si>
  <si>
    <t>Bosnia and Herzegovina</t>
  </si>
  <si>
    <t xml:space="preserve">Different clincs in hospital </t>
  </si>
  <si>
    <t>Feb-Mar</t>
  </si>
  <si>
    <t>Božić et al., 2019</t>
  </si>
  <si>
    <r>
      <t xml:space="preserve">r= 0.11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 xml:space="preserve">0.54      </t>
    </r>
    <r>
      <rPr>
        <sz val="9"/>
        <rFont val="Calibri"/>
        <family val="2"/>
      </rPr>
      <t xml:space="preserve">
n=35
</t>
    </r>
  </si>
  <si>
    <r>
      <t xml:space="preserve">r= 0.22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 xml:space="preserve">0.21     </t>
    </r>
    <r>
      <rPr>
        <sz val="9"/>
        <rFont val="Calibri"/>
        <family val="2"/>
      </rPr>
      <t xml:space="preserve">
n=35
</t>
    </r>
  </si>
  <si>
    <r>
      <t xml:space="preserve">r= 0.30
</t>
    </r>
    <r>
      <rPr>
        <i/>
        <sz val="9"/>
        <rFont val="Calibri"/>
        <family val="2"/>
        <scheme val="minor"/>
      </rPr>
      <t>p=</t>
    </r>
    <r>
      <rPr>
        <sz val="9"/>
        <rFont val="Calibri"/>
        <family val="2"/>
        <scheme val="minor"/>
      </rPr>
      <t xml:space="preserve">0.08    </t>
    </r>
    <r>
      <rPr>
        <sz val="9"/>
        <rFont val="Calibri"/>
        <family val="2"/>
      </rPr>
      <t xml:space="preserve">
n=35
</t>
    </r>
  </si>
  <si>
    <t>Huang et al., 2017</t>
  </si>
  <si>
    <r>
      <t xml:space="preserve">r= 0.53
</t>
    </r>
    <r>
      <rPr>
        <i/>
        <sz val="9"/>
        <rFont val="Calibri"/>
        <family val="2"/>
        <scheme val="minor"/>
      </rPr>
      <t xml:space="preserve">p˂0.01    </t>
    </r>
    <r>
      <rPr>
        <sz val="9"/>
        <rFont val="Calibri"/>
        <family val="2"/>
        <scheme val="minor"/>
      </rPr>
      <t xml:space="preserve">  </t>
    </r>
    <r>
      <rPr>
        <sz val="9"/>
        <rFont val="Calibri"/>
        <family val="2"/>
      </rPr>
      <t xml:space="preserve">
n=70
</t>
    </r>
  </si>
  <si>
    <r>
      <t xml:space="preserve">r= 0.43
</t>
    </r>
    <r>
      <rPr>
        <i/>
        <sz val="9"/>
        <rFont val="Calibri"/>
        <family val="2"/>
        <scheme val="minor"/>
      </rPr>
      <t xml:space="preserve">p˂0.01    </t>
    </r>
    <r>
      <rPr>
        <sz val="9"/>
        <rFont val="Calibri"/>
        <family val="2"/>
        <scheme val="minor"/>
      </rPr>
      <t xml:space="preserve">  </t>
    </r>
    <r>
      <rPr>
        <sz val="9"/>
        <rFont val="Calibri"/>
        <family val="2"/>
      </rPr>
      <t xml:space="preserve">
n=70
</t>
    </r>
  </si>
  <si>
    <r>
      <t xml:space="preserve">r= 0.39
</t>
    </r>
    <r>
      <rPr>
        <i/>
        <sz val="9"/>
        <rFont val="Calibri"/>
        <family val="2"/>
        <scheme val="minor"/>
      </rPr>
      <t>p˂0.05</t>
    </r>
    <r>
      <rPr>
        <sz val="9"/>
        <rFont val="Calibri"/>
        <family val="2"/>
        <scheme val="minor"/>
      </rPr>
      <t xml:space="preserve">  </t>
    </r>
    <r>
      <rPr>
        <sz val="9"/>
        <rFont val="Calibri"/>
        <family val="2"/>
      </rPr>
      <t xml:space="preserve">
n=70
</t>
    </r>
  </si>
  <si>
    <r>
      <t xml:space="preserve">r= 0.39
</t>
    </r>
    <r>
      <rPr>
        <i/>
        <sz val="9"/>
        <rFont val="Calibri"/>
        <family val="2"/>
        <scheme val="minor"/>
      </rPr>
      <t xml:space="preserve">p˂0.05    </t>
    </r>
    <r>
      <rPr>
        <sz val="9"/>
        <rFont val="Calibri"/>
        <family val="2"/>
        <scheme val="minor"/>
      </rPr>
      <t xml:space="preserve">  </t>
    </r>
    <r>
      <rPr>
        <sz val="9"/>
        <rFont val="Calibri"/>
        <family val="2"/>
      </rPr>
      <t xml:space="preserve">
n=70
</t>
    </r>
  </si>
  <si>
    <t>Different clincs in different hospitals</t>
  </si>
  <si>
    <t>Oct-Feb</t>
  </si>
  <si>
    <t>Osman et al., 2018</t>
  </si>
  <si>
    <t>Egypt</t>
  </si>
  <si>
    <t>ICU in two hospitals</t>
  </si>
  <si>
    <r>
      <t xml:space="preserve">r= - 0.40
p˂0.05   </t>
    </r>
    <r>
      <rPr>
        <sz val="9"/>
        <rFont val="Calibri"/>
        <family val="2"/>
      </rPr>
      <t xml:space="preserve">
n=24
</t>
    </r>
  </si>
  <si>
    <r>
      <t xml:space="preserve">r= - 0.63
p˂0.05   </t>
    </r>
    <r>
      <rPr>
        <sz val="9"/>
        <rFont val="Calibri"/>
        <family val="2"/>
      </rPr>
      <t xml:space="preserve">
n=24
</t>
    </r>
  </si>
  <si>
    <r>
      <t xml:space="preserve">r= - 0.29
p˂0.05   </t>
    </r>
    <r>
      <rPr>
        <sz val="9"/>
        <rFont val="Calibri"/>
        <family val="2"/>
      </rPr>
      <t xml:space="preserve">
n=24
</t>
    </r>
  </si>
  <si>
    <r>
      <t xml:space="preserve">r= - 0.43
p˂0.05   </t>
    </r>
    <r>
      <rPr>
        <sz val="9"/>
        <rFont val="Calibri"/>
        <family val="2"/>
      </rPr>
      <t xml:space="preserve">
n=24
</t>
    </r>
  </si>
  <si>
    <t>Božić et al  (2019)</t>
  </si>
  <si>
    <t>Osman et al (2018)</t>
  </si>
  <si>
    <t>Huang et al  (2017)</t>
  </si>
  <si>
    <t>Demirel et al (2017)</t>
  </si>
  <si>
    <t>Sajjadi et al (2016)</t>
  </si>
  <si>
    <t>Mirhoseini et al (2015)</t>
  </si>
  <si>
    <t>Fekadu and Getachewu (2015)</t>
  </si>
  <si>
    <t>Tekİn et al (2013)</t>
  </si>
  <si>
    <t>Park et al (2013)</t>
  </si>
  <si>
    <t>Meheust et al (2013)</t>
  </si>
  <si>
    <t>Huang et al (2013)</t>
  </si>
  <si>
    <t>Hathway et al (2013)</t>
  </si>
  <si>
    <t>Azimi et al  (2013)</t>
  </si>
  <si>
    <t xml:space="preserve"> Hsu et al (2012)</t>
  </si>
  <si>
    <t>Augustowska and Dutkiewicz  (2006)</t>
  </si>
  <si>
    <t>Jaffal et al (1997)</t>
  </si>
  <si>
    <r>
      <t>PM</t>
    </r>
    <r>
      <rPr>
        <sz val="9"/>
        <color theme="1"/>
        <rFont val="Calibri"/>
        <family val="2"/>
      </rPr>
      <t>≤</t>
    </r>
    <r>
      <rPr>
        <sz val="9"/>
        <color theme="1"/>
        <rFont val="Calibri"/>
        <family val="2"/>
        <scheme val="minor"/>
      </rPr>
      <t xml:space="preserve"> 5 (µg/m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)</t>
    </r>
  </si>
  <si>
    <t>ACC = Aerobic colony count
TF = Total fungi
Tem= Temperature
Rh= Relative humidity 
PM= particle mass concentration
PS= Particle size
r= Pearson correlation coefficient
rho = Spearman's rank correlation coefficient
NM= Not mentioned</t>
  </si>
  <si>
    <t xml:space="preserve">Different units in different  eight hospitals </t>
  </si>
  <si>
    <t>burn  center &amp; clinical  microbiology  laboratory</t>
  </si>
  <si>
    <t>morning and evening</t>
  </si>
  <si>
    <r>
      <t>PS</t>
    </r>
    <r>
      <rPr>
        <sz val="9"/>
        <color theme="1"/>
        <rFont val="Calibri"/>
        <family val="2"/>
      </rPr>
      <t xml:space="preserve">≤ </t>
    </r>
    <r>
      <rPr>
        <sz val="9"/>
        <color theme="1"/>
        <rFont val="Calibri"/>
        <family val="2"/>
        <scheme val="minor"/>
      </rPr>
      <t>5
 (µm)</t>
    </r>
  </si>
  <si>
    <r>
      <t>PS</t>
    </r>
    <r>
      <rPr>
        <sz val="9"/>
        <color theme="1"/>
        <rFont val="Calibri"/>
        <family val="2"/>
      </rPr>
      <t>&gt;</t>
    </r>
    <r>
      <rPr>
        <sz val="9"/>
        <color theme="1"/>
        <rFont val="Calibri"/>
        <family val="2"/>
        <scheme val="minor"/>
      </rPr>
      <t xml:space="preserve"> 5 
 (µm)</t>
    </r>
  </si>
  <si>
    <t>Correlation TF (cfu/m3) VS…</t>
  </si>
  <si>
    <t>Correlation ACC (cfu/m3) VS…</t>
  </si>
  <si>
    <t>Hopital</t>
  </si>
  <si>
    <t>*</t>
  </si>
  <si>
    <t>**</t>
  </si>
  <si>
    <t>30-6295</t>
  </si>
  <si>
    <t>17.7 - 27.2</t>
  </si>
  <si>
    <t>29.3-55.6</t>
  </si>
  <si>
    <t>20 - 1125</t>
  </si>
  <si>
    <t>47 – 1223</t>
  </si>
  <si>
    <t>11 -237</t>
  </si>
  <si>
    <t>8.18-61</t>
  </si>
  <si>
    <t>18.8-188</t>
  </si>
  <si>
    <t>83-263</t>
  </si>
  <si>
    <t>22 - 31.5</t>
  </si>
  <si>
    <t>17 - 60</t>
  </si>
  <si>
    <t>100 - 813</t>
  </si>
  <si>
    <t>38 - 200</t>
  </si>
  <si>
    <t xml:space="preserve"> 18-33</t>
  </si>
  <si>
    <t>19-54%</t>
  </si>
  <si>
    <t>341-1061</t>
  </si>
  <si>
    <t>4-110</t>
  </si>
  <si>
    <t>17.5-27</t>
  </si>
  <si>
    <t>62-72</t>
  </si>
  <si>
    <t>170-900</t>
  </si>
  <si>
    <t>400-1900</t>
  </si>
  <si>
    <t>10-250</t>
  </si>
  <si>
    <t>527-1022</t>
  </si>
  <si>
    <t>950-3000</t>
  </si>
  <si>
    <t>400-1400</t>
  </si>
  <si>
    <t>2000-4000</t>
  </si>
  <si>
    <t>3000-9000</t>
  </si>
  <si>
    <t>23-28</t>
  </si>
  <si>
    <t>68-78</t>
  </si>
  <si>
    <t>588-1478</t>
  </si>
  <si>
    <t>387-1412</t>
  </si>
  <si>
    <t>25-269</t>
  </si>
  <si>
    <t>75-450</t>
  </si>
  <si>
    <t>1* 10^5 -100*10^5</t>
  </si>
  <si>
    <t>1*10^3-110*10^3</t>
  </si>
  <si>
    <t>1.75* 10^5-400*10^5</t>
  </si>
  <si>
    <t>7*10^3-41*10^3</t>
  </si>
  <si>
    <t>5.11-35</t>
  </si>
  <si>
    <t>22-90</t>
  </si>
  <si>
    <t>Table 4. Correlation between the concentrations of bacteria and fungi (CFU/m3) and relative humidity</t>
  </si>
  <si>
    <t>Table 5. Spearman’s rank correlation test between airborne microorganisms with microclimatic parameters and PM. T?C</t>
  </si>
  <si>
    <t>Table 3. Correlation coefficients between bioaerosol concentrations and size-segregated particle mass concentrations.</t>
  </si>
  <si>
    <t>Fig. 3 Seasonal relationship between concentration ofairborne fungi and relative humidity. The correlation between relative humidity and fungi concentration at a July 2012, b October 2012, c January 2013, and d April 2013</t>
  </si>
  <si>
    <t xml:space="preserve">Table 2: Spearman correlation coefficient between parameters </t>
  </si>
  <si>
    <t>Table 3. Spearman’s correlation coefficient between bacterial levels and different size of particles in different wards Particle
Table 4. Correlation analysis results between meteorological conditions and airborne bacterial levels Bacteria</t>
  </si>
  <si>
    <t xml:space="preserve">Figure 1: Correlation between fungi and bacteria concentration at Jimma university specialized hospital wards. </t>
  </si>
  <si>
    <t>Year</t>
    <phoneticPr fontId="1" type="noConversion"/>
  </si>
  <si>
    <t>Month</t>
    <phoneticPr fontId="1" type="noConversion"/>
  </si>
  <si>
    <t>Day</t>
    <phoneticPr fontId="1" type="noConversion"/>
  </si>
  <si>
    <t>Bed #</t>
    <phoneticPr fontId="0" type="noConversion"/>
  </si>
  <si>
    <t>Total bacteria count</t>
  </si>
  <si>
    <t>Total bacteria Conc.</t>
  </si>
  <si>
    <t>Fungus count</t>
    <phoneticPr fontId="1" type="noConversion"/>
  </si>
  <si>
    <t>Total fungi Conc.</t>
  </si>
  <si>
    <t>Temp (C)</t>
    <phoneticPr fontId="1" type="noConversion"/>
  </si>
  <si>
    <t>Humidity %</t>
    <phoneticPr fontId="1" type="noConversion"/>
  </si>
  <si>
    <t xml:space="preserve">Figure 3: The correlations between the air pollutants concentrations for the sampling sites. 
The raw data below from the Author </t>
  </si>
  <si>
    <t>Table 1. Distribution of findings obtained from ambient air samples.</t>
  </si>
  <si>
    <t>Table 4. Relationship between the levels of log-transformed airborne microorganism and quantitative variables.</t>
  </si>
  <si>
    <t>Table II: Bacteria Concentrations on Tryptic Soy Agar
Table III: Mold Concentrations (CFU/m3)on Sabouraud Agar</t>
  </si>
  <si>
    <t>Table 2. Microbial concentration in ICU II air samples before and after visitation activities.</t>
  </si>
  <si>
    <r>
      <t xml:space="preserve">Figure 3: Fluctuations in bioaerosol TVC and 1-3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 xml:space="preserve">m and &gt;5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 xml:space="preserve">m diameter particle concentrations over all five study days.
</t>
    </r>
  </si>
  <si>
    <t xml:space="preserve">Table 1: Desctiptive statistics for total detected airborne fungi and environment conditions of hospital rooms. </t>
  </si>
  <si>
    <t>Fig. 2. Linear regression plots of bioaerosols and particulate matters. 
Fig. 3. Linear regression plots of bioaerosols and CO2.</t>
  </si>
  <si>
    <t>Table 1. Concentrations of total microorganisms (bacteria + fungi) in air of a hospital ward during the year.
Figure 1. Monthly fluctuations in concentration of bacteria in air of a hospital ward.
Figure 2. Monthly fluctuations in concentration of fungi in air of a hospital ward.</t>
  </si>
  <si>
    <t xml:space="preserve">Table 1. Hospital air microorganisms isolated from five wards (figures are means of 5 rooms).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</si>
</sst>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perscript"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</font>
    <font>
      <sz val="12"/>
      <name val="新細明體"/>
      <family val="1"/>
      <charset val="136"/>
    </font>
    <font>
      <sz val="12"/>
      <name val="Times New Roman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top" wrapText="1"/>
    </xf>
    <xf numFmtId="2" fontId="6" fillId="3" borderId="3" xfId="0" applyNumberFormat="1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/>
    <xf numFmtId="0" fontId="7" fillId="2" borderId="3" xfId="0" applyFont="1" applyFill="1" applyBorder="1" applyAlignment="1">
      <alignment horizontal="left" vertical="top" wrapText="1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2" fontId="6" fillId="3" borderId="3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/>
    </xf>
    <xf numFmtId="2" fontId="6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vertical="top" wrapText="1"/>
    </xf>
    <xf numFmtId="0" fontId="0" fillId="2" borderId="0" xfId="0" applyFill="1" applyBorder="1"/>
    <xf numFmtId="0" fontId="3" fillId="3" borderId="0" xfId="0" applyFont="1" applyFill="1"/>
    <xf numFmtId="0" fontId="6" fillId="2" borderId="3" xfId="0" applyFont="1" applyFill="1" applyBorder="1" applyAlignment="1">
      <alignment horizontal="left" vertical="top" wrapText="1"/>
    </xf>
    <xf numFmtId="0" fontId="3" fillId="2" borderId="0" xfId="0" applyFont="1" applyFill="1"/>
    <xf numFmtId="0" fontId="6" fillId="2" borderId="6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17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3" fillId="3" borderId="3" xfId="0" applyFont="1" applyFill="1" applyBorder="1" applyAlignment="1">
      <alignment horizontal="left" vertical="top" wrapText="1"/>
    </xf>
    <xf numFmtId="2" fontId="6" fillId="3" borderId="3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2">
    <cellStyle name="Normal" xfId="0" builtinId="0"/>
    <cellStyle name="一般 2" xfId="1" xr:uid="{460164B1-496B-42BC-B5A7-CF2095DDC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DC60-ED18-4B4D-B8EC-39D87226F7B7}">
  <dimension ref="A1:AD36"/>
  <sheetViews>
    <sheetView topLeftCell="A15" zoomScale="80" zoomScaleNormal="80" workbookViewId="0">
      <selection activeCell="A22" sqref="A22"/>
    </sheetView>
  </sheetViews>
  <sheetFormatPr defaultRowHeight="14.5" x14ac:dyDescent="0.35"/>
  <cols>
    <col min="1" max="1" width="30.453125" style="1" customWidth="1"/>
    <col min="2" max="2" width="4.81640625" style="3" customWidth="1"/>
    <col min="3" max="3" width="14.08984375" style="31" customWidth="1"/>
    <col min="4" max="4" width="8.54296875" customWidth="1"/>
    <col min="5" max="5" width="14.6328125" customWidth="1"/>
    <col min="6" max="6" width="9.6328125" customWidth="1"/>
    <col min="7" max="7" width="5.6328125" customWidth="1"/>
    <col min="8" max="11" width="7.6328125" customWidth="1"/>
    <col min="12" max="12" width="8.7265625" customWidth="1"/>
    <col min="13" max="13" width="8.81640625" customWidth="1"/>
    <col min="14" max="18" width="7.6328125" customWidth="1"/>
    <col min="21" max="21" width="10.6328125" style="42" customWidth="1"/>
    <col min="22" max="25" width="10.6328125" customWidth="1"/>
    <col min="26" max="26" width="20" customWidth="1"/>
    <col min="27" max="27" width="16.54296875" customWidth="1"/>
    <col min="28" max="28" width="10.6328125" customWidth="1"/>
    <col min="29" max="29" width="13.54296875" customWidth="1"/>
    <col min="30" max="30" width="10.6328125" customWidth="1"/>
  </cols>
  <sheetData>
    <row r="1" spans="1:30" x14ac:dyDescent="0.35">
      <c r="A1" s="6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1"/>
    </row>
    <row r="2" spans="1:30" x14ac:dyDescent="0.35">
      <c r="A2" s="6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1"/>
    </row>
    <row r="3" spans="1:30" ht="14.5" customHeight="1" x14ac:dyDescent="0.35">
      <c r="C3" s="57" t="s">
        <v>30</v>
      </c>
      <c r="D3" s="57" t="s">
        <v>0</v>
      </c>
      <c r="E3" s="57" t="s">
        <v>1</v>
      </c>
      <c r="F3" s="57" t="s">
        <v>2</v>
      </c>
      <c r="G3" s="57" t="s">
        <v>38</v>
      </c>
      <c r="H3" s="54" t="s">
        <v>142</v>
      </c>
      <c r="I3" s="54"/>
      <c r="J3" s="54"/>
      <c r="K3" s="54"/>
      <c r="L3" s="54"/>
      <c r="M3" s="54"/>
      <c r="N3" s="54"/>
      <c r="O3" s="55"/>
      <c r="P3" s="56" t="s">
        <v>141</v>
      </c>
      <c r="Q3" s="54"/>
      <c r="R3" s="54"/>
      <c r="S3" s="33"/>
      <c r="T3" s="4"/>
      <c r="U3" s="41"/>
      <c r="V3" s="4"/>
      <c r="W3" s="4"/>
      <c r="X3" s="4"/>
      <c r="Y3" s="4"/>
      <c r="Z3" s="4"/>
      <c r="AA3" s="4"/>
      <c r="AB3" s="4"/>
      <c r="AC3" s="4"/>
      <c r="AD3" s="4"/>
    </row>
    <row r="4" spans="1:30" ht="25.5" x14ac:dyDescent="0.35">
      <c r="A4" s="24"/>
      <c r="C4" s="58"/>
      <c r="D4" s="58"/>
      <c r="E4" s="58"/>
      <c r="F4" s="58"/>
      <c r="G4" s="58"/>
      <c r="H4" s="10" t="s">
        <v>55</v>
      </c>
      <c r="I4" s="10" t="s">
        <v>32</v>
      </c>
      <c r="J4" s="10" t="s">
        <v>134</v>
      </c>
      <c r="K4" s="10" t="s">
        <v>56</v>
      </c>
      <c r="L4" s="10" t="s">
        <v>139</v>
      </c>
      <c r="M4" s="10" t="s">
        <v>140</v>
      </c>
      <c r="N4" s="10" t="s">
        <v>40</v>
      </c>
      <c r="O4" s="25" t="s">
        <v>57</v>
      </c>
      <c r="P4" s="10" t="s">
        <v>55</v>
      </c>
      <c r="Q4" s="10" t="s">
        <v>32</v>
      </c>
      <c r="R4" s="10" t="s">
        <v>40</v>
      </c>
      <c r="S4" s="4"/>
      <c r="T4" s="4"/>
      <c r="U4" s="40" t="s">
        <v>143</v>
      </c>
      <c r="V4" s="39" t="s">
        <v>55</v>
      </c>
      <c r="W4" s="39" t="s">
        <v>32</v>
      </c>
      <c r="X4" s="39" t="s">
        <v>134</v>
      </c>
      <c r="Y4" s="39" t="s">
        <v>56</v>
      </c>
      <c r="Z4" s="39" t="s">
        <v>139</v>
      </c>
      <c r="AA4" s="39" t="s">
        <v>140</v>
      </c>
      <c r="AB4" s="39" t="s">
        <v>40</v>
      </c>
      <c r="AC4" s="39" t="s">
        <v>39</v>
      </c>
      <c r="AD4" s="39" t="s">
        <v>57</v>
      </c>
    </row>
    <row r="5" spans="1:30" s="4" customFormat="1" ht="48" customHeight="1" x14ac:dyDescent="0.35">
      <c r="A5" s="24" t="s">
        <v>100</v>
      </c>
      <c r="B5" s="3"/>
      <c r="C5" s="30" t="s">
        <v>118</v>
      </c>
      <c r="D5" s="20" t="s">
        <v>97</v>
      </c>
      <c r="E5" s="20" t="s">
        <v>98</v>
      </c>
      <c r="F5" s="23" t="s">
        <v>37</v>
      </c>
      <c r="G5" s="20" t="s">
        <v>99</v>
      </c>
      <c r="H5" s="11"/>
      <c r="I5" s="14" t="s">
        <v>102</v>
      </c>
      <c r="J5" s="22"/>
      <c r="K5" s="22"/>
      <c r="L5" s="22"/>
      <c r="M5" s="22"/>
      <c r="N5" s="22"/>
      <c r="O5" s="14" t="s">
        <v>101</v>
      </c>
      <c r="P5" s="22"/>
      <c r="Q5" s="14" t="s">
        <v>103</v>
      </c>
      <c r="R5" s="22"/>
      <c r="U5" s="40" t="s">
        <v>144</v>
      </c>
      <c r="V5" s="40" t="s">
        <v>147</v>
      </c>
      <c r="W5" s="40" t="s">
        <v>148</v>
      </c>
      <c r="X5" s="40"/>
      <c r="Y5" s="40"/>
      <c r="Z5" s="40"/>
      <c r="AA5" s="40"/>
      <c r="AB5" s="40"/>
      <c r="AC5" s="40" t="s">
        <v>146</v>
      </c>
      <c r="AD5" s="40" t="s">
        <v>149</v>
      </c>
    </row>
    <row r="6" spans="1:30" s="4" customFormat="1" ht="39.5" customHeight="1" x14ac:dyDescent="0.35">
      <c r="A6" s="24" t="s">
        <v>111</v>
      </c>
      <c r="B6" s="3"/>
      <c r="C6" s="30" t="s">
        <v>119</v>
      </c>
      <c r="D6" s="25" t="s">
        <v>112</v>
      </c>
      <c r="E6" s="25" t="s">
        <v>113</v>
      </c>
      <c r="F6" s="21" t="s">
        <v>14</v>
      </c>
      <c r="G6" s="25" t="s">
        <v>16</v>
      </c>
      <c r="H6" s="16" t="s">
        <v>114</v>
      </c>
      <c r="I6" s="16" t="s">
        <v>115</v>
      </c>
      <c r="J6" s="10"/>
      <c r="K6" s="10"/>
      <c r="L6" s="10"/>
      <c r="M6" s="10"/>
      <c r="N6" s="10"/>
      <c r="O6" s="16"/>
      <c r="P6" s="16" t="s">
        <v>116</v>
      </c>
      <c r="Q6" s="16" t="s">
        <v>117</v>
      </c>
      <c r="R6" s="10"/>
      <c r="U6" s="40" t="s">
        <v>145</v>
      </c>
      <c r="V6" s="40"/>
      <c r="W6" s="40"/>
      <c r="X6" s="40"/>
      <c r="Y6" s="40"/>
      <c r="Z6" s="40"/>
      <c r="AA6" s="40"/>
      <c r="AB6" s="40"/>
      <c r="AC6" s="40" t="s">
        <v>150</v>
      </c>
      <c r="AD6" s="40" t="s">
        <v>151</v>
      </c>
    </row>
    <row r="7" spans="1:30" s="4" customFormat="1" ht="39.5" customHeight="1" x14ac:dyDescent="0.35">
      <c r="A7" s="24" t="s">
        <v>104</v>
      </c>
      <c r="B7" s="3"/>
      <c r="C7" s="30" t="s">
        <v>120</v>
      </c>
      <c r="D7" s="20" t="s">
        <v>9</v>
      </c>
      <c r="E7" s="20" t="s">
        <v>109</v>
      </c>
      <c r="F7" s="23" t="s">
        <v>37</v>
      </c>
      <c r="G7" s="20" t="s">
        <v>110</v>
      </c>
      <c r="H7" s="34"/>
      <c r="I7" s="14"/>
      <c r="J7" s="14" t="s">
        <v>105</v>
      </c>
      <c r="K7" s="14" t="s">
        <v>106</v>
      </c>
      <c r="L7" s="14" t="s">
        <v>107</v>
      </c>
      <c r="M7" s="14" t="s">
        <v>108</v>
      </c>
      <c r="N7" s="22"/>
      <c r="O7" s="14"/>
      <c r="P7" s="22"/>
      <c r="Q7" s="14"/>
      <c r="R7" s="22"/>
      <c r="U7" s="40" t="s">
        <v>145</v>
      </c>
      <c r="V7" s="40"/>
      <c r="W7" s="40"/>
      <c r="X7" s="44" t="s">
        <v>152</v>
      </c>
      <c r="Y7" s="40" t="s">
        <v>153</v>
      </c>
      <c r="Z7" s="45"/>
      <c r="AA7" s="45"/>
      <c r="AB7" s="40"/>
      <c r="AC7" s="40"/>
      <c r="AD7" s="40"/>
    </row>
    <row r="8" spans="1:30" ht="40" customHeight="1" thickBot="1" x14ac:dyDescent="0.4">
      <c r="A8" s="7" t="s">
        <v>51</v>
      </c>
      <c r="B8" s="9"/>
      <c r="C8" s="35" t="s">
        <v>121</v>
      </c>
      <c r="D8" s="10" t="s">
        <v>17</v>
      </c>
      <c r="E8" s="10" t="s">
        <v>18</v>
      </c>
      <c r="F8" s="21" t="s">
        <v>37</v>
      </c>
      <c r="G8" s="21" t="s">
        <v>37</v>
      </c>
      <c r="H8" s="26"/>
      <c r="I8" s="27"/>
      <c r="J8" s="27"/>
      <c r="K8" s="27"/>
      <c r="L8" s="27"/>
      <c r="M8" s="27"/>
      <c r="N8" s="27"/>
      <c r="O8" s="27"/>
      <c r="P8" s="27"/>
      <c r="Q8" s="16" t="s">
        <v>58</v>
      </c>
      <c r="R8" s="15"/>
      <c r="S8" s="4"/>
      <c r="T8" s="4"/>
      <c r="U8" s="40" t="s">
        <v>145</v>
      </c>
      <c r="V8" s="40" t="s">
        <v>155</v>
      </c>
      <c r="W8" s="40" t="s">
        <v>156</v>
      </c>
      <c r="X8" s="40"/>
      <c r="Y8" s="40"/>
      <c r="Z8" s="40"/>
      <c r="AA8" s="40"/>
      <c r="AB8" s="40"/>
      <c r="AC8" s="40"/>
      <c r="AD8" s="40" t="s">
        <v>154</v>
      </c>
    </row>
    <row r="9" spans="1:30" ht="40" customHeight="1" thickBot="1" x14ac:dyDescent="0.4">
      <c r="A9" s="7" t="s">
        <v>50</v>
      </c>
      <c r="B9" s="9"/>
      <c r="C9" s="35" t="s">
        <v>122</v>
      </c>
      <c r="D9" s="22" t="s">
        <v>11</v>
      </c>
      <c r="E9" s="22" t="s">
        <v>13</v>
      </c>
      <c r="F9" s="22" t="s">
        <v>14</v>
      </c>
      <c r="G9" s="23" t="s">
        <v>37</v>
      </c>
      <c r="H9" s="14" t="s">
        <v>59</v>
      </c>
      <c r="I9" s="14" t="s">
        <v>60</v>
      </c>
      <c r="J9" s="14"/>
      <c r="K9" s="14"/>
      <c r="L9" s="14"/>
      <c r="M9" s="14"/>
      <c r="N9" s="14"/>
      <c r="O9" s="14" t="s">
        <v>61</v>
      </c>
      <c r="P9" s="14" t="s">
        <v>62</v>
      </c>
      <c r="Q9" s="14" t="s">
        <v>63</v>
      </c>
      <c r="R9" s="11"/>
      <c r="S9" s="4"/>
      <c r="T9" s="4"/>
      <c r="U9" s="40" t="s">
        <v>144</v>
      </c>
      <c r="V9" s="40" t="s">
        <v>159</v>
      </c>
      <c r="W9" s="40" t="s">
        <v>160</v>
      </c>
      <c r="X9" s="40"/>
      <c r="Y9" s="40"/>
      <c r="Z9" s="40"/>
      <c r="AA9" s="40"/>
      <c r="AB9" s="40"/>
      <c r="AC9" s="40" t="s">
        <v>157</v>
      </c>
      <c r="AD9" s="40" t="s">
        <v>158</v>
      </c>
    </row>
    <row r="10" spans="1:30" ht="43" customHeight="1" thickBot="1" x14ac:dyDescent="0.4">
      <c r="A10" s="7" t="s">
        <v>49</v>
      </c>
      <c r="B10" s="9"/>
      <c r="C10" s="35" t="s">
        <v>123</v>
      </c>
      <c r="D10" s="10" t="s">
        <v>11</v>
      </c>
      <c r="E10" s="10" t="s">
        <v>12</v>
      </c>
      <c r="F10" s="21" t="s">
        <v>37</v>
      </c>
      <c r="G10" s="21" t="s">
        <v>37</v>
      </c>
      <c r="H10" s="16" t="s">
        <v>64</v>
      </c>
      <c r="I10" s="16" t="s">
        <v>65</v>
      </c>
      <c r="J10" s="36"/>
      <c r="K10" s="36"/>
      <c r="L10" s="16" t="s">
        <v>66</v>
      </c>
      <c r="M10" s="16" t="s">
        <v>67</v>
      </c>
      <c r="N10" s="16"/>
      <c r="O10" s="16"/>
      <c r="P10" s="27"/>
      <c r="Q10" s="27"/>
      <c r="R10" s="15"/>
      <c r="S10" s="4"/>
      <c r="T10" s="4"/>
      <c r="U10" s="40" t="s">
        <v>145</v>
      </c>
      <c r="V10" s="40"/>
      <c r="W10" s="40"/>
      <c r="X10" s="40"/>
      <c r="Y10" s="40"/>
      <c r="Z10" s="40" t="s">
        <v>181</v>
      </c>
      <c r="AA10" s="40" t="s">
        <v>182</v>
      </c>
      <c r="AB10" s="40"/>
      <c r="AC10" s="40" t="s">
        <v>178</v>
      </c>
      <c r="AD10" s="40"/>
    </row>
    <row r="11" spans="1:30" ht="40" customHeight="1" x14ac:dyDescent="0.35">
      <c r="A11" s="8" t="s">
        <v>52</v>
      </c>
      <c r="B11" s="9"/>
      <c r="C11" s="37" t="s">
        <v>124</v>
      </c>
      <c r="D11" s="22" t="s">
        <v>24</v>
      </c>
      <c r="E11" s="22" t="s">
        <v>25</v>
      </c>
      <c r="F11" s="22" t="s">
        <v>138</v>
      </c>
      <c r="G11" s="22" t="s">
        <v>26</v>
      </c>
      <c r="H11" s="11"/>
      <c r="I11" s="11"/>
      <c r="J11" s="11"/>
      <c r="K11" s="11"/>
      <c r="L11" s="11"/>
      <c r="M11" s="11"/>
      <c r="N11" s="11"/>
      <c r="O11" s="14" t="s">
        <v>68</v>
      </c>
      <c r="P11" s="11"/>
      <c r="Q11" s="11"/>
      <c r="R11" s="11"/>
      <c r="S11" s="4"/>
      <c r="T11" s="4"/>
      <c r="U11" s="40" t="s">
        <v>144</v>
      </c>
      <c r="V11" s="40"/>
      <c r="W11" s="40"/>
      <c r="X11" s="40"/>
      <c r="Y11" s="40"/>
      <c r="Z11" s="40"/>
      <c r="AA11" s="40"/>
      <c r="AB11" s="40"/>
      <c r="AC11" s="40" t="s">
        <v>172</v>
      </c>
      <c r="AD11" s="40" t="s">
        <v>171</v>
      </c>
    </row>
    <row r="12" spans="1:30" ht="40" customHeight="1" thickBot="1" x14ac:dyDescent="0.4">
      <c r="A12" s="7" t="s">
        <v>48</v>
      </c>
      <c r="B12" s="9"/>
      <c r="C12" s="35" t="s">
        <v>31</v>
      </c>
      <c r="D12" s="25" t="s">
        <v>9</v>
      </c>
      <c r="E12" s="25" t="s">
        <v>36</v>
      </c>
      <c r="F12" s="10" t="s">
        <v>138</v>
      </c>
      <c r="G12" s="25" t="s">
        <v>10</v>
      </c>
      <c r="H12" s="19" t="s">
        <v>69</v>
      </c>
      <c r="I12" s="19" t="s">
        <v>70</v>
      </c>
      <c r="J12" s="19" t="s">
        <v>71</v>
      </c>
      <c r="K12" s="19" t="s">
        <v>72</v>
      </c>
      <c r="L12" s="19"/>
      <c r="M12" s="19"/>
      <c r="N12" s="19" t="s">
        <v>71</v>
      </c>
      <c r="O12" s="19" t="s">
        <v>73</v>
      </c>
      <c r="P12" s="19" t="s">
        <v>74</v>
      </c>
      <c r="Q12" s="19" t="s">
        <v>75</v>
      </c>
      <c r="R12" s="19" t="s">
        <v>72</v>
      </c>
      <c r="S12" s="4"/>
      <c r="T12" s="4"/>
      <c r="U12" s="40" t="s">
        <v>144</v>
      </c>
      <c r="V12" s="40" t="s">
        <v>173</v>
      </c>
      <c r="W12" s="40" t="s">
        <v>174</v>
      </c>
      <c r="X12" s="40"/>
      <c r="Y12" s="40"/>
      <c r="Z12" s="40"/>
      <c r="AA12" s="40"/>
      <c r="AB12" s="40" t="s">
        <v>175</v>
      </c>
      <c r="AC12" s="40" t="s">
        <v>176</v>
      </c>
      <c r="AD12" s="40" t="s">
        <v>177</v>
      </c>
    </row>
    <row r="13" spans="1:30" ht="40" customHeight="1" thickBot="1" x14ac:dyDescent="0.4">
      <c r="A13" s="7" t="s">
        <v>47</v>
      </c>
      <c r="B13" s="9"/>
      <c r="C13" s="35" t="s">
        <v>125</v>
      </c>
      <c r="D13" s="22" t="s">
        <v>17</v>
      </c>
      <c r="E13" s="22" t="s">
        <v>137</v>
      </c>
      <c r="F13" s="23" t="s">
        <v>37</v>
      </c>
      <c r="G13" s="23" t="s">
        <v>37</v>
      </c>
      <c r="H13" s="11"/>
      <c r="I13" s="11"/>
      <c r="J13" s="11"/>
      <c r="K13" s="11"/>
      <c r="L13" s="11"/>
      <c r="M13" s="11"/>
      <c r="N13" s="11"/>
      <c r="O13" s="14" t="s">
        <v>76</v>
      </c>
      <c r="P13" s="11"/>
      <c r="Q13" s="11"/>
      <c r="R13" s="11"/>
      <c r="S13" s="4"/>
      <c r="T13" s="4"/>
      <c r="U13" s="40" t="s">
        <v>144</v>
      </c>
      <c r="V13" s="40"/>
      <c r="W13" s="40"/>
      <c r="X13" s="40"/>
      <c r="Y13" s="40"/>
      <c r="Z13" s="40"/>
      <c r="AA13" s="40"/>
      <c r="AB13" s="40" t="s">
        <v>165</v>
      </c>
      <c r="AC13" s="40" t="s">
        <v>166</v>
      </c>
      <c r="AD13" s="40" t="s">
        <v>167</v>
      </c>
    </row>
    <row r="14" spans="1:30" ht="40" customHeight="1" thickBot="1" x14ac:dyDescent="0.4">
      <c r="A14" s="7" t="s">
        <v>46</v>
      </c>
      <c r="B14" s="9"/>
      <c r="C14" s="35" t="s">
        <v>126</v>
      </c>
      <c r="D14" s="21" t="s">
        <v>7</v>
      </c>
      <c r="E14" s="10" t="s">
        <v>8</v>
      </c>
      <c r="F14" s="10" t="s">
        <v>34</v>
      </c>
      <c r="G14" s="10" t="s">
        <v>16</v>
      </c>
      <c r="H14" s="16" t="s">
        <v>77</v>
      </c>
      <c r="I14" s="16" t="s">
        <v>78</v>
      </c>
      <c r="J14" s="16"/>
      <c r="K14" s="16"/>
      <c r="L14" s="16"/>
      <c r="M14" s="16"/>
      <c r="N14" s="16" t="s">
        <v>79</v>
      </c>
      <c r="O14" s="16" t="s">
        <v>80</v>
      </c>
      <c r="P14" s="27"/>
      <c r="Q14" s="16" t="s">
        <v>81</v>
      </c>
      <c r="R14" s="16" t="s">
        <v>82</v>
      </c>
      <c r="S14" s="4"/>
      <c r="T14" s="4"/>
      <c r="U14" s="40"/>
      <c r="V14" s="40" t="s">
        <v>163</v>
      </c>
      <c r="W14" s="40" t="s">
        <v>164</v>
      </c>
      <c r="X14" s="40"/>
      <c r="Y14" s="40"/>
      <c r="Z14" s="40"/>
      <c r="AA14" s="40"/>
      <c r="AB14" s="40" t="s">
        <v>161</v>
      </c>
      <c r="AC14" s="40" t="s">
        <v>6</v>
      </c>
      <c r="AD14" s="40" t="s">
        <v>162</v>
      </c>
    </row>
    <row r="15" spans="1:30" ht="40" customHeight="1" thickBot="1" x14ac:dyDescent="0.4">
      <c r="A15" s="7" t="s">
        <v>45</v>
      </c>
      <c r="B15" s="9"/>
      <c r="C15" s="35" t="s">
        <v>127</v>
      </c>
      <c r="D15" s="22" t="s">
        <v>22</v>
      </c>
      <c r="E15" s="22" t="s">
        <v>23</v>
      </c>
      <c r="F15" s="23" t="s">
        <v>37</v>
      </c>
      <c r="G15" s="23" t="s">
        <v>37</v>
      </c>
      <c r="H15" s="11"/>
      <c r="I15" s="11"/>
      <c r="J15" s="11"/>
      <c r="K15" s="11"/>
      <c r="L15" s="11"/>
      <c r="M15" s="11"/>
      <c r="N15" s="11"/>
      <c r="O15" s="14" t="s">
        <v>83</v>
      </c>
      <c r="P15" s="11"/>
      <c r="Q15" s="11"/>
      <c r="R15" s="11"/>
      <c r="S15" s="4"/>
      <c r="T15" s="4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40" customHeight="1" thickBot="1" x14ac:dyDescent="0.4">
      <c r="A16" s="7" t="s">
        <v>44</v>
      </c>
      <c r="B16" s="9"/>
      <c r="C16" s="35" t="s">
        <v>128</v>
      </c>
      <c r="D16" s="25" t="s">
        <v>9</v>
      </c>
      <c r="E16" s="25" t="s">
        <v>21</v>
      </c>
      <c r="F16" s="28" t="s">
        <v>37</v>
      </c>
      <c r="G16" s="28" t="s">
        <v>37</v>
      </c>
      <c r="H16" s="17"/>
      <c r="I16" s="17"/>
      <c r="J16" s="17"/>
      <c r="K16" s="17"/>
      <c r="L16" s="17"/>
      <c r="M16" s="17"/>
      <c r="N16" s="17"/>
      <c r="O16" s="19" t="s">
        <v>33</v>
      </c>
      <c r="P16" s="17"/>
      <c r="Q16" s="17"/>
      <c r="R16" s="17"/>
      <c r="S16" s="4"/>
      <c r="T16" s="4"/>
      <c r="U16" s="40"/>
      <c r="V16" s="43"/>
      <c r="W16" s="43"/>
      <c r="X16" s="43"/>
      <c r="Y16" s="43"/>
      <c r="Z16" s="43"/>
      <c r="AA16" s="43"/>
      <c r="AB16" s="43"/>
      <c r="AC16" s="43"/>
      <c r="AD16" s="43"/>
    </row>
    <row r="17" spans="1:30" ht="40" customHeight="1" thickBot="1" x14ac:dyDescent="0.4">
      <c r="A17" s="7" t="s">
        <v>43</v>
      </c>
      <c r="B17" s="9"/>
      <c r="C17" s="35" t="s">
        <v>129</v>
      </c>
      <c r="D17" s="22" t="s">
        <v>27</v>
      </c>
      <c r="E17" s="22" t="s">
        <v>28</v>
      </c>
      <c r="F17" s="22" t="s">
        <v>138</v>
      </c>
      <c r="G17" s="22" t="s">
        <v>29</v>
      </c>
      <c r="H17" s="11"/>
      <c r="I17" s="11"/>
      <c r="J17" s="11"/>
      <c r="K17" s="11"/>
      <c r="L17" s="14" t="s">
        <v>84</v>
      </c>
      <c r="M17" s="14" t="s">
        <v>85</v>
      </c>
      <c r="N17" s="11"/>
      <c r="O17" s="11"/>
      <c r="P17" s="11"/>
      <c r="Q17" s="11"/>
      <c r="R17" s="11"/>
      <c r="S17" s="4"/>
      <c r="T17" s="4"/>
      <c r="U17" s="40"/>
      <c r="V17" s="43"/>
      <c r="W17" s="43"/>
      <c r="X17" s="43"/>
      <c r="Y17" s="43"/>
      <c r="Z17" s="40" t="s">
        <v>179</v>
      </c>
      <c r="AA17" s="40" t="s">
        <v>180</v>
      </c>
      <c r="AB17" s="43"/>
      <c r="AC17" s="43"/>
      <c r="AD17" s="43"/>
    </row>
    <row r="18" spans="1:30" ht="40" customHeight="1" thickBot="1" x14ac:dyDescent="0.4">
      <c r="A18" s="7" t="s">
        <v>42</v>
      </c>
      <c r="B18" s="9"/>
      <c r="C18" s="35" t="s">
        <v>130</v>
      </c>
      <c r="D18" s="25" t="s">
        <v>11</v>
      </c>
      <c r="E18" s="25" t="s">
        <v>35</v>
      </c>
      <c r="F18" s="28" t="s">
        <v>37</v>
      </c>
      <c r="G18" s="25" t="s">
        <v>15</v>
      </c>
      <c r="H18" s="29"/>
      <c r="I18" s="29"/>
      <c r="J18" s="29"/>
      <c r="K18" s="29"/>
      <c r="L18" s="29"/>
      <c r="M18" s="29"/>
      <c r="N18" s="29"/>
      <c r="O18" s="29"/>
      <c r="P18" s="30" t="s">
        <v>86</v>
      </c>
      <c r="Q18" s="19" t="s">
        <v>87</v>
      </c>
      <c r="R18" s="17"/>
      <c r="S18" s="4"/>
      <c r="T18" s="4"/>
      <c r="U18" s="40"/>
      <c r="V18" s="43"/>
      <c r="W18" s="43"/>
      <c r="X18" s="43"/>
      <c r="Y18" s="43"/>
      <c r="Z18" s="43"/>
      <c r="AA18" s="43"/>
      <c r="AB18" s="43"/>
      <c r="AC18" s="43"/>
      <c r="AD18" s="43"/>
    </row>
    <row r="19" spans="1:30" ht="40" customHeight="1" thickBot="1" x14ac:dyDescent="0.4">
      <c r="A19" s="7" t="s">
        <v>54</v>
      </c>
      <c r="B19" s="9"/>
      <c r="C19" s="35" t="s">
        <v>131</v>
      </c>
      <c r="D19" s="20" t="s">
        <v>9</v>
      </c>
      <c r="E19" s="20" t="s">
        <v>136</v>
      </c>
      <c r="F19" s="22" t="s">
        <v>14</v>
      </c>
      <c r="G19" s="38" t="s">
        <v>37</v>
      </c>
      <c r="H19" s="11"/>
      <c r="I19" s="11"/>
      <c r="J19" s="14" t="s">
        <v>88</v>
      </c>
      <c r="K19" s="14" t="s">
        <v>89</v>
      </c>
      <c r="L19" s="14"/>
      <c r="M19" s="14"/>
      <c r="N19" s="14" t="s">
        <v>90</v>
      </c>
      <c r="O19" s="11"/>
      <c r="P19" s="11"/>
      <c r="Q19" s="11"/>
      <c r="R19" s="14" t="s">
        <v>91</v>
      </c>
      <c r="S19" s="4"/>
      <c r="T19" s="4"/>
      <c r="U19" s="40" t="s">
        <v>145</v>
      </c>
      <c r="V19" s="43"/>
      <c r="W19" s="43"/>
      <c r="X19" s="44" t="s">
        <v>183</v>
      </c>
      <c r="Y19" s="40" t="s">
        <v>184</v>
      </c>
      <c r="Z19" s="43"/>
      <c r="AA19" s="43"/>
      <c r="AB19" s="43" t="s">
        <v>168</v>
      </c>
      <c r="AC19" s="43" t="s">
        <v>169</v>
      </c>
      <c r="AD19" s="43" t="s">
        <v>170</v>
      </c>
    </row>
    <row r="20" spans="1:30" ht="44.5" customHeight="1" x14ac:dyDescent="0.35">
      <c r="A20" s="8" t="s">
        <v>53</v>
      </c>
      <c r="B20" s="9"/>
      <c r="C20" s="37" t="s">
        <v>132</v>
      </c>
      <c r="D20" s="18" t="s">
        <v>3</v>
      </c>
      <c r="E20" s="18" t="s">
        <v>4</v>
      </c>
      <c r="F20" s="10" t="s">
        <v>14</v>
      </c>
      <c r="G20" s="18" t="s">
        <v>5</v>
      </c>
      <c r="H20" s="19" t="s">
        <v>92</v>
      </c>
      <c r="I20" s="19" t="s">
        <v>93</v>
      </c>
      <c r="J20" s="19"/>
      <c r="K20" s="19"/>
      <c r="L20" s="19"/>
      <c r="M20" s="19"/>
      <c r="N20" s="19"/>
      <c r="O20" s="19" t="s">
        <v>76</v>
      </c>
      <c r="P20" s="19" t="s">
        <v>94</v>
      </c>
      <c r="Q20" s="19" t="s">
        <v>95</v>
      </c>
      <c r="R20" s="17"/>
      <c r="S20" s="4"/>
      <c r="T20" s="4"/>
      <c r="U20" s="40"/>
      <c r="V20" s="43"/>
      <c r="W20" s="43"/>
      <c r="X20" s="43"/>
      <c r="Y20" s="43"/>
      <c r="Z20" s="43"/>
      <c r="AA20" s="43"/>
      <c r="AB20" s="43"/>
      <c r="AC20" s="43"/>
      <c r="AD20" s="43"/>
    </row>
    <row r="21" spans="1:30" ht="40" customHeight="1" thickBot="1" x14ac:dyDescent="0.4">
      <c r="A21" s="7" t="s">
        <v>41</v>
      </c>
      <c r="B21" s="9"/>
      <c r="C21" s="35" t="s">
        <v>133</v>
      </c>
      <c r="D21" s="12" t="s">
        <v>19</v>
      </c>
      <c r="E21" s="12" t="s">
        <v>20</v>
      </c>
      <c r="F21" s="13" t="s">
        <v>37</v>
      </c>
      <c r="G21" s="13" t="s">
        <v>37</v>
      </c>
      <c r="H21" s="11"/>
      <c r="I21" s="11"/>
      <c r="J21" s="11"/>
      <c r="K21" s="11"/>
      <c r="L21" s="11"/>
      <c r="M21" s="11"/>
      <c r="N21" s="11"/>
      <c r="O21" s="14" t="s">
        <v>96</v>
      </c>
      <c r="P21" s="11"/>
      <c r="Q21" s="11"/>
      <c r="R21" s="11"/>
      <c r="S21" s="4"/>
      <c r="T21" s="4"/>
      <c r="U21" s="40"/>
      <c r="V21" s="43"/>
      <c r="W21" s="43"/>
      <c r="X21" s="43"/>
      <c r="Y21" s="43"/>
      <c r="Z21" s="43"/>
      <c r="AA21" s="43"/>
      <c r="AB21" s="43"/>
      <c r="AC21" s="43"/>
      <c r="AD21" s="43"/>
    </row>
    <row r="22" spans="1:30" s="4" customFormat="1" ht="98" customHeight="1" x14ac:dyDescent="0.35">
      <c r="A22" s="9"/>
      <c r="B22" s="9"/>
      <c r="C22" s="53" t="s">
        <v>135</v>
      </c>
      <c r="D22" s="53"/>
      <c r="E22" s="5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U22" s="41"/>
    </row>
    <row r="23" spans="1:30" x14ac:dyDescent="0.35">
      <c r="A23" s="9"/>
      <c r="B23" s="9"/>
      <c r="S23" s="4"/>
      <c r="T23" s="4"/>
      <c r="U23" s="41"/>
    </row>
    <row r="24" spans="1:30" x14ac:dyDescent="0.35">
      <c r="S24" s="4"/>
      <c r="T24" s="4"/>
      <c r="U24" s="41"/>
    </row>
    <row r="25" spans="1:30" x14ac:dyDescent="0.35">
      <c r="S25" s="4"/>
      <c r="T25" s="4"/>
      <c r="U25" s="41"/>
    </row>
    <row r="26" spans="1:30" x14ac:dyDescent="0.35">
      <c r="S26" s="4"/>
      <c r="T26" s="4"/>
      <c r="U26" s="41"/>
    </row>
    <row r="27" spans="1:30" x14ac:dyDescent="0.35">
      <c r="S27" s="4"/>
      <c r="T27" s="4"/>
      <c r="U27" s="41"/>
    </row>
    <row r="28" spans="1:30" x14ac:dyDescent="0.35">
      <c r="S28" s="4"/>
      <c r="T28" s="4"/>
      <c r="U28" s="41"/>
    </row>
    <row r="33" spans="6:6" x14ac:dyDescent="0.35">
      <c r="F33">
        <v>0.44</v>
      </c>
    </row>
    <row r="34" spans="6:6" x14ac:dyDescent="0.35">
      <c r="F34">
        <v>0.5</v>
      </c>
    </row>
    <row r="35" spans="6:6" x14ac:dyDescent="0.35">
      <c r="F35">
        <v>0.36</v>
      </c>
    </row>
    <row r="36" spans="6:6" x14ac:dyDescent="0.35">
      <c r="F36">
        <v>0.28999999999999998</v>
      </c>
    </row>
  </sheetData>
  <mergeCells count="8">
    <mergeCell ref="C22:E22"/>
    <mergeCell ref="H3:O3"/>
    <mergeCell ref="P3:R3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8071-5349-4EF4-B356-A0595B7493AE}">
  <dimension ref="A1:O7"/>
  <sheetViews>
    <sheetView workbookViewId="0">
      <selection activeCell="C16" sqref="C16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20" t="s">
        <v>97</v>
      </c>
      <c r="B3" s="20" t="s">
        <v>98</v>
      </c>
      <c r="C3" s="23" t="s">
        <v>37</v>
      </c>
      <c r="D3" s="20" t="s">
        <v>99</v>
      </c>
      <c r="E3" s="11"/>
      <c r="F3" s="14" t="s">
        <v>102</v>
      </c>
      <c r="G3" s="22"/>
      <c r="H3" s="22"/>
      <c r="I3" s="22"/>
      <c r="J3" s="22"/>
      <c r="K3" s="22"/>
      <c r="L3" s="14" t="s">
        <v>101</v>
      </c>
      <c r="M3" s="22"/>
      <c r="N3" s="14" t="s">
        <v>103</v>
      </c>
      <c r="O3" s="22"/>
    </row>
    <row r="5" spans="1:15" x14ac:dyDescent="0.35">
      <c r="A5" s="59" t="s">
        <v>185</v>
      </c>
      <c r="B5" s="59"/>
      <c r="C5" s="59"/>
      <c r="D5" s="59"/>
      <c r="E5" s="59"/>
      <c r="F5" s="59"/>
      <c r="G5" s="59"/>
    </row>
    <row r="6" spans="1:15" x14ac:dyDescent="0.35">
      <c r="A6" s="59"/>
      <c r="B6" s="59"/>
      <c r="C6" s="59"/>
      <c r="D6" s="59"/>
      <c r="E6" s="59"/>
      <c r="F6" s="59"/>
      <c r="G6" s="59"/>
    </row>
    <row r="7" spans="1:15" x14ac:dyDescent="0.35">
      <c r="A7" s="59"/>
      <c r="B7" s="59"/>
      <c r="C7" s="59"/>
      <c r="D7" s="59"/>
      <c r="E7" s="59"/>
      <c r="F7" s="59"/>
      <c r="G7" s="59"/>
    </row>
  </sheetData>
  <mergeCells count="7">
    <mergeCell ref="M1:O1"/>
    <mergeCell ref="A5:G7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E96B-6FE8-456F-8C31-38D7157B840C}">
  <dimension ref="A1:O8"/>
  <sheetViews>
    <sheetView workbookViewId="0">
      <selection activeCell="D13" sqref="D13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47" t="s">
        <v>112</v>
      </c>
      <c r="B3" s="47" t="s">
        <v>113</v>
      </c>
      <c r="C3" s="21" t="s">
        <v>14</v>
      </c>
      <c r="D3" s="47" t="s">
        <v>16</v>
      </c>
      <c r="E3" s="16" t="s">
        <v>114</v>
      </c>
      <c r="F3" s="16" t="s">
        <v>115</v>
      </c>
      <c r="G3" s="10"/>
      <c r="H3" s="10"/>
      <c r="I3" s="10"/>
      <c r="J3" s="10"/>
      <c r="K3" s="10"/>
      <c r="L3" s="16"/>
      <c r="M3" s="16" t="s">
        <v>116</v>
      </c>
      <c r="N3" s="16" t="s">
        <v>117</v>
      </c>
      <c r="O3" s="10"/>
    </row>
    <row r="5" spans="1:15" x14ac:dyDescent="0.35">
      <c r="A5" s="59" t="s">
        <v>186</v>
      </c>
      <c r="B5" s="59"/>
      <c r="C5" s="59"/>
      <c r="D5" s="59"/>
      <c r="E5" s="59"/>
      <c r="F5" s="59"/>
      <c r="G5" s="59"/>
      <c r="H5" s="59"/>
    </row>
    <row r="6" spans="1:15" x14ac:dyDescent="0.35">
      <c r="A6" s="59"/>
      <c r="B6" s="59"/>
      <c r="C6" s="59"/>
      <c r="D6" s="59"/>
      <c r="E6" s="59"/>
      <c r="F6" s="59"/>
      <c r="G6" s="59"/>
      <c r="H6" s="59"/>
    </row>
    <row r="7" spans="1:15" x14ac:dyDescent="0.35">
      <c r="A7" s="59"/>
      <c r="B7" s="59"/>
      <c r="C7" s="59"/>
      <c r="D7" s="59"/>
      <c r="E7" s="59"/>
      <c r="F7" s="59"/>
      <c r="G7" s="59"/>
      <c r="H7" s="59"/>
    </row>
    <row r="8" spans="1:15" x14ac:dyDescent="0.35">
      <c r="A8" s="59"/>
      <c r="B8" s="59"/>
      <c r="C8" s="59"/>
      <c r="D8" s="59"/>
      <c r="E8" s="59"/>
      <c r="F8" s="59"/>
      <c r="G8" s="59"/>
      <c r="H8" s="59"/>
    </row>
  </sheetData>
  <mergeCells count="7">
    <mergeCell ref="M1:O1"/>
    <mergeCell ref="A5:H8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8156-49BD-4AF3-8A03-22E29DD3DD17}">
  <dimension ref="A1:O11"/>
  <sheetViews>
    <sheetView workbookViewId="0">
      <selection activeCell="B12" sqref="B12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20" t="s">
        <v>9</v>
      </c>
      <c r="B3" s="20" t="s">
        <v>109</v>
      </c>
      <c r="C3" s="23" t="s">
        <v>37</v>
      </c>
      <c r="D3" s="20" t="s">
        <v>110</v>
      </c>
      <c r="E3" s="34"/>
      <c r="F3" s="14"/>
      <c r="G3" s="14" t="s">
        <v>105</v>
      </c>
      <c r="H3" s="14" t="s">
        <v>106</v>
      </c>
      <c r="I3" s="14" t="s">
        <v>107</v>
      </c>
      <c r="J3" s="14" t="s">
        <v>108</v>
      </c>
      <c r="K3" s="22"/>
      <c r="L3" s="14"/>
      <c r="M3" s="22"/>
      <c r="N3" s="14"/>
      <c r="O3" s="22"/>
    </row>
    <row r="5" spans="1:15" x14ac:dyDescent="0.35">
      <c r="A5" s="59" t="s">
        <v>187</v>
      </c>
      <c r="B5" s="59"/>
      <c r="C5" s="59"/>
      <c r="D5" s="59"/>
      <c r="E5" s="59"/>
      <c r="F5" s="59"/>
      <c r="G5" s="59"/>
      <c r="H5" s="59"/>
    </row>
    <row r="6" spans="1:15" x14ac:dyDescent="0.35">
      <c r="A6" s="59"/>
      <c r="B6" s="59"/>
      <c r="C6" s="59"/>
      <c r="D6" s="59"/>
      <c r="E6" s="59"/>
      <c r="F6" s="59"/>
      <c r="G6" s="59"/>
      <c r="H6" s="59"/>
    </row>
    <row r="7" spans="1:15" x14ac:dyDescent="0.35">
      <c r="A7" s="59"/>
      <c r="B7" s="59"/>
      <c r="C7" s="59"/>
      <c r="D7" s="59"/>
      <c r="E7" s="59"/>
      <c r="F7" s="59"/>
      <c r="G7" s="59"/>
      <c r="H7" s="59"/>
    </row>
    <row r="8" spans="1:15" x14ac:dyDescent="0.35">
      <c r="A8" s="59"/>
      <c r="B8" s="59"/>
      <c r="C8" s="59"/>
      <c r="D8" s="59"/>
      <c r="E8" s="59"/>
      <c r="F8" s="59"/>
      <c r="G8" s="59"/>
      <c r="H8" s="59"/>
    </row>
    <row r="9" spans="1:15" x14ac:dyDescent="0.35">
      <c r="A9" s="59"/>
      <c r="B9" s="59"/>
      <c r="C9" s="59"/>
      <c r="D9" s="59"/>
      <c r="E9" s="59"/>
      <c r="F9" s="59"/>
      <c r="G9" s="59"/>
      <c r="H9" s="59"/>
    </row>
    <row r="10" spans="1:15" x14ac:dyDescent="0.35">
      <c r="A10" s="59"/>
      <c r="B10" s="59"/>
      <c r="C10" s="59"/>
      <c r="D10" s="59"/>
      <c r="E10" s="59"/>
      <c r="F10" s="59"/>
      <c r="G10" s="59"/>
      <c r="H10" s="59"/>
    </row>
    <row r="11" spans="1:15" x14ac:dyDescent="0.35">
      <c r="A11" s="59"/>
      <c r="B11" s="59"/>
      <c r="C11" s="59"/>
      <c r="D11" s="59"/>
      <c r="E11" s="59"/>
      <c r="F11" s="59"/>
      <c r="G11" s="59"/>
      <c r="H11" s="59"/>
    </row>
  </sheetData>
  <mergeCells count="7">
    <mergeCell ref="M1:O1"/>
    <mergeCell ref="A5:H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0E8C-FECF-4641-A206-E98DA415EBF4}">
  <dimension ref="A1:O11"/>
  <sheetViews>
    <sheetView workbookViewId="0">
      <selection activeCell="C14" sqref="C14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36" x14ac:dyDescent="0.35">
      <c r="A3" s="10" t="s">
        <v>17</v>
      </c>
      <c r="B3" s="10" t="s">
        <v>18</v>
      </c>
      <c r="C3" s="21" t="s">
        <v>37</v>
      </c>
      <c r="D3" s="21" t="s">
        <v>37</v>
      </c>
      <c r="E3" s="26"/>
      <c r="F3" s="27"/>
      <c r="G3" s="27"/>
      <c r="H3" s="27"/>
      <c r="I3" s="27"/>
      <c r="J3" s="27"/>
      <c r="K3" s="27"/>
      <c r="L3" s="27"/>
      <c r="M3" s="27"/>
      <c r="N3" s="16" t="s">
        <v>58</v>
      </c>
      <c r="O3" s="15"/>
    </row>
    <row r="5" spans="1:15" x14ac:dyDescent="0.35">
      <c r="A5" s="59" t="s">
        <v>188</v>
      </c>
      <c r="B5" s="59"/>
      <c r="C5" s="59"/>
      <c r="D5" s="59"/>
      <c r="E5" s="59"/>
      <c r="F5" s="59"/>
      <c r="G5" s="59"/>
      <c r="H5" s="59"/>
      <c r="I5" s="59"/>
    </row>
    <row r="6" spans="1:15" x14ac:dyDescent="0.35">
      <c r="A6" s="59"/>
      <c r="B6" s="59"/>
      <c r="C6" s="59"/>
      <c r="D6" s="59"/>
      <c r="E6" s="59"/>
      <c r="F6" s="59"/>
      <c r="G6" s="59"/>
      <c r="H6" s="59"/>
      <c r="I6" s="59"/>
    </row>
    <row r="7" spans="1:15" x14ac:dyDescent="0.35">
      <c r="A7" s="59"/>
      <c r="B7" s="59"/>
      <c r="C7" s="59"/>
      <c r="D7" s="59"/>
      <c r="E7" s="59"/>
      <c r="F7" s="59"/>
      <c r="G7" s="59"/>
      <c r="H7" s="59"/>
      <c r="I7" s="59"/>
    </row>
    <row r="8" spans="1:15" x14ac:dyDescent="0.35">
      <c r="A8" s="59"/>
      <c r="B8" s="59"/>
      <c r="C8" s="59"/>
      <c r="D8" s="59"/>
      <c r="E8" s="59"/>
      <c r="F8" s="59"/>
      <c r="G8" s="59"/>
      <c r="H8" s="59"/>
      <c r="I8" s="59"/>
    </row>
    <row r="9" spans="1:15" x14ac:dyDescent="0.35">
      <c r="A9" s="59"/>
      <c r="B9" s="59"/>
      <c r="C9" s="59"/>
      <c r="D9" s="59"/>
      <c r="E9" s="59"/>
      <c r="F9" s="59"/>
      <c r="G9" s="59"/>
      <c r="H9" s="59"/>
      <c r="I9" s="59"/>
    </row>
    <row r="10" spans="1:15" x14ac:dyDescent="0.35">
      <c r="A10" s="59"/>
      <c r="B10" s="59"/>
      <c r="C10" s="59"/>
      <c r="D10" s="59"/>
      <c r="E10" s="59"/>
      <c r="F10" s="59"/>
      <c r="G10" s="59"/>
      <c r="H10" s="59"/>
      <c r="I10" s="59"/>
    </row>
    <row r="11" spans="1:15" x14ac:dyDescent="0.35">
      <c r="A11" s="59"/>
      <c r="B11" s="59"/>
      <c r="C11" s="59"/>
      <c r="D11" s="59"/>
      <c r="E11" s="59"/>
      <c r="F11" s="59"/>
      <c r="G11" s="59"/>
      <c r="H11" s="59"/>
      <c r="I11" s="59"/>
    </row>
  </sheetData>
  <mergeCells count="7">
    <mergeCell ref="M1:O1"/>
    <mergeCell ref="A5:I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61DF-2CF1-4CCC-9563-D6F81105D233}">
  <dimension ref="A1:O13"/>
  <sheetViews>
    <sheetView workbookViewId="0">
      <selection activeCell="K9" sqref="K9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22" t="s">
        <v>11</v>
      </c>
      <c r="B3" s="22" t="s">
        <v>13</v>
      </c>
      <c r="C3" s="22" t="s">
        <v>14</v>
      </c>
      <c r="D3" s="23" t="s">
        <v>37</v>
      </c>
      <c r="E3" s="14" t="s">
        <v>59</v>
      </c>
      <c r="F3" s="14" t="s">
        <v>60</v>
      </c>
      <c r="G3" s="14"/>
      <c r="H3" s="14"/>
      <c r="I3" s="14"/>
      <c r="J3" s="14"/>
      <c r="K3" s="14"/>
      <c r="L3" s="14" t="s">
        <v>61</v>
      </c>
      <c r="M3" s="14" t="s">
        <v>62</v>
      </c>
      <c r="N3" s="14" t="s">
        <v>63</v>
      </c>
      <c r="O3" s="11"/>
    </row>
    <row r="6" spans="1:15" x14ac:dyDescent="0.35">
      <c r="A6" s="60" t="s">
        <v>189</v>
      </c>
      <c r="B6" s="61"/>
      <c r="C6" s="61"/>
      <c r="D6" s="61"/>
      <c r="E6" s="61"/>
      <c r="F6" s="61"/>
      <c r="G6" s="61"/>
      <c r="H6" s="62"/>
    </row>
    <row r="7" spans="1:15" x14ac:dyDescent="0.35">
      <c r="A7" s="63"/>
      <c r="B7" s="64"/>
      <c r="C7" s="64"/>
      <c r="D7" s="64"/>
      <c r="E7" s="64"/>
      <c r="F7" s="64"/>
      <c r="G7" s="64"/>
      <c r="H7" s="65"/>
    </row>
    <row r="8" spans="1:15" x14ac:dyDescent="0.35">
      <c r="A8" s="63"/>
      <c r="B8" s="64"/>
      <c r="C8" s="64"/>
      <c r="D8" s="64"/>
      <c r="E8" s="64"/>
      <c r="F8" s="64"/>
      <c r="G8" s="64"/>
      <c r="H8" s="65"/>
    </row>
    <row r="9" spans="1:15" x14ac:dyDescent="0.35">
      <c r="A9" s="63"/>
      <c r="B9" s="64"/>
      <c r="C9" s="64"/>
      <c r="D9" s="64"/>
      <c r="E9" s="64"/>
      <c r="F9" s="64"/>
      <c r="G9" s="64"/>
      <c r="H9" s="65"/>
    </row>
    <row r="10" spans="1:15" x14ac:dyDescent="0.35">
      <c r="A10" s="63"/>
      <c r="B10" s="64"/>
      <c r="C10" s="64"/>
      <c r="D10" s="64"/>
      <c r="E10" s="64"/>
      <c r="F10" s="64"/>
      <c r="G10" s="64"/>
      <c r="H10" s="65"/>
    </row>
    <row r="11" spans="1:15" x14ac:dyDescent="0.35">
      <c r="A11" s="63"/>
      <c r="B11" s="64"/>
      <c r="C11" s="64"/>
      <c r="D11" s="64"/>
      <c r="E11" s="64"/>
      <c r="F11" s="64"/>
      <c r="G11" s="64"/>
      <c r="H11" s="65"/>
    </row>
    <row r="12" spans="1:15" x14ac:dyDescent="0.35">
      <c r="A12" s="63"/>
      <c r="B12" s="64"/>
      <c r="C12" s="64"/>
      <c r="D12" s="64"/>
      <c r="E12" s="64"/>
      <c r="F12" s="64"/>
      <c r="G12" s="64"/>
      <c r="H12" s="65"/>
    </row>
    <row r="13" spans="1:15" x14ac:dyDescent="0.35">
      <c r="A13" s="66"/>
      <c r="B13" s="67"/>
      <c r="C13" s="67"/>
      <c r="D13" s="67"/>
      <c r="E13" s="67"/>
      <c r="F13" s="67"/>
      <c r="G13" s="67"/>
      <c r="H13" s="68"/>
    </row>
  </sheetData>
  <mergeCells count="7">
    <mergeCell ref="M1:O1"/>
    <mergeCell ref="A6:H13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5A2C-D94D-44A4-82BD-69657581BA1A}">
  <dimension ref="A1:O11"/>
  <sheetViews>
    <sheetView workbookViewId="0">
      <selection activeCell="G18" sqref="G18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36" x14ac:dyDescent="0.35">
      <c r="A3" s="10" t="s">
        <v>11</v>
      </c>
      <c r="B3" s="10" t="s">
        <v>12</v>
      </c>
      <c r="C3" s="21" t="s">
        <v>37</v>
      </c>
      <c r="D3" s="21" t="s">
        <v>37</v>
      </c>
      <c r="E3" s="16" t="s">
        <v>64</v>
      </c>
      <c r="F3" s="16" t="s">
        <v>65</v>
      </c>
      <c r="G3" s="15"/>
      <c r="H3" s="15"/>
      <c r="I3" s="16" t="s">
        <v>66</v>
      </c>
      <c r="J3" s="16" t="s">
        <v>67</v>
      </c>
      <c r="K3" s="16"/>
      <c r="L3" s="16"/>
      <c r="M3" s="27"/>
      <c r="N3" s="27"/>
      <c r="O3" s="15"/>
    </row>
    <row r="5" spans="1:15" x14ac:dyDescent="0.35">
      <c r="A5" s="60" t="s">
        <v>190</v>
      </c>
      <c r="B5" s="61"/>
      <c r="C5" s="61"/>
      <c r="D5" s="61"/>
      <c r="E5" s="61"/>
      <c r="F5" s="61"/>
      <c r="G5" s="61"/>
      <c r="H5" s="61"/>
      <c r="I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5"/>
    </row>
    <row r="9" spans="1:15" x14ac:dyDescent="0.35">
      <c r="A9" s="63"/>
      <c r="B9" s="64"/>
      <c r="C9" s="64"/>
      <c r="D9" s="64"/>
      <c r="E9" s="64"/>
      <c r="F9" s="64"/>
      <c r="G9" s="64"/>
      <c r="H9" s="64"/>
      <c r="I9" s="65"/>
    </row>
    <row r="10" spans="1:15" x14ac:dyDescent="0.35">
      <c r="A10" s="63"/>
      <c r="B10" s="64"/>
      <c r="C10" s="64"/>
      <c r="D10" s="64"/>
      <c r="E10" s="64"/>
      <c r="F10" s="64"/>
      <c r="G10" s="64"/>
      <c r="H10" s="64"/>
      <c r="I10" s="65"/>
    </row>
    <row r="11" spans="1:15" x14ac:dyDescent="0.35">
      <c r="A11" s="66"/>
      <c r="B11" s="67"/>
      <c r="C11" s="67"/>
      <c r="D11" s="67"/>
      <c r="E11" s="67"/>
      <c r="F11" s="67"/>
      <c r="G11" s="67"/>
      <c r="H11" s="67"/>
      <c r="I11" s="68"/>
    </row>
  </sheetData>
  <mergeCells count="7">
    <mergeCell ref="M1:O1"/>
    <mergeCell ref="A5:I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D221-3694-4DE1-8E35-5909BF18476B}">
  <dimension ref="A1:O11"/>
  <sheetViews>
    <sheetView workbookViewId="0">
      <selection activeCell="D17" sqref="D17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22" t="s">
        <v>24</v>
      </c>
      <c r="B3" s="22" t="s">
        <v>25</v>
      </c>
      <c r="C3" s="22" t="s">
        <v>138</v>
      </c>
      <c r="D3" s="22" t="s">
        <v>26</v>
      </c>
      <c r="E3" s="11"/>
      <c r="F3" s="11"/>
      <c r="G3" s="11"/>
      <c r="H3" s="11"/>
      <c r="I3" s="11"/>
      <c r="J3" s="11"/>
      <c r="K3" s="11"/>
      <c r="L3" s="14" t="s">
        <v>68</v>
      </c>
      <c r="M3" s="11"/>
      <c r="N3" s="11"/>
      <c r="O3" s="11"/>
    </row>
    <row r="6" spans="1:15" x14ac:dyDescent="0.35">
      <c r="A6" s="69" t="s">
        <v>191</v>
      </c>
      <c r="B6" s="69"/>
      <c r="C6" s="69"/>
      <c r="D6" s="69"/>
      <c r="E6" s="69"/>
      <c r="F6" s="69"/>
      <c r="G6" s="69"/>
      <c r="H6" s="69"/>
    </row>
    <row r="7" spans="1:15" x14ac:dyDescent="0.35">
      <c r="A7" s="69"/>
      <c r="B7" s="69"/>
      <c r="C7" s="69"/>
      <c r="D7" s="69"/>
      <c r="E7" s="69"/>
      <c r="F7" s="69"/>
      <c r="G7" s="69"/>
      <c r="H7" s="69"/>
    </row>
    <row r="8" spans="1:15" x14ac:dyDescent="0.35">
      <c r="A8" s="69"/>
      <c r="B8" s="69"/>
      <c r="C8" s="69"/>
      <c r="D8" s="69"/>
      <c r="E8" s="69"/>
      <c r="F8" s="69"/>
      <c r="G8" s="69"/>
      <c r="H8" s="69"/>
    </row>
    <row r="9" spans="1:15" x14ac:dyDescent="0.35">
      <c r="A9" s="69"/>
      <c r="B9" s="69"/>
      <c r="C9" s="69"/>
      <c r="D9" s="69"/>
      <c r="E9" s="69"/>
      <c r="F9" s="69"/>
      <c r="G9" s="69"/>
      <c r="H9" s="69"/>
    </row>
    <row r="10" spans="1:15" x14ac:dyDescent="0.35">
      <c r="A10" s="69"/>
      <c r="B10" s="69"/>
      <c r="C10" s="69"/>
      <c r="D10" s="69"/>
      <c r="E10" s="69"/>
      <c r="F10" s="69"/>
      <c r="G10" s="69"/>
      <c r="H10" s="69"/>
    </row>
    <row r="11" spans="1:15" x14ac:dyDescent="0.35">
      <c r="A11" s="69"/>
      <c r="B11" s="69"/>
      <c r="C11" s="69"/>
      <c r="D11" s="69"/>
      <c r="E11" s="69"/>
      <c r="F11" s="69"/>
      <c r="G11" s="69"/>
      <c r="H11" s="69"/>
    </row>
  </sheetData>
  <mergeCells count="7">
    <mergeCell ref="M1:O1"/>
    <mergeCell ref="A6:H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EC5-9BD6-4D84-89AC-4E8F563DBDFD}">
  <dimension ref="A1:O91"/>
  <sheetViews>
    <sheetView workbookViewId="0">
      <selection activeCell="L11" sqref="L11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47" t="s">
        <v>9</v>
      </c>
      <c r="B3" s="47" t="s">
        <v>36</v>
      </c>
      <c r="C3" s="10" t="s">
        <v>138</v>
      </c>
      <c r="D3" s="47" t="s">
        <v>10</v>
      </c>
      <c r="E3" s="19" t="s">
        <v>69</v>
      </c>
      <c r="F3" s="19" t="s">
        <v>70</v>
      </c>
      <c r="G3" s="19" t="s">
        <v>71</v>
      </c>
      <c r="H3" s="19" t="s">
        <v>72</v>
      </c>
      <c r="I3" s="19"/>
      <c r="J3" s="19"/>
      <c r="K3" s="19" t="s">
        <v>71</v>
      </c>
      <c r="L3" s="19" t="s">
        <v>73</v>
      </c>
      <c r="M3" s="19" t="s">
        <v>74</v>
      </c>
      <c r="N3" s="19" t="s">
        <v>75</v>
      </c>
      <c r="O3" s="19" t="s">
        <v>72</v>
      </c>
    </row>
    <row r="5" spans="1:15" x14ac:dyDescent="0.35">
      <c r="A5" s="60" t="s">
        <v>202</v>
      </c>
      <c r="B5" s="61"/>
      <c r="C5" s="61"/>
      <c r="D5" s="61"/>
      <c r="E5" s="61"/>
      <c r="F5" s="61"/>
      <c r="G5" s="61"/>
      <c r="H5" s="61"/>
      <c r="I5" s="61"/>
      <c r="J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4"/>
      <c r="J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4"/>
      <c r="J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4"/>
      <c r="J8" s="65"/>
    </row>
    <row r="9" spans="1:15" x14ac:dyDescent="0.35">
      <c r="A9" s="66"/>
      <c r="B9" s="67"/>
      <c r="C9" s="67"/>
      <c r="D9" s="67"/>
      <c r="E9" s="67"/>
      <c r="F9" s="67"/>
      <c r="G9" s="67"/>
      <c r="H9" s="67"/>
      <c r="I9" s="67"/>
      <c r="J9" s="68"/>
    </row>
    <row r="11" spans="1:15" ht="46.5" x14ac:dyDescent="0.35">
      <c r="A11" s="48" t="s">
        <v>192</v>
      </c>
      <c r="B11" s="48" t="s">
        <v>193</v>
      </c>
      <c r="C11" s="48" t="s">
        <v>194</v>
      </c>
      <c r="D11" s="48" t="s">
        <v>195</v>
      </c>
      <c r="E11" s="48" t="s">
        <v>196</v>
      </c>
      <c r="F11" s="48" t="s">
        <v>197</v>
      </c>
      <c r="G11" s="48" t="s">
        <v>198</v>
      </c>
      <c r="H11" s="48" t="s">
        <v>199</v>
      </c>
      <c r="I11" s="48" t="s">
        <v>200</v>
      </c>
      <c r="J11" s="48" t="s">
        <v>201</v>
      </c>
    </row>
    <row r="12" spans="1:15" ht="15.5" x14ac:dyDescent="0.35">
      <c r="A12" s="49">
        <v>2011</v>
      </c>
      <c r="B12" s="49">
        <v>8</v>
      </c>
      <c r="C12" s="49">
        <v>29</v>
      </c>
      <c r="D12" s="49">
        <v>9</v>
      </c>
      <c r="E12" s="49">
        <v>15</v>
      </c>
      <c r="F12" s="49">
        <f>(E12*1000/56.6)</f>
        <v>265.01766784452298</v>
      </c>
      <c r="G12" s="49">
        <v>4</v>
      </c>
      <c r="H12" s="49">
        <f t="shared" ref="H12:H43" si="0">(G12*1000/56.6)</f>
        <v>70.671378091872796</v>
      </c>
      <c r="I12" s="49">
        <v>21.85</v>
      </c>
      <c r="J12" s="49">
        <v>61.76</v>
      </c>
    </row>
    <row r="13" spans="1:15" ht="15.5" x14ac:dyDescent="0.35">
      <c r="A13" s="49">
        <v>2011</v>
      </c>
      <c r="B13" s="49">
        <v>8</v>
      </c>
      <c r="C13" s="49">
        <v>30</v>
      </c>
      <c r="D13" s="49">
        <v>9</v>
      </c>
      <c r="E13" s="49">
        <v>20</v>
      </c>
      <c r="F13" s="49">
        <f t="shared" ref="F13:F76" si="1">(E13*1000/56.6)</f>
        <v>353.35689045936397</v>
      </c>
      <c r="G13" s="49">
        <v>3</v>
      </c>
      <c r="H13" s="49">
        <f t="shared" si="0"/>
        <v>53.003533568904594</v>
      </c>
      <c r="I13" s="49">
        <v>22.74</v>
      </c>
      <c r="J13" s="49">
        <v>61.01</v>
      </c>
    </row>
    <row r="14" spans="1:15" ht="15.5" x14ac:dyDescent="0.35">
      <c r="A14" s="49">
        <v>2011</v>
      </c>
      <c r="B14" s="49">
        <v>8</v>
      </c>
      <c r="C14" s="49">
        <v>31</v>
      </c>
      <c r="D14" s="49">
        <v>9</v>
      </c>
      <c r="E14" s="49">
        <v>37</v>
      </c>
      <c r="F14" s="49">
        <f t="shared" si="1"/>
        <v>653.71024734982325</v>
      </c>
      <c r="G14" s="49">
        <v>6</v>
      </c>
      <c r="H14" s="49">
        <f t="shared" si="0"/>
        <v>106.00706713780919</v>
      </c>
      <c r="I14" s="49">
        <v>21.81</v>
      </c>
      <c r="J14" s="49">
        <v>64.69</v>
      </c>
    </row>
    <row r="15" spans="1:15" ht="15.5" x14ac:dyDescent="0.35">
      <c r="A15" s="49">
        <v>2011</v>
      </c>
      <c r="B15" s="49">
        <v>9</v>
      </c>
      <c r="C15" s="49">
        <v>1</v>
      </c>
      <c r="D15" s="49">
        <v>9</v>
      </c>
      <c r="E15" s="49">
        <v>28</v>
      </c>
      <c r="F15" s="49">
        <f t="shared" si="1"/>
        <v>494.69964664310953</v>
      </c>
      <c r="G15" s="49">
        <v>4</v>
      </c>
      <c r="H15" s="49">
        <f t="shared" si="0"/>
        <v>70.671378091872796</v>
      </c>
      <c r="I15" s="49">
        <v>21.51</v>
      </c>
      <c r="J15" s="49">
        <v>65.52</v>
      </c>
    </row>
    <row r="16" spans="1:15" ht="15.5" x14ac:dyDescent="0.35">
      <c r="A16" s="49">
        <v>2011</v>
      </c>
      <c r="B16" s="49">
        <v>9</v>
      </c>
      <c r="C16" s="49">
        <v>2</v>
      </c>
      <c r="D16" s="49">
        <v>9</v>
      </c>
      <c r="E16" s="49">
        <v>48</v>
      </c>
      <c r="F16" s="49">
        <f t="shared" si="1"/>
        <v>848.0565371024735</v>
      </c>
      <c r="G16" s="49">
        <v>4</v>
      </c>
      <c r="H16" s="49">
        <f t="shared" si="0"/>
        <v>70.671378091872796</v>
      </c>
      <c r="I16" s="49">
        <v>21.95</v>
      </c>
      <c r="J16" s="49">
        <v>64.55</v>
      </c>
    </row>
    <row r="17" spans="1:10" ht="15.5" x14ac:dyDescent="0.35">
      <c r="A17" s="49">
        <v>2011</v>
      </c>
      <c r="B17" s="49">
        <v>8</v>
      </c>
      <c r="C17" s="49">
        <v>29</v>
      </c>
      <c r="D17" s="49">
        <v>15</v>
      </c>
      <c r="E17" s="49">
        <v>9</v>
      </c>
      <c r="F17" s="49">
        <f t="shared" si="1"/>
        <v>159.01060070671377</v>
      </c>
      <c r="G17" s="49">
        <v>4</v>
      </c>
      <c r="H17" s="49">
        <f t="shared" si="0"/>
        <v>70.671378091872796</v>
      </c>
      <c r="I17" s="49">
        <v>21.15</v>
      </c>
      <c r="J17" s="49">
        <v>70.83</v>
      </c>
    </row>
    <row r="18" spans="1:10" ht="15.5" x14ac:dyDescent="0.35">
      <c r="A18" s="49">
        <v>2011</v>
      </c>
      <c r="B18" s="49">
        <v>8</v>
      </c>
      <c r="C18" s="49">
        <v>30</v>
      </c>
      <c r="D18" s="49">
        <v>15</v>
      </c>
      <c r="E18" s="49">
        <v>30</v>
      </c>
      <c r="F18" s="49">
        <f t="shared" si="1"/>
        <v>530.03533568904595</v>
      </c>
      <c r="G18" s="49">
        <v>3</v>
      </c>
      <c r="H18" s="49">
        <f t="shared" si="0"/>
        <v>53.003533568904594</v>
      </c>
      <c r="I18" s="49">
        <v>21.4</v>
      </c>
      <c r="J18" s="49">
        <v>62.66</v>
      </c>
    </row>
    <row r="19" spans="1:10" ht="15.5" x14ac:dyDescent="0.35">
      <c r="A19" s="49">
        <v>2011</v>
      </c>
      <c r="B19" s="49">
        <v>8</v>
      </c>
      <c r="C19" s="49">
        <v>31</v>
      </c>
      <c r="D19" s="49">
        <v>15</v>
      </c>
      <c r="E19" s="49">
        <v>32</v>
      </c>
      <c r="F19" s="49">
        <f t="shared" si="1"/>
        <v>565.37102473498237</v>
      </c>
      <c r="G19" s="49">
        <v>19</v>
      </c>
      <c r="H19" s="49">
        <f t="shared" si="0"/>
        <v>335.68904593639576</v>
      </c>
      <c r="I19" s="49">
        <v>21.77</v>
      </c>
      <c r="J19" s="49">
        <v>69.099999999999994</v>
      </c>
    </row>
    <row r="20" spans="1:10" ht="15.5" x14ac:dyDescent="0.35">
      <c r="A20" s="49">
        <v>2011</v>
      </c>
      <c r="B20" s="49">
        <v>9</v>
      </c>
      <c r="C20" s="49">
        <v>1</v>
      </c>
      <c r="D20" s="49">
        <v>15</v>
      </c>
      <c r="E20" s="49">
        <v>14</v>
      </c>
      <c r="F20" s="49">
        <f t="shared" si="1"/>
        <v>247.34982332155477</v>
      </c>
      <c r="G20" s="49">
        <v>4</v>
      </c>
      <c r="H20" s="49">
        <f t="shared" si="0"/>
        <v>70.671378091872796</v>
      </c>
      <c r="I20" s="49">
        <v>21.97</v>
      </c>
      <c r="J20" s="49">
        <v>66.010000000000005</v>
      </c>
    </row>
    <row r="21" spans="1:10" ht="15.5" x14ac:dyDescent="0.35">
      <c r="A21" s="49">
        <v>2011</v>
      </c>
      <c r="B21" s="49">
        <v>9</v>
      </c>
      <c r="C21" s="49">
        <v>2</v>
      </c>
      <c r="D21" s="49">
        <v>15</v>
      </c>
      <c r="E21" s="49">
        <v>41</v>
      </c>
      <c r="F21" s="49">
        <f t="shared" si="1"/>
        <v>724.38162544169609</v>
      </c>
      <c r="G21" s="49">
        <v>4</v>
      </c>
      <c r="H21" s="49">
        <f t="shared" si="0"/>
        <v>70.671378091872796</v>
      </c>
      <c r="I21" s="49">
        <v>21.58</v>
      </c>
      <c r="J21" s="49">
        <v>67.180000000000007</v>
      </c>
    </row>
    <row r="22" spans="1:10" ht="15.5" x14ac:dyDescent="0.35">
      <c r="A22" s="49">
        <v>2011</v>
      </c>
      <c r="B22" s="49">
        <v>8</v>
      </c>
      <c r="C22" s="49">
        <v>29</v>
      </c>
      <c r="D22" s="49">
        <v>23</v>
      </c>
      <c r="E22" s="49">
        <v>9</v>
      </c>
      <c r="F22" s="49">
        <f t="shared" si="1"/>
        <v>159.01060070671377</v>
      </c>
      <c r="G22" s="49">
        <v>4</v>
      </c>
      <c r="H22" s="49">
        <f t="shared" si="0"/>
        <v>70.671378091872796</v>
      </c>
      <c r="I22" s="49">
        <v>21.13</v>
      </c>
      <c r="J22" s="49">
        <v>70.09</v>
      </c>
    </row>
    <row r="23" spans="1:10" ht="15.5" x14ac:dyDescent="0.35">
      <c r="A23" s="49">
        <v>2011</v>
      </c>
      <c r="B23" s="49">
        <v>8</v>
      </c>
      <c r="C23" s="49">
        <v>30</v>
      </c>
      <c r="D23" s="49">
        <v>23</v>
      </c>
      <c r="E23" s="49">
        <v>30</v>
      </c>
      <c r="F23" s="49">
        <f t="shared" si="1"/>
        <v>530.03533568904595</v>
      </c>
      <c r="G23" s="49">
        <v>3</v>
      </c>
      <c r="H23" s="49">
        <f t="shared" si="0"/>
        <v>53.003533568904594</v>
      </c>
      <c r="I23" s="49">
        <v>22.75</v>
      </c>
      <c r="J23" s="49">
        <v>62.11</v>
      </c>
    </row>
    <row r="24" spans="1:10" ht="15.5" x14ac:dyDescent="0.35">
      <c r="A24" s="49">
        <v>2011</v>
      </c>
      <c r="B24" s="49">
        <v>8</v>
      </c>
      <c r="C24" s="49">
        <v>31</v>
      </c>
      <c r="D24" s="49">
        <v>23</v>
      </c>
      <c r="E24" s="49">
        <v>32</v>
      </c>
      <c r="F24" s="49">
        <f t="shared" si="1"/>
        <v>565.37102473498237</v>
      </c>
      <c r="G24" s="49">
        <v>19</v>
      </c>
      <c r="H24" s="49">
        <f t="shared" si="0"/>
        <v>335.68904593639576</v>
      </c>
      <c r="I24" s="49">
        <v>21.46</v>
      </c>
      <c r="J24" s="49">
        <v>74.010000000000005</v>
      </c>
    </row>
    <row r="25" spans="1:10" ht="15.5" x14ac:dyDescent="0.35">
      <c r="A25" s="49">
        <v>2011</v>
      </c>
      <c r="B25" s="49">
        <v>9</v>
      </c>
      <c r="C25" s="49">
        <v>1</v>
      </c>
      <c r="D25" s="49">
        <v>23</v>
      </c>
      <c r="E25" s="49">
        <v>14</v>
      </c>
      <c r="F25" s="49">
        <f t="shared" si="1"/>
        <v>247.34982332155477</v>
      </c>
      <c r="G25" s="49">
        <v>4</v>
      </c>
      <c r="H25" s="49">
        <f t="shared" si="0"/>
        <v>70.671378091872796</v>
      </c>
      <c r="I25" s="49">
        <v>22</v>
      </c>
      <c r="J25" s="49">
        <v>66.430000000000007</v>
      </c>
    </row>
    <row r="26" spans="1:10" ht="15.5" x14ac:dyDescent="0.35">
      <c r="A26" s="49">
        <v>2011</v>
      </c>
      <c r="B26" s="49">
        <v>9</v>
      </c>
      <c r="C26" s="49">
        <v>2</v>
      </c>
      <c r="D26" s="49">
        <v>23</v>
      </c>
      <c r="E26" s="49">
        <v>41</v>
      </c>
      <c r="F26" s="49">
        <f t="shared" si="1"/>
        <v>724.38162544169609</v>
      </c>
      <c r="G26" s="49">
        <v>4</v>
      </c>
      <c r="H26" s="49">
        <f t="shared" si="0"/>
        <v>70.671378091872796</v>
      </c>
      <c r="I26" s="49">
        <v>21.59</v>
      </c>
      <c r="J26" s="49">
        <v>67.92</v>
      </c>
    </row>
    <row r="27" spans="1:10" ht="15.5" x14ac:dyDescent="0.35">
      <c r="A27" s="49">
        <v>2011</v>
      </c>
      <c r="B27" s="49">
        <v>8</v>
      </c>
      <c r="C27" s="49">
        <v>29</v>
      </c>
      <c r="D27" s="49">
        <v>24</v>
      </c>
      <c r="E27" s="49">
        <v>46</v>
      </c>
      <c r="F27" s="49">
        <f t="shared" si="1"/>
        <v>812.72084805653708</v>
      </c>
      <c r="G27" s="49">
        <v>4</v>
      </c>
      <c r="H27" s="49">
        <f t="shared" si="0"/>
        <v>70.671378091872796</v>
      </c>
      <c r="I27" s="49">
        <v>21.47</v>
      </c>
      <c r="J27" s="49">
        <v>62.31</v>
      </c>
    </row>
    <row r="28" spans="1:10" ht="15.5" x14ac:dyDescent="0.35">
      <c r="A28" s="49">
        <v>2011</v>
      </c>
      <c r="B28" s="49">
        <v>8</v>
      </c>
      <c r="C28" s="49">
        <v>30</v>
      </c>
      <c r="D28" s="49">
        <v>24</v>
      </c>
      <c r="E28" s="49">
        <v>56</v>
      </c>
      <c r="F28" s="49">
        <f t="shared" si="1"/>
        <v>989.39929328621906</v>
      </c>
      <c r="G28" s="49">
        <v>4</v>
      </c>
      <c r="H28" s="49">
        <f t="shared" si="0"/>
        <v>70.671378091872796</v>
      </c>
      <c r="I28" s="49">
        <v>21.51</v>
      </c>
      <c r="J28" s="49">
        <v>61.78</v>
      </c>
    </row>
    <row r="29" spans="1:10" ht="15.5" x14ac:dyDescent="0.35">
      <c r="A29" s="49">
        <v>2011</v>
      </c>
      <c r="B29" s="49">
        <v>8</v>
      </c>
      <c r="C29" s="49">
        <v>31</v>
      </c>
      <c r="D29" s="49">
        <v>24</v>
      </c>
      <c r="E29" s="49">
        <v>45</v>
      </c>
      <c r="F29" s="49">
        <f t="shared" si="1"/>
        <v>795.05300353356893</v>
      </c>
      <c r="G29" s="49">
        <v>3</v>
      </c>
      <c r="H29" s="49">
        <f t="shared" si="0"/>
        <v>53.003533568904594</v>
      </c>
      <c r="I29" s="49">
        <v>21.15</v>
      </c>
      <c r="J29" s="49">
        <v>72.7</v>
      </c>
    </row>
    <row r="30" spans="1:10" ht="15.5" x14ac:dyDescent="0.35">
      <c r="A30" s="49">
        <v>2011</v>
      </c>
      <c r="B30" s="49">
        <v>9</v>
      </c>
      <c r="C30" s="49">
        <v>1</v>
      </c>
      <c r="D30" s="49">
        <v>24</v>
      </c>
      <c r="E30" s="49">
        <v>24</v>
      </c>
      <c r="F30" s="49">
        <f t="shared" si="1"/>
        <v>424.02826855123675</v>
      </c>
      <c r="G30" s="49">
        <v>7</v>
      </c>
      <c r="H30" s="49">
        <f t="shared" si="0"/>
        <v>123.67491166077738</v>
      </c>
      <c r="I30" s="49">
        <v>22.23</v>
      </c>
      <c r="J30" s="49">
        <v>62.51</v>
      </c>
    </row>
    <row r="31" spans="1:10" ht="15.5" x14ac:dyDescent="0.35">
      <c r="A31" s="49">
        <v>2011</v>
      </c>
      <c r="B31" s="49">
        <v>9</v>
      </c>
      <c r="C31" s="49">
        <v>2</v>
      </c>
      <c r="D31" s="49">
        <v>24</v>
      </c>
      <c r="E31" s="49">
        <v>53</v>
      </c>
      <c r="F31" s="49">
        <f t="shared" si="1"/>
        <v>936.39575971731449</v>
      </c>
      <c r="G31" s="49">
        <v>5</v>
      </c>
      <c r="H31" s="49">
        <f t="shared" si="0"/>
        <v>88.339222614840992</v>
      </c>
      <c r="I31" s="49">
        <v>21.96</v>
      </c>
      <c r="J31" s="49">
        <v>62.43</v>
      </c>
    </row>
    <row r="32" spans="1:10" ht="15.5" x14ac:dyDescent="0.35">
      <c r="A32" s="49">
        <v>2011</v>
      </c>
      <c r="B32" s="49">
        <v>10</v>
      </c>
      <c r="C32" s="49">
        <v>3</v>
      </c>
      <c r="D32" s="49">
        <v>9</v>
      </c>
      <c r="E32" s="49">
        <v>22</v>
      </c>
      <c r="F32" s="49">
        <f t="shared" si="1"/>
        <v>388.69257950530033</v>
      </c>
      <c r="G32" s="49">
        <v>3</v>
      </c>
      <c r="H32" s="49">
        <f t="shared" si="0"/>
        <v>53.003533568904594</v>
      </c>
      <c r="I32" s="49">
        <v>22.59</v>
      </c>
      <c r="J32" s="49">
        <v>59.87</v>
      </c>
    </row>
    <row r="33" spans="1:10" ht="15.5" x14ac:dyDescent="0.35">
      <c r="A33" s="49">
        <v>2011</v>
      </c>
      <c r="B33" s="49">
        <v>10</v>
      </c>
      <c r="C33" s="49">
        <v>4</v>
      </c>
      <c r="D33" s="49">
        <v>9</v>
      </c>
      <c r="E33" s="49">
        <v>14</v>
      </c>
      <c r="F33" s="49">
        <f t="shared" si="1"/>
        <v>247.34982332155477</v>
      </c>
      <c r="G33" s="49">
        <v>4</v>
      </c>
      <c r="H33" s="49">
        <f t="shared" si="0"/>
        <v>70.671378091872796</v>
      </c>
      <c r="I33" s="49">
        <v>20.420000000000002</v>
      </c>
      <c r="J33" s="49">
        <v>67.31</v>
      </c>
    </row>
    <row r="34" spans="1:10" ht="15.5" x14ac:dyDescent="0.35">
      <c r="A34" s="49">
        <v>2011</v>
      </c>
      <c r="B34" s="49">
        <v>10</v>
      </c>
      <c r="C34" s="49">
        <v>5</v>
      </c>
      <c r="D34" s="49">
        <v>9</v>
      </c>
      <c r="E34" s="49">
        <v>7</v>
      </c>
      <c r="F34" s="49">
        <f t="shared" si="1"/>
        <v>123.67491166077738</v>
      </c>
      <c r="G34" s="49">
        <v>2</v>
      </c>
      <c r="H34" s="49">
        <f t="shared" si="0"/>
        <v>35.335689045936398</v>
      </c>
      <c r="I34" s="49">
        <v>22.09</v>
      </c>
      <c r="J34" s="49">
        <v>71.819999999999993</v>
      </c>
    </row>
    <row r="35" spans="1:10" ht="15.5" x14ac:dyDescent="0.35">
      <c r="A35" s="49">
        <v>2011</v>
      </c>
      <c r="B35" s="49">
        <v>10</v>
      </c>
      <c r="C35" s="49">
        <v>6</v>
      </c>
      <c r="D35" s="49">
        <v>9</v>
      </c>
      <c r="E35" s="49">
        <v>42</v>
      </c>
      <c r="F35" s="49">
        <f t="shared" si="1"/>
        <v>742.04946996466424</v>
      </c>
      <c r="G35" s="49">
        <v>1</v>
      </c>
      <c r="H35" s="49">
        <f t="shared" si="0"/>
        <v>17.667844522968199</v>
      </c>
      <c r="I35" s="49">
        <v>21.91</v>
      </c>
      <c r="J35" s="49">
        <v>59.66</v>
      </c>
    </row>
    <row r="36" spans="1:10" ht="15.5" x14ac:dyDescent="0.35">
      <c r="A36" s="49">
        <v>2011</v>
      </c>
      <c r="B36" s="49">
        <v>10</v>
      </c>
      <c r="C36" s="49">
        <v>7</v>
      </c>
      <c r="D36" s="49">
        <v>9</v>
      </c>
      <c r="E36" s="49">
        <v>19</v>
      </c>
      <c r="F36" s="49">
        <f t="shared" si="1"/>
        <v>335.68904593639576</v>
      </c>
      <c r="G36" s="49">
        <v>2</v>
      </c>
      <c r="H36" s="49">
        <f t="shared" si="0"/>
        <v>35.335689045936398</v>
      </c>
      <c r="I36" s="49">
        <v>21.94</v>
      </c>
      <c r="J36" s="49">
        <v>62.67</v>
      </c>
    </row>
    <row r="37" spans="1:10" ht="15.5" x14ac:dyDescent="0.35">
      <c r="A37" s="49">
        <v>2011</v>
      </c>
      <c r="B37" s="49">
        <v>10</v>
      </c>
      <c r="C37" s="49">
        <v>3</v>
      </c>
      <c r="D37" s="49">
        <v>15</v>
      </c>
      <c r="E37" s="49">
        <v>14</v>
      </c>
      <c r="F37" s="49">
        <f t="shared" si="1"/>
        <v>247.34982332155477</v>
      </c>
      <c r="G37" s="49">
        <v>3</v>
      </c>
      <c r="H37" s="49">
        <f t="shared" si="0"/>
        <v>53.003533568904594</v>
      </c>
      <c r="I37" s="49">
        <v>22.71</v>
      </c>
      <c r="J37" s="49">
        <v>61.43</v>
      </c>
    </row>
    <row r="38" spans="1:10" ht="15.5" x14ac:dyDescent="0.35">
      <c r="A38" s="49">
        <v>2011</v>
      </c>
      <c r="B38" s="49">
        <v>10</v>
      </c>
      <c r="C38" s="49">
        <v>4</v>
      </c>
      <c r="D38" s="49">
        <v>15</v>
      </c>
      <c r="E38" s="49">
        <v>13</v>
      </c>
      <c r="F38" s="49">
        <f t="shared" si="1"/>
        <v>229.68197879858656</v>
      </c>
      <c r="G38" s="49">
        <v>2</v>
      </c>
      <c r="H38" s="49">
        <f t="shared" si="0"/>
        <v>35.335689045936398</v>
      </c>
      <c r="I38" s="49">
        <v>21.56</v>
      </c>
      <c r="J38" s="49">
        <v>63.76</v>
      </c>
    </row>
    <row r="39" spans="1:10" ht="15.5" x14ac:dyDescent="0.35">
      <c r="A39" s="49">
        <v>2011</v>
      </c>
      <c r="B39" s="49">
        <v>10</v>
      </c>
      <c r="C39" s="49">
        <v>5</v>
      </c>
      <c r="D39" s="49">
        <v>15</v>
      </c>
      <c r="E39" s="49">
        <v>29</v>
      </c>
      <c r="F39" s="49">
        <f t="shared" si="1"/>
        <v>512.36749116607768</v>
      </c>
      <c r="G39" s="49">
        <v>0</v>
      </c>
      <c r="H39" s="49">
        <f t="shared" si="0"/>
        <v>0</v>
      </c>
      <c r="I39" s="49">
        <v>21.11</v>
      </c>
      <c r="J39" s="49">
        <v>69.34</v>
      </c>
    </row>
    <row r="40" spans="1:10" ht="15.5" x14ac:dyDescent="0.35">
      <c r="A40" s="49">
        <v>2011</v>
      </c>
      <c r="B40" s="49">
        <v>10</v>
      </c>
      <c r="C40" s="49">
        <v>6</v>
      </c>
      <c r="D40" s="49">
        <v>15</v>
      </c>
      <c r="E40" s="49">
        <v>41</v>
      </c>
      <c r="F40" s="49">
        <f t="shared" si="1"/>
        <v>724.38162544169609</v>
      </c>
      <c r="G40" s="49">
        <v>3</v>
      </c>
      <c r="H40" s="49">
        <f t="shared" si="0"/>
        <v>53.003533568904594</v>
      </c>
      <c r="I40" s="49">
        <v>22.19</v>
      </c>
      <c r="J40" s="49">
        <v>61.09</v>
      </c>
    </row>
    <row r="41" spans="1:10" ht="15.5" x14ac:dyDescent="0.35">
      <c r="A41" s="49">
        <v>2011</v>
      </c>
      <c r="B41" s="49">
        <v>10</v>
      </c>
      <c r="C41" s="49">
        <v>7</v>
      </c>
      <c r="D41" s="49">
        <v>15</v>
      </c>
      <c r="E41" s="49">
        <v>35</v>
      </c>
      <c r="F41" s="49">
        <f t="shared" si="1"/>
        <v>618.37455830388694</v>
      </c>
      <c r="G41" s="49">
        <v>10</v>
      </c>
      <c r="H41" s="49">
        <f t="shared" si="0"/>
        <v>176.67844522968198</v>
      </c>
      <c r="I41" s="49">
        <v>22.02</v>
      </c>
      <c r="J41" s="49">
        <v>63.75</v>
      </c>
    </row>
    <row r="42" spans="1:10" ht="15.5" x14ac:dyDescent="0.35">
      <c r="A42" s="49">
        <v>2011</v>
      </c>
      <c r="B42" s="49">
        <v>10</v>
      </c>
      <c r="C42" s="49">
        <v>3</v>
      </c>
      <c r="D42" s="49">
        <v>23</v>
      </c>
      <c r="E42" s="49">
        <v>20</v>
      </c>
      <c r="F42" s="49">
        <f t="shared" si="1"/>
        <v>353.35689045936397</v>
      </c>
      <c r="G42" s="49">
        <v>0</v>
      </c>
      <c r="H42" s="49">
        <f t="shared" si="0"/>
        <v>0</v>
      </c>
      <c r="I42" s="49">
        <v>22.06</v>
      </c>
      <c r="J42" s="49">
        <v>62.09</v>
      </c>
    </row>
    <row r="43" spans="1:10" ht="15.5" x14ac:dyDescent="0.35">
      <c r="A43" s="49">
        <v>2011</v>
      </c>
      <c r="B43" s="49">
        <v>10</v>
      </c>
      <c r="C43" s="49">
        <v>4</v>
      </c>
      <c r="D43" s="49">
        <v>23</v>
      </c>
      <c r="E43" s="49">
        <v>19</v>
      </c>
      <c r="F43" s="49">
        <f t="shared" si="1"/>
        <v>335.68904593639576</v>
      </c>
      <c r="G43" s="49">
        <v>2</v>
      </c>
      <c r="H43" s="49">
        <f t="shared" si="0"/>
        <v>35.335689045936398</v>
      </c>
      <c r="I43" s="49">
        <v>22.48</v>
      </c>
      <c r="J43" s="49">
        <v>59.75</v>
      </c>
    </row>
    <row r="44" spans="1:10" ht="15.5" x14ac:dyDescent="0.35">
      <c r="A44" s="49">
        <v>2011</v>
      </c>
      <c r="B44" s="49">
        <v>10</v>
      </c>
      <c r="C44" s="49">
        <v>5</v>
      </c>
      <c r="D44" s="49">
        <v>23</v>
      </c>
      <c r="E44" s="49">
        <v>15</v>
      </c>
      <c r="F44" s="49">
        <f t="shared" si="1"/>
        <v>265.01766784452298</v>
      </c>
      <c r="G44" s="49">
        <v>3</v>
      </c>
      <c r="H44" s="49">
        <f t="shared" ref="H44:H75" si="2">(G44*1000/56.6)</f>
        <v>53.003533568904594</v>
      </c>
      <c r="I44" s="49">
        <v>21.09</v>
      </c>
      <c r="J44" s="49">
        <v>67.63</v>
      </c>
    </row>
    <row r="45" spans="1:10" ht="15.5" x14ac:dyDescent="0.35">
      <c r="A45" s="49">
        <v>2011</v>
      </c>
      <c r="B45" s="49">
        <v>10</v>
      </c>
      <c r="C45" s="49">
        <v>6</v>
      </c>
      <c r="D45" s="49">
        <v>23</v>
      </c>
      <c r="E45" s="49">
        <v>25</v>
      </c>
      <c r="F45" s="49">
        <f t="shared" si="1"/>
        <v>441.69611307420496</v>
      </c>
      <c r="G45" s="49">
        <v>2</v>
      </c>
      <c r="H45" s="49">
        <f t="shared" si="2"/>
        <v>35.335689045936398</v>
      </c>
      <c r="I45" s="49">
        <v>22.27</v>
      </c>
      <c r="J45" s="49">
        <v>60.62</v>
      </c>
    </row>
    <row r="46" spans="1:10" ht="15.5" x14ac:dyDescent="0.35">
      <c r="A46" s="49">
        <v>2011</v>
      </c>
      <c r="B46" s="49">
        <v>10</v>
      </c>
      <c r="C46" s="49">
        <v>7</v>
      </c>
      <c r="D46" s="49">
        <v>23</v>
      </c>
      <c r="E46" s="49">
        <v>60</v>
      </c>
      <c r="F46" s="49">
        <f t="shared" si="1"/>
        <v>1060.0706713780919</v>
      </c>
      <c r="G46" s="49">
        <v>21</v>
      </c>
      <c r="H46" s="49">
        <f t="shared" si="2"/>
        <v>371.02473498233212</v>
      </c>
      <c r="I46" s="49">
        <v>21.94</v>
      </c>
      <c r="J46" s="49">
        <v>73.069999999999993</v>
      </c>
    </row>
    <row r="47" spans="1:10" ht="15.5" x14ac:dyDescent="0.35">
      <c r="A47" s="49">
        <v>2011</v>
      </c>
      <c r="B47" s="49">
        <v>10</v>
      </c>
      <c r="C47" s="49">
        <v>3</v>
      </c>
      <c r="D47" s="49">
        <v>24</v>
      </c>
      <c r="E47" s="49">
        <v>17</v>
      </c>
      <c r="F47" s="49">
        <f t="shared" si="1"/>
        <v>300.35335689045934</v>
      </c>
      <c r="G47" s="49">
        <v>2</v>
      </c>
      <c r="H47" s="49">
        <f t="shared" si="2"/>
        <v>35.335689045936398</v>
      </c>
      <c r="I47" s="49">
        <v>22.32</v>
      </c>
      <c r="J47" s="49">
        <v>57.69</v>
      </c>
    </row>
    <row r="48" spans="1:10" ht="15.5" x14ac:dyDescent="0.35">
      <c r="A48" s="49">
        <v>2011</v>
      </c>
      <c r="B48" s="49">
        <v>10</v>
      </c>
      <c r="C48" s="49">
        <v>4</v>
      </c>
      <c r="D48" s="49">
        <v>24</v>
      </c>
      <c r="E48" s="49">
        <v>16</v>
      </c>
      <c r="F48" s="49">
        <f t="shared" si="1"/>
        <v>282.68551236749119</v>
      </c>
      <c r="G48" s="49">
        <v>1</v>
      </c>
      <c r="H48" s="49">
        <f t="shared" si="2"/>
        <v>17.667844522968199</v>
      </c>
      <c r="I48" s="49">
        <v>22</v>
      </c>
      <c r="J48" s="49">
        <v>60.74</v>
      </c>
    </row>
    <row r="49" spans="1:10" ht="15.5" x14ac:dyDescent="0.35">
      <c r="A49" s="49">
        <v>2011</v>
      </c>
      <c r="B49" s="49">
        <v>10</v>
      </c>
      <c r="C49" s="49">
        <v>5</v>
      </c>
      <c r="D49" s="49">
        <v>24</v>
      </c>
      <c r="E49" s="49">
        <v>13</v>
      </c>
      <c r="F49" s="49">
        <f t="shared" si="1"/>
        <v>229.68197879858656</v>
      </c>
      <c r="G49" s="49">
        <v>2</v>
      </c>
      <c r="H49" s="49">
        <f t="shared" si="2"/>
        <v>35.335689045936398</v>
      </c>
      <c r="I49" s="49">
        <v>22.05</v>
      </c>
      <c r="J49" s="49">
        <v>71.75</v>
      </c>
    </row>
    <row r="50" spans="1:10" ht="15.5" x14ac:dyDescent="0.35">
      <c r="A50" s="49">
        <v>2011</v>
      </c>
      <c r="B50" s="49">
        <v>10</v>
      </c>
      <c r="C50" s="49">
        <v>6</v>
      </c>
      <c r="D50" s="49">
        <v>24</v>
      </c>
      <c r="E50" s="49">
        <v>34</v>
      </c>
      <c r="F50" s="49">
        <f t="shared" si="1"/>
        <v>600.70671378091868</v>
      </c>
      <c r="G50" s="49">
        <v>0</v>
      </c>
      <c r="H50" s="49">
        <f t="shared" si="2"/>
        <v>0</v>
      </c>
      <c r="I50" s="49">
        <v>20.77</v>
      </c>
      <c r="J50" s="49">
        <v>61.69</v>
      </c>
    </row>
    <row r="51" spans="1:10" ht="15.5" x14ac:dyDescent="0.35">
      <c r="A51" s="49">
        <v>2011</v>
      </c>
      <c r="B51" s="49">
        <v>10</v>
      </c>
      <c r="C51" s="49">
        <v>7</v>
      </c>
      <c r="D51" s="49">
        <v>24</v>
      </c>
      <c r="E51" s="49">
        <v>18</v>
      </c>
      <c r="F51" s="49">
        <f t="shared" si="1"/>
        <v>318.02120141342755</v>
      </c>
      <c r="G51" s="49">
        <v>5</v>
      </c>
      <c r="H51" s="49">
        <f t="shared" si="2"/>
        <v>88.339222614840992</v>
      </c>
      <c r="I51" s="49">
        <v>22.55</v>
      </c>
      <c r="J51" s="49">
        <v>69.55</v>
      </c>
    </row>
    <row r="52" spans="1:10" ht="15.5" x14ac:dyDescent="0.35">
      <c r="A52" s="49">
        <v>2011</v>
      </c>
      <c r="B52" s="49">
        <v>8</v>
      </c>
      <c r="C52" s="49">
        <v>29</v>
      </c>
      <c r="D52" s="49">
        <v>9</v>
      </c>
      <c r="E52" s="49">
        <v>27</v>
      </c>
      <c r="F52" s="49">
        <f t="shared" si="1"/>
        <v>477.03180212014132</v>
      </c>
      <c r="G52" s="49">
        <v>25</v>
      </c>
      <c r="H52" s="49">
        <f t="shared" si="2"/>
        <v>441.69611307420496</v>
      </c>
      <c r="I52" s="49">
        <v>22.66</v>
      </c>
      <c r="J52" s="49">
        <v>68.760000000000005</v>
      </c>
    </row>
    <row r="53" spans="1:10" ht="15.5" x14ac:dyDescent="0.35">
      <c r="A53" s="49">
        <v>2011</v>
      </c>
      <c r="B53" s="49">
        <v>8</v>
      </c>
      <c r="C53" s="49">
        <v>30</v>
      </c>
      <c r="D53" s="49">
        <v>9</v>
      </c>
      <c r="E53" s="49">
        <v>10</v>
      </c>
      <c r="F53" s="49">
        <f t="shared" si="1"/>
        <v>176.67844522968198</v>
      </c>
      <c r="G53" s="49">
        <v>3</v>
      </c>
      <c r="H53" s="49">
        <f t="shared" si="2"/>
        <v>53.003533568904594</v>
      </c>
      <c r="I53" s="49">
        <v>22.34</v>
      </c>
      <c r="J53" s="49">
        <v>61.5</v>
      </c>
    </row>
    <row r="54" spans="1:10" ht="15.5" x14ac:dyDescent="0.35">
      <c r="A54" s="49">
        <v>2011</v>
      </c>
      <c r="B54" s="49">
        <v>8</v>
      </c>
      <c r="C54" s="49">
        <v>31</v>
      </c>
      <c r="D54" s="49">
        <v>9</v>
      </c>
      <c r="E54" s="49">
        <v>57</v>
      </c>
      <c r="F54" s="49">
        <f t="shared" si="1"/>
        <v>1007.0671378091872</v>
      </c>
      <c r="G54" s="49">
        <v>4</v>
      </c>
      <c r="H54" s="49">
        <f t="shared" si="2"/>
        <v>70.671378091872796</v>
      </c>
      <c r="I54" s="49">
        <v>22.54</v>
      </c>
      <c r="J54" s="49">
        <v>59.7</v>
      </c>
    </row>
    <row r="55" spans="1:10" ht="15.5" x14ac:dyDescent="0.35">
      <c r="A55" s="49">
        <v>2011</v>
      </c>
      <c r="B55" s="49">
        <v>9</v>
      </c>
      <c r="C55" s="49">
        <v>1</v>
      </c>
      <c r="D55" s="49">
        <v>9</v>
      </c>
      <c r="E55" s="49">
        <v>49</v>
      </c>
      <c r="F55" s="49">
        <f t="shared" si="1"/>
        <v>865.72438162544165</v>
      </c>
      <c r="G55" s="49">
        <v>8</v>
      </c>
      <c r="H55" s="49">
        <f t="shared" si="2"/>
        <v>141.34275618374559</v>
      </c>
      <c r="I55" s="49">
        <v>24.03</v>
      </c>
      <c r="J55" s="49">
        <v>58.29</v>
      </c>
    </row>
    <row r="56" spans="1:10" ht="15.5" x14ac:dyDescent="0.35">
      <c r="A56" s="49">
        <v>2011</v>
      </c>
      <c r="B56" s="49">
        <v>9</v>
      </c>
      <c r="C56" s="49">
        <v>2</v>
      </c>
      <c r="D56" s="49">
        <v>9</v>
      </c>
      <c r="E56" s="49">
        <v>47</v>
      </c>
      <c r="F56" s="49">
        <f t="shared" si="1"/>
        <v>830.38869257950523</v>
      </c>
      <c r="G56" s="49">
        <v>2</v>
      </c>
      <c r="H56" s="49">
        <f t="shared" si="2"/>
        <v>35.335689045936398</v>
      </c>
      <c r="I56" s="49">
        <v>23.16</v>
      </c>
      <c r="J56" s="49">
        <v>60.43</v>
      </c>
    </row>
    <row r="57" spans="1:10" ht="15.5" x14ac:dyDescent="0.35">
      <c r="A57" s="49">
        <v>2011</v>
      </c>
      <c r="B57" s="49">
        <v>8</v>
      </c>
      <c r="C57" s="49">
        <v>29</v>
      </c>
      <c r="D57" s="49">
        <v>15</v>
      </c>
      <c r="E57" s="49">
        <v>47</v>
      </c>
      <c r="F57" s="49">
        <f t="shared" si="1"/>
        <v>830.38869257950523</v>
      </c>
      <c r="G57" s="49">
        <v>2</v>
      </c>
      <c r="H57" s="49">
        <f t="shared" si="2"/>
        <v>35.335689045936398</v>
      </c>
      <c r="I57" s="49">
        <v>22.27</v>
      </c>
      <c r="J57" s="49">
        <v>66.16</v>
      </c>
    </row>
    <row r="58" spans="1:10" ht="15.5" x14ac:dyDescent="0.35">
      <c r="A58" s="49">
        <v>2011</v>
      </c>
      <c r="B58" s="49">
        <v>8</v>
      </c>
      <c r="C58" s="49">
        <v>30</v>
      </c>
      <c r="D58" s="49">
        <v>15</v>
      </c>
      <c r="E58" s="49">
        <v>14</v>
      </c>
      <c r="F58" s="49">
        <f t="shared" si="1"/>
        <v>247.34982332155477</v>
      </c>
      <c r="G58" s="49">
        <v>3</v>
      </c>
      <c r="H58" s="49">
        <f t="shared" si="2"/>
        <v>53.003533568904594</v>
      </c>
      <c r="I58" s="49">
        <v>21.4</v>
      </c>
      <c r="J58" s="49">
        <v>62.66</v>
      </c>
    </row>
    <row r="59" spans="1:10" ht="15.5" x14ac:dyDescent="0.35">
      <c r="A59" s="49">
        <v>2011</v>
      </c>
      <c r="B59" s="49">
        <v>8</v>
      </c>
      <c r="C59" s="49">
        <v>31</v>
      </c>
      <c r="D59" s="49">
        <v>15</v>
      </c>
      <c r="E59" s="49">
        <v>56</v>
      </c>
      <c r="F59" s="49">
        <f t="shared" si="1"/>
        <v>989.39929328621906</v>
      </c>
      <c r="G59" s="49">
        <v>8</v>
      </c>
      <c r="H59" s="49">
        <f t="shared" si="2"/>
        <v>141.34275618374559</v>
      </c>
      <c r="I59" s="49">
        <v>21.41</v>
      </c>
      <c r="J59" s="49">
        <v>69.2</v>
      </c>
    </row>
    <row r="60" spans="1:10" ht="15.5" x14ac:dyDescent="0.35">
      <c r="A60" s="49">
        <v>2011</v>
      </c>
      <c r="B60" s="49">
        <v>9</v>
      </c>
      <c r="C60" s="49">
        <v>1</v>
      </c>
      <c r="D60" s="49">
        <v>15</v>
      </c>
      <c r="E60" s="49">
        <v>24</v>
      </c>
      <c r="F60" s="49">
        <f t="shared" si="1"/>
        <v>424.02826855123675</v>
      </c>
      <c r="G60" s="49">
        <v>6</v>
      </c>
      <c r="H60" s="49">
        <f t="shared" si="2"/>
        <v>106.00706713780919</v>
      </c>
      <c r="I60" s="49">
        <v>22.5</v>
      </c>
      <c r="J60" s="49">
        <v>62.35</v>
      </c>
    </row>
    <row r="61" spans="1:10" ht="15.5" x14ac:dyDescent="0.35">
      <c r="A61" s="49">
        <v>2011</v>
      </c>
      <c r="B61" s="49">
        <v>9</v>
      </c>
      <c r="C61" s="49">
        <v>2</v>
      </c>
      <c r="D61" s="49">
        <v>15</v>
      </c>
      <c r="E61" s="49">
        <v>34</v>
      </c>
      <c r="F61" s="49">
        <f t="shared" si="1"/>
        <v>600.70671378091868</v>
      </c>
      <c r="G61" s="49">
        <v>19</v>
      </c>
      <c r="H61" s="49">
        <f t="shared" si="2"/>
        <v>335.68904593639576</v>
      </c>
      <c r="I61" s="49">
        <v>22.01</v>
      </c>
      <c r="J61" s="49">
        <v>63.98</v>
      </c>
    </row>
    <row r="62" spans="1:10" ht="15.5" x14ac:dyDescent="0.35">
      <c r="A62" s="49">
        <v>2011</v>
      </c>
      <c r="B62" s="49">
        <v>8</v>
      </c>
      <c r="C62" s="49">
        <v>29</v>
      </c>
      <c r="D62" s="49">
        <v>23</v>
      </c>
      <c r="E62" s="49">
        <v>24</v>
      </c>
      <c r="F62" s="49">
        <f t="shared" si="1"/>
        <v>424.02826855123675</v>
      </c>
      <c r="G62" s="49">
        <v>5</v>
      </c>
      <c r="H62" s="49">
        <f t="shared" si="2"/>
        <v>88.339222614840992</v>
      </c>
      <c r="I62" s="49">
        <v>22.38</v>
      </c>
      <c r="J62" s="49">
        <v>66.94</v>
      </c>
    </row>
    <row r="63" spans="1:10" ht="15.5" x14ac:dyDescent="0.35">
      <c r="A63" s="49">
        <v>2011</v>
      </c>
      <c r="B63" s="49">
        <v>8</v>
      </c>
      <c r="C63" s="49">
        <v>30</v>
      </c>
      <c r="D63" s="49">
        <v>23</v>
      </c>
      <c r="E63" s="49">
        <v>38</v>
      </c>
      <c r="F63" s="49">
        <f t="shared" si="1"/>
        <v>671.37809187279152</v>
      </c>
      <c r="G63" s="49">
        <v>0</v>
      </c>
      <c r="H63" s="49">
        <f t="shared" si="2"/>
        <v>0</v>
      </c>
      <c r="I63" s="49">
        <v>21.7</v>
      </c>
      <c r="J63" s="49">
        <v>62.33</v>
      </c>
    </row>
    <row r="64" spans="1:10" ht="15.5" x14ac:dyDescent="0.35">
      <c r="A64" s="49">
        <v>2011</v>
      </c>
      <c r="B64" s="49">
        <v>8</v>
      </c>
      <c r="C64" s="49">
        <v>31</v>
      </c>
      <c r="D64" s="49">
        <v>23</v>
      </c>
      <c r="E64" s="49">
        <v>70</v>
      </c>
      <c r="F64" s="49">
        <f t="shared" si="1"/>
        <v>1236.7491166077739</v>
      </c>
      <c r="G64" s="49">
        <v>14</v>
      </c>
      <c r="H64" s="49">
        <f t="shared" si="2"/>
        <v>247.34982332155477</v>
      </c>
      <c r="I64" s="49">
        <v>21.15</v>
      </c>
      <c r="J64" s="49">
        <v>72.7</v>
      </c>
    </row>
    <row r="65" spans="1:10" ht="15.5" x14ac:dyDescent="0.35">
      <c r="A65" s="49">
        <v>2011</v>
      </c>
      <c r="B65" s="49">
        <v>9</v>
      </c>
      <c r="C65" s="49">
        <v>1</v>
      </c>
      <c r="D65" s="49">
        <v>23</v>
      </c>
      <c r="E65" s="49">
        <v>22</v>
      </c>
      <c r="F65" s="49">
        <f t="shared" si="1"/>
        <v>388.69257950530033</v>
      </c>
      <c r="G65" s="49">
        <v>18</v>
      </c>
      <c r="H65" s="49">
        <f t="shared" si="2"/>
        <v>318.02120141342755</v>
      </c>
      <c r="I65" s="49">
        <v>22.31</v>
      </c>
      <c r="J65" s="49">
        <v>64.44</v>
      </c>
    </row>
    <row r="66" spans="1:10" ht="15.5" x14ac:dyDescent="0.35">
      <c r="A66" s="49">
        <v>2011</v>
      </c>
      <c r="B66" s="49">
        <v>9</v>
      </c>
      <c r="C66" s="49">
        <v>2</v>
      </c>
      <c r="D66" s="49">
        <v>23</v>
      </c>
      <c r="E66" s="49">
        <v>20</v>
      </c>
      <c r="F66" s="49">
        <f t="shared" si="1"/>
        <v>353.35689045936397</v>
      </c>
      <c r="G66" s="49">
        <v>2</v>
      </c>
      <c r="H66" s="49">
        <f t="shared" si="2"/>
        <v>35.335689045936398</v>
      </c>
      <c r="I66" s="49">
        <v>21.55</v>
      </c>
      <c r="J66" s="49">
        <v>66.06</v>
      </c>
    </row>
    <row r="67" spans="1:10" ht="15.5" x14ac:dyDescent="0.35">
      <c r="A67" s="49">
        <v>2011</v>
      </c>
      <c r="B67" s="49">
        <v>8</v>
      </c>
      <c r="C67" s="49">
        <v>29</v>
      </c>
      <c r="D67" s="49">
        <v>24</v>
      </c>
      <c r="E67" s="49">
        <v>26</v>
      </c>
      <c r="F67" s="49">
        <f t="shared" si="1"/>
        <v>459.36395759717311</v>
      </c>
      <c r="G67" s="49">
        <v>12</v>
      </c>
      <c r="H67" s="49">
        <f t="shared" si="2"/>
        <v>212.01413427561837</v>
      </c>
      <c r="I67" s="49">
        <v>22.13</v>
      </c>
      <c r="J67" s="49">
        <v>65.45</v>
      </c>
    </row>
    <row r="68" spans="1:10" ht="15.5" x14ac:dyDescent="0.35">
      <c r="A68" s="49">
        <v>2011</v>
      </c>
      <c r="B68" s="49">
        <v>8</v>
      </c>
      <c r="C68" s="49">
        <v>30</v>
      </c>
      <c r="D68" s="49">
        <v>24</v>
      </c>
      <c r="E68" s="49">
        <v>26</v>
      </c>
      <c r="F68" s="49">
        <f t="shared" si="1"/>
        <v>459.36395759717311</v>
      </c>
      <c r="G68" s="49">
        <v>3</v>
      </c>
      <c r="H68" s="49">
        <f t="shared" si="2"/>
        <v>53.003533568904594</v>
      </c>
      <c r="I68" s="49">
        <v>21.55</v>
      </c>
      <c r="J68" s="49">
        <v>63.2</v>
      </c>
    </row>
    <row r="69" spans="1:10" ht="15.5" x14ac:dyDescent="0.35">
      <c r="A69" s="49">
        <v>2011</v>
      </c>
      <c r="B69" s="49">
        <v>8</v>
      </c>
      <c r="C69" s="49">
        <v>31</v>
      </c>
      <c r="D69" s="49">
        <v>24</v>
      </c>
      <c r="E69" s="49">
        <v>36</v>
      </c>
      <c r="F69" s="49">
        <f t="shared" si="1"/>
        <v>636.0424028268551</v>
      </c>
      <c r="G69" s="49">
        <v>7</v>
      </c>
      <c r="H69" s="49">
        <f t="shared" si="2"/>
        <v>123.67491166077738</v>
      </c>
      <c r="I69" s="49">
        <v>21.45</v>
      </c>
      <c r="J69" s="49">
        <v>62.35</v>
      </c>
    </row>
    <row r="70" spans="1:10" ht="15.5" x14ac:dyDescent="0.35">
      <c r="A70" s="49">
        <v>2011</v>
      </c>
      <c r="B70" s="49">
        <v>9</v>
      </c>
      <c r="C70" s="49">
        <v>1</v>
      </c>
      <c r="D70" s="49">
        <v>24</v>
      </c>
      <c r="E70" s="49">
        <v>47</v>
      </c>
      <c r="F70" s="49">
        <f t="shared" si="1"/>
        <v>830.38869257950523</v>
      </c>
      <c r="G70" s="49">
        <v>23</v>
      </c>
      <c r="H70" s="49">
        <f t="shared" si="2"/>
        <v>406.36042402826854</v>
      </c>
      <c r="I70" s="49">
        <v>23.12</v>
      </c>
      <c r="J70" s="49">
        <v>58.77</v>
      </c>
    </row>
    <row r="71" spans="1:10" ht="15.5" x14ac:dyDescent="0.35">
      <c r="A71" s="49">
        <v>2011</v>
      </c>
      <c r="B71" s="49">
        <v>9</v>
      </c>
      <c r="C71" s="49">
        <v>2</v>
      </c>
      <c r="D71" s="49">
        <v>24</v>
      </c>
      <c r="E71" s="49">
        <v>41</v>
      </c>
      <c r="F71" s="49">
        <f t="shared" si="1"/>
        <v>724.38162544169609</v>
      </c>
      <c r="G71" s="49">
        <v>8</v>
      </c>
      <c r="H71" s="49">
        <f t="shared" si="2"/>
        <v>141.34275618374559</v>
      </c>
      <c r="I71" s="49">
        <v>22.43</v>
      </c>
      <c r="J71" s="49">
        <v>60.46</v>
      </c>
    </row>
    <row r="72" spans="1:10" ht="15.5" x14ac:dyDescent="0.35">
      <c r="A72" s="49">
        <v>2011</v>
      </c>
      <c r="B72" s="49">
        <v>10</v>
      </c>
      <c r="C72" s="49">
        <v>3</v>
      </c>
      <c r="D72" s="49">
        <v>9</v>
      </c>
      <c r="E72" s="49">
        <v>36</v>
      </c>
      <c r="F72" s="49">
        <f t="shared" si="1"/>
        <v>636.0424028268551</v>
      </c>
      <c r="G72" s="49">
        <v>4</v>
      </c>
      <c r="H72" s="49">
        <f t="shared" si="2"/>
        <v>70.671378091872796</v>
      </c>
      <c r="I72" s="49">
        <v>22.41</v>
      </c>
      <c r="J72" s="49">
        <v>64.400000000000006</v>
      </c>
    </row>
    <row r="73" spans="1:10" ht="15.5" x14ac:dyDescent="0.35">
      <c r="A73" s="49">
        <v>2011</v>
      </c>
      <c r="B73" s="49">
        <v>10</v>
      </c>
      <c r="C73" s="49">
        <v>4</v>
      </c>
      <c r="D73" s="49">
        <v>9</v>
      </c>
      <c r="E73" s="49">
        <v>21</v>
      </c>
      <c r="F73" s="49">
        <f t="shared" si="1"/>
        <v>371.02473498233212</v>
      </c>
      <c r="G73" s="49">
        <v>0</v>
      </c>
      <c r="H73" s="49">
        <f t="shared" si="2"/>
        <v>0</v>
      </c>
      <c r="I73" s="49">
        <v>21.88</v>
      </c>
      <c r="J73" s="49">
        <v>63.7</v>
      </c>
    </row>
    <row r="74" spans="1:10" ht="15.5" x14ac:dyDescent="0.35">
      <c r="A74" s="49">
        <v>2011</v>
      </c>
      <c r="B74" s="49">
        <v>10</v>
      </c>
      <c r="C74" s="49">
        <v>5</v>
      </c>
      <c r="D74" s="49">
        <v>9</v>
      </c>
      <c r="E74" s="49">
        <v>6</v>
      </c>
      <c r="F74" s="49">
        <f t="shared" si="1"/>
        <v>106.00706713780919</v>
      </c>
      <c r="G74" s="49">
        <v>4</v>
      </c>
      <c r="H74" s="49">
        <f t="shared" si="2"/>
        <v>70.671378091872796</v>
      </c>
      <c r="I74" s="49">
        <v>22.92</v>
      </c>
      <c r="J74" s="49">
        <v>57.51</v>
      </c>
    </row>
    <row r="75" spans="1:10" ht="15.5" x14ac:dyDescent="0.35">
      <c r="A75" s="49">
        <v>2011</v>
      </c>
      <c r="B75" s="49">
        <v>10</v>
      </c>
      <c r="C75" s="49">
        <v>6</v>
      </c>
      <c r="D75" s="49">
        <v>9</v>
      </c>
      <c r="E75" s="49">
        <v>54</v>
      </c>
      <c r="F75" s="49">
        <f t="shared" si="1"/>
        <v>954.06360424028264</v>
      </c>
      <c r="G75" s="49">
        <v>1</v>
      </c>
      <c r="H75" s="49">
        <f t="shared" si="2"/>
        <v>17.667844522968199</v>
      </c>
      <c r="I75" s="49">
        <v>22.43</v>
      </c>
      <c r="J75" s="49">
        <v>58.93</v>
      </c>
    </row>
    <row r="76" spans="1:10" ht="15.5" x14ac:dyDescent="0.35">
      <c r="A76" s="49">
        <v>2011</v>
      </c>
      <c r="B76" s="49">
        <v>10</v>
      </c>
      <c r="C76" s="49">
        <v>7</v>
      </c>
      <c r="D76" s="49">
        <v>9</v>
      </c>
      <c r="E76" s="49">
        <v>21</v>
      </c>
      <c r="F76" s="49">
        <f t="shared" si="1"/>
        <v>371.02473498233212</v>
      </c>
      <c r="G76" s="49">
        <v>26</v>
      </c>
      <c r="H76" s="49">
        <f t="shared" ref="H76:H107" si="3">(G76*1000/56.6)</f>
        <v>459.36395759717311</v>
      </c>
      <c r="I76" s="49">
        <v>22.49</v>
      </c>
      <c r="J76" s="49">
        <v>63.77</v>
      </c>
    </row>
    <row r="77" spans="1:10" ht="15.5" x14ac:dyDescent="0.35">
      <c r="A77" s="49">
        <v>2011</v>
      </c>
      <c r="B77" s="49">
        <v>10</v>
      </c>
      <c r="C77" s="49">
        <v>3</v>
      </c>
      <c r="D77" s="49">
        <v>15</v>
      </c>
      <c r="E77" s="49">
        <v>9</v>
      </c>
      <c r="F77" s="49">
        <f t="shared" ref="F77:F91" si="4">(E77*1000/56.6)</f>
        <v>159.01060070671377</v>
      </c>
      <c r="G77" s="49">
        <v>2</v>
      </c>
      <c r="H77" s="49">
        <f t="shared" si="3"/>
        <v>35.335689045936398</v>
      </c>
      <c r="I77" s="49">
        <v>22.41</v>
      </c>
      <c r="J77" s="49">
        <v>60.04</v>
      </c>
    </row>
    <row r="78" spans="1:10" ht="15.5" x14ac:dyDescent="0.35">
      <c r="A78" s="49">
        <v>2011</v>
      </c>
      <c r="B78" s="49">
        <v>10</v>
      </c>
      <c r="C78" s="49">
        <v>4</v>
      </c>
      <c r="D78" s="49">
        <v>15</v>
      </c>
      <c r="E78" s="49">
        <v>14</v>
      </c>
      <c r="F78" s="49">
        <f t="shared" si="4"/>
        <v>247.34982332155477</v>
      </c>
      <c r="G78" s="49">
        <v>2</v>
      </c>
      <c r="H78" s="49">
        <f t="shared" si="3"/>
        <v>35.335689045936398</v>
      </c>
      <c r="I78" s="49">
        <v>21.89</v>
      </c>
      <c r="J78" s="49">
        <v>64.16</v>
      </c>
    </row>
    <row r="79" spans="1:10" ht="15.5" x14ac:dyDescent="0.35">
      <c r="A79" s="49">
        <v>2011</v>
      </c>
      <c r="B79" s="49">
        <v>10</v>
      </c>
      <c r="C79" s="49">
        <v>5</v>
      </c>
      <c r="D79" s="49">
        <v>15</v>
      </c>
      <c r="E79" s="49">
        <v>25</v>
      </c>
      <c r="F79" s="49">
        <f t="shared" si="4"/>
        <v>441.69611307420496</v>
      </c>
      <c r="G79" s="49">
        <v>0</v>
      </c>
      <c r="H79" s="49">
        <f t="shared" si="3"/>
        <v>0</v>
      </c>
      <c r="I79" s="49">
        <v>21.91</v>
      </c>
      <c r="J79" s="49">
        <v>62.59</v>
      </c>
    </row>
    <row r="80" spans="1:10" ht="15.5" x14ac:dyDescent="0.35">
      <c r="A80" s="49">
        <v>2011</v>
      </c>
      <c r="B80" s="49">
        <v>10</v>
      </c>
      <c r="C80" s="49">
        <v>6</v>
      </c>
      <c r="D80" s="49">
        <v>15</v>
      </c>
      <c r="E80" s="49">
        <v>16</v>
      </c>
      <c r="F80" s="49">
        <f t="shared" si="4"/>
        <v>282.68551236749119</v>
      </c>
      <c r="G80" s="49">
        <v>1</v>
      </c>
      <c r="H80" s="49">
        <f t="shared" si="3"/>
        <v>17.667844522968199</v>
      </c>
      <c r="I80" s="49">
        <v>22.58</v>
      </c>
      <c r="J80" s="49">
        <v>58.22</v>
      </c>
    </row>
    <row r="81" spans="1:10" ht="15.5" x14ac:dyDescent="0.35">
      <c r="A81" s="49">
        <v>2011</v>
      </c>
      <c r="B81" s="49">
        <v>10</v>
      </c>
      <c r="C81" s="49">
        <v>7</v>
      </c>
      <c r="D81" s="49">
        <v>15</v>
      </c>
      <c r="E81" s="49">
        <v>20</v>
      </c>
      <c r="F81" s="49">
        <f t="shared" si="4"/>
        <v>353.35689045936397</v>
      </c>
      <c r="G81" s="49">
        <v>2</v>
      </c>
      <c r="H81" s="49">
        <f t="shared" si="3"/>
        <v>35.335689045936398</v>
      </c>
      <c r="I81" s="49">
        <v>21.09</v>
      </c>
      <c r="J81" s="49">
        <v>66.180000000000007</v>
      </c>
    </row>
    <row r="82" spans="1:10" ht="15.5" x14ac:dyDescent="0.35">
      <c r="A82" s="49">
        <v>2011</v>
      </c>
      <c r="B82" s="49">
        <v>10</v>
      </c>
      <c r="C82" s="49">
        <v>3</v>
      </c>
      <c r="D82" s="49">
        <v>23</v>
      </c>
      <c r="E82" s="49">
        <v>11</v>
      </c>
      <c r="F82" s="49">
        <f t="shared" si="4"/>
        <v>194.34628975265016</v>
      </c>
      <c r="G82" s="49">
        <v>0</v>
      </c>
      <c r="H82" s="49">
        <f t="shared" si="3"/>
        <v>0</v>
      </c>
      <c r="I82" s="49">
        <v>22.52</v>
      </c>
      <c r="J82" s="49">
        <v>61.48</v>
      </c>
    </row>
    <row r="83" spans="1:10" ht="15.5" x14ac:dyDescent="0.35">
      <c r="A83" s="49">
        <v>2011</v>
      </c>
      <c r="B83" s="49">
        <v>10</v>
      </c>
      <c r="C83" s="49">
        <v>4</v>
      </c>
      <c r="D83" s="49">
        <v>23</v>
      </c>
      <c r="E83" s="49">
        <v>16</v>
      </c>
      <c r="F83" s="49">
        <f t="shared" si="4"/>
        <v>282.68551236749119</v>
      </c>
      <c r="G83" s="49">
        <v>2</v>
      </c>
      <c r="H83" s="49">
        <f t="shared" si="3"/>
        <v>35.335689045936398</v>
      </c>
      <c r="I83" s="49">
        <v>23.05</v>
      </c>
      <c r="J83" s="49">
        <v>60.53</v>
      </c>
    </row>
    <row r="84" spans="1:10" ht="15.5" x14ac:dyDescent="0.35">
      <c r="A84" s="49">
        <v>2011</v>
      </c>
      <c r="B84" s="49">
        <v>10</v>
      </c>
      <c r="C84" s="49">
        <v>5</v>
      </c>
      <c r="D84" s="49">
        <v>23</v>
      </c>
      <c r="E84" s="49">
        <v>10</v>
      </c>
      <c r="F84" s="49">
        <f t="shared" si="4"/>
        <v>176.67844522968198</v>
      </c>
      <c r="G84" s="49">
        <v>1</v>
      </c>
      <c r="H84" s="49">
        <f t="shared" si="3"/>
        <v>17.667844522968199</v>
      </c>
      <c r="I84" s="49">
        <v>21.95</v>
      </c>
      <c r="J84" s="49">
        <v>61.08</v>
      </c>
    </row>
    <row r="85" spans="1:10" ht="15.5" x14ac:dyDescent="0.35">
      <c r="A85" s="49">
        <v>2011</v>
      </c>
      <c r="B85" s="49">
        <v>10</v>
      </c>
      <c r="C85" s="49">
        <v>6</v>
      </c>
      <c r="D85" s="49">
        <v>23</v>
      </c>
      <c r="E85" s="49">
        <v>12</v>
      </c>
      <c r="F85" s="49">
        <f t="shared" si="4"/>
        <v>212.01413427561837</v>
      </c>
      <c r="G85" s="49">
        <v>3</v>
      </c>
      <c r="H85" s="49">
        <f t="shared" si="3"/>
        <v>53.003533568904594</v>
      </c>
      <c r="I85" s="49">
        <v>23.22</v>
      </c>
      <c r="J85" s="49">
        <v>57.66</v>
      </c>
    </row>
    <row r="86" spans="1:10" ht="15.5" x14ac:dyDescent="0.35">
      <c r="A86" s="49">
        <v>2011</v>
      </c>
      <c r="B86" s="49">
        <v>10</v>
      </c>
      <c r="C86" s="49">
        <v>7</v>
      </c>
      <c r="D86" s="49">
        <v>23</v>
      </c>
      <c r="E86" s="49">
        <v>22</v>
      </c>
      <c r="F86" s="49">
        <f t="shared" si="4"/>
        <v>388.69257950530033</v>
      </c>
      <c r="G86" s="49">
        <v>12</v>
      </c>
      <c r="H86" s="49">
        <f t="shared" si="3"/>
        <v>212.01413427561837</v>
      </c>
      <c r="I86" s="49">
        <v>21.99</v>
      </c>
      <c r="J86" s="49">
        <v>64.680000000000007</v>
      </c>
    </row>
    <row r="87" spans="1:10" ht="15.5" x14ac:dyDescent="0.35">
      <c r="A87" s="49">
        <v>2011</v>
      </c>
      <c r="B87" s="49">
        <v>10</v>
      </c>
      <c r="C87" s="49">
        <v>3</v>
      </c>
      <c r="D87" s="49">
        <v>24</v>
      </c>
      <c r="E87" s="49">
        <v>15</v>
      </c>
      <c r="F87" s="49">
        <f t="shared" si="4"/>
        <v>265.01766784452298</v>
      </c>
      <c r="G87" s="49">
        <v>0</v>
      </c>
      <c r="H87" s="49">
        <f t="shared" si="3"/>
        <v>0</v>
      </c>
      <c r="I87" s="49">
        <v>22.35</v>
      </c>
      <c r="J87" s="49">
        <v>61.51</v>
      </c>
    </row>
    <row r="88" spans="1:10" ht="15.5" x14ac:dyDescent="0.35">
      <c r="A88" s="49">
        <v>2011</v>
      </c>
      <c r="B88" s="49">
        <v>10</v>
      </c>
      <c r="C88" s="49">
        <v>4</v>
      </c>
      <c r="D88" s="49">
        <v>24</v>
      </c>
      <c r="E88" s="49">
        <v>20</v>
      </c>
      <c r="F88" s="49">
        <f t="shared" si="4"/>
        <v>353.35689045936397</v>
      </c>
      <c r="G88" s="49">
        <v>3</v>
      </c>
      <c r="H88" s="49">
        <f t="shared" si="3"/>
        <v>53.003533568904594</v>
      </c>
      <c r="I88" s="49">
        <v>21.75</v>
      </c>
      <c r="J88" s="49">
        <v>60.33</v>
      </c>
    </row>
    <row r="89" spans="1:10" ht="15.5" x14ac:dyDescent="0.35">
      <c r="A89" s="49">
        <v>2011</v>
      </c>
      <c r="B89" s="49">
        <v>10</v>
      </c>
      <c r="C89" s="49">
        <v>5</v>
      </c>
      <c r="D89" s="49">
        <v>24</v>
      </c>
      <c r="E89" s="49">
        <v>14</v>
      </c>
      <c r="F89" s="49">
        <f t="shared" si="4"/>
        <v>247.34982332155477</v>
      </c>
      <c r="G89" s="49">
        <v>0</v>
      </c>
      <c r="H89" s="49">
        <f t="shared" si="3"/>
        <v>0</v>
      </c>
      <c r="I89" s="49">
        <v>22.37</v>
      </c>
      <c r="J89" s="49">
        <v>60.59</v>
      </c>
    </row>
    <row r="90" spans="1:10" ht="15.5" x14ac:dyDescent="0.35">
      <c r="A90" s="49">
        <v>2011</v>
      </c>
      <c r="B90" s="49">
        <v>10</v>
      </c>
      <c r="C90" s="49">
        <v>6</v>
      </c>
      <c r="D90" s="49">
        <v>24</v>
      </c>
      <c r="E90" s="49">
        <v>19</v>
      </c>
      <c r="F90" s="49">
        <f t="shared" si="4"/>
        <v>335.68904593639576</v>
      </c>
      <c r="G90" s="49">
        <v>4</v>
      </c>
      <c r="H90" s="49">
        <f t="shared" si="3"/>
        <v>70.671378091872796</v>
      </c>
      <c r="I90" s="49">
        <v>22.21</v>
      </c>
      <c r="J90" s="49">
        <v>57.54</v>
      </c>
    </row>
    <row r="91" spans="1:10" ht="15.5" x14ac:dyDescent="0.35">
      <c r="A91" s="49">
        <v>2011</v>
      </c>
      <c r="B91" s="49">
        <v>10</v>
      </c>
      <c r="C91" s="49">
        <v>7</v>
      </c>
      <c r="D91" s="49">
        <v>24</v>
      </c>
      <c r="E91" s="49">
        <v>18</v>
      </c>
      <c r="F91" s="49">
        <f t="shared" si="4"/>
        <v>318.02120141342755</v>
      </c>
      <c r="G91" s="49">
        <v>3</v>
      </c>
      <c r="H91" s="49">
        <f t="shared" si="3"/>
        <v>53.003533568904594</v>
      </c>
      <c r="I91" s="49">
        <v>21.44</v>
      </c>
      <c r="J91" s="49">
        <v>62.44</v>
      </c>
    </row>
  </sheetData>
  <mergeCells count="7">
    <mergeCell ref="M1:O1"/>
    <mergeCell ref="A5:J9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3865-E1ED-4E86-9737-197E52DD1D93}">
  <dimension ref="A1:O11"/>
  <sheetViews>
    <sheetView workbookViewId="0">
      <selection activeCell="E14" sqref="E14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72" x14ac:dyDescent="0.35">
      <c r="A3" s="22" t="s">
        <v>17</v>
      </c>
      <c r="B3" s="22" t="s">
        <v>137</v>
      </c>
      <c r="C3" s="23" t="s">
        <v>37</v>
      </c>
      <c r="D3" s="23" t="s">
        <v>37</v>
      </c>
      <c r="E3" s="11"/>
      <c r="F3" s="11"/>
      <c r="G3" s="11"/>
      <c r="H3" s="11"/>
      <c r="I3" s="11"/>
      <c r="J3" s="11"/>
      <c r="K3" s="11"/>
      <c r="L3" s="14" t="s">
        <v>76</v>
      </c>
      <c r="M3" s="11"/>
      <c r="N3" s="11"/>
      <c r="O3" s="11"/>
    </row>
    <row r="6" spans="1:15" x14ac:dyDescent="0.35">
      <c r="A6" s="70" t="s">
        <v>203</v>
      </c>
      <c r="B6" s="71"/>
      <c r="C6" s="71"/>
      <c r="D6" s="71"/>
      <c r="E6" s="71"/>
      <c r="F6" s="71"/>
      <c r="G6" s="71"/>
      <c r="H6" s="72"/>
    </row>
    <row r="7" spans="1:15" x14ac:dyDescent="0.35">
      <c r="A7" s="73"/>
      <c r="B7" s="74"/>
      <c r="C7" s="74"/>
      <c r="D7" s="74"/>
      <c r="E7" s="74"/>
      <c r="F7" s="74"/>
      <c r="G7" s="74"/>
      <c r="H7" s="75"/>
    </row>
    <row r="8" spans="1:15" x14ac:dyDescent="0.35">
      <c r="A8" s="73"/>
      <c r="B8" s="74"/>
      <c r="C8" s="74"/>
      <c r="D8" s="74"/>
      <c r="E8" s="74"/>
      <c r="F8" s="74"/>
      <c r="G8" s="74"/>
      <c r="H8" s="75"/>
    </row>
    <row r="9" spans="1:15" x14ac:dyDescent="0.35">
      <c r="A9" s="73"/>
      <c r="B9" s="74"/>
      <c r="C9" s="74"/>
      <c r="D9" s="74"/>
      <c r="E9" s="74"/>
      <c r="F9" s="74"/>
      <c r="G9" s="74"/>
      <c r="H9" s="75"/>
    </row>
    <row r="10" spans="1:15" x14ac:dyDescent="0.35">
      <c r="A10" s="73"/>
      <c r="B10" s="74"/>
      <c r="C10" s="74"/>
      <c r="D10" s="74"/>
      <c r="E10" s="74"/>
      <c r="F10" s="74"/>
      <c r="G10" s="74"/>
      <c r="H10" s="75"/>
    </row>
    <row r="11" spans="1:15" x14ac:dyDescent="0.35">
      <c r="A11" s="76"/>
      <c r="B11" s="77"/>
      <c r="C11" s="77"/>
      <c r="D11" s="77"/>
      <c r="E11" s="77"/>
      <c r="F11" s="77"/>
      <c r="G11" s="77"/>
      <c r="H11" s="78"/>
    </row>
  </sheetData>
  <mergeCells count="7">
    <mergeCell ref="M1:O1"/>
    <mergeCell ref="A6:H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3FD3-90A0-4188-A6C6-9A72CA13718F}">
  <dimension ref="A1:O11"/>
  <sheetViews>
    <sheetView workbookViewId="0">
      <selection activeCell="E14" sqref="E14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36" x14ac:dyDescent="0.35">
      <c r="A3" s="21" t="s">
        <v>7</v>
      </c>
      <c r="B3" s="10" t="s">
        <v>8</v>
      </c>
      <c r="C3" s="10" t="s">
        <v>34</v>
      </c>
      <c r="D3" s="10" t="s">
        <v>16</v>
      </c>
      <c r="E3" s="16" t="s">
        <v>77</v>
      </c>
      <c r="F3" s="16" t="s">
        <v>78</v>
      </c>
      <c r="G3" s="16"/>
      <c r="H3" s="16"/>
      <c r="I3" s="16"/>
      <c r="J3" s="16"/>
      <c r="K3" s="16" t="s">
        <v>79</v>
      </c>
      <c r="L3" s="16" t="s">
        <v>80</v>
      </c>
      <c r="M3" s="27"/>
      <c r="N3" s="16" t="s">
        <v>81</v>
      </c>
      <c r="O3" s="16" t="s">
        <v>82</v>
      </c>
    </row>
    <row r="5" spans="1:15" x14ac:dyDescent="0.35">
      <c r="A5" s="60" t="s">
        <v>204</v>
      </c>
      <c r="B5" s="61"/>
      <c r="C5" s="61"/>
      <c r="D5" s="61"/>
      <c r="E5" s="61"/>
      <c r="F5" s="61"/>
      <c r="G5" s="61"/>
      <c r="H5" s="61"/>
      <c r="I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5"/>
    </row>
    <row r="9" spans="1:15" x14ac:dyDescent="0.35">
      <c r="A9" s="63"/>
      <c r="B9" s="64"/>
      <c r="C9" s="64"/>
      <c r="D9" s="64"/>
      <c r="E9" s="64"/>
      <c r="F9" s="64"/>
      <c r="G9" s="64"/>
      <c r="H9" s="64"/>
      <c r="I9" s="65"/>
    </row>
    <row r="10" spans="1:15" x14ac:dyDescent="0.35">
      <c r="A10" s="63"/>
      <c r="B10" s="64"/>
      <c r="C10" s="64"/>
      <c r="D10" s="64"/>
      <c r="E10" s="64"/>
      <c r="F10" s="64"/>
      <c r="G10" s="64"/>
      <c r="H10" s="64"/>
      <c r="I10" s="65"/>
    </row>
    <row r="11" spans="1:15" x14ac:dyDescent="0.35">
      <c r="A11" s="66"/>
      <c r="B11" s="67"/>
      <c r="C11" s="67"/>
      <c r="D11" s="67"/>
      <c r="E11" s="67"/>
      <c r="F11" s="67"/>
      <c r="G11" s="67"/>
      <c r="H11" s="67"/>
      <c r="I11" s="68"/>
    </row>
  </sheetData>
  <mergeCells count="7">
    <mergeCell ref="M1:O1"/>
    <mergeCell ref="A5:I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54F4-6974-40E2-99DB-B5F98F5508F5}">
  <dimension ref="A1:O10"/>
  <sheetViews>
    <sheetView workbookViewId="0">
      <selection activeCell="D13" sqref="D13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22" t="s">
        <v>22</v>
      </c>
      <c r="B3" s="22" t="s">
        <v>23</v>
      </c>
      <c r="C3" s="23" t="s">
        <v>37</v>
      </c>
      <c r="D3" s="23" t="s">
        <v>37</v>
      </c>
      <c r="E3" s="11"/>
      <c r="F3" s="11"/>
      <c r="G3" s="11"/>
      <c r="H3" s="11"/>
      <c r="I3" s="11"/>
      <c r="J3" s="11"/>
      <c r="K3" s="11"/>
      <c r="L3" s="14" t="s">
        <v>83</v>
      </c>
      <c r="M3" s="11"/>
      <c r="N3" s="11"/>
      <c r="O3" s="11"/>
    </row>
    <row r="5" spans="1:15" x14ac:dyDescent="0.35">
      <c r="A5" s="60" t="s">
        <v>205</v>
      </c>
      <c r="B5" s="71"/>
      <c r="C5" s="71"/>
      <c r="D5" s="71"/>
      <c r="E5" s="71"/>
      <c r="F5" s="71"/>
      <c r="G5" s="72"/>
    </row>
    <row r="6" spans="1:15" x14ac:dyDescent="0.35">
      <c r="A6" s="73"/>
      <c r="B6" s="74"/>
      <c r="C6" s="74"/>
      <c r="D6" s="74"/>
      <c r="E6" s="74"/>
      <c r="F6" s="74"/>
      <c r="G6" s="75"/>
    </row>
    <row r="7" spans="1:15" x14ac:dyDescent="0.35">
      <c r="A7" s="73"/>
      <c r="B7" s="74"/>
      <c r="C7" s="74"/>
      <c r="D7" s="74"/>
      <c r="E7" s="74"/>
      <c r="F7" s="74"/>
      <c r="G7" s="75"/>
    </row>
    <row r="8" spans="1:15" x14ac:dyDescent="0.35">
      <c r="A8" s="73"/>
      <c r="B8" s="74"/>
      <c r="C8" s="74"/>
      <c r="D8" s="74"/>
      <c r="E8" s="74"/>
      <c r="F8" s="74"/>
      <c r="G8" s="75"/>
    </row>
    <row r="9" spans="1:15" x14ac:dyDescent="0.35">
      <c r="A9" s="73"/>
      <c r="B9" s="74"/>
      <c r="C9" s="74"/>
      <c r="D9" s="74"/>
      <c r="E9" s="74"/>
      <c r="F9" s="74"/>
      <c r="G9" s="75"/>
    </row>
    <row r="10" spans="1:15" x14ac:dyDescent="0.35">
      <c r="A10" s="76"/>
      <c r="B10" s="77"/>
      <c r="C10" s="77"/>
      <c r="D10" s="77"/>
      <c r="E10" s="77"/>
      <c r="F10" s="77"/>
      <c r="G10" s="78"/>
    </row>
  </sheetData>
  <mergeCells count="7">
    <mergeCell ref="M1:O1"/>
    <mergeCell ref="A5:G10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55DF-6B7B-4A36-8059-741F8C7B304B}">
  <dimension ref="A1:O10"/>
  <sheetViews>
    <sheetView workbookViewId="0">
      <selection activeCell="B13" sqref="B13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36" x14ac:dyDescent="0.35">
      <c r="A3" s="47" t="s">
        <v>9</v>
      </c>
      <c r="B3" s="47" t="s">
        <v>21</v>
      </c>
      <c r="C3" s="28" t="s">
        <v>37</v>
      </c>
      <c r="D3" s="28" t="s">
        <v>37</v>
      </c>
      <c r="E3" s="17"/>
      <c r="F3" s="17"/>
      <c r="G3" s="17"/>
      <c r="H3" s="17"/>
      <c r="I3" s="17"/>
      <c r="J3" s="17"/>
      <c r="K3" s="17"/>
      <c r="L3" s="19" t="s">
        <v>33</v>
      </c>
      <c r="M3" s="17"/>
      <c r="N3" s="17"/>
      <c r="O3" s="17"/>
    </row>
    <row r="6" spans="1:15" x14ac:dyDescent="0.35">
      <c r="A6" s="60" t="s">
        <v>206</v>
      </c>
      <c r="B6" s="61"/>
      <c r="C6" s="61"/>
      <c r="D6" s="61"/>
      <c r="E6" s="61"/>
      <c r="F6" s="61"/>
      <c r="G6" s="62"/>
    </row>
    <row r="7" spans="1:15" x14ac:dyDescent="0.35">
      <c r="A7" s="63"/>
      <c r="B7" s="64"/>
      <c r="C7" s="64"/>
      <c r="D7" s="64"/>
      <c r="E7" s="64"/>
      <c r="F7" s="64"/>
      <c r="G7" s="65"/>
    </row>
    <row r="8" spans="1:15" x14ac:dyDescent="0.35">
      <c r="A8" s="63"/>
      <c r="B8" s="64"/>
      <c r="C8" s="64"/>
      <c r="D8" s="64"/>
      <c r="E8" s="64"/>
      <c r="F8" s="64"/>
      <c r="G8" s="65"/>
    </row>
    <row r="9" spans="1:15" x14ac:dyDescent="0.35">
      <c r="A9" s="63"/>
      <c r="B9" s="64"/>
      <c r="C9" s="64"/>
      <c r="D9" s="64"/>
      <c r="E9" s="64"/>
      <c r="F9" s="64"/>
      <c r="G9" s="65"/>
    </row>
    <row r="10" spans="1:15" x14ac:dyDescent="0.35">
      <c r="A10" s="66"/>
      <c r="B10" s="67"/>
      <c r="C10" s="67"/>
      <c r="D10" s="67"/>
      <c r="E10" s="67"/>
      <c r="F10" s="67"/>
      <c r="G10" s="68"/>
    </row>
  </sheetData>
  <mergeCells count="7">
    <mergeCell ref="M1:O1"/>
    <mergeCell ref="A6:G10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60-6C3E-4324-9794-75B70E2B4539}">
  <dimension ref="A1:O13"/>
  <sheetViews>
    <sheetView workbookViewId="0">
      <selection activeCell="F17" sqref="F17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36" x14ac:dyDescent="0.35">
      <c r="A3" s="22" t="s">
        <v>27</v>
      </c>
      <c r="B3" s="22" t="s">
        <v>28</v>
      </c>
      <c r="C3" s="22" t="s">
        <v>138</v>
      </c>
      <c r="D3" s="22" t="s">
        <v>29</v>
      </c>
      <c r="E3" s="11"/>
      <c r="F3" s="11"/>
      <c r="G3" s="11"/>
      <c r="H3" s="11"/>
      <c r="I3" s="14" t="s">
        <v>84</v>
      </c>
      <c r="J3" s="14" t="s">
        <v>85</v>
      </c>
      <c r="K3" s="11"/>
      <c r="L3" s="11"/>
      <c r="M3" s="11"/>
      <c r="N3" s="11"/>
      <c r="O3" s="11"/>
    </row>
    <row r="5" spans="1:15" x14ac:dyDescent="0.35">
      <c r="A5" s="60" t="s">
        <v>207</v>
      </c>
      <c r="B5" s="61"/>
      <c r="C5" s="61"/>
      <c r="D5" s="61"/>
      <c r="E5" s="61"/>
      <c r="F5" s="61"/>
      <c r="G5" s="61"/>
      <c r="H5" s="61"/>
      <c r="I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5"/>
    </row>
    <row r="9" spans="1:15" x14ac:dyDescent="0.35">
      <c r="A9" s="63"/>
      <c r="B9" s="64"/>
      <c r="C9" s="64"/>
      <c r="D9" s="64"/>
      <c r="E9" s="64"/>
      <c r="F9" s="64"/>
      <c r="G9" s="64"/>
      <c r="H9" s="64"/>
      <c r="I9" s="65"/>
    </row>
    <row r="10" spans="1:15" x14ac:dyDescent="0.35">
      <c r="A10" s="63"/>
      <c r="B10" s="64"/>
      <c r="C10" s="64"/>
      <c r="D10" s="64"/>
      <c r="E10" s="64"/>
      <c r="F10" s="64"/>
      <c r="G10" s="64"/>
      <c r="H10" s="64"/>
      <c r="I10" s="65"/>
    </row>
    <row r="11" spans="1:15" x14ac:dyDescent="0.35">
      <c r="A11" s="63"/>
      <c r="B11" s="64"/>
      <c r="C11" s="64"/>
      <c r="D11" s="64"/>
      <c r="E11" s="64"/>
      <c r="F11" s="64"/>
      <c r="G11" s="64"/>
      <c r="H11" s="64"/>
      <c r="I11" s="65"/>
    </row>
    <row r="12" spans="1:15" x14ac:dyDescent="0.35">
      <c r="A12" s="63"/>
      <c r="B12" s="64"/>
      <c r="C12" s="64"/>
      <c r="D12" s="64"/>
      <c r="E12" s="64"/>
      <c r="F12" s="64"/>
      <c r="G12" s="64"/>
      <c r="H12" s="64"/>
      <c r="I12" s="65"/>
    </row>
    <row r="13" spans="1:15" x14ac:dyDescent="0.35">
      <c r="A13" s="66"/>
      <c r="B13" s="67"/>
      <c r="C13" s="67"/>
      <c r="D13" s="67"/>
      <c r="E13" s="67"/>
      <c r="F13" s="67"/>
      <c r="G13" s="67"/>
      <c r="H13" s="67"/>
      <c r="I13" s="68"/>
    </row>
  </sheetData>
  <mergeCells count="7">
    <mergeCell ref="M1:O1"/>
    <mergeCell ref="A5:I13"/>
    <mergeCell ref="A1:A2"/>
    <mergeCell ref="B1:B2"/>
    <mergeCell ref="C1:C2"/>
    <mergeCell ref="D1:D2"/>
    <mergeCell ref="E1:L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8D93-F26C-462E-B048-2DCD68AEE299}">
  <dimension ref="A1:O10"/>
  <sheetViews>
    <sheetView workbookViewId="0">
      <selection activeCell="G15" sqref="G15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48" x14ac:dyDescent="0.35">
      <c r="A3" s="47" t="s">
        <v>11</v>
      </c>
      <c r="B3" s="47" t="s">
        <v>35</v>
      </c>
      <c r="C3" s="28" t="s">
        <v>37</v>
      </c>
      <c r="D3" s="47" t="s">
        <v>15</v>
      </c>
      <c r="E3" s="29"/>
      <c r="F3" s="29"/>
      <c r="G3" s="29"/>
      <c r="H3" s="29"/>
      <c r="I3" s="29"/>
      <c r="J3" s="29"/>
      <c r="K3" s="29"/>
      <c r="L3" s="29"/>
      <c r="M3" s="46" t="s">
        <v>86</v>
      </c>
      <c r="N3" s="19" t="s">
        <v>87</v>
      </c>
      <c r="O3" s="17"/>
    </row>
    <row r="5" spans="1:15" x14ac:dyDescent="0.35">
      <c r="A5" s="60" t="s">
        <v>208</v>
      </c>
      <c r="B5" s="61"/>
      <c r="C5" s="61"/>
      <c r="D5" s="61"/>
      <c r="E5" s="61"/>
      <c r="F5" s="61"/>
      <c r="G5" s="61"/>
      <c r="H5" s="61"/>
      <c r="I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5"/>
    </row>
    <row r="9" spans="1:15" x14ac:dyDescent="0.35">
      <c r="A9" s="63"/>
      <c r="B9" s="64"/>
      <c r="C9" s="64"/>
      <c r="D9" s="64"/>
      <c r="E9" s="64"/>
      <c r="F9" s="64"/>
      <c r="G9" s="64"/>
      <c r="H9" s="64"/>
      <c r="I9" s="65"/>
    </row>
    <row r="10" spans="1:15" x14ac:dyDescent="0.35">
      <c r="A10" s="66"/>
      <c r="B10" s="67"/>
      <c r="C10" s="67"/>
      <c r="D10" s="67"/>
      <c r="E10" s="67"/>
      <c r="F10" s="67"/>
      <c r="G10" s="67"/>
      <c r="H10" s="67"/>
      <c r="I10" s="68"/>
    </row>
  </sheetData>
  <mergeCells count="7">
    <mergeCell ref="M1:O1"/>
    <mergeCell ref="A5:I10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C1B8-3CF3-4506-8495-292019C35A06}">
  <dimension ref="A1:O11"/>
  <sheetViews>
    <sheetView workbookViewId="0">
      <selection activeCell="I10" sqref="I10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60" x14ac:dyDescent="0.35">
      <c r="A3" s="20" t="s">
        <v>9</v>
      </c>
      <c r="B3" s="20" t="s">
        <v>136</v>
      </c>
      <c r="C3" s="22" t="s">
        <v>14</v>
      </c>
      <c r="D3" s="38" t="s">
        <v>37</v>
      </c>
      <c r="E3" s="11"/>
      <c r="F3" s="11"/>
      <c r="G3" s="14" t="s">
        <v>88</v>
      </c>
      <c r="H3" s="14" t="s">
        <v>89</v>
      </c>
      <c r="I3" s="14"/>
      <c r="J3" s="14"/>
      <c r="K3" s="14" t="s">
        <v>90</v>
      </c>
      <c r="L3" s="11"/>
      <c r="M3" s="11"/>
      <c r="N3" s="11"/>
      <c r="O3" s="14" t="s">
        <v>91</v>
      </c>
    </row>
    <row r="6" spans="1:15" x14ac:dyDescent="0.35">
      <c r="A6" s="60" t="s">
        <v>209</v>
      </c>
      <c r="B6" s="61"/>
      <c r="C6" s="61"/>
      <c r="D6" s="61"/>
      <c r="E6" s="61"/>
      <c r="F6" s="61"/>
      <c r="G6" s="62"/>
    </row>
    <row r="7" spans="1:15" x14ac:dyDescent="0.35">
      <c r="A7" s="63"/>
      <c r="B7" s="64"/>
      <c r="C7" s="64"/>
      <c r="D7" s="64"/>
      <c r="E7" s="64"/>
      <c r="F7" s="64"/>
      <c r="G7" s="65"/>
    </row>
    <row r="8" spans="1:15" x14ac:dyDescent="0.35">
      <c r="A8" s="63"/>
      <c r="B8" s="64"/>
      <c r="C8" s="64"/>
      <c r="D8" s="64"/>
      <c r="E8" s="64"/>
      <c r="F8" s="64"/>
      <c r="G8" s="65"/>
    </row>
    <row r="9" spans="1:15" x14ac:dyDescent="0.35">
      <c r="A9" s="63"/>
      <c r="B9" s="64"/>
      <c r="C9" s="64"/>
      <c r="D9" s="64"/>
      <c r="E9" s="64"/>
      <c r="F9" s="64"/>
      <c r="G9" s="65"/>
    </row>
    <row r="10" spans="1:15" x14ac:dyDescent="0.35">
      <c r="A10" s="63"/>
      <c r="B10" s="64"/>
      <c r="C10" s="64"/>
      <c r="D10" s="64"/>
      <c r="E10" s="64"/>
      <c r="F10" s="64"/>
      <c r="G10" s="65"/>
    </row>
    <row r="11" spans="1:15" x14ac:dyDescent="0.35">
      <c r="A11" s="66"/>
      <c r="B11" s="67"/>
      <c r="C11" s="67"/>
      <c r="D11" s="67"/>
      <c r="E11" s="67"/>
      <c r="F11" s="67"/>
      <c r="G11" s="68"/>
    </row>
  </sheetData>
  <mergeCells count="7">
    <mergeCell ref="M1:O1"/>
    <mergeCell ref="A6:G11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AD6D-0644-4FDE-8670-3A4763136D30}">
  <dimension ref="A1:O12"/>
  <sheetViews>
    <sheetView topLeftCell="A4" workbookViewId="0">
      <selection activeCell="L9" sqref="L9"/>
    </sheetView>
  </sheetViews>
  <sheetFormatPr defaultRowHeight="14.5" x14ac:dyDescent="0.35"/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ht="60" x14ac:dyDescent="0.35">
      <c r="A3" s="18" t="s">
        <v>3</v>
      </c>
      <c r="B3" s="18" t="s">
        <v>4</v>
      </c>
      <c r="C3" s="10" t="s">
        <v>14</v>
      </c>
      <c r="D3" s="18" t="s">
        <v>5</v>
      </c>
      <c r="E3" s="19" t="s">
        <v>92</v>
      </c>
      <c r="F3" s="19" t="s">
        <v>93</v>
      </c>
      <c r="G3" s="19"/>
      <c r="H3" s="19"/>
      <c r="I3" s="19"/>
      <c r="J3" s="19"/>
      <c r="K3" s="19"/>
      <c r="L3" s="19" t="s">
        <v>76</v>
      </c>
      <c r="M3" s="19" t="s">
        <v>94</v>
      </c>
      <c r="N3" s="19" t="s">
        <v>95</v>
      </c>
      <c r="O3" s="17"/>
    </row>
    <row r="5" spans="1:15" x14ac:dyDescent="0.35">
      <c r="A5" s="60" t="s">
        <v>210</v>
      </c>
      <c r="B5" s="61"/>
      <c r="C5" s="61"/>
      <c r="D5" s="61"/>
      <c r="E5" s="61"/>
      <c r="F5" s="61"/>
      <c r="G5" s="61"/>
      <c r="H5" s="61"/>
      <c r="I5" s="61"/>
      <c r="J5" s="62"/>
    </row>
    <row r="6" spans="1:15" x14ac:dyDescent="0.35">
      <c r="A6" s="63"/>
      <c r="B6" s="64"/>
      <c r="C6" s="64"/>
      <c r="D6" s="64"/>
      <c r="E6" s="64"/>
      <c r="F6" s="64"/>
      <c r="G6" s="64"/>
      <c r="H6" s="64"/>
      <c r="I6" s="64"/>
      <c r="J6" s="65"/>
    </row>
    <row r="7" spans="1:15" x14ac:dyDescent="0.35">
      <c r="A7" s="63"/>
      <c r="B7" s="64"/>
      <c r="C7" s="64"/>
      <c r="D7" s="64"/>
      <c r="E7" s="64"/>
      <c r="F7" s="64"/>
      <c r="G7" s="64"/>
      <c r="H7" s="64"/>
      <c r="I7" s="64"/>
      <c r="J7" s="65"/>
    </row>
    <row r="8" spans="1:15" x14ac:dyDescent="0.35">
      <c r="A8" s="63"/>
      <c r="B8" s="64"/>
      <c r="C8" s="64"/>
      <c r="D8" s="64"/>
      <c r="E8" s="64"/>
      <c r="F8" s="64"/>
      <c r="G8" s="64"/>
      <c r="H8" s="64"/>
      <c r="I8" s="64"/>
      <c r="J8" s="65"/>
    </row>
    <row r="9" spans="1:15" x14ac:dyDescent="0.35">
      <c r="A9" s="63"/>
      <c r="B9" s="64"/>
      <c r="C9" s="64"/>
      <c r="D9" s="64"/>
      <c r="E9" s="64"/>
      <c r="F9" s="64"/>
      <c r="G9" s="64"/>
      <c r="H9" s="64"/>
      <c r="I9" s="64"/>
      <c r="J9" s="65"/>
    </row>
    <row r="10" spans="1:15" x14ac:dyDescent="0.35">
      <c r="A10" s="63"/>
      <c r="B10" s="64"/>
      <c r="C10" s="64"/>
      <c r="D10" s="64"/>
      <c r="E10" s="64"/>
      <c r="F10" s="64"/>
      <c r="G10" s="64"/>
      <c r="H10" s="64"/>
      <c r="I10" s="64"/>
      <c r="J10" s="65"/>
    </row>
    <row r="11" spans="1:15" x14ac:dyDescent="0.35">
      <c r="A11" s="63"/>
      <c r="B11" s="64"/>
      <c r="C11" s="64"/>
      <c r="D11" s="64"/>
      <c r="E11" s="64"/>
      <c r="F11" s="64"/>
      <c r="G11" s="64"/>
      <c r="H11" s="64"/>
      <c r="I11" s="64"/>
      <c r="J11" s="65"/>
    </row>
    <row r="12" spans="1:15" x14ac:dyDescent="0.35">
      <c r="A12" s="66"/>
      <c r="B12" s="67"/>
      <c r="C12" s="67"/>
      <c r="D12" s="67"/>
      <c r="E12" s="67"/>
      <c r="F12" s="67"/>
      <c r="G12" s="67"/>
      <c r="H12" s="67"/>
      <c r="I12" s="67"/>
      <c r="J12" s="68"/>
    </row>
  </sheetData>
  <mergeCells count="7">
    <mergeCell ref="M1:O1"/>
    <mergeCell ref="A5:J12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A174-E964-4E82-92D4-AE9BF24287B1}">
  <dimension ref="A1:O12"/>
  <sheetViews>
    <sheetView tabSelected="1" workbookViewId="0">
      <selection activeCell="D15" sqref="D15"/>
    </sheetView>
  </sheetViews>
  <sheetFormatPr defaultRowHeight="14.5" x14ac:dyDescent="0.35"/>
  <cols>
    <col min="2" max="2" width="11.453125" customWidth="1"/>
  </cols>
  <sheetData>
    <row r="1" spans="1:15" x14ac:dyDescent="0.35">
      <c r="A1" s="57" t="s">
        <v>0</v>
      </c>
      <c r="B1" s="57" t="s">
        <v>1</v>
      </c>
      <c r="C1" s="57" t="s">
        <v>2</v>
      </c>
      <c r="D1" s="57" t="s">
        <v>38</v>
      </c>
      <c r="E1" s="54" t="s">
        <v>142</v>
      </c>
      <c r="F1" s="54"/>
      <c r="G1" s="54"/>
      <c r="H1" s="54"/>
      <c r="I1" s="54"/>
      <c r="J1" s="54"/>
      <c r="K1" s="54"/>
      <c r="L1" s="55"/>
      <c r="M1" s="56" t="s">
        <v>141</v>
      </c>
      <c r="N1" s="54"/>
      <c r="O1" s="54"/>
    </row>
    <row r="2" spans="1:15" ht="25.5" x14ac:dyDescent="0.35">
      <c r="A2" s="58"/>
      <c r="B2" s="58"/>
      <c r="C2" s="58"/>
      <c r="D2" s="58"/>
      <c r="E2" s="10" t="s">
        <v>55</v>
      </c>
      <c r="F2" s="10" t="s">
        <v>32</v>
      </c>
      <c r="G2" s="10" t="s">
        <v>134</v>
      </c>
      <c r="H2" s="10" t="s">
        <v>56</v>
      </c>
      <c r="I2" s="10" t="s">
        <v>139</v>
      </c>
      <c r="J2" s="10" t="s">
        <v>140</v>
      </c>
      <c r="K2" s="10" t="s">
        <v>40</v>
      </c>
      <c r="L2" s="47" t="s">
        <v>57</v>
      </c>
      <c r="M2" s="10" t="s">
        <v>55</v>
      </c>
      <c r="N2" s="10" t="s">
        <v>32</v>
      </c>
      <c r="O2" s="10" t="s">
        <v>40</v>
      </c>
    </row>
    <row r="3" spans="1:15" s="2" customFormat="1" ht="48" x14ac:dyDescent="0.35">
      <c r="A3" s="50" t="s">
        <v>19</v>
      </c>
      <c r="B3" s="50" t="s">
        <v>20</v>
      </c>
      <c r="C3" s="51" t="s">
        <v>37</v>
      </c>
      <c r="D3" s="51" t="s">
        <v>37</v>
      </c>
      <c r="E3" s="52"/>
      <c r="F3" s="52"/>
      <c r="G3" s="52"/>
      <c r="H3" s="52"/>
      <c r="I3" s="52"/>
      <c r="J3" s="52"/>
      <c r="K3" s="52"/>
      <c r="L3" s="14" t="s">
        <v>96</v>
      </c>
      <c r="M3" s="52"/>
      <c r="N3" s="52"/>
      <c r="O3" s="52"/>
    </row>
    <row r="6" spans="1:15" x14ac:dyDescent="0.35">
      <c r="A6" s="60" t="s">
        <v>211</v>
      </c>
      <c r="B6" s="61"/>
      <c r="C6" s="61"/>
      <c r="D6" s="61"/>
      <c r="E6" s="61"/>
      <c r="F6" s="61"/>
      <c r="G6" s="61"/>
      <c r="H6" s="62"/>
    </row>
    <row r="7" spans="1:15" x14ac:dyDescent="0.35">
      <c r="A7" s="63"/>
      <c r="B7" s="64"/>
      <c r="C7" s="64"/>
      <c r="D7" s="64"/>
      <c r="E7" s="64"/>
      <c r="F7" s="64"/>
      <c r="G7" s="64"/>
      <c r="H7" s="65"/>
    </row>
    <row r="8" spans="1:15" x14ac:dyDescent="0.35">
      <c r="A8" s="63"/>
      <c r="B8" s="64"/>
      <c r="C8" s="64"/>
      <c r="D8" s="64"/>
      <c r="E8" s="64"/>
      <c r="F8" s="64"/>
      <c r="G8" s="64"/>
      <c r="H8" s="65"/>
    </row>
    <row r="9" spans="1:15" x14ac:dyDescent="0.35">
      <c r="A9" s="63"/>
      <c r="B9" s="64"/>
      <c r="C9" s="64"/>
      <c r="D9" s="64"/>
      <c r="E9" s="64"/>
      <c r="F9" s="64"/>
      <c r="G9" s="64"/>
      <c r="H9" s="65"/>
    </row>
    <row r="10" spans="1:15" x14ac:dyDescent="0.35">
      <c r="A10" s="63"/>
      <c r="B10" s="64"/>
      <c r="C10" s="64"/>
      <c r="D10" s="64"/>
      <c r="E10" s="64"/>
      <c r="F10" s="64"/>
      <c r="G10" s="64"/>
      <c r="H10" s="65"/>
    </row>
    <row r="11" spans="1:15" x14ac:dyDescent="0.35">
      <c r="A11" s="63"/>
      <c r="B11" s="64"/>
      <c r="C11" s="64"/>
      <c r="D11" s="64"/>
      <c r="E11" s="64"/>
      <c r="F11" s="64"/>
      <c r="G11" s="64"/>
      <c r="H11" s="65"/>
    </row>
    <row r="12" spans="1:15" x14ac:dyDescent="0.35">
      <c r="A12" s="66"/>
      <c r="B12" s="67"/>
      <c r="C12" s="67"/>
      <c r="D12" s="67"/>
      <c r="E12" s="67"/>
      <c r="F12" s="67"/>
      <c r="G12" s="67"/>
      <c r="H12" s="68"/>
    </row>
  </sheetData>
  <mergeCells count="7">
    <mergeCell ref="M1:O1"/>
    <mergeCell ref="A6:H12"/>
    <mergeCell ref="A1:A2"/>
    <mergeCell ref="B1:B2"/>
    <mergeCell ref="C1:C2"/>
    <mergeCell ref="D1:D2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</vt:lpstr>
      <vt:lpstr>Božić et al  (2019)</vt:lpstr>
      <vt:lpstr>Osman et al (2018)</vt:lpstr>
      <vt:lpstr>Huang et al  (2017)</vt:lpstr>
      <vt:lpstr>Demirel et al (2017)</vt:lpstr>
      <vt:lpstr>Sajjadi et al (2016)</vt:lpstr>
      <vt:lpstr>Mirhoseini et al (2015)</vt:lpstr>
      <vt:lpstr>Fekadu and Getachewu (2015)</vt:lpstr>
      <vt:lpstr>C. Yang et al., 2014</vt:lpstr>
      <vt:lpstr>Tekİn et al (2013)</vt:lpstr>
      <vt:lpstr>Park et al (2013)</vt:lpstr>
      <vt:lpstr>Meheust et al (2013)</vt:lpstr>
      <vt:lpstr>Huang et al (2013)</vt:lpstr>
      <vt:lpstr>Hathway et al (2013)</vt:lpstr>
      <vt:lpstr>Azimi et al  (2013)</vt:lpstr>
      <vt:lpstr> Hsu et al (2012)</vt:lpstr>
      <vt:lpstr>Augustowska and Dutkiewicz  (20</vt:lpstr>
      <vt:lpstr>Jaffal et al (1997)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2021-04-06T13:45:32Z</dcterms:modified>
</cp:coreProperties>
</file>