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84B980C3-D6CA-4A97-895D-A64C7154851C}" xr6:coauthVersionLast="47" xr6:coauthVersionMax="47" xr10:uidLastSave="{00000000-0000-0000-0000-000000000000}"/>
  <bookViews>
    <workbookView xWindow="-120" yWindow="-120" windowWidth="20730" windowHeight="11160" tabRatio="815" activeTab="6" xr2:uid="{00000000-000D-0000-FFFF-FFFF00000000}"/>
  </bookViews>
  <sheets>
    <sheet name="Data" sheetId="1" r:id="rId1"/>
    <sheet name="Top 5 Productive Employees" sheetId="2" r:id="rId2"/>
    <sheet name="Department-Wise Productivity Co" sheetId="3" r:id="rId3"/>
    <sheet name="Top3_PEI" sheetId="4" r:id="rId4"/>
    <sheet name="Correlations" sheetId="6" r:id="rId5"/>
    <sheet name="Underutilized" sheetId="7" r:id="rId6"/>
    <sheet name="Most_Efficient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8" l="1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8" i="1"/>
  <c r="I5" i="1"/>
  <c r="I2" i="1"/>
  <c r="I7" i="1"/>
  <c r="I6" i="1"/>
  <c r="I3" i="1"/>
  <c r="I4" i="1"/>
  <c r="I9" i="1"/>
  <c r="I11" i="1"/>
  <c r="I16" i="1"/>
  <c r="I14" i="1"/>
  <c r="I13" i="1"/>
  <c r="I12" i="1"/>
  <c r="I10" i="1"/>
  <c r="I15" i="1"/>
  <c r="I22" i="1"/>
  <c r="I21" i="1"/>
  <c r="I20" i="1"/>
  <c r="I24" i="1"/>
  <c r="I18" i="1"/>
  <c r="I19" i="1"/>
  <c r="I17" i="1"/>
  <c r="I26" i="1"/>
  <c r="I25" i="1"/>
  <c r="I23" i="1"/>
  <c r="B4" i="6"/>
  <c r="B3" i="6"/>
  <c r="B2" i="6"/>
  <c r="H4" i="4"/>
  <c r="H3" i="4"/>
  <c r="H2" i="4"/>
  <c r="H11" i="1"/>
  <c r="H3" i="1"/>
  <c r="H9" i="1"/>
  <c r="H4" i="1"/>
  <c r="H6" i="1"/>
  <c r="H7" i="1"/>
  <c r="H2" i="1"/>
  <c r="H5" i="1"/>
  <c r="H8" i="1"/>
  <c r="H10" i="1"/>
  <c r="H12" i="1"/>
  <c r="H13" i="1"/>
  <c r="H14" i="1"/>
  <c r="H16" i="1"/>
  <c r="H15" i="1"/>
  <c r="H17" i="1"/>
  <c r="H19" i="1"/>
  <c r="H18" i="1"/>
  <c r="H20" i="1"/>
  <c r="H21" i="1"/>
  <c r="H22" i="1"/>
  <c r="H24" i="1"/>
  <c r="H23" i="1"/>
  <c r="H25" i="1"/>
  <c r="H26" i="1"/>
</calcChain>
</file>

<file path=xl/sharedStrings.xml><?xml version="1.0" encoding="utf-8"?>
<sst xmlns="http://schemas.openxmlformats.org/spreadsheetml/2006/main" count="173" uniqueCount="50">
  <si>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</si>
  <si>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</si>
  <si>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</si>
  <si>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</si>
  <si>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</si>
  <si>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</si>
  <si>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</si>
  <si>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</si>
  <si>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</si>
  <si>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</si>
  <si>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</si>
  <si>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</si>
  <si>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</si>
  <si>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</si>
  <si>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</si>
  <si>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</si>
  <si>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</si>
  <si>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</si>
  <si>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</si>
  <si>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</si>
  <si>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</si>
  <si>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</si>
  <si>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</si>
  <si>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</si>
  <si>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</si>
  <si>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</si>
  <si>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</si>
  <si>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</si>
  <si>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</si>
  <si>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</si>
  <si>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</si>
  <si>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</si>
  <si>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</si>
  <si>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</si>
  <si>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</si>
  <si>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</si>
  <si>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</si>
  <si>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</si>
  <si>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StdDevp of Productivity_Score</t>
  </si>
  <si>
    <t>Marketing department has the least variation in employee productivity</t>
  </si>
  <si>
    <t>PEI</t>
  </si>
  <si>
    <t>hours vs rating</t>
  </si>
  <si>
    <t>Tasks vs Rating</t>
  </si>
  <si>
    <t>Hours vs Productivity</t>
  </si>
  <si>
    <t>Correlation</t>
  </si>
  <si>
    <t>Value</t>
  </si>
  <si>
    <t>Tasks per Hour</t>
  </si>
  <si>
    <t>Tasks_per_Hour</t>
  </si>
  <si>
    <t>Akash might be underutilized but efficient employees</t>
  </si>
  <si>
    <t>Arjun  is the most task-efficient employee based on this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</si>
</sst>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CCCCCC"/>
      </left>
      <right style="thin">
        <color theme="4" tint="0.39997558519241921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CCCCCC"/>
      </left>
      <right style="thin">
        <color theme="4" tint="0.39997558519241921"/>
      </right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5" borderId="0" xfId="0" applyFont="1" applyFill="1" applyAlignment="1">
      <alignment horizontal="left"/>
    </xf>
    <xf numFmtId="2" fontId="1" fillId="5" borderId="0" xfId="0" applyNumberFormat="1" applyFont="1" applyFill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2" fontId="2" fillId="3" borderId="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7" fontId="2" fillId="3" borderId="9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167" fontId="2" fillId="4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2" fillId="3" borderId="4" xfId="0" applyNumberFormat="1" applyFont="1" applyFill="1" applyBorder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C0504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</font>
    </dxf>
    <dxf>
      <fill>
        <patternFill patternType="solid">
          <bgColor rgb="FFFFFF0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2DCD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C0504D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Data!$F$1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Data!$B$2:$B$6</c:f>
              <c:strCache>
                <c:ptCount val="5"/>
                <c:pt idx="0">
                  <c:v>Arjun</c:v>
                </c:pt>
                <c:pt idx="1">
                  <c:v>Tanya</c:v>
                </c:pt>
                <c:pt idx="2">
                  <c:v>Neeraj</c:v>
                </c:pt>
                <c:pt idx="3">
                  <c:v>Kunal</c:v>
                </c:pt>
                <c:pt idx="4">
                  <c:v>Riya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5"/>
                <c:pt idx="0">
                  <c:v>93</c:v>
                </c:pt>
                <c:pt idx="1">
                  <c:v>99</c:v>
                </c:pt>
                <c:pt idx="2">
                  <c:v>96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E75-B999-33160EA13D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6421408"/>
        <c:axId val="4647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Data!$F$2:$F$6</c15:sqref>
                        </c15:formulaRef>
                      </c:ext>
                    </c:extLst>
                    <c:strCache>
                      <c:ptCount val="5"/>
                      <c:pt idx="0">
                        <c:v>93</c:v>
                      </c:pt>
                      <c:pt idx="1">
                        <c:v>99</c:v>
                      </c:pt>
                      <c:pt idx="2">
                        <c:v>96</c:v>
                      </c:pt>
                      <c:pt idx="3">
                        <c:v>92</c:v>
                      </c:pt>
                      <c:pt idx="4">
                        <c:v>95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Data!$B$2:$B$6</c15:sqref>
                        </c15:formulaRef>
                      </c:ext>
                    </c:extLst>
                    <c:strCache>
                      <c:ptCount val="5"/>
                      <c:pt idx="0">
                        <c:v>Arjun</c:v>
                      </c:pt>
                      <c:pt idx="1">
                        <c:v>Tanya</c:v>
                      </c:pt>
                      <c:pt idx="2">
                        <c:v>Neeraj</c:v>
                      </c:pt>
                      <c:pt idx="3">
                        <c:v>Kunal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E2-4E75-B999-33160EA13D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Data!$B$2:$B$6</c15:sqref>
                        </c15:formulaRef>
                      </c:ext>
                    </c:extLst>
                    <c:strCache>
                      <c:ptCount val="5"/>
                      <c:pt idx="0">
                        <c:v>Arjun</c:v>
                      </c:pt>
                      <c:pt idx="1">
                        <c:v>Tanya</c:v>
                      </c:pt>
                      <c:pt idx="2">
                        <c:v>Neeraj</c:v>
                      </c:pt>
                      <c:pt idx="3">
                        <c:v>Kunal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</c:v>
                      </c:pt>
                      <c:pt idx="1">
                        <c:v>79</c:v>
                      </c:pt>
                      <c:pt idx="2">
                        <c:v>77</c:v>
                      </c:pt>
                      <c:pt idx="3">
                        <c:v>70</c:v>
                      </c:pt>
                      <c:pt idx="4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E2-4E75-B999-33160EA13D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Performance_Rating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Data!$B$2:$B$6</c15:sqref>
                        </c15:formulaRef>
                      </c:ext>
                    </c:extLst>
                    <c:strCache>
                      <c:ptCount val="5"/>
                      <c:pt idx="0">
                        <c:v>Arjun</c:v>
                      </c:pt>
                      <c:pt idx="1">
                        <c:v>Tanya</c:v>
                      </c:pt>
                      <c:pt idx="2">
                        <c:v>Neeraj</c:v>
                      </c:pt>
                      <c:pt idx="3">
                        <c:v>Kunal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E2-4E75-B999-33160EA13DD4}"/>
                  </c:ext>
                </c:extLst>
              </c15:ser>
            </c15:filteredBarSeries>
          </c:ext>
        </c:extLst>
      </c:barChart>
      <c:catAx>
        <c:axId val="57642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1944"/>
        <c:crosses val="autoZero"/>
        <c:auto val="1"/>
        <c:lblAlgn val="ctr"/>
        <c:lblOffset val="100"/>
        <c:noMultiLvlLbl val="0"/>
      </c:catAx>
      <c:valAx>
        <c:axId val="464761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4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Data!$A$2:$D$26</c:f>
              <c:multiLvlStrCache>
                <c:ptCount val="25"/>
                <c:lvl>
                  <c:pt idx="0">
                    <c:v>43</c:v>
                  </c:pt>
                  <c:pt idx="1">
                    <c:v>47</c:v>
                  </c:pt>
                  <c:pt idx="2">
                    <c:v>46</c:v>
                  </c:pt>
                  <c:pt idx="3">
                    <c:v>42</c:v>
                  </c:pt>
                  <c:pt idx="4">
                    <c:v>45</c:v>
                  </c:pt>
                  <c:pt idx="5">
                    <c:v>44</c:v>
                  </c:pt>
                  <c:pt idx="6">
                    <c:v>40</c:v>
                  </c:pt>
                  <c:pt idx="7">
                    <c:v>48</c:v>
                  </c:pt>
                  <c:pt idx="8">
                    <c:v>41</c:v>
                  </c:pt>
                  <c:pt idx="9">
                    <c:v>50</c:v>
                  </c:pt>
                  <c:pt idx="10">
                    <c:v>39</c:v>
                  </c:pt>
                  <c:pt idx="11">
                    <c:v>38</c:v>
                  </c:pt>
                  <c:pt idx="12">
                    <c:v>37</c:v>
                  </c:pt>
                  <c:pt idx="13">
                    <c:v>36</c:v>
                  </c:pt>
                  <c:pt idx="14">
                    <c:v>35</c:v>
                  </c:pt>
                  <c:pt idx="15">
                    <c:v>34</c:v>
                  </c:pt>
                  <c:pt idx="16">
                    <c:v>32</c:v>
                  </c:pt>
                  <c:pt idx="17">
                    <c:v>33</c:v>
                  </c:pt>
                  <c:pt idx="18">
                    <c:v>31</c:v>
                  </c:pt>
                  <c:pt idx="19">
                    <c:v>30</c:v>
                  </c:pt>
                  <c:pt idx="20">
                    <c:v>29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26</c:v>
                  </c:pt>
                  <c:pt idx="24">
                    <c:v>25</c:v>
                  </c:pt>
                </c:lvl>
                <c:lvl>
                  <c:pt idx="0">
                    <c:v>Marketing</c:v>
                  </c:pt>
                  <c:pt idx="1">
                    <c:v>IT</c:v>
                  </c:pt>
                  <c:pt idx="2">
                    <c:v>Marketing</c:v>
                  </c:pt>
                  <c:pt idx="3">
                    <c:v>Marketing</c:v>
                  </c:pt>
                  <c:pt idx="4">
                    <c:v>IT</c:v>
                  </c:pt>
                  <c:pt idx="5">
                    <c:v>Marketing</c:v>
                  </c:pt>
                  <c:pt idx="6">
                    <c:v>Marketing</c:v>
                  </c:pt>
                  <c:pt idx="7">
                    <c:v>IT</c:v>
                  </c:pt>
                  <c:pt idx="8">
                    <c:v>Sales</c:v>
                  </c:pt>
                  <c:pt idx="9">
                    <c:v>IT</c:v>
                  </c:pt>
                  <c:pt idx="10">
                    <c:v>IT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Finance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</c:lvl>
                <c:lvl>
                  <c:pt idx="0">
                    <c:v>Arjun</c:v>
                  </c:pt>
                  <c:pt idx="1">
                    <c:v>Tanya</c:v>
                  </c:pt>
                  <c:pt idx="2">
                    <c:v>Neeraj</c:v>
                  </c:pt>
                  <c:pt idx="3">
                    <c:v>Kunal</c:v>
                  </c:pt>
                  <c:pt idx="4">
                    <c:v>Riya</c:v>
                  </c:pt>
                  <c:pt idx="5">
                    <c:v>Pooja</c:v>
                  </c:pt>
                  <c:pt idx="6">
                    <c:v>Meera</c:v>
                  </c:pt>
                  <c:pt idx="7">
                    <c:v>Rakesh</c:v>
                  </c:pt>
                  <c:pt idx="8">
                    <c:v>Deepak</c:v>
                  </c:pt>
                  <c:pt idx="9">
                    <c:v>Rahul</c:v>
                  </c:pt>
                  <c:pt idx="10">
                    <c:v>Anjali</c:v>
                  </c:pt>
                  <c:pt idx="11">
                    <c:v>Neha</c:v>
                  </c:pt>
                  <c:pt idx="12">
                    <c:v>Sneha</c:v>
                  </c:pt>
                  <c:pt idx="13">
                    <c:v>Suman</c:v>
                  </c:pt>
                  <c:pt idx="14">
                    <c:v>Aakash</c:v>
                  </c:pt>
                  <c:pt idx="15">
                    <c:v>Akash</c:v>
                  </c:pt>
                  <c:pt idx="16">
                    <c:v>Jyoti</c:v>
                  </c:pt>
                  <c:pt idx="17">
                    <c:v>Varun</c:v>
                  </c:pt>
                  <c:pt idx="18">
                    <c:v>Sanjay</c:v>
                  </c:pt>
                  <c:pt idx="19">
                    <c:v>Suresh</c:v>
                  </c:pt>
                  <c:pt idx="20">
                    <c:v>Amit</c:v>
                  </c:pt>
                  <c:pt idx="21">
                    <c:v>Mohan</c:v>
                  </c:pt>
                  <c:pt idx="22">
                    <c:v>Priya</c:v>
                  </c:pt>
                  <c:pt idx="23">
                    <c:v>Kavita</c:v>
                  </c:pt>
                  <c:pt idx="24">
                    <c:v>Prakash</c:v>
                  </c:pt>
                </c:lvl>
                <c:lvl>
                  <c:pt idx="0">
                    <c:v>118</c:v>
                  </c:pt>
                  <c:pt idx="1">
                    <c:v>125</c:v>
                  </c:pt>
                  <c:pt idx="2">
                    <c:v>123</c:v>
                  </c:pt>
                  <c:pt idx="3">
                    <c:v>109</c:v>
                  </c:pt>
                  <c:pt idx="4">
                    <c:v>104</c:v>
                  </c:pt>
                  <c:pt idx="5">
                    <c:v>112</c:v>
                  </c:pt>
                  <c:pt idx="6">
                    <c:v>102</c:v>
                  </c:pt>
                  <c:pt idx="7">
                    <c:v>115</c:v>
                  </c:pt>
                  <c:pt idx="8">
                    <c:v>114</c:v>
                  </c:pt>
                  <c:pt idx="9">
                    <c:v>107</c:v>
                  </c:pt>
                  <c:pt idx="10">
                    <c:v>119</c:v>
                  </c:pt>
                  <c:pt idx="11">
                    <c:v>106</c:v>
                  </c:pt>
                  <c:pt idx="12">
                    <c:v>110</c:v>
                  </c:pt>
                  <c:pt idx="13">
                    <c:v>120</c:v>
                  </c:pt>
                  <c:pt idx="14">
                    <c:v>101</c:v>
                  </c:pt>
                  <c:pt idx="15">
                    <c:v>124</c:v>
                  </c:pt>
                  <c:pt idx="16">
                    <c:v>122</c:v>
                  </c:pt>
                  <c:pt idx="17">
                    <c:v>113</c:v>
                  </c:pt>
                  <c:pt idx="18">
                    <c:v>117</c:v>
                  </c:pt>
                  <c:pt idx="19">
                    <c:v>103</c:v>
                  </c:pt>
                  <c:pt idx="20">
                    <c:v>111</c:v>
                  </c:pt>
                  <c:pt idx="21">
                    <c:v>121</c:v>
                  </c:pt>
                  <c:pt idx="22">
                    <c:v>108</c:v>
                  </c:pt>
                  <c:pt idx="23">
                    <c:v>116</c:v>
                  </c:pt>
                  <c:pt idx="24">
                    <c:v>105</c:v>
                  </c:pt>
                </c:lvl>
              </c:multiLvlStrCache>
            </c:multiLvlStrRef>
          </c:xVal>
          <c:yVal>
            <c:numRef>
              <c:f>Data!$F$2:$F$26</c:f>
              <c:numCache>
                <c:formatCode>General</c:formatCode>
                <c:ptCount val="25"/>
                <c:pt idx="0">
                  <c:v>93</c:v>
                </c:pt>
                <c:pt idx="1">
                  <c:v>99</c:v>
                </c:pt>
                <c:pt idx="2">
                  <c:v>96</c:v>
                </c:pt>
                <c:pt idx="3">
                  <c:v>92</c:v>
                </c:pt>
                <c:pt idx="4">
                  <c:v>95</c:v>
                </c:pt>
                <c:pt idx="5">
                  <c:v>94</c:v>
                </c:pt>
                <c:pt idx="6">
                  <c:v>90</c:v>
                </c:pt>
                <c:pt idx="7">
                  <c:v>98</c:v>
                </c:pt>
                <c:pt idx="8">
                  <c:v>89</c:v>
                </c:pt>
                <c:pt idx="9">
                  <c:v>100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80</c:v>
                </c:pt>
                <c:pt idx="15">
                  <c:v>76</c:v>
                </c:pt>
                <c:pt idx="16">
                  <c:v>74</c:v>
                </c:pt>
                <c:pt idx="17">
                  <c:v>75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64</c:v>
                </c:pt>
                <c:pt idx="22">
                  <c:v>65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2-4E01-A41B-2EEA5F36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42256"/>
        <c:axId val="653849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43</c:v>
                      </c:pt>
                      <c:pt idx="1">
                        <c:v>47</c:v>
                      </c:pt>
                      <c:pt idx="2">
                        <c:v>46</c:v>
                      </c:pt>
                      <c:pt idx="3">
                        <c:v>42</c:v>
                      </c:pt>
                      <c:pt idx="4">
                        <c:v>45</c:v>
                      </c:pt>
                      <c:pt idx="5">
                        <c:v>44</c:v>
                      </c:pt>
                      <c:pt idx="6">
                        <c:v>40</c:v>
                      </c:pt>
                      <c:pt idx="7">
                        <c:v>48</c:v>
                      </c:pt>
                      <c:pt idx="8">
                        <c:v>41</c:v>
                      </c:pt>
                      <c:pt idx="9">
                        <c:v>50</c:v>
                      </c:pt>
                      <c:pt idx="10">
                        <c:v>39</c:v>
                      </c:pt>
                      <c:pt idx="11">
                        <c:v>38</c:v>
                      </c:pt>
                      <c:pt idx="12">
                        <c:v>37</c:v>
                      </c:pt>
                      <c:pt idx="13">
                        <c:v>36</c:v>
                      </c:pt>
                      <c:pt idx="14">
                        <c:v>35</c:v>
                      </c:pt>
                      <c:pt idx="15">
                        <c:v>34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31</c:v>
                      </c:pt>
                      <c:pt idx="19">
                        <c:v>30</c:v>
                      </c:pt>
                      <c:pt idx="20">
                        <c:v>29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93</c:v>
                      </c:pt>
                      <c:pt idx="1">
                        <c:v>99</c:v>
                      </c:pt>
                      <c:pt idx="2">
                        <c:v>96</c:v>
                      </c:pt>
                      <c:pt idx="3">
                        <c:v>92</c:v>
                      </c:pt>
                      <c:pt idx="4">
                        <c:v>95</c:v>
                      </c:pt>
                      <c:pt idx="5">
                        <c:v>94</c:v>
                      </c:pt>
                      <c:pt idx="6">
                        <c:v>90</c:v>
                      </c:pt>
                      <c:pt idx="7">
                        <c:v>98</c:v>
                      </c:pt>
                      <c:pt idx="8">
                        <c:v>89</c:v>
                      </c:pt>
                      <c:pt idx="9">
                        <c:v>100</c:v>
                      </c:pt>
                      <c:pt idx="10">
                        <c:v>87</c:v>
                      </c:pt>
                      <c:pt idx="11">
                        <c:v>85</c:v>
                      </c:pt>
                      <c:pt idx="12">
                        <c:v>83</c:v>
                      </c:pt>
                      <c:pt idx="13">
                        <c:v>78</c:v>
                      </c:pt>
                      <c:pt idx="14">
                        <c:v>80</c:v>
                      </c:pt>
                      <c:pt idx="15">
                        <c:v>76</c:v>
                      </c:pt>
                      <c:pt idx="16">
                        <c:v>74</c:v>
                      </c:pt>
                      <c:pt idx="17">
                        <c:v>75</c:v>
                      </c:pt>
                      <c:pt idx="18">
                        <c:v>72</c:v>
                      </c:pt>
                      <c:pt idx="19">
                        <c:v>70</c:v>
                      </c:pt>
                      <c:pt idx="20">
                        <c:v>68</c:v>
                      </c:pt>
                      <c:pt idx="21">
                        <c:v>64</c:v>
                      </c:pt>
                      <c:pt idx="22">
                        <c:v>65</c:v>
                      </c:pt>
                      <c:pt idx="23">
                        <c:v>62</c:v>
                      </c:pt>
                      <c:pt idx="24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62-4E01-A41B-2EEA5F3699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Performance_Rating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Data!$A$2:$D$26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43</c:v>
                        </c:pt>
                        <c:pt idx="1">
                          <c:v>47</c:v>
                        </c:pt>
                        <c:pt idx="2">
                          <c:v>46</c:v>
                        </c:pt>
                        <c:pt idx="3">
                          <c:v>42</c:v>
                        </c:pt>
                        <c:pt idx="4">
                          <c:v>45</c:v>
                        </c:pt>
                        <c:pt idx="5">
                          <c:v>44</c:v>
                        </c:pt>
                        <c:pt idx="6">
                          <c:v>40</c:v>
                        </c:pt>
                        <c:pt idx="7">
                          <c:v>48</c:v>
                        </c:pt>
                        <c:pt idx="8">
                          <c:v>41</c:v>
                        </c:pt>
                        <c:pt idx="9">
                          <c:v>50</c:v>
                        </c:pt>
                        <c:pt idx="10">
                          <c:v>39</c:v>
                        </c:pt>
                        <c:pt idx="11">
                          <c:v>38</c:v>
                        </c:pt>
                        <c:pt idx="12">
                          <c:v>37</c:v>
                        </c:pt>
                        <c:pt idx="13">
                          <c:v>36</c:v>
                        </c:pt>
                        <c:pt idx="14">
                          <c:v>35</c:v>
                        </c:pt>
                        <c:pt idx="15">
                          <c:v>34</c:v>
                        </c:pt>
                        <c:pt idx="16">
                          <c:v>32</c:v>
                        </c:pt>
                        <c:pt idx="17">
                          <c:v>33</c:v>
                        </c:pt>
                        <c:pt idx="18">
                          <c:v>31</c:v>
                        </c:pt>
                        <c:pt idx="19">
                          <c:v>30</c:v>
                        </c:pt>
                        <c:pt idx="20">
                          <c:v>29</c:v>
                        </c:pt>
                        <c:pt idx="21">
                          <c:v>27</c:v>
                        </c:pt>
                        <c:pt idx="22">
                          <c:v>28</c:v>
                        </c:pt>
                        <c:pt idx="23">
                          <c:v>26</c:v>
                        </c:pt>
                        <c:pt idx="24">
                          <c:v>25</c:v>
                        </c:pt>
                      </c:lvl>
                      <c:lvl>
                        <c:pt idx="0">
                          <c:v>Marketing</c:v>
                        </c:pt>
                        <c:pt idx="1">
                          <c:v>IT</c:v>
                        </c:pt>
                        <c:pt idx="2">
                          <c:v>Marketing</c:v>
                        </c:pt>
                        <c:pt idx="3">
                          <c:v>Marketing</c:v>
                        </c:pt>
                        <c:pt idx="4">
                          <c:v>IT</c:v>
                        </c:pt>
                        <c:pt idx="5">
                          <c:v>Marketing</c:v>
                        </c:pt>
                        <c:pt idx="6">
                          <c:v>Marketing</c:v>
                        </c:pt>
                        <c:pt idx="7">
                          <c:v>IT</c:v>
                        </c:pt>
                        <c:pt idx="8">
                          <c:v>Sales</c:v>
                        </c:pt>
                        <c:pt idx="9">
                          <c:v>IT</c:v>
                        </c:pt>
                        <c:pt idx="10">
                          <c:v>IT</c:v>
                        </c:pt>
                        <c:pt idx="11">
                          <c:v>Sales</c:v>
                        </c:pt>
                        <c:pt idx="12">
                          <c:v>Sales</c:v>
                        </c:pt>
                        <c:pt idx="13">
                          <c:v>Sales</c:v>
                        </c:pt>
                        <c:pt idx="14">
                          <c:v>Sales</c:v>
                        </c:pt>
                        <c:pt idx="15">
                          <c:v>Sales</c:v>
                        </c:pt>
                        <c:pt idx="16">
                          <c:v>HR</c:v>
                        </c:pt>
                        <c:pt idx="17">
                          <c:v>HR</c:v>
                        </c:pt>
                        <c:pt idx="18">
                          <c:v>HR</c:v>
                        </c:pt>
                        <c:pt idx="19">
                          <c:v>HR</c:v>
                        </c:pt>
                        <c:pt idx="20">
                          <c:v>Finance</c:v>
                        </c:pt>
                        <c:pt idx="21">
                          <c:v>Finance</c:v>
                        </c:pt>
                        <c:pt idx="22">
                          <c:v>HR</c:v>
                        </c:pt>
                        <c:pt idx="23">
                          <c:v>Finance</c:v>
                        </c:pt>
                        <c:pt idx="24">
                          <c:v>Finance</c:v>
                        </c:pt>
                      </c:lvl>
                      <c:lvl>
                        <c:pt idx="0">
                          <c:v>Arjun</c:v>
                        </c:pt>
                        <c:pt idx="1">
                          <c:v>Tanya</c:v>
                        </c:pt>
                        <c:pt idx="2">
                          <c:v>Neeraj</c:v>
                        </c:pt>
                        <c:pt idx="3">
                          <c:v>Kunal</c:v>
                        </c:pt>
                        <c:pt idx="4">
                          <c:v>Riya</c:v>
                        </c:pt>
                        <c:pt idx="5">
                          <c:v>Pooja</c:v>
                        </c:pt>
                        <c:pt idx="6">
                          <c:v>Meera</c:v>
                        </c:pt>
                        <c:pt idx="7">
                          <c:v>Rakesh</c:v>
                        </c:pt>
                        <c:pt idx="8">
                          <c:v>Deepak</c:v>
                        </c:pt>
                        <c:pt idx="9">
                          <c:v>Rahul</c:v>
                        </c:pt>
                        <c:pt idx="10">
                          <c:v>Anjali</c:v>
                        </c:pt>
                        <c:pt idx="11">
                          <c:v>Neha</c:v>
                        </c:pt>
                        <c:pt idx="12">
                          <c:v>Sneha</c:v>
                        </c:pt>
                        <c:pt idx="13">
                          <c:v>Suman</c:v>
                        </c:pt>
                        <c:pt idx="14">
                          <c:v>Aakash</c:v>
                        </c:pt>
                        <c:pt idx="15">
                          <c:v>Akash</c:v>
                        </c:pt>
                        <c:pt idx="16">
                          <c:v>Jyoti</c:v>
                        </c:pt>
                        <c:pt idx="17">
                          <c:v>Varun</c:v>
                        </c:pt>
                        <c:pt idx="18">
                          <c:v>Sanjay</c:v>
                        </c:pt>
                        <c:pt idx="19">
                          <c:v>Suresh</c:v>
                        </c:pt>
                        <c:pt idx="20">
                          <c:v>Amit</c:v>
                        </c:pt>
                        <c:pt idx="21">
                          <c:v>Mohan</c:v>
                        </c:pt>
                        <c:pt idx="22">
                          <c:v>Priya</c:v>
                        </c:pt>
                        <c:pt idx="23">
                          <c:v>Kavita</c:v>
                        </c:pt>
                        <c:pt idx="24">
                          <c:v>Prakash</c:v>
                        </c:pt>
                      </c:lvl>
                      <c:lvl>
                        <c:pt idx="0">
                          <c:v>118</c:v>
                        </c:pt>
                        <c:pt idx="1">
                          <c:v>125</c:v>
                        </c:pt>
                        <c:pt idx="2">
                          <c:v>123</c:v>
                        </c:pt>
                        <c:pt idx="3">
                          <c:v>109</c:v>
                        </c:pt>
                        <c:pt idx="4">
                          <c:v>104</c:v>
                        </c:pt>
                        <c:pt idx="5">
                          <c:v>112</c:v>
                        </c:pt>
                        <c:pt idx="6">
                          <c:v>102</c:v>
                        </c:pt>
                        <c:pt idx="7">
                          <c:v>115</c:v>
                        </c:pt>
                        <c:pt idx="8">
                          <c:v>114</c:v>
                        </c:pt>
                        <c:pt idx="9">
                          <c:v>107</c:v>
                        </c:pt>
                        <c:pt idx="10">
                          <c:v>119</c:v>
                        </c:pt>
                        <c:pt idx="11">
                          <c:v>106</c:v>
                        </c:pt>
                        <c:pt idx="12">
                          <c:v>110</c:v>
                        </c:pt>
                        <c:pt idx="13">
                          <c:v>120</c:v>
                        </c:pt>
                        <c:pt idx="14">
                          <c:v>101</c:v>
                        </c:pt>
                        <c:pt idx="15">
                          <c:v>124</c:v>
                        </c:pt>
                        <c:pt idx="16">
                          <c:v>122</c:v>
                        </c:pt>
                        <c:pt idx="17">
                          <c:v>113</c:v>
                        </c:pt>
                        <c:pt idx="18">
                          <c:v>117</c:v>
                        </c:pt>
                        <c:pt idx="19">
                          <c:v>103</c:v>
                        </c:pt>
                        <c:pt idx="20">
                          <c:v>111</c:v>
                        </c:pt>
                        <c:pt idx="21">
                          <c:v>121</c:v>
                        </c:pt>
                        <c:pt idx="22">
                          <c:v>108</c:v>
                        </c:pt>
                        <c:pt idx="23">
                          <c:v>116</c:v>
                        </c:pt>
                        <c:pt idx="24">
                          <c:v>105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62-4E01-A41B-2EEA5F3699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PEI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Data!$A$2:$D$26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43</c:v>
                        </c:pt>
                        <c:pt idx="1">
                          <c:v>47</c:v>
                        </c:pt>
                        <c:pt idx="2">
                          <c:v>46</c:v>
                        </c:pt>
                        <c:pt idx="3">
                          <c:v>42</c:v>
                        </c:pt>
                        <c:pt idx="4">
                          <c:v>45</c:v>
                        </c:pt>
                        <c:pt idx="5">
                          <c:v>44</c:v>
                        </c:pt>
                        <c:pt idx="6">
                          <c:v>40</c:v>
                        </c:pt>
                        <c:pt idx="7">
                          <c:v>48</c:v>
                        </c:pt>
                        <c:pt idx="8">
                          <c:v>41</c:v>
                        </c:pt>
                        <c:pt idx="9">
                          <c:v>50</c:v>
                        </c:pt>
                        <c:pt idx="10">
                          <c:v>39</c:v>
                        </c:pt>
                        <c:pt idx="11">
                          <c:v>38</c:v>
                        </c:pt>
                        <c:pt idx="12">
                          <c:v>37</c:v>
                        </c:pt>
                        <c:pt idx="13">
                          <c:v>36</c:v>
                        </c:pt>
                        <c:pt idx="14">
                          <c:v>35</c:v>
                        </c:pt>
                        <c:pt idx="15">
                          <c:v>34</c:v>
                        </c:pt>
                        <c:pt idx="16">
                          <c:v>32</c:v>
                        </c:pt>
                        <c:pt idx="17">
                          <c:v>33</c:v>
                        </c:pt>
                        <c:pt idx="18">
                          <c:v>31</c:v>
                        </c:pt>
                        <c:pt idx="19">
                          <c:v>30</c:v>
                        </c:pt>
                        <c:pt idx="20">
                          <c:v>29</c:v>
                        </c:pt>
                        <c:pt idx="21">
                          <c:v>27</c:v>
                        </c:pt>
                        <c:pt idx="22">
                          <c:v>28</c:v>
                        </c:pt>
                        <c:pt idx="23">
                          <c:v>26</c:v>
                        </c:pt>
                        <c:pt idx="24">
                          <c:v>25</c:v>
                        </c:pt>
                      </c:lvl>
                      <c:lvl>
                        <c:pt idx="0">
                          <c:v>Marketing</c:v>
                        </c:pt>
                        <c:pt idx="1">
                          <c:v>IT</c:v>
                        </c:pt>
                        <c:pt idx="2">
                          <c:v>Marketing</c:v>
                        </c:pt>
                        <c:pt idx="3">
                          <c:v>Marketing</c:v>
                        </c:pt>
                        <c:pt idx="4">
                          <c:v>IT</c:v>
                        </c:pt>
                        <c:pt idx="5">
                          <c:v>Marketing</c:v>
                        </c:pt>
                        <c:pt idx="6">
                          <c:v>Marketing</c:v>
                        </c:pt>
                        <c:pt idx="7">
                          <c:v>IT</c:v>
                        </c:pt>
                        <c:pt idx="8">
                          <c:v>Sales</c:v>
                        </c:pt>
                        <c:pt idx="9">
                          <c:v>IT</c:v>
                        </c:pt>
                        <c:pt idx="10">
                          <c:v>IT</c:v>
                        </c:pt>
                        <c:pt idx="11">
                          <c:v>Sales</c:v>
                        </c:pt>
                        <c:pt idx="12">
                          <c:v>Sales</c:v>
                        </c:pt>
                        <c:pt idx="13">
                          <c:v>Sales</c:v>
                        </c:pt>
                        <c:pt idx="14">
                          <c:v>Sales</c:v>
                        </c:pt>
                        <c:pt idx="15">
                          <c:v>Sales</c:v>
                        </c:pt>
                        <c:pt idx="16">
                          <c:v>HR</c:v>
                        </c:pt>
                        <c:pt idx="17">
                          <c:v>HR</c:v>
                        </c:pt>
                        <c:pt idx="18">
                          <c:v>HR</c:v>
                        </c:pt>
                        <c:pt idx="19">
                          <c:v>HR</c:v>
                        </c:pt>
                        <c:pt idx="20">
                          <c:v>Finance</c:v>
                        </c:pt>
                        <c:pt idx="21">
                          <c:v>Finance</c:v>
                        </c:pt>
                        <c:pt idx="22">
                          <c:v>HR</c:v>
                        </c:pt>
                        <c:pt idx="23">
                          <c:v>Finance</c:v>
                        </c:pt>
                        <c:pt idx="24">
                          <c:v>Finance</c:v>
                        </c:pt>
                      </c:lvl>
                      <c:lvl>
                        <c:pt idx="0">
                          <c:v>Arjun</c:v>
                        </c:pt>
                        <c:pt idx="1">
                          <c:v>Tanya</c:v>
                        </c:pt>
                        <c:pt idx="2">
                          <c:v>Neeraj</c:v>
                        </c:pt>
                        <c:pt idx="3">
                          <c:v>Kunal</c:v>
                        </c:pt>
                        <c:pt idx="4">
                          <c:v>Riya</c:v>
                        </c:pt>
                        <c:pt idx="5">
                          <c:v>Pooja</c:v>
                        </c:pt>
                        <c:pt idx="6">
                          <c:v>Meera</c:v>
                        </c:pt>
                        <c:pt idx="7">
                          <c:v>Rakesh</c:v>
                        </c:pt>
                        <c:pt idx="8">
                          <c:v>Deepak</c:v>
                        </c:pt>
                        <c:pt idx="9">
                          <c:v>Rahul</c:v>
                        </c:pt>
                        <c:pt idx="10">
                          <c:v>Anjali</c:v>
                        </c:pt>
                        <c:pt idx="11">
                          <c:v>Neha</c:v>
                        </c:pt>
                        <c:pt idx="12">
                          <c:v>Sneha</c:v>
                        </c:pt>
                        <c:pt idx="13">
                          <c:v>Suman</c:v>
                        </c:pt>
                        <c:pt idx="14">
                          <c:v>Aakash</c:v>
                        </c:pt>
                        <c:pt idx="15">
                          <c:v>Akash</c:v>
                        </c:pt>
                        <c:pt idx="16">
                          <c:v>Jyoti</c:v>
                        </c:pt>
                        <c:pt idx="17">
                          <c:v>Varun</c:v>
                        </c:pt>
                        <c:pt idx="18">
                          <c:v>Sanjay</c:v>
                        </c:pt>
                        <c:pt idx="19">
                          <c:v>Suresh</c:v>
                        </c:pt>
                        <c:pt idx="20">
                          <c:v>Amit</c:v>
                        </c:pt>
                        <c:pt idx="21">
                          <c:v>Mohan</c:v>
                        </c:pt>
                        <c:pt idx="22">
                          <c:v>Priya</c:v>
                        </c:pt>
                        <c:pt idx="23">
                          <c:v>Kavita</c:v>
                        </c:pt>
                        <c:pt idx="24">
                          <c:v>Prakash</c:v>
                        </c:pt>
                      </c:lvl>
                      <c:lvl>
                        <c:pt idx="0">
                          <c:v>118</c:v>
                        </c:pt>
                        <c:pt idx="1">
                          <c:v>125</c:v>
                        </c:pt>
                        <c:pt idx="2">
                          <c:v>123</c:v>
                        </c:pt>
                        <c:pt idx="3">
                          <c:v>109</c:v>
                        </c:pt>
                        <c:pt idx="4">
                          <c:v>104</c:v>
                        </c:pt>
                        <c:pt idx="5">
                          <c:v>112</c:v>
                        </c:pt>
                        <c:pt idx="6">
                          <c:v>102</c:v>
                        </c:pt>
                        <c:pt idx="7">
                          <c:v>115</c:v>
                        </c:pt>
                        <c:pt idx="8">
                          <c:v>114</c:v>
                        </c:pt>
                        <c:pt idx="9">
                          <c:v>107</c:v>
                        </c:pt>
                        <c:pt idx="10">
                          <c:v>119</c:v>
                        </c:pt>
                        <c:pt idx="11">
                          <c:v>106</c:v>
                        </c:pt>
                        <c:pt idx="12">
                          <c:v>110</c:v>
                        </c:pt>
                        <c:pt idx="13">
                          <c:v>120</c:v>
                        </c:pt>
                        <c:pt idx="14">
                          <c:v>101</c:v>
                        </c:pt>
                        <c:pt idx="15">
                          <c:v>124</c:v>
                        </c:pt>
                        <c:pt idx="16">
                          <c:v>122</c:v>
                        </c:pt>
                        <c:pt idx="17">
                          <c:v>113</c:v>
                        </c:pt>
                        <c:pt idx="18">
                          <c:v>117</c:v>
                        </c:pt>
                        <c:pt idx="19">
                          <c:v>103</c:v>
                        </c:pt>
                        <c:pt idx="20">
                          <c:v>111</c:v>
                        </c:pt>
                        <c:pt idx="21">
                          <c:v>121</c:v>
                        </c:pt>
                        <c:pt idx="22">
                          <c:v>108</c:v>
                        </c:pt>
                        <c:pt idx="23">
                          <c:v>116</c:v>
                        </c:pt>
                        <c:pt idx="24">
                          <c:v>105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Data!$H$2:$H$26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10.813953488372093</c:v>
                      </c:pt>
                      <c:pt idx="1">
                        <c:v>10.531914893617021</c:v>
                      </c:pt>
                      <c:pt idx="2">
                        <c:v>10.434782608695652</c:v>
                      </c:pt>
                      <c:pt idx="3">
                        <c:v>10.952380952380953</c:v>
                      </c:pt>
                      <c:pt idx="4">
                        <c:v>10.555555555555555</c:v>
                      </c:pt>
                      <c:pt idx="5">
                        <c:v>10.681818181818182</c:v>
                      </c:pt>
                      <c:pt idx="6">
                        <c:v>11.25</c:v>
                      </c:pt>
                      <c:pt idx="7">
                        <c:v>10.208333333333334</c:v>
                      </c:pt>
                      <c:pt idx="8">
                        <c:v>8.6829268292682933</c:v>
                      </c:pt>
                      <c:pt idx="9">
                        <c:v>10</c:v>
                      </c:pt>
                      <c:pt idx="10">
                        <c:v>8.9230769230769234</c:v>
                      </c:pt>
                      <c:pt idx="11">
                        <c:v>8.9473684210526319</c:v>
                      </c:pt>
                      <c:pt idx="12">
                        <c:v>8.9729729729729737</c:v>
                      </c:pt>
                      <c:pt idx="13">
                        <c:v>8.6666666666666661</c:v>
                      </c:pt>
                      <c:pt idx="14">
                        <c:v>9.1428571428571423</c:v>
                      </c:pt>
                      <c:pt idx="15">
                        <c:v>6.7058823529411766</c:v>
                      </c:pt>
                      <c:pt idx="16">
                        <c:v>6.9375</c:v>
                      </c:pt>
                      <c:pt idx="17">
                        <c:v>6.8181818181818183</c:v>
                      </c:pt>
                      <c:pt idx="18">
                        <c:v>6.967741935483871</c:v>
                      </c:pt>
                      <c:pt idx="19">
                        <c:v>7</c:v>
                      </c:pt>
                      <c:pt idx="20">
                        <c:v>7.0344827586206895</c:v>
                      </c:pt>
                      <c:pt idx="21">
                        <c:v>4.7407407407407405</c:v>
                      </c:pt>
                      <c:pt idx="22">
                        <c:v>6.9642857142857144</c:v>
                      </c:pt>
                      <c:pt idx="23">
                        <c:v>4.7692307692307692</c:v>
                      </c:pt>
                      <c:pt idx="24">
                        <c:v>4.8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2-4E01-A41B-2EEA5F3699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Tasks per Hour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Data!$A$2:$D$26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43</c:v>
                        </c:pt>
                        <c:pt idx="1">
                          <c:v>47</c:v>
                        </c:pt>
                        <c:pt idx="2">
                          <c:v>46</c:v>
                        </c:pt>
                        <c:pt idx="3">
                          <c:v>42</c:v>
                        </c:pt>
                        <c:pt idx="4">
                          <c:v>45</c:v>
                        </c:pt>
                        <c:pt idx="5">
                          <c:v>44</c:v>
                        </c:pt>
                        <c:pt idx="6">
                          <c:v>40</c:v>
                        </c:pt>
                        <c:pt idx="7">
                          <c:v>48</c:v>
                        </c:pt>
                        <c:pt idx="8">
                          <c:v>41</c:v>
                        </c:pt>
                        <c:pt idx="9">
                          <c:v>50</c:v>
                        </c:pt>
                        <c:pt idx="10">
                          <c:v>39</c:v>
                        </c:pt>
                        <c:pt idx="11">
                          <c:v>38</c:v>
                        </c:pt>
                        <c:pt idx="12">
                          <c:v>37</c:v>
                        </c:pt>
                        <c:pt idx="13">
                          <c:v>36</c:v>
                        </c:pt>
                        <c:pt idx="14">
                          <c:v>35</c:v>
                        </c:pt>
                        <c:pt idx="15">
                          <c:v>34</c:v>
                        </c:pt>
                        <c:pt idx="16">
                          <c:v>32</c:v>
                        </c:pt>
                        <c:pt idx="17">
                          <c:v>33</c:v>
                        </c:pt>
                        <c:pt idx="18">
                          <c:v>31</c:v>
                        </c:pt>
                        <c:pt idx="19">
                          <c:v>30</c:v>
                        </c:pt>
                        <c:pt idx="20">
                          <c:v>29</c:v>
                        </c:pt>
                        <c:pt idx="21">
                          <c:v>27</c:v>
                        </c:pt>
                        <c:pt idx="22">
                          <c:v>28</c:v>
                        </c:pt>
                        <c:pt idx="23">
                          <c:v>26</c:v>
                        </c:pt>
                        <c:pt idx="24">
                          <c:v>25</c:v>
                        </c:pt>
                      </c:lvl>
                      <c:lvl>
                        <c:pt idx="0">
                          <c:v>Marketing</c:v>
                        </c:pt>
                        <c:pt idx="1">
                          <c:v>IT</c:v>
                        </c:pt>
                        <c:pt idx="2">
                          <c:v>Marketing</c:v>
                        </c:pt>
                        <c:pt idx="3">
                          <c:v>Marketing</c:v>
                        </c:pt>
                        <c:pt idx="4">
                          <c:v>IT</c:v>
                        </c:pt>
                        <c:pt idx="5">
                          <c:v>Marketing</c:v>
                        </c:pt>
                        <c:pt idx="6">
                          <c:v>Marketing</c:v>
                        </c:pt>
                        <c:pt idx="7">
                          <c:v>IT</c:v>
                        </c:pt>
                        <c:pt idx="8">
                          <c:v>Sales</c:v>
                        </c:pt>
                        <c:pt idx="9">
                          <c:v>IT</c:v>
                        </c:pt>
                        <c:pt idx="10">
                          <c:v>IT</c:v>
                        </c:pt>
                        <c:pt idx="11">
                          <c:v>Sales</c:v>
                        </c:pt>
                        <c:pt idx="12">
                          <c:v>Sales</c:v>
                        </c:pt>
                        <c:pt idx="13">
                          <c:v>Sales</c:v>
                        </c:pt>
                        <c:pt idx="14">
                          <c:v>Sales</c:v>
                        </c:pt>
                        <c:pt idx="15">
                          <c:v>Sales</c:v>
                        </c:pt>
                        <c:pt idx="16">
                          <c:v>HR</c:v>
                        </c:pt>
                        <c:pt idx="17">
                          <c:v>HR</c:v>
                        </c:pt>
                        <c:pt idx="18">
                          <c:v>HR</c:v>
                        </c:pt>
                        <c:pt idx="19">
                          <c:v>HR</c:v>
                        </c:pt>
                        <c:pt idx="20">
                          <c:v>Finance</c:v>
                        </c:pt>
                        <c:pt idx="21">
                          <c:v>Finance</c:v>
                        </c:pt>
                        <c:pt idx="22">
                          <c:v>HR</c:v>
                        </c:pt>
                        <c:pt idx="23">
                          <c:v>Finance</c:v>
                        </c:pt>
                        <c:pt idx="24">
                          <c:v>Finance</c:v>
                        </c:pt>
                      </c:lvl>
                      <c:lvl>
                        <c:pt idx="0">
                          <c:v>Arjun</c:v>
                        </c:pt>
                        <c:pt idx="1">
                          <c:v>Tanya</c:v>
                        </c:pt>
                        <c:pt idx="2">
                          <c:v>Neeraj</c:v>
                        </c:pt>
                        <c:pt idx="3">
                          <c:v>Kunal</c:v>
                        </c:pt>
                        <c:pt idx="4">
                          <c:v>Riya</c:v>
                        </c:pt>
                        <c:pt idx="5">
                          <c:v>Pooja</c:v>
                        </c:pt>
                        <c:pt idx="6">
                          <c:v>Meera</c:v>
                        </c:pt>
                        <c:pt idx="7">
                          <c:v>Rakesh</c:v>
                        </c:pt>
                        <c:pt idx="8">
                          <c:v>Deepak</c:v>
                        </c:pt>
                        <c:pt idx="9">
                          <c:v>Rahul</c:v>
                        </c:pt>
                        <c:pt idx="10">
                          <c:v>Anjali</c:v>
                        </c:pt>
                        <c:pt idx="11">
                          <c:v>Neha</c:v>
                        </c:pt>
                        <c:pt idx="12">
                          <c:v>Sneha</c:v>
                        </c:pt>
                        <c:pt idx="13">
                          <c:v>Suman</c:v>
                        </c:pt>
                        <c:pt idx="14">
                          <c:v>Aakash</c:v>
                        </c:pt>
                        <c:pt idx="15">
                          <c:v>Akash</c:v>
                        </c:pt>
                        <c:pt idx="16">
                          <c:v>Jyoti</c:v>
                        </c:pt>
                        <c:pt idx="17">
                          <c:v>Varun</c:v>
                        </c:pt>
                        <c:pt idx="18">
                          <c:v>Sanjay</c:v>
                        </c:pt>
                        <c:pt idx="19">
                          <c:v>Suresh</c:v>
                        </c:pt>
                        <c:pt idx="20">
                          <c:v>Amit</c:v>
                        </c:pt>
                        <c:pt idx="21">
                          <c:v>Mohan</c:v>
                        </c:pt>
                        <c:pt idx="22">
                          <c:v>Priya</c:v>
                        </c:pt>
                        <c:pt idx="23">
                          <c:v>Kavita</c:v>
                        </c:pt>
                        <c:pt idx="24">
                          <c:v>Prakash</c:v>
                        </c:pt>
                      </c:lvl>
                      <c:lvl>
                        <c:pt idx="0">
                          <c:v>118</c:v>
                        </c:pt>
                        <c:pt idx="1">
                          <c:v>125</c:v>
                        </c:pt>
                        <c:pt idx="2">
                          <c:v>123</c:v>
                        </c:pt>
                        <c:pt idx="3">
                          <c:v>109</c:v>
                        </c:pt>
                        <c:pt idx="4">
                          <c:v>104</c:v>
                        </c:pt>
                        <c:pt idx="5">
                          <c:v>112</c:v>
                        </c:pt>
                        <c:pt idx="6">
                          <c:v>102</c:v>
                        </c:pt>
                        <c:pt idx="7">
                          <c:v>115</c:v>
                        </c:pt>
                        <c:pt idx="8">
                          <c:v>114</c:v>
                        </c:pt>
                        <c:pt idx="9">
                          <c:v>107</c:v>
                        </c:pt>
                        <c:pt idx="10">
                          <c:v>119</c:v>
                        </c:pt>
                        <c:pt idx="11">
                          <c:v>106</c:v>
                        </c:pt>
                        <c:pt idx="12">
                          <c:v>110</c:v>
                        </c:pt>
                        <c:pt idx="13">
                          <c:v>120</c:v>
                        </c:pt>
                        <c:pt idx="14">
                          <c:v>101</c:v>
                        </c:pt>
                        <c:pt idx="15">
                          <c:v>124</c:v>
                        </c:pt>
                        <c:pt idx="16">
                          <c:v>122</c:v>
                        </c:pt>
                        <c:pt idx="17">
                          <c:v>113</c:v>
                        </c:pt>
                        <c:pt idx="18">
                          <c:v>117</c:v>
                        </c:pt>
                        <c:pt idx="19">
                          <c:v>103</c:v>
                        </c:pt>
                        <c:pt idx="20">
                          <c:v>111</c:v>
                        </c:pt>
                        <c:pt idx="21">
                          <c:v>121</c:v>
                        </c:pt>
                        <c:pt idx="22">
                          <c:v>108</c:v>
                        </c:pt>
                        <c:pt idx="23">
                          <c:v>116</c:v>
                        </c:pt>
                        <c:pt idx="24">
                          <c:v>105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Data!$I$2:$I$26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1.7441860465116279</c:v>
                      </c:pt>
                      <c:pt idx="1">
                        <c:v>1.6808510638297873</c:v>
                      </c:pt>
                      <c:pt idx="2">
                        <c:v>1.673913043478261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1.6590909090909092</c:v>
                      </c:pt>
                      <c:pt idx="6">
                        <c:v>1.625</c:v>
                      </c:pt>
                      <c:pt idx="7">
                        <c:v>1.625</c:v>
                      </c:pt>
                      <c:pt idx="8">
                        <c:v>1.6097560975609757</c:v>
                      </c:pt>
                      <c:pt idx="9">
                        <c:v>1.6</c:v>
                      </c:pt>
                      <c:pt idx="10">
                        <c:v>1.5384615384615385</c:v>
                      </c:pt>
                      <c:pt idx="11">
                        <c:v>1.5263157894736843</c:v>
                      </c:pt>
                      <c:pt idx="12">
                        <c:v>1.4864864864864864</c:v>
                      </c:pt>
                      <c:pt idx="13">
                        <c:v>1.4444444444444444</c:v>
                      </c:pt>
                      <c:pt idx="14">
                        <c:v>1.4285714285714286</c:v>
                      </c:pt>
                      <c:pt idx="15">
                        <c:v>1.411764705882353</c:v>
                      </c:pt>
                      <c:pt idx="16">
                        <c:v>1.375</c:v>
                      </c:pt>
                      <c:pt idx="17">
                        <c:v>1.3636363636363635</c:v>
                      </c:pt>
                      <c:pt idx="18">
                        <c:v>1.3548387096774193</c:v>
                      </c:pt>
                      <c:pt idx="19">
                        <c:v>1.3333333333333333</c:v>
                      </c:pt>
                      <c:pt idx="20">
                        <c:v>1.3103448275862069</c:v>
                      </c:pt>
                      <c:pt idx="21">
                        <c:v>1.2592592592592593</c:v>
                      </c:pt>
                      <c:pt idx="22">
                        <c:v>1.25</c:v>
                      </c:pt>
                      <c:pt idx="23">
                        <c:v>1.2307692307692308</c:v>
                      </c:pt>
                      <c:pt idx="24">
                        <c:v>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2-4E01-A41B-2EEA5F36992F}"/>
                  </c:ext>
                </c:extLst>
              </c15:ser>
            </c15:filteredScatterSeries>
          </c:ext>
        </c:extLst>
      </c:scatterChart>
      <c:valAx>
        <c:axId val="6538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9456"/>
        <c:crosses val="autoZero"/>
        <c:crossBetween val="midCat"/>
      </c:valAx>
      <c:valAx>
        <c:axId val="653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F27AA-B38D-4391-B9B8-C81EE3A6C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6</xdr:row>
      <xdr:rowOff>161925</xdr:rowOff>
    </xdr:from>
    <xdr:to>
      <xdr:col>7</xdr:col>
      <xdr:colOff>95250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062D3-5026-46F8-8946-B31033A59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898.858877893515" createdVersion="8" refreshedVersion="8" minRefreshableVersion="3" recordCount="25" xr:uid="{6AAC3632-0206-4E19-8459-8DE7CEE65CFD}">
  <cacheSource type="worksheet">
    <worksheetSource ref="A1:H26" sheet="Data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 count="25">
        <s v="Rahul"/>
        <s v="Tanya"/>
        <s v="Rakesh"/>
        <s v="Neeraj"/>
        <s v="Riya"/>
        <s v="Pooja"/>
        <s v="Arjun"/>
        <s v="Kunal"/>
        <s v="Meera"/>
        <s v="Deepak"/>
        <s v="Anjali"/>
        <s v="Neha"/>
        <s v="Sneha"/>
        <s v="Aakash"/>
        <s v="Suman"/>
        <s v="Akash"/>
        <s v="Varun"/>
        <s v="Jyoti"/>
        <s v="Sanjay"/>
        <s v="Suresh"/>
        <s v="Amit"/>
        <s v="Priya"/>
        <s v="Mohan"/>
        <s v="Kavita"/>
        <s v="Prakash"/>
      </sharedItems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100"/>
        <n v="99"/>
        <n v="98"/>
        <n v="96"/>
        <n v="95"/>
        <n v="94"/>
        <n v="93"/>
        <n v="92"/>
        <n v="90"/>
        <n v="89"/>
        <n v="87"/>
        <n v="85"/>
        <n v="83"/>
        <n v="80"/>
        <n v="78"/>
        <n v="76"/>
        <n v="75"/>
        <n v="74"/>
        <n v="72"/>
        <n v="70"/>
        <n v="68"/>
        <n v="65"/>
        <n v="64"/>
        <n v="62"/>
        <n v="60"/>
      </sharedItems>
    </cacheField>
    <cacheField name="Performance_Rating" numFmtId="0">
      <sharedItems containsSemiMixedTypes="0" containsString="0" containsNumber="1" containsInteger="1" minValue="2" maxValue="5" count="4">
        <n v="5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x v="0"/>
    <x v="0"/>
    <n v="50"/>
    <n v="80"/>
    <x v="0"/>
    <x v="0"/>
  </r>
  <r>
    <n v="125"/>
    <x v="1"/>
    <x v="0"/>
    <n v="47"/>
    <n v="79"/>
    <x v="1"/>
    <x v="0"/>
  </r>
  <r>
    <n v="115"/>
    <x v="2"/>
    <x v="0"/>
    <n v="48"/>
    <n v="78"/>
    <x v="2"/>
    <x v="0"/>
  </r>
  <r>
    <n v="123"/>
    <x v="3"/>
    <x v="1"/>
    <n v="46"/>
    <n v="77"/>
    <x v="3"/>
    <x v="0"/>
  </r>
  <r>
    <n v="104"/>
    <x v="4"/>
    <x v="0"/>
    <n v="45"/>
    <n v="75"/>
    <x v="4"/>
    <x v="0"/>
  </r>
  <r>
    <n v="112"/>
    <x v="5"/>
    <x v="1"/>
    <n v="44"/>
    <n v="73"/>
    <x v="5"/>
    <x v="0"/>
  </r>
  <r>
    <n v="118"/>
    <x v="6"/>
    <x v="1"/>
    <n v="43"/>
    <n v="75"/>
    <x v="6"/>
    <x v="0"/>
  </r>
  <r>
    <n v="109"/>
    <x v="7"/>
    <x v="1"/>
    <n v="42"/>
    <n v="70"/>
    <x v="7"/>
    <x v="0"/>
  </r>
  <r>
    <n v="102"/>
    <x v="8"/>
    <x v="1"/>
    <n v="40"/>
    <n v="65"/>
    <x v="8"/>
    <x v="0"/>
  </r>
  <r>
    <n v="114"/>
    <x v="9"/>
    <x v="2"/>
    <n v="41"/>
    <n v="66"/>
    <x v="9"/>
    <x v="1"/>
  </r>
  <r>
    <n v="119"/>
    <x v="10"/>
    <x v="0"/>
    <n v="39"/>
    <n v="60"/>
    <x v="10"/>
    <x v="1"/>
  </r>
  <r>
    <n v="106"/>
    <x v="11"/>
    <x v="2"/>
    <n v="38"/>
    <n v="58"/>
    <x v="11"/>
    <x v="1"/>
  </r>
  <r>
    <n v="110"/>
    <x v="12"/>
    <x v="2"/>
    <n v="37"/>
    <n v="55"/>
    <x v="12"/>
    <x v="1"/>
  </r>
  <r>
    <n v="101"/>
    <x v="13"/>
    <x v="2"/>
    <n v="35"/>
    <n v="50"/>
    <x v="13"/>
    <x v="1"/>
  </r>
  <r>
    <n v="120"/>
    <x v="14"/>
    <x v="2"/>
    <n v="36"/>
    <n v="52"/>
    <x v="14"/>
    <x v="1"/>
  </r>
  <r>
    <n v="124"/>
    <x v="15"/>
    <x v="2"/>
    <n v="34"/>
    <n v="48"/>
    <x v="15"/>
    <x v="2"/>
  </r>
  <r>
    <n v="113"/>
    <x v="16"/>
    <x v="3"/>
    <n v="33"/>
    <n v="45"/>
    <x v="16"/>
    <x v="2"/>
  </r>
  <r>
    <n v="122"/>
    <x v="17"/>
    <x v="3"/>
    <n v="32"/>
    <n v="44"/>
    <x v="17"/>
    <x v="2"/>
  </r>
  <r>
    <n v="117"/>
    <x v="18"/>
    <x v="3"/>
    <n v="31"/>
    <n v="42"/>
    <x v="18"/>
    <x v="2"/>
  </r>
  <r>
    <n v="103"/>
    <x v="19"/>
    <x v="3"/>
    <n v="30"/>
    <n v="40"/>
    <x v="19"/>
    <x v="2"/>
  </r>
  <r>
    <n v="111"/>
    <x v="20"/>
    <x v="4"/>
    <n v="29"/>
    <n v="38"/>
    <x v="20"/>
    <x v="2"/>
  </r>
  <r>
    <n v="108"/>
    <x v="21"/>
    <x v="3"/>
    <n v="28"/>
    <n v="35"/>
    <x v="21"/>
    <x v="2"/>
  </r>
  <r>
    <n v="121"/>
    <x v="22"/>
    <x v="4"/>
    <n v="27"/>
    <n v="34"/>
    <x v="22"/>
    <x v="3"/>
  </r>
  <r>
    <n v="116"/>
    <x v="23"/>
    <x v="4"/>
    <n v="26"/>
    <n v="32"/>
    <x v="23"/>
    <x v="3"/>
  </r>
  <r>
    <n v="105"/>
    <x v="24"/>
    <x v="4"/>
    <n v="25"/>
    <n v="30"/>
    <x v="2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3B258-6CE1-4F4E-99D2-6979D5E13D9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C8" firstHeaderRow="1" firstDataRow="1" firstDataCol="1"/>
  <pivotFields count="7">
    <pivotField showAll="0"/>
    <pivotField showAll="0"/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5">
    <i>
      <x v="3"/>
    </i>
    <i>
      <x/>
    </i>
    <i>
      <x v="1"/>
    </i>
    <i>
      <x v="4"/>
    </i>
    <i>
      <x v="2"/>
    </i>
  </rowItems>
  <colItems count="1">
    <i/>
  </colItems>
  <dataFields count="1">
    <dataField name="StdDevp of Productivity_Score" fld="5" subtotal="stdDevp" baseField="2" baseItem="4" numFmtId="2"/>
  </dataFields>
  <formats count="3">
    <format dxfId="14">
      <pivotArea outline="0" collapsedLevelsAreSubtotals="1" fieldPosition="0"/>
    </format>
    <format dxfId="13">
      <pivotArea dataOnly="0" fieldPosition="0">
        <references count="1">
          <reference field="2" count="1">
            <x v="3"/>
          </reference>
        </references>
      </pivotArea>
    </format>
    <format dxfId="12">
      <pivotArea dataOnly="0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7F4B6C-763B-4813-8C95-AD22A55E2710}" name="Table2" displayName="Table2" ref="A1:I26" totalsRowShown="0" headerRowDxfId="26" dataDxfId="25" tableBorderDxfId="24">
  <autoFilter ref="A1:I26" xr:uid="{CD7F4B6C-763B-4813-8C95-AD22A55E2710}"/>
  <sortState xmlns:xlrd2="http://schemas.microsoft.com/office/spreadsheetml/2017/richdata2" ref="A2:I26">
    <sortCondition descending="1" ref="I1:I26"/>
  </sortState>
  <tableColumns count="9">
    <tableColumn id="1" xr3:uid="{D2D68F30-24E9-4CFC-82D1-EFC2E0D94575}" name="Employee_ID" dataDxfId="23"/>
    <tableColumn id="2" xr3:uid="{FA04E8A1-F313-4CCE-806A-60B31913862F}" name="Name" dataDxfId="22"/>
    <tableColumn id="3" xr3:uid="{84A8C19D-6DA1-47F4-9CBD-FB3BD0B48B17}" name="Department" dataDxfId="21"/>
    <tableColumn id="4" xr3:uid="{C32EA686-3E82-40B1-ABB7-290611C32C5D}" name="Hours_Worked" dataDxfId="20"/>
    <tableColumn id="5" xr3:uid="{8AE56710-ADF3-4F21-AB7D-3C62E9392928}" name="Tasks_Completed" dataDxfId="19"/>
    <tableColumn id="6" xr3:uid="{A0E7996E-466D-4EF3-9235-A9881559F845}" name="Productivity_Score" dataDxfId="18"/>
    <tableColumn id="7" xr3:uid="{47AA4507-F6B7-4360-BED1-CFD1F6F89388}" name="Performance_Rating" dataDxfId="17"/>
    <tableColumn id="8" xr3:uid="{94B688B3-FF66-4D61-B8DF-22835935F309}" name="PEI" dataDxfId="16">
      <calculatedColumnFormula>(Table2[[#This Row],[Productivity_Score]]*Table2[[#This Row],[Performance_Rating]])/Table2[[#This Row],[Hours_Worked]]</calculatedColumnFormula>
    </tableColumn>
    <tableColumn id="11" xr3:uid="{94DF8F69-A25D-4688-8EB0-B78BF1C8017C}" name="Tasks per Hour" dataDxfId="15">
      <calculatedColumnFormula>Table2[[#This Row],[Tasks_Completed]]/Table2[[#This Row],[Hours_Worked]]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58FA1-A9F4-4822-8B99-4B510DAA64EA}" name="Table22" displayName="Table22" ref="A1:I26" totalsRowShown="0" headerRowDxfId="11" dataDxfId="10" tableBorderDxfId="9">
  <autoFilter ref="A1:I26" xr:uid="{77C58FA1-A9F4-4822-8B99-4B510DAA64EA}">
    <filterColumn colId="8">
      <top10 val="1" filterVal="1.7441860465116279"/>
    </filterColumn>
  </autoFilter>
  <sortState xmlns:xlrd2="http://schemas.microsoft.com/office/spreadsheetml/2017/richdata2" ref="A2:I26">
    <sortCondition descending="1" ref="I1:I26"/>
  </sortState>
  <tableColumns count="9">
    <tableColumn id="1" xr3:uid="{A4751390-2B31-450A-9591-88706B90D817}" name="Employee_ID" dataDxfId="8"/>
    <tableColumn id="2" xr3:uid="{DC693FCB-2BF2-457F-BBF8-5E1C7B2B2429}" name="Name" dataDxfId="7"/>
    <tableColumn id="3" xr3:uid="{335770A2-10F7-46A6-BC3B-5A39B9D953A8}" name="Department" dataDxfId="6"/>
    <tableColumn id="4" xr3:uid="{B4C4ADCA-C8DA-4729-8145-57FA6D18B19D}" name="Hours_Worked" dataDxfId="5"/>
    <tableColumn id="5" xr3:uid="{D7FF5C3A-3D68-4BFE-8437-1C725D445197}" name="Tasks_Completed" dataDxfId="4"/>
    <tableColumn id="6" xr3:uid="{4FE408CD-A524-4C65-BB85-C165182B0754}" name="Productivity_Score" dataDxfId="3"/>
    <tableColumn id="7" xr3:uid="{B10407FC-7CC7-4ABA-A92C-E87F603942CC}" name="Performance_Rating" dataDxfId="2"/>
    <tableColumn id="8" xr3:uid="{A74BAB69-3CA2-4816-A730-1CE3BB3BAD60}" name="PEI" dataDxfId="1">
      <calculatedColumnFormula>(Table22[[#This Row],[Productivity_Score]]*Table22[[#This Row],[Performance_Rating]])/Table22[[#This Row],[Hours_Worked]]</calculatedColumnFormula>
    </tableColumn>
    <tableColumn id="11" xr3:uid="{FF8C4F15-7F3C-46B1-8D3C-EFA5D2603599}" name="Tasks per Hour" dataDxfId="0">
      <calculatedColumnFormula>Table22[[#This Row],[Tasks_Completed]]/Table22[[#This Row],[Hours_Worked]]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opLeftCell="A7" workbookViewId="0">
      <selection sqref="A1:I26"/>
    </sheetView>
  </sheetViews>
  <sheetFormatPr defaultRowHeight="15" x14ac:dyDescent="0.25"/>
  <cols>
    <col min="1" max="1" width="14.85546875" customWidth="1"/>
    <col min="2" max="2" width="8.42578125" customWidth="1"/>
    <col min="3" max="3" width="13.85546875" customWidth="1"/>
    <col min="4" max="4" width="16.42578125" customWidth="1"/>
    <col min="5" max="5" width="18.7109375" customWidth="1"/>
    <col min="6" max="6" width="19.7109375" customWidth="1"/>
    <col min="7" max="7" width="21.140625" customWidth="1"/>
    <col min="9" max="9" width="18.5703125" bestFit="1" customWidth="1"/>
    <col min="10" max="10" width="19.85546875" bestFit="1" customWidth="1"/>
    <col min="11" max="11" width="12" bestFit="1" customWidth="1"/>
  </cols>
  <sheetData>
    <row r="1" spans="1:9" ht="15.75" thickBot="1" x14ac:dyDescent="0.3">
      <c r="A1" s="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40</v>
      </c>
      <c r="I1" s="28" t="s">
        <v>46</v>
      </c>
    </row>
    <row r="2" spans="1:9" ht="15.75" thickBot="1" x14ac:dyDescent="0.3">
      <c r="A2" s="14">
        <v>118</v>
      </c>
      <c r="B2" s="8" t="s">
        <v>29</v>
      </c>
      <c r="C2" s="8" t="s">
        <v>10</v>
      </c>
      <c r="D2" s="8">
        <v>43</v>
      </c>
      <c r="E2" s="8">
        <v>75</v>
      </c>
      <c r="F2" s="8">
        <v>93</v>
      </c>
      <c r="G2" s="8">
        <v>5</v>
      </c>
      <c r="H2" s="9">
        <f>(Table2[[#This Row],[Productivity_Score]]*Table2[[#This Row],[Performance_Rating]])/Table2[[#This Row],[Hours_Worked]]</f>
        <v>10.813953488372093</v>
      </c>
      <c r="I2" s="27">
        <f>Table2[[#This Row],[Tasks_Completed]]/Table2[[#This Row],[Hours_Worked]]</f>
        <v>1.7441860465116279</v>
      </c>
    </row>
    <row r="3" spans="1:9" ht="15.75" thickBot="1" x14ac:dyDescent="0.3">
      <c r="A3" s="15">
        <v>125</v>
      </c>
      <c r="B3" s="10" t="s">
        <v>36</v>
      </c>
      <c r="C3" s="10" t="s">
        <v>14</v>
      </c>
      <c r="D3" s="10">
        <v>47</v>
      </c>
      <c r="E3" s="10">
        <v>79</v>
      </c>
      <c r="F3" s="10">
        <v>99</v>
      </c>
      <c r="G3" s="10">
        <v>5</v>
      </c>
      <c r="H3" s="11">
        <f>(Table2[[#This Row],[Productivity_Score]]*Table2[[#This Row],[Performance_Rating]])/Table2[[#This Row],[Hours_Worked]]</f>
        <v>10.531914893617021</v>
      </c>
      <c r="I3" s="27">
        <f>Table2[[#This Row],[Tasks_Completed]]/Table2[[#This Row],[Hours_Worked]]</f>
        <v>1.6808510638297873</v>
      </c>
    </row>
    <row r="4" spans="1:9" ht="15.75" thickBot="1" x14ac:dyDescent="0.3">
      <c r="A4" s="15">
        <v>123</v>
      </c>
      <c r="B4" s="10" t="s">
        <v>34</v>
      </c>
      <c r="C4" s="10" t="s">
        <v>10</v>
      </c>
      <c r="D4" s="10">
        <v>46</v>
      </c>
      <c r="E4" s="10">
        <v>77</v>
      </c>
      <c r="F4" s="10">
        <v>96</v>
      </c>
      <c r="G4" s="10">
        <v>5</v>
      </c>
      <c r="H4" s="11">
        <f>(Table2[[#This Row],[Productivity_Score]]*Table2[[#This Row],[Performance_Rating]])/Table2[[#This Row],[Hours_Worked]]</f>
        <v>10.434782608695652</v>
      </c>
      <c r="I4" s="27">
        <f>Table2[[#This Row],[Tasks_Completed]]/Table2[[#This Row],[Hours_Worked]]</f>
        <v>1.673913043478261</v>
      </c>
    </row>
    <row r="5" spans="1:9" ht="15.75" thickBot="1" x14ac:dyDescent="0.3">
      <c r="A5" s="15">
        <v>109</v>
      </c>
      <c r="B5" s="10" t="s">
        <v>20</v>
      </c>
      <c r="C5" s="10" t="s">
        <v>10</v>
      </c>
      <c r="D5" s="10">
        <v>42</v>
      </c>
      <c r="E5" s="10">
        <v>70</v>
      </c>
      <c r="F5" s="10">
        <v>92</v>
      </c>
      <c r="G5" s="10">
        <v>5</v>
      </c>
      <c r="H5" s="11">
        <f>(Table2[[#This Row],[Productivity_Score]]*Table2[[#This Row],[Performance_Rating]])/Table2[[#This Row],[Hours_Worked]]</f>
        <v>10.952380952380953</v>
      </c>
      <c r="I5" s="27">
        <f>Table2[[#This Row],[Tasks_Completed]]/Table2[[#This Row],[Hours_Worked]]</f>
        <v>1.6666666666666667</v>
      </c>
    </row>
    <row r="6" spans="1:9" ht="15.75" thickBot="1" x14ac:dyDescent="0.3">
      <c r="A6" s="14">
        <v>104</v>
      </c>
      <c r="B6" s="8" t="s">
        <v>13</v>
      </c>
      <c r="C6" s="8" t="s">
        <v>14</v>
      </c>
      <c r="D6" s="8">
        <v>45</v>
      </c>
      <c r="E6" s="8">
        <v>75</v>
      </c>
      <c r="F6" s="8">
        <v>95</v>
      </c>
      <c r="G6" s="8">
        <v>5</v>
      </c>
      <c r="H6" s="11">
        <f>(Table2[[#This Row],[Productivity_Score]]*Table2[[#This Row],[Performance_Rating]])/Table2[[#This Row],[Hours_Worked]]</f>
        <v>10.555555555555555</v>
      </c>
      <c r="I6" s="27">
        <f>Table2[[#This Row],[Tasks_Completed]]/Table2[[#This Row],[Hours_Worked]]</f>
        <v>1.6666666666666667</v>
      </c>
    </row>
    <row r="7" spans="1:9" ht="15.75" thickBot="1" x14ac:dyDescent="0.3">
      <c r="A7" s="16">
        <v>112</v>
      </c>
      <c r="B7" s="12" t="s">
        <v>23</v>
      </c>
      <c r="C7" s="12" t="s">
        <v>10</v>
      </c>
      <c r="D7" s="12">
        <v>44</v>
      </c>
      <c r="E7" s="12">
        <v>73</v>
      </c>
      <c r="F7" s="12">
        <v>94</v>
      </c>
      <c r="G7" s="12">
        <v>5</v>
      </c>
      <c r="H7" s="11">
        <f>(Table2[[#This Row],[Productivity_Score]]*Table2[[#This Row],[Performance_Rating]])/Table2[[#This Row],[Hours_Worked]]</f>
        <v>10.681818181818182</v>
      </c>
      <c r="I7" s="27">
        <f>Table2[[#This Row],[Tasks_Completed]]/Table2[[#This Row],[Hours_Worked]]</f>
        <v>1.6590909090909092</v>
      </c>
    </row>
    <row r="8" spans="1:9" ht="15.75" thickBot="1" x14ac:dyDescent="0.3">
      <c r="A8" s="14">
        <v>102</v>
      </c>
      <c r="B8" s="8" t="s">
        <v>9</v>
      </c>
      <c r="C8" s="8" t="s">
        <v>10</v>
      </c>
      <c r="D8" s="8">
        <v>40</v>
      </c>
      <c r="E8" s="8">
        <v>65</v>
      </c>
      <c r="F8" s="8">
        <v>90</v>
      </c>
      <c r="G8" s="8">
        <v>5</v>
      </c>
      <c r="H8" s="11">
        <f>(Table2[[#This Row],[Productivity_Score]]*Table2[[#This Row],[Performance_Rating]])/Table2[[#This Row],[Hours_Worked]]</f>
        <v>11.25</v>
      </c>
      <c r="I8" s="27">
        <f>Table2[[#This Row],[Tasks_Completed]]/Table2[[#This Row],[Hours_Worked]]</f>
        <v>1.625</v>
      </c>
    </row>
    <row r="9" spans="1:9" ht="15.75" thickBot="1" x14ac:dyDescent="0.3">
      <c r="A9" s="15">
        <v>115</v>
      </c>
      <c r="B9" s="10" t="s">
        <v>26</v>
      </c>
      <c r="C9" s="10" t="s">
        <v>14</v>
      </c>
      <c r="D9" s="10">
        <v>48</v>
      </c>
      <c r="E9" s="10">
        <v>78</v>
      </c>
      <c r="F9" s="10">
        <v>98</v>
      </c>
      <c r="G9" s="10">
        <v>5</v>
      </c>
      <c r="H9" s="11">
        <f>(Table2[[#This Row],[Productivity_Score]]*Table2[[#This Row],[Performance_Rating]])/Table2[[#This Row],[Hours_Worked]]</f>
        <v>10.208333333333334</v>
      </c>
      <c r="I9" s="27">
        <f>Table2[[#This Row],[Tasks_Completed]]/Table2[[#This Row],[Hours_Worked]]</f>
        <v>1.625</v>
      </c>
    </row>
    <row r="10" spans="1:9" ht="15.75" thickBot="1" x14ac:dyDescent="0.3">
      <c r="A10" s="16">
        <v>114</v>
      </c>
      <c r="B10" s="12" t="s">
        <v>25</v>
      </c>
      <c r="C10" s="12" t="s">
        <v>8</v>
      </c>
      <c r="D10" s="12">
        <v>41</v>
      </c>
      <c r="E10" s="12">
        <v>66</v>
      </c>
      <c r="F10" s="12">
        <v>89</v>
      </c>
      <c r="G10" s="12">
        <v>4</v>
      </c>
      <c r="H10" s="11">
        <f>(Table2[[#This Row],[Productivity_Score]]*Table2[[#This Row],[Performance_Rating]])/Table2[[#This Row],[Hours_Worked]]</f>
        <v>8.6829268292682933</v>
      </c>
      <c r="I10" s="27">
        <f>Table2[[#This Row],[Tasks_Completed]]/Table2[[#This Row],[Hours_Worked]]</f>
        <v>1.6097560975609757</v>
      </c>
    </row>
    <row r="11" spans="1:9" ht="15.75" thickBot="1" x14ac:dyDescent="0.3">
      <c r="A11" s="15">
        <v>107</v>
      </c>
      <c r="B11" s="10" t="s">
        <v>18</v>
      </c>
      <c r="C11" s="10" t="s">
        <v>14</v>
      </c>
      <c r="D11" s="10">
        <v>50</v>
      </c>
      <c r="E11" s="10">
        <v>80</v>
      </c>
      <c r="F11" s="10">
        <v>100</v>
      </c>
      <c r="G11" s="10">
        <v>5</v>
      </c>
      <c r="H11" s="11">
        <f>(Table2[[#This Row],[Productivity_Score]]*Table2[[#This Row],[Performance_Rating]])/Table2[[#This Row],[Hours_Worked]]</f>
        <v>10</v>
      </c>
      <c r="I11" s="27">
        <f>Table2[[#This Row],[Tasks_Completed]]/Table2[[#This Row],[Hours_Worked]]</f>
        <v>1.6</v>
      </c>
    </row>
    <row r="12" spans="1:9" ht="15.75" thickBot="1" x14ac:dyDescent="0.3">
      <c r="A12" s="15">
        <v>119</v>
      </c>
      <c r="B12" s="10" t="s">
        <v>30</v>
      </c>
      <c r="C12" s="10" t="s">
        <v>14</v>
      </c>
      <c r="D12" s="10">
        <v>39</v>
      </c>
      <c r="E12" s="10">
        <v>60</v>
      </c>
      <c r="F12" s="10">
        <v>87</v>
      </c>
      <c r="G12" s="10">
        <v>4</v>
      </c>
      <c r="H12" s="11">
        <f>(Table2[[#This Row],[Productivity_Score]]*Table2[[#This Row],[Performance_Rating]])/Table2[[#This Row],[Hours_Worked]]</f>
        <v>8.9230769230769234</v>
      </c>
      <c r="I12" s="27">
        <f>Table2[[#This Row],[Tasks_Completed]]/Table2[[#This Row],[Hours_Worked]]</f>
        <v>1.5384615384615385</v>
      </c>
    </row>
    <row r="13" spans="1:9" ht="15.75" thickBot="1" x14ac:dyDescent="0.3">
      <c r="A13" s="16">
        <v>106</v>
      </c>
      <c r="B13" s="12" t="s">
        <v>17</v>
      </c>
      <c r="C13" s="12" t="s">
        <v>8</v>
      </c>
      <c r="D13" s="12">
        <v>38</v>
      </c>
      <c r="E13" s="12">
        <v>58</v>
      </c>
      <c r="F13" s="12">
        <v>85</v>
      </c>
      <c r="G13" s="12">
        <v>4</v>
      </c>
      <c r="H13" s="11">
        <f>(Table2[[#This Row],[Productivity_Score]]*Table2[[#This Row],[Performance_Rating]])/Table2[[#This Row],[Hours_Worked]]</f>
        <v>8.9473684210526319</v>
      </c>
      <c r="I13" s="27">
        <f>Table2[[#This Row],[Tasks_Completed]]/Table2[[#This Row],[Hours_Worked]]</f>
        <v>1.5263157894736843</v>
      </c>
    </row>
    <row r="14" spans="1:9" ht="15.75" thickBot="1" x14ac:dyDescent="0.3">
      <c r="A14" s="14">
        <v>110</v>
      </c>
      <c r="B14" s="8" t="s">
        <v>21</v>
      </c>
      <c r="C14" s="8" t="s">
        <v>8</v>
      </c>
      <c r="D14" s="8">
        <v>37</v>
      </c>
      <c r="E14" s="8">
        <v>55</v>
      </c>
      <c r="F14" s="8">
        <v>83</v>
      </c>
      <c r="G14" s="8">
        <v>4</v>
      </c>
      <c r="H14" s="11">
        <f>(Table2[[#This Row],[Productivity_Score]]*Table2[[#This Row],[Performance_Rating]])/Table2[[#This Row],[Hours_Worked]]</f>
        <v>8.9729729729729737</v>
      </c>
      <c r="I14" s="27">
        <f>Table2[[#This Row],[Tasks_Completed]]/Table2[[#This Row],[Hours_Worked]]</f>
        <v>1.4864864864864864</v>
      </c>
    </row>
    <row r="15" spans="1:9" ht="15.75" thickBot="1" x14ac:dyDescent="0.3">
      <c r="A15" s="14">
        <v>120</v>
      </c>
      <c r="B15" s="8" t="s">
        <v>31</v>
      </c>
      <c r="C15" s="8" t="s">
        <v>8</v>
      </c>
      <c r="D15" s="8">
        <v>36</v>
      </c>
      <c r="E15" s="8">
        <v>52</v>
      </c>
      <c r="F15" s="8">
        <v>78</v>
      </c>
      <c r="G15" s="8">
        <v>4</v>
      </c>
      <c r="H15" s="11">
        <f>(Table2[[#This Row],[Productivity_Score]]*Table2[[#This Row],[Performance_Rating]])/Table2[[#This Row],[Hours_Worked]]</f>
        <v>8.6666666666666661</v>
      </c>
      <c r="I15" s="27">
        <f>Table2[[#This Row],[Tasks_Completed]]/Table2[[#This Row],[Hours_Worked]]</f>
        <v>1.4444444444444444</v>
      </c>
    </row>
    <row r="16" spans="1:9" ht="15.75" thickBot="1" x14ac:dyDescent="0.3">
      <c r="A16" s="15">
        <v>101</v>
      </c>
      <c r="B16" s="10" t="s">
        <v>7</v>
      </c>
      <c r="C16" s="10" t="s">
        <v>8</v>
      </c>
      <c r="D16" s="10">
        <v>35</v>
      </c>
      <c r="E16" s="10">
        <v>50</v>
      </c>
      <c r="F16" s="10">
        <v>80</v>
      </c>
      <c r="G16" s="10">
        <v>4</v>
      </c>
      <c r="H16" s="11">
        <f>(Table2[[#This Row],[Productivity_Score]]*Table2[[#This Row],[Performance_Rating]])/Table2[[#This Row],[Hours_Worked]]</f>
        <v>9.1428571428571423</v>
      </c>
      <c r="I16" s="27">
        <f>Table2[[#This Row],[Tasks_Completed]]/Table2[[#This Row],[Hours_Worked]]</f>
        <v>1.4285714285714286</v>
      </c>
    </row>
    <row r="17" spans="1:9" ht="15.75" thickBot="1" x14ac:dyDescent="0.3">
      <c r="A17" s="16">
        <v>124</v>
      </c>
      <c r="B17" s="12" t="s">
        <v>35</v>
      </c>
      <c r="C17" s="12" t="s">
        <v>8</v>
      </c>
      <c r="D17" s="12">
        <v>34</v>
      </c>
      <c r="E17" s="12">
        <v>48</v>
      </c>
      <c r="F17" s="12">
        <v>76</v>
      </c>
      <c r="G17" s="12">
        <v>3</v>
      </c>
      <c r="H17" s="11">
        <f>(Table2[[#This Row],[Productivity_Score]]*Table2[[#This Row],[Performance_Rating]])/Table2[[#This Row],[Hours_Worked]]</f>
        <v>6.7058823529411766</v>
      </c>
      <c r="I17" s="27">
        <f>Table2[[#This Row],[Tasks_Completed]]/Table2[[#This Row],[Hours_Worked]]</f>
        <v>1.411764705882353</v>
      </c>
    </row>
    <row r="18" spans="1:9" ht="15.75" thickBot="1" x14ac:dyDescent="0.3">
      <c r="A18" s="16">
        <v>122</v>
      </c>
      <c r="B18" s="12" t="s">
        <v>33</v>
      </c>
      <c r="C18" s="12" t="s">
        <v>12</v>
      </c>
      <c r="D18" s="12">
        <v>32</v>
      </c>
      <c r="E18" s="12">
        <v>44</v>
      </c>
      <c r="F18" s="12">
        <v>74</v>
      </c>
      <c r="G18" s="12">
        <v>3</v>
      </c>
      <c r="H18" s="11">
        <f>(Table2[[#This Row],[Productivity_Score]]*Table2[[#This Row],[Performance_Rating]])/Table2[[#This Row],[Hours_Worked]]</f>
        <v>6.9375</v>
      </c>
      <c r="I18" s="27">
        <f>Table2[[#This Row],[Tasks_Completed]]/Table2[[#This Row],[Hours_Worked]]</f>
        <v>1.375</v>
      </c>
    </row>
    <row r="19" spans="1:9" ht="15.75" thickBot="1" x14ac:dyDescent="0.3">
      <c r="A19" s="15">
        <v>113</v>
      </c>
      <c r="B19" s="10" t="s">
        <v>24</v>
      </c>
      <c r="C19" s="10" t="s">
        <v>12</v>
      </c>
      <c r="D19" s="10">
        <v>33</v>
      </c>
      <c r="E19" s="10">
        <v>45</v>
      </c>
      <c r="F19" s="10">
        <v>75</v>
      </c>
      <c r="G19" s="10">
        <v>3</v>
      </c>
      <c r="H19" s="11">
        <f>(Table2[[#This Row],[Productivity_Score]]*Table2[[#This Row],[Performance_Rating]])/Table2[[#This Row],[Hours_Worked]]</f>
        <v>6.8181818181818183</v>
      </c>
      <c r="I19" s="27">
        <f>Table2[[#This Row],[Tasks_Completed]]/Table2[[#This Row],[Hours_Worked]]</f>
        <v>1.3636363636363635</v>
      </c>
    </row>
    <row r="20" spans="1:9" ht="15.75" thickBot="1" x14ac:dyDescent="0.3">
      <c r="A20" s="15">
        <v>117</v>
      </c>
      <c r="B20" s="10" t="s">
        <v>28</v>
      </c>
      <c r="C20" s="10" t="s">
        <v>12</v>
      </c>
      <c r="D20" s="10">
        <v>31</v>
      </c>
      <c r="E20" s="10">
        <v>42</v>
      </c>
      <c r="F20" s="10">
        <v>72</v>
      </c>
      <c r="G20" s="10">
        <v>3</v>
      </c>
      <c r="H20" s="11">
        <f>(Table2[[#This Row],[Productivity_Score]]*Table2[[#This Row],[Performance_Rating]])/Table2[[#This Row],[Hours_Worked]]</f>
        <v>6.967741935483871</v>
      </c>
      <c r="I20" s="27">
        <f>Table2[[#This Row],[Tasks_Completed]]/Table2[[#This Row],[Hours_Worked]]</f>
        <v>1.3548387096774193</v>
      </c>
    </row>
    <row r="21" spans="1:9" ht="15.75" thickBot="1" x14ac:dyDescent="0.3">
      <c r="A21" s="15">
        <v>103</v>
      </c>
      <c r="B21" s="10" t="s">
        <v>11</v>
      </c>
      <c r="C21" s="10" t="s">
        <v>12</v>
      </c>
      <c r="D21" s="10">
        <v>30</v>
      </c>
      <c r="E21" s="10">
        <v>40</v>
      </c>
      <c r="F21" s="10">
        <v>70</v>
      </c>
      <c r="G21" s="10">
        <v>3</v>
      </c>
      <c r="H21" s="11">
        <f>(Table2[[#This Row],[Productivity_Score]]*Table2[[#This Row],[Performance_Rating]])/Table2[[#This Row],[Hours_Worked]]</f>
        <v>7</v>
      </c>
      <c r="I21" s="27">
        <f>Table2[[#This Row],[Tasks_Completed]]/Table2[[#This Row],[Hours_Worked]]</f>
        <v>1.3333333333333333</v>
      </c>
    </row>
    <row r="22" spans="1:9" ht="15.75" thickBot="1" x14ac:dyDescent="0.3">
      <c r="A22" s="15">
        <v>111</v>
      </c>
      <c r="B22" s="10" t="s">
        <v>22</v>
      </c>
      <c r="C22" s="10" t="s">
        <v>16</v>
      </c>
      <c r="D22" s="10">
        <v>29</v>
      </c>
      <c r="E22" s="10">
        <v>38</v>
      </c>
      <c r="F22" s="10">
        <v>68</v>
      </c>
      <c r="G22" s="10">
        <v>3</v>
      </c>
      <c r="H22" s="11">
        <f>(Table2[[#This Row],[Productivity_Score]]*Table2[[#This Row],[Performance_Rating]])/Table2[[#This Row],[Hours_Worked]]</f>
        <v>7.0344827586206895</v>
      </c>
      <c r="I22" s="27">
        <f>Table2[[#This Row],[Tasks_Completed]]/Table2[[#This Row],[Hours_Worked]]</f>
        <v>1.3103448275862069</v>
      </c>
    </row>
    <row r="23" spans="1:9" ht="15.75" thickBot="1" x14ac:dyDescent="0.3">
      <c r="A23" s="15">
        <v>121</v>
      </c>
      <c r="B23" s="10" t="s">
        <v>32</v>
      </c>
      <c r="C23" s="10" t="s">
        <v>16</v>
      </c>
      <c r="D23" s="10">
        <v>27</v>
      </c>
      <c r="E23" s="10">
        <v>34</v>
      </c>
      <c r="F23" s="10">
        <v>64</v>
      </c>
      <c r="G23" s="10">
        <v>2</v>
      </c>
      <c r="H23" s="11">
        <f>(Table2[[#This Row],[Productivity_Score]]*Table2[[#This Row],[Performance_Rating]])/Table2[[#This Row],[Hours_Worked]]</f>
        <v>4.7407407407407405</v>
      </c>
      <c r="I23" s="27">
        <f>Table2[[#This Row],[Tasks_Completed]]/Table2[[#This Row],[Hours_Worked]]</f>
        <v>1.2592592592592593</v>
      </c>
    </row>
    <row r="24" spans="1:9" ht="15.75" thickBot="1" x14ac:dyDescent="0.3">
      <c r="A24" s="14">
        <v>108</v>
      </c>
      <c r="B24" s="8" t="s">
        <v>19</v>
      </c>
      <c r="C24" s="8" t="s">
        <v>12</v>
      </c>
      <c r="D24" s="8">
        <v>28</v>
      </c>
      <c r="E24" s="8">
        <v>35</v>
      </c>
      <c r="F24" s="8">
        <v>65</v>
      </c>
      <c r="G24" s="8">
        <v>3</v>
      </c>
      <c r="H24" s="11">
        <f>(Table2[[#This Row],[Productivity_Score]]*Table2[[#This Row],[Performance_Rating]])/Table2[[#This Row],[Hours_Worked]]</f>
        <v>6.9642857142857144</v>
      </c>
      <c r="I24" s="27">
        <f>Table2[[#This Row],[Tasks_Completed]]/Table2[[#This Row],[Hours_Worked]]</f>
        <v>1.25</v>
      </c>
    </row>
    <row r="25" spans="1:9" ht="15.75" thickBot="1" x14ac:dyDescent="0.3">
      <c r="A25" s="16">
        <v>116</v>
      </c>
      <c r="B25" s="12" t="s">
        <v>27</v>
      </c>
      <c r="C25" s="12" t="s">
        <v>16</v>
      </c>
      <c r="D25" s="12">
        <v>26</v>
      </c>
      <c r="E25" s="12">
        <v>32</v>
      </c>
      <c r="F25" s="12">
        <v>62</v>
      </c>
      <c r="G25" s="12">
        <v>2</v>
      </c>
      <c r="H25" s="11">
        <f>(Table2[[#This Row],[Productivity_Score]]*Table2[[#This Row],[Performance_Rating]])/Table2[[#This Row],[Hours_Worked]]</f>
        <v>4.7692307692307692</v>
      </c>
      <c r="I25" s="27">
        <f>Table2[[#This Row],[Tasks_Completed]]/Table2[[#This Row],[Hours_Worked]]</f>
        <v>1.2307692307692308</v>
      </c>
    </row>
    <row r="26" spans="1:9" x14ac:dyDescent="0.25">
      <c r="A26" s="15">
        <v>105</v>
      </c>
      <c r="B26" s="10" t="s">
        <v>15</v>
      </c>
      <c r="C26" s="10" t="s">
        <v>16</v>
      </c>
      <c r="D26" s="10">
        <v>25</v>
      </c>
      <c r="E26" s="10">
        <v>30</v>
      </c>
      <c r="F26" s="10">
        <v>60</v>
      </c>
      <c r="G26" s="10">
        <v>2</v>
      </c>
      <c r="H26" s="11">
        <f>(Table2[[#This Row],[Productivity_Score]]*Table2[[#This Row],[Performance_Rating]])/Table2[[#This Row],[Hours_Worked]]</f>
        <v>4.8</v>
      </c>
      <c r="I26" s="27">
        <f>Table2[[#This Row],[Tasks_Completed]]/Table2[[#This Row],[Hours_Worked]]</f>
        <v>1.2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907-D6A4-4D78-9CDE-2970783A127F}">
  <dimension ref="A1"/>
  <sheetViews>
    <sheetView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F9CD-F072-4C18-A738-4D4AED1C5270}">
  <dimension ref="B3:C11"/>
  <sheetViews>
    <sheetView workbookViewId="0">
      <selection activeCell="B11" sqref="B11"/>
    </sheetView>
  </sheetViews>
  <sheetFormatPr defaultRowHeight="15" x14ac:dyDescent="0.25"/>
  <cols>
    <col min="2" max="2" width="13.140625" bestFit="1" customWidth="1"/>
    <col min="3" max="3" width="28.28515625" bestFit="1" customWidth="1"/>
  </cols>
  <sheetData>
    <row r="3" spans="2:3" x14ac:dyDescent="0.25">
      <c r="B3" s="1" t="s">
        <v>37</v>
      </c>
      <c r="C3" t="s">
        <v>38</v>
      </c>
    </row>
    <row r="4" spans="2:3" x14ac:dyDescent="0.25">
      <c r="B4" s="4" t="s">
        <v>10</v>
      </c>
      <c r="C4" s="5">
        <v>2</v>
      </c>
    </row>
    <row r="5" spans="2:3" x14ac:dyDescent="0.25">
      <c r="B5" s="2" t="s">
        <v>16</v>
      </c>
      <c r="C5" s="3">
        <v>2.9580398915498081</v>
      </c>
    </row>
    <row r="6" spans="2:3" x14ac:dyDescent="0.25">
      <c r="B6" s="2" t="s">
        <v>12</v>
      </c>
      <c r="C6" s="3">
        <v>3.54400902933387</v>
      </c>
    </row>
    <row r="7" spans="2:3" x14ac:dyDescent="0.25">
      <c r="B7" s="2" t="s">
        <v>8</v>
      </c>
      <c r="C7" s="3">
        <v>4.3748015828022293</v>
      </c>
    </row>
    <row r="8" spans="2:3" x14ac:dyDescent="0.25">
      <c r="B8" s="2" t="s">
        <v>14</v>
      </c>
      <c r="C8" s="3">
        <v>4.7074409183759283</v>
      </c>
    </row>
    <row r="11" spans="2:3" x14ac:dyDescent="0.25">
      <c r="B11" s="6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1F9C-EFEC-4C73-A17F-7333D35C5C39}">
  <dimension ref="A1:H4"/>
  <sheetViews>
    <sheetView workbookViewId="0">
      <selection activeCell="H2" sqref="H2"/>
    </sheetView>
  </sheetViews>
  <sheetFormatPr defaultRowHeight="15" x14ac:dyDescent="0.25"/>
  <cols>
    <col min="1" max="1" width="12.7109375" bestFit="1" customWidth="1"/>
    <col min="2" max="2" width="6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  <col min="8" max="8" width="5.5703125" bestFit="1" customWidth="1"/>
  </cols>
  <sheetData>
    <row r="1" spans="1:8" ht="15.7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40</v>
      </c>
    </row>
    <row r="2" spans="1:8" ht="15.75" thickBot="1" x14ac:dyDescent="0.3">
      <c r="A2" s="21">
        <v>102</v>
      </c>
      <c r="B2" s="21" t="s">
        <v>9</v>
      </c>
      <c r="C2" s="21" t="s">
        <v>10</v>
      </c>
      <c r="D2" s="21">
        <v>40</v>
      </c>
      <c r="E2" s="21">
        <v>65</v>
      </c>
      <c r="F2" s="21">
        <v>90</v>
      </c>
      <c r="G2" s="21">
        <v>5</v>
      </c>
      <c r="H2" s="22">
        <f>(Table2[[#This Row],[Productivity_Score]]*Table2[[#This Row],[Performance_Rating]])/Table2[[#This Row],[Hours_Worked]]</f>
        <v>10.813953488372093</v>
      </c>
    </row>
    <row r="3" spans="1:8" ht="15.75" thickBot="1" x14ac:dyDescent="0.3">
      <c r="A3" s="23">
        <v>109</v>
      </c>
      <c r="B3" s="23" t="s">
        <v>20</v>
      </c>
      <c r="C3" s="23" t="s">
        <v>10</v>
      </c>
      <c r="D3" s="23">
        <v>42</v>
      </c>
      <c r="E3" s="23">
        <v>70</v>
      </c>
      <c r="F3" s="23">
        <v>92</v>
      </c>
      <c r="G3" s="23">
        <v>5</v>
      </c>
      <c r="H3" s="24">
        <f>(Table2[[#This Row],[Productivity_Score]]*Table2[[#This Row],[Performance_Rating]])/Table2[[#This Row],[Hours_Worked]]</f>
        <v>10.531914893617021</v>
      </c>
    </row>
    <row r="4" spans="1:8" ht="15.75" thickBot="1" x14ac:dyDescent="0.3">
      <c r="A4" s="25">
        <v>118</v>
      </c>
      <c r="B4" s="25" t="s">
        <v>29</v>
      </c>
      <c r="C4" s="25" t="s">
        <v>10</v>
      </c>
      <c r="D4" s="25">
        <v>43</v>
      </c>
      <c r="E4" s="25">
        <v>75</v>
      </c>
      <c r="F4" s="25">
        <v>93</v>
      </c>
      <c r="G4" s="25">
        <v>5</v>
      </c>
      <c r="H4" s="13">
        <f>(Table2[[#This Row],[Productivity_Score]]*Table2[[#This Row],[Performance_Rating]])/Table2[[#This Row],[Hours_Worked]]</f>
        <v>10.434782608695652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0034-C771-41B9-984E-469160F620C0}">
  <dimension ref="A1:B4"/>
  <sheetViews>
    <sheetView workbookViewId="0">
      <selection activeCell="G3" sqref="G3"/>
    </sheetView>
  </sheetViews>
  <sheetFormatPr defaultRowHeight="15" x14ac:dyDescent="0.25"/>
  <cols>
    <col min="1" max="1" width="19.85546875" bestFit="1" customWidth="1"/>
    <col min="2" max="2" width="12" bestFit="1" customWidth="1"/>
  </cols>
  <sheetData>
    <row r="1" spans="1:2" x14ac:dyDescent="0.25">
      <c r="A1" s="26" t="s">
        <v>44</v>
      </c>
      <c r="B1" s="26" t="s">
        <v>45</v>
      </c>
    </row>
    <row r="2" spans="1:2" x14ac:dyDescent="0.25">
      <c r="A2" t="s">
        <v>41</v>
      </c>
      <c r="B2">
        <f>CORREL(Data!D:D,Data!G:G)</f>
        <v>0.94623485838187738</v>
      </c>
    </row>
    <row r="3" spans="1:2" x14ac:dyDescent="0.25">
      <c r="A3" t="s">
        <v>42</v>
      </c>
      <c r="B3">
        <f>CORREL(Data!E:E,Data!G:G)</f>
        <v>0.95745537036476258</v>
      </c>
    </row>
    <row r="4" spans="1:2" x14ac:dyDescent="0.25">
      <c r="A4" t="s">
        <v>43</v>
      </c>
      <c r="B4">
        <f>CORREL(Data!D:D,Data!F:F)</f>
        <v>0.99249842295704549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29E2-1BE4-443F-A50B-29C21C5615FF}">
  <dimension ref="A1:I13"/>
  <sheetViews>
    <sheetView workbookViewId="0">
      <selection sqref="A1:I4"/>
    </sheetView>
  </sheetViews>
  <sheetFormatPr defaultRowHeight="15" x14ac:dyDescent="0.25"/>
  <cols>
    <col min="1" max="1" width="12.7109375" bestFit="1" customWidth="1"/>
    <col min="2" max="2" width="7.2851562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8" width="19.28515625" bestFit="1" customWidth="1"/>
    <col min="9" max="9" width="4.5703125" bestFit="1" customWidth="1"/>
  </cols>
  <sheetData>
    <row r="1" spans="1:9" ht="15.7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47</v>
      </c>
      <c r="I1" s="20" t="s">
        <v>40</v>
      </c>
    </row>
    <row r="2" spans="1:9" ht="15.75" thickBot="1" x14ac:dyDescent="0.3">
      <c r="A2" s="23">
        <v>101</v>
      </c>
      <c r="B2" s="23" t="s">
        <v>7</v>
      </c>
      <c r="C2" s="23" t="s">
        <v>8</v>
      </c>
      <c r="D2" s="23">
        <v>35</v>
      </c>
      <c r="E2" s="23">
        <v>50</v>
      </c>
      <c r="F2" s="23">
        <v>80</v>
      </c>
      <c r="G2" s="23">
        <v>4</v>
      </c>
      <c r="H2" s="29">
        <v>1.428571428571429</v>
      </c>
      <c r="I2" s="24">
        <v>9.1428571428571423</v>
      </c>
    </row>
    <row r="3" spans="1:9" ht="15.75" thickBot="1" x14ac:dyDescent="0.3">
      <c r="A3" s="21">
        <v>110</v>
      </c>
      <c r="B3" s="21" t="s">
        <v>21</v>
      </c>
      <c r="C3" s="21" t="s">
        <v>8</v>
      </c>
      <c r="D3" s="21">
        <v>37</v>
      </c>
      <c r="E3" s="21">
        <v>55</v>
      </c>
      <c r="F3" s="21">
        <v>83</v>
      </c>
      <c r="G3" s="21">
        <v>4</v>
      </c>
      <c r="H3" s="30">
        <v>1.486486486486486</v>
      </c>
      <c r="I3" s="24">
        <v>8.9729729729729737</v>
      </c>
    </row>
    <row r="4" spans="1:9" ht="15.75" thickBot="1" x14ac:dyDescent="0.3">
      <c r="A4" s="25">
        <v>120</v>
      </c>
      <c r="B4" s="25" t="s">
        <v>31</v>
      </c>
      <c r="C4" s="25" t="s">
        <v>8</v>
      </c>
      <c r="D4" s="25">
        <v>36</v>
      </c>
      <c r="E4" s="25">
        <v>52</v>
      </c>
      <c r="F4" s="25">
        <v>78</v>
      </c>
      <c r="G4" s="25">
        <v>4</v>
      </c>
      <c r="H4" s="31">
        <v>1.444444444444444</v>
      </c>
      <c r="I4" s="13">
        <v>8.6666666666666661</v>
      </c>
    </row>
    <row r="9" spans="1:9" ht="15.75" thickBot="1" x14ac:dyDescent="0.3"/>
    <row r="10" spans="1:9" ht="15.75" thickBot="1" x14ac:dyDescent="0.3">
      <c r="A10" s="19" t="s">
        <v>0</v>
      </c>
      <c r="B10" s="19" t="s">
        <v>1</v>
      </c>
      <c r="C10" s="19" t="s">
        <v>2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47</v>
      </c>
      <c r="I10" s="20" t="s">
        <v>40</v>
      </c>
    </row>
    <row r="11" spans="1:9" x14ac:dyDescent="0.25">
      <c r="A11" s="23">
        <v>101</v>
      </c>
      <c r="B11" s="23" t="s">
        <v>7</v>
      </c>
      <c r="C11" s="23" t="s">
        <v>8</v>
      </c>
      <c r="D11" s="23">
        <v>35</v>
      </c>
      <c r="E11" s="23">
        <v>50</v>
      </c>
      <c r="F11" s="23">
        <v>80</v>
      </c>
      <c r="G11" s="23">
        <v>4</v>
      </c>
      <c r="H11" s="29">
        <v>1.428571428571429</v>
      </c>
      <c r="I11" s="24">
        <v>9.1428571428571423</v>
      </c>
    </row>
    <row r="13" spans="1:9" x14ac:dyDescent="0.25">
      <c r="A13" s="32" t="s">
        <v>48</v>
      </c>
      <c r="B13" s="32"/>
      <c r="C13" s="32"/>
      <c r="D13" s="32"/>
      <c r="E13" s="32"/>
      <c r="F13" s="32"/>
      <c r="G13" s="32"/>
      <c r="H13" s="32"/>
      <c r="I13" s="32"/>
    </row>
  </sheetData>
  <mergeCells count="1">
    <mergeCell ref="A13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AF53-D3E7-4AB7-8BD9-B1B5BE1E2B93}">
  <dimension ref="A1:I31"/>
  <sheetViews>
    <sheetView tabSelected="1" workbookViewId="0">
      <selection activeCell="B32" sqref="B32"/>
    </sheetView>
  </sheetViews>
  <sheetFormatPr defaultRowHeight="15" x14ac:dyDescent="0.25"/>
  <cols>
    <col min="1" max="1" width="17.28515625" bestFit="1" customWidth="1"/>
    <col min="2" max="2" width="10.85546875" bestFit="1" customWidth="1"/>
    <col min="3" max="3" width="16.28515625" bestFit="1" customWidth="1"/>
    <col min="4" max="4" width="19" bestFit="1" customWidth="1"/>
    <col min="5" max="5" width="21.28515625" bestFit="1" customWidth="1"/>
    <col min="6" max="6" width="22.42578125" bestFit="1" customWidth="1"/>
    <col min="7" max="7" width="23.85546875" bestFit="1" customWidth="1"/>
    <col min="8" max="8" width="8.28515625" bestFit="1" customWidth="1"/>
    <col min="9" max="9" width="18.5703125" bestFit="1" customWidth="1"/>
  </cols>
  <sheetData>
    <row r="1" spans="1:9" ht="15.75" thickBot="1" x14ac:dyDescent="0.3">
      <c r="A1" s="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40</v>
      </c>
      <c r="I1" s="28" t="s">
        <v>46</v>
      </c>
    </row>
    <row r="2" spans="1:9" x14ac:dyDescent="0.25">
      <c r="A2" s="14">
        <v>118</v>
      </c>
      <c r="B2" s="8" t="s">
        <v>29</v>
      </c>
      <c r="C2" s="8" t="s">
        <v>10</v>
      </c>
      <c r="D2" s="8">
        <v>43</v>
      </c>
      <c r="E2" s="8">
        <v>75</v>
      </c>
      <c r="F2" s="8">
        <v>93</v>
      </c>
      <c r="G2" s="8">
        <v>5</v>
      </c>
      <c r="H2" s="33">
        <f>(Table22[[#This Row],[Productivity_Score]]*Table22[[#This Row],[Performance_Rating]])/Table22[[#This Row],[Hours_Worked]]</f>
        <v>10.813953488372093</v>
      </c>
      <c r="I2" s="34">
        <f>Table22[[#This Row],[Tasks_Completed]]/Table22[[#This Row],[Hours_Worked]]</f>
        <v>1.7441860465116279</v>
      </c>
    </row>
    <row r="3" spans="1:9" hidden="1" x14ac:dyDescent="0.25">
      <c r="A3" s="15">
        <v>125</v>
      </c>
      <c r="B3" s="10" t="s">
        <v>36</v>
      </c>
      <c r="C3" s="10" t="s">
        <v>14</v>
      </c>
      <c r="D3" s="10">
        <v>47</v>
      </c>
      <c r="E3" s="10">
        <v>79</v>
      </c>
      <c r="F3" s="10">
        <v>99</v>
      </c>
      <c r="G3" s="10">
        <v>5</v>
      </c>
      <c r="H3" s="11">
        <f>(Table22[[#This Row],[Productivity_Score]]*Table22[[#This Row],[Performance_Rating]])/Table22[[#This Row],[Hours_Worked]]</f>
        <v>10.531914893617021</v>
      </c>
      <c r="I3" s="27">
        <f>Table22[[#This Row],[Tasks_Completed]]/Table22[[#This Row],[Hours_Worked]]</f>
        <v>1.6808510638297873</v>
      </c>
    </row>
    <row r="4" spans="1:9" hidden="1" x14ac:dyDescent="0.25">
      <c r="A4" s="15">
        <v>123</v>
      </c>
      <c r="B4" s="10" t="s">
        <v>34</v>
      </c>
      <c r="C4" s="10" t="s">
        <v>10</v>
      </c>
      <c r="D4" s="10">
        <v>46</v>
      </c>
      <c r="E4" s="10">
        <v>77</v>
      </c>
      <c r="F4" s="10">
        <v>96</v>
      </c>
      <c r="G4" s="10">
        <v>5</v>
      </c>
      <c r="H4" s="11">
        <f>(Table22[[#This Row],[Productivity_Score]]*Table22[[#This Row],[Performance_Rating]])/Table22[[#This Row],[Hours_Worked]]</f>
        <v>10.434782608695652</v>
      </c>
      <c r="I4" s="27">
        <f>Table22[[#This Row],[Tasks_Completed]]/Table22[[#This Row],[Hours_Worked]]</f>
        <v>1.673913043478261</v>
      </c>
    </row>
    <row r="5" spans="1:9" hidden="1" x14ac:dyDescent="0.25">
      <c r="A5" s="15">
        <v>109</v>
      </c>
      <c r="B5" s="10" t="s">
        <v>20</v>
      </c>
      <c r="C5" s="10" t="s">
        <v>10</v>
      </c>
      <c r="D5" s="10">
        <v>42</v>
      </c>
      <c r="E5" s="10">
        <v>70</v>
      </c>
      <c r="F5" s="10">
        <v>92</v>
      </c>
      <c r="G5" s="10">
        <v>5</v>
      </c>
      <c r="H5" s="11">
        <f>(Table22[[#This Row],[Productivity_Score]]*Table22[[#This Row],[Performance_Rating]])/Table22[[#This Row],[Hours_Worked]]</f>
        <v>10.952380952380953</v>
      </c>
      <c r="I5" s="27">
        <f>Table22[[#This Row],[Tasks_Completed]]/Table22[[#This Row],[Hours_Worked]]</f>
        <v>1.6666666666666667</v>
      </c>
    </row>
    <row r="6" spans="1:9" hidden="1" x14ac:dyDescent="0.25">
      <c r="A6" s="14">
        <v>104</v>
      </c>
      <c r="B6" s="8" t="s">
        <v>13</v>
      </c>
      <c r="C6" s="8" t="s">
        <v>14</v>
      </c>
      <c r="D6" s="8">
        <v>45</v>
      </c>
      <c r="E6" s="8">
        <v>75</v>
      </c>
      <c r="F6" s="8">
        <v>95</v>
      </c>
      <c r="G6" s="8">
        <v>5</v>
      </c>
      <c r="H6" s="11">
        <f>(Table22[[#This Row],[Productivity_Score]]*Table22[[#This Row],[Performance_Rating]])/Table22[[#This Row],[Hours_Worked]]</f>
        <v>10.555555555555555</v>
      </c>
      <c r="I6" s="27">
        <f>Table22[[#This Row],[Tasks_Completed]]/Table22[[#This Row],[Hours_Worked]]</f>
        <v>1.6666666666666667</v>
      </c>
    </row>
    <row r="7" spans="1:9" hidden="1" x14ac:dyDescent="0.25">
      <c r="A7" s="16">
        <v>112</v>
      </c>
      <c r="B7" s="12" t="s">
        <v>23</v>
      </c>
      <c r="C7" s="12" t="s">
        <v>10</v>
      </c>
      <c r="D7" s="12">
        <v>44</v>
      </c>
      <c r="E7" s="12">
        <v>73</v>
      </c>
      <c r="F7" s="12">
        <v>94</v>
      </c>
      <c r="G7" s="12">
        <v>5</v>
      </c>
      <c r="H7" s="11">
        <f>(Table22[[#This Row],[Productivity_Score]]*Table22[[#This Row],[Performance_Rating]])/Table22[[#This Row],[Hours_Worked]]</f>
        <v>10.681818181818182</v>
      </c>
      <c r="I7" s="27">
        <f>Table22[[#This Row],[Tasks_Completed]]/Table22[[#This Row],[Hours_Worked]]</f>
        <v>1.6590909090909092</v>
      </c>
    </row>
    <row r="8" spans="1:9" hidden="1" x14ac:dyDescent="0.25">
      <c r="A8" s="14">
        <v>102</v>
      </c>
      <c r="B8" s="8" t="s">
        <v>9</v>
      </c>
      <c r="C8" s="8" t="s">
        <v>10</v>
      </c>
      <c r="D8" s="8">
        <v>40</v>
      </c>
      <c r="E8" s="8">
        <v>65</v>
      </c>
      <c r="F8" s="8">
        <v>90</v>
      </c>
      <c r="G8" s="8">
        <v>5</v>
      </c>
      <c r="H8" s="11">
        <f>(Table22[[#This Row],[Productivity_Score]]*Table22[[#This Row],[Performance_Rating]])/Table22[[#This Row],[Hours_Worked]]</f>
        <v>11.25</v>
      </c>
      <c r="I8" s="27">
        <f>Table22[[#This Row],[Tasks_Completed]]/Table22[[#This Row],[Hours_Worked]]</f>
        <v>1.625</v>
      </c>
    </row>
    <row r="9" spans="1:9" hidden="1" x14ac:dyDescent="0.25">
      <c r="A9" s="15">
        <v>115</v>
      </c>
      <c r="B9" s="10" t="s">
        <v>26</v>
      </c>
      <c r="C9" s="10" t="s">
        <v>14</v>
      </c>
      <c r="D9" s="10">
        <v>48</v>
      </c>
      <c r="E9" s="10">
        <v>78</v>
      </c>
      <c r="F9" s="10">
        <v>98</v>
      </c>
      <c r="G9" s="10">
        <v>5</v>
      </c>
      <c r="H9" s="11">
        <f>(Table22[[#This Row],[Productivity_Score]]*Table22[[#This Row],[Performance_Rating]])/Table22[[#This Row],[Hours_Worked]]</f>
        <v>10.208333333333334</v>
      </c>
      <c r="I9" s="27">
        <f>Table22[[#This Row],[Tasks_Completed]]/Table22[[#This Row],[Hours_Worked]]</f>
        <v>1.625</v>
      </c>
    </row>
    <row r="10" spans="1:9" hidden="1" x14ac:dyDescent="0.25">
      <c r="A10" s="16">
        <v>114</v>
      </c>
      <c r="B10" s="12" t="s">
        <v>25</v>
      </c>
      <c r="C10" s="12" t="s">
        <v>8</v>
      </c>
      <c r="D10" s="12">
        <v>41</v>
      </c>
      <c r="E10" s="12">
        <v>66</v>
      </c>
      <c r="F10" s="12">
        <v>89</v>
      </c>
      <c r="G10" s="12">
        <v>4</v>
      </c>
      <c r="H10" s="11">
        <f>(Table22[[#This Row],[Productivity_Score]]*Table22[[#This Row],[Performance_Rating]])/Table22[[#This Row],[Hours_Worked]]</f>
        <v>8.6829268292682933</v>
      </c>
      <c r="I10" s="27">
        <f>Table22[[#This Row],[Tasks_Completed]]/Table22[[#This Row],[Hours_Worked]]</f>
        <v>1.6097560975609757</v>
      </c>
    </row>
    <row r="11" spans="1:9" hidden="1" x14ac:dyDescent="0.25">
      <c r="A11" s="15">
        <v>107</v>
      </c>
      <c r="B11" s="10" t="s">
        <v>18</v>
      </c>
      <c r="C11" s="10" t="s">
        <v>14</v>
      </c>
      <c r="D11" s="10">
        <v>50</v>
      </c>
      <c r="E11" s="10">
        <v>80</v>
      </c>
      <c r="F11" s="10">
        <v>100</v>
      </c>
      <c r="G11" s="10">
        <v>5</v>
      </c>
      <c r="H11" s="11">
        <f>(Table22[[#This Row],[Productivity_Score]]*Table22[[#This Row],[Performance_Rating]])/Table22[[#This Row],[Hours_Worked]]</f>
        <v>10</v>
      </c>
      <c r="I11" s="27">
        <f>Table22[[#This Row],[Tasks_Completed]]/Table22[[#This Row],[Hours_Worked]]</f>
        <v>1.6</v>
      </c>
    </row>
    <row r="12" spans="1:9" hidden="1" x14ac:dyDescent="0.25">
      <c r="A12" s="15">
        <v>119</v>
      </c>
      <c r="B12" s="10" t="s">
        <v>30</v>
      </c>
      <c r="C12" s="10" t="s">
        <v>14</v>
      </c>
      <c r="D12" s="10">
        <v>39</v>
      </c>
      <c r="E12" s="10">
        <v>60</v>
      </c>
      <c r="F12" s="10">
        <v>87</v>
      </c>
      <c r="G12" s="10">
        <v>4</v>
      </c>
      <c r="H12" s="11">
        <f>(Table22[[#This Row],[Productivity_Score]]*Table22[[#This Row],[Performance_Rating]])/Table22[[#This Row],[Hours_Worked]]</f>
        <v>8.9230769230769234</v>
      </c>
      <c r="I12" s="27">
        <f>Table22[[#This Row],[Tasks_Completed]]/Table22[[#This Row],[Hours_Worked]]</f>
        <v>1.5384615384615385</v>
      </c>
    </row>
    <row r="13" spans="1:9" hidden="1" x14ac:dyDescent="0.25">
      <c r="A13" s="16">
        <v>106</v>
      </c>
      <c r="B13" s="12" t="s">
        <v>17</v>
      </c>
      <c r="C13" s="12" t="s">
        <v>8</v>
      </c>
      <c r="D13" s="12">
        <v>38</v>
      </c>
      <c r="E13" s="12">
        <v>58</v>
      </c>
      <c r="F13" s="12">
        <v>85</v>
      </c>
      <c r="G13" s="12">
        <v>4</v>
      </c>
      <c r="H13" s="11">
        <f>(Table22[[#This Row],[Productivity_Score]]*Table22[[#This Row],[Performance_Rating]])/Table22[[#This Row],[Hours_Worked]]</f>
        <v>8.9473684210526319</v>
      </c>
      <c r="I13" s="27">
        <f>Table22[[#This Row],[Tasks_Completed]]/Table22[[#This Row],[Hours_Worked]]</f>
        <v>1.5263157894736843</v>
      </c>
    </row>
    <row r="14" spans="1:9" hidden="1" x14ac:dyDescent="0.25">
      <c r="A14" s="14">
        <v>110</v>
      </c>
      <c r="B14" s="8" t="s">
        <v>21</v>
      </c>
      <c r="C14" s="8" t="s">
        <v>8</v>
      </c>
      <c r="D14" s="8">
        <v>37</v>
      </c>
      <c r="E14" s="8">
        <v>55</v>
      </c>
      <c r="F14" s="8">
        <v>83</v>
      </c>
      <c r="G14" s="8">
        <v>4</v>
      </c>
      <c r="H14" s="11">
        <f>(Table22[[#This Row],[Productivity_Score]]*Table22[[#This Row],[Performance_Rating]])/Table22[[#This Row],[Hours_Worked]]</f>
        <v>8.9729729729729737</v>
      </c>
      <c r="I14" s="27">
        <f>Table22[[#This Row],[Tasks_Completed]]/Table22[[#This Row],[Hours_Worked]]</f>
        <v>1.4864864864864864</v>
      </c>
    </row>
    <row r="15" spans="1:9" hidden="1" x14ac:dyDescent="0.25">
      <c r="A15" s="14">
        <v>120</v>
      </c>
      <c r="B15" s="8" t="s">
        <v>31</v>
      </c>
      <c r="C15" s="8" t="s">
        <v>8</v>
      </c>
      <c r="D15" s="8">
        <v>36</v>
      </c>
      <c r="E15" s="8">
        <v>52</v>
      </c>
      <c r="F15" s="8">
        <v>78</v>
      </c>
      <c r="G15" s="8">
        <v>4</v>
      </c>
      <c r="H15" s="11">
        <f>(Table22[[#This Row],[Productivity_Score]]*Table22[[#This Row],[Performance_Rating]])/Table22[[#This Row],[Hours_Worked]]</f>
        <v>8.6666666666666661</v>
      </c>
      <c r="I15" s="27">
        <f>Table22[[#This Row],[Tasks_Completed]]/Table22[[#This Row],[Hours_Worked]]</f>
        <v>1.4444444444444444</v>
      </c>
    </row>
    <row r="16" spans="1:9" hidden="1" x14ac:dyDescent="0.25">
      <c r="A16" s="15">
        <v>101</v>
      </c>
      <c r="B16" s="10" t="s">
        <v>7</v>
      </c>
      <c r="C16" s="10" t="s">
        <v>8</v>
      </c>
      <c r="D16" s="10">
        <v>35</v>
      </c>
      <c r="E16" s="10">
        <v>50</v>
      </c>
      <c r="F16" s="10">
        <v>80</v>
      </c>
      <c r="G16" s="10">
        <v>4</v>
      </c>
      <c r="H16" s="11">
        <f>(Table22[[#This Row],[Productivity_Score]]*Table22[[#This Row],[Performance_Rating]])/Table22[[#This Row],[Hours_Worked]]</f>
        <v>9.1428571428571423</v>
      </c>
      <c r="I16" s="27">
        <f>Table22[[#This Row],[Tasks_Completed]]/Table22[[#This Row],[Hours_Worked]]</f>
        <v>1.4285714285714286</v>
      </c>
    </row>
    <row r="17" spans="1:9" hidden="1" x14ac:dyDescent="0.25">
      <c r="A17" s="16">
        <v>124</v>
      </c>
      <c r="B17" s="12" t="s">
        <v>35</v>
      </c>
      <c r="C17" s="12" t="s">
        <v>8</v>
      </c>
      <c r="D17" s="12">
        <v>34</v>
      </c>
      <c r="E17" s="12">
        <v>48</v>
      </c>
      <c r="F17" s="12">
        <v>76</v>
      </c>
      <c r="G17" s="12">
        <v>3</v>
      </c>
      <c r="H17" s="11">
        <f>(Table22[[#This Row],[Productivity_Score]]*Table22[[#This Row],[Performance_Rating]])/Table22[[#This Row],[Hours_Worked]]</f>
        <v>6.7058823529411766</v>
      </c>
      <c r="I17" s="27">
        <f>Table22[[#This Row],[Tasks_Completed]]/Table22[[#This Row],[Hours_Worked]]</f>
        <v>1.411764705882353</v>
      </c>
    </row>
    <row r="18" spans="1:9" hidden="1" x14ac:dyDescent="0.25">
      <c r="A18" s="16">
        <v>122</v>
      </c>
      <c r="B18" s="12" t="s">
        <v>33</v>
      </c>
      <c r="C18" s="12" t="s">
        <v>12</v>
      </c>
      <c r="D18" s="12">
        <v>32</v>
      </c>
      <c r="E18" s="12">
        <v>44</v>
      </c>
      <c r="F18" s="12">
        <v>74</v>
      </c>
      <c r="G18" s="12">
        <v>3</v>
      </c>
      <c r="H18" s="11">
        <f>(Table22[[#This Row],[Productivity_Score]]*Table22[[#This Row],[Performance_Rating]])/Table22[[#This Row],[Hours_Worked]]</f>
        <v>6.9375</v>
      </c>
      <c r="I18" s="27">
        <f>Table22[[#This Row],[Tasks_Completed]]/Table22[[#This Row],[Hours_Worked]]</f>
        <v>1.375</v>
      </c>
    </row>
    <row r="19" spans="1:9" hidden="1" x14ac:dyDescent="0.25">
      <c r="A19" s="15">
        <v>113</v>
      </c>
      <c r="B19" s="10" t="s">
        <v>24</v>
      </c>
      <c r="C19" s="10" t="s">
        <v>12</v>
      </c>
      <c r="D19" s="10">
        <v>33</v>
      </c>
      <c r="E19" s="10">
        <v>45</v>
      </c>
      <c r="F19" s="10">
        <v>75</v>
      </c>
      <c r="G19" s="10">
        <v>3</v>
      </c>
      <c r="H19" s="11">
        <f>(Table22[[#This Row],[Productivity_Score]]*Table22[[#This Row],[Performance_Rating]])/Table22[[#This Row],[Hours_Worked]]</f>
        <v>6.8181818181818183</v>
      </c>
      <c r="I19" s="27">
        <f>Table22[[#This Row],[Tasks_Completed]]/Table22[[#This Row],[Hours_Worked]]</f>
        <v>1.3636363636363635</v>
      </c>
    </row>
    <row r="20" spans="1:9" hidden="1" x14ac:dyDescent="0.25">
      <c r="A20" s="15">
        <v>117</v>
      </c>
      <c r="B20" s="10" t="s">
        <v>28</v>
      </c>
      <c r="C20" s="10" t="s">
        <v>12</v>
      </c>
      <c r="D20" s="10">
        <v>31</v>
      </c>
      <c r="E20" s="10">
        <v>42</v>
      </c>
      <c r="F20" s="10">
        <v>72</v>
      </c>
      <c r="G20" s="10">
        <v>3</v>
      </c>
      <c r="H20" s="11">
        <f>(Table22[[#This Row],[Productivity_Score]]*Table22[[#This Row],[Performance_Rating]])/Table22[[#This Row],[Hours_Worked]]</f>
        <v>6.967741935483871</v>
      </c>
      <c r="I20" s="27">
        <f>Table22[[#This Row],[Tasks_Completed]]/Table22[[#This Row],[Hours_Worked]]</f>
        <v>1.3548387096774193</v>
      </c>
    </row>
    <row r="21" spans="1:9" hidden="1" x14ac:dyDescent="0.25">
      <c r="A21" s="15">
        <v>103</v>
      </c>
      <c r="B21" s="10" t="s">
        <v>11</v>
      </c>
      <c r="C21" s="10" t="s">
        <v>12</v>
      </c>
      <c r="D21" s="10">
        <v>30</v>
      </c>
      <c r="E21" s="10">
        <v>40</v>
      </c>
      <c r="F21" s="10">
        <v>70</v>
      </c>
      <c r="G21" s="10">
        <v>3</v>
      </c>
      <c r="H21" s="11">
        <f>(Table22[[#This Row],[Productivity_Score]]*Table22[[#This Row],[Performance_Rating]])/Table22[[#This Row],[Hours_Worked]]</f>
        <v>7</v>
      </c>
      <c r="I21" s="27">
        <f>Table22[[#This Row],[Tasks_Completed]]/Table22[[#This Row],[Hours_Worked]]</f>
        <v>1.3333333333333333</v>
      </c>
    </row>
    <row r="22" spans="1:9" hidden="1" x14ac:dyDescent="0.25">
      <c r="A22" s="15">
        <v>111</v>
      </c>
      <c r="B22" s="10" t="s">
        <v>22</v>
      </c>
      <c r="C22" s="10" t="s">
        <v>16</v>
      </c>
      <c r="D22" s="10">
        <v>29</v>
      </c>
      <c r="E22" s="10">
        <v>38</v>
      </c>
      <c r="F22" s="10">
        <v>68</v>
      </c>
      <c r="G22" s="10">
        <v>3</v>
      </c>
      <c r="H22" s="11">
        <f>(Table22[[#This Row],[Productivity_Score]]*Table22[[#This Row],[Performance_Rating]])/Table22[[#This Row],[Hours_Worked]]</f>
        <v>7.0344827586206895</v>
      </c>
      <c r="I22" s="27">
        <f>Table22[[#This Row],[Tasks_Completed]]/Table22[[#This Row],[Hours_Worked]]</f>
        <v>1.3103448275862069</v>
      </c>
    </row>
    <row r="23" spans="1:9" hidden="1" x14ac:dyDescent="0.25">
      <c r="A23" s="15">
        <v>121</v>
      </c>
      <c r="B23" s="10" t="s">
        <v>32</v>
      </c>
      <c r="C23" s="10" t="s">
        <v>16</v>
      </c>
      <c r="D23" s="10">
        <v>27</v>
      </c>
      <c r="E23" s="10">
        <v>34</v>
      </c>
      <c r="F23" s="10">
        <v>64</v>
      </c>
      <c r="G23" s="10">
        <v>2</v>
      </c>
      <c r="H23" s="11">
        <f>(Table22[[#This Row],[Productivity_Score]]*Table22[[#This Row],[Performance_Rating]])/Table22[[#This Row],[Hours_Worked]]</f>
        <v>4.7407407407407405</v>
      </c>
      <c r="I23" s="27">
        <f>Table22[[#This Row],[Tasks_Completed]]/Table22[[#This Row],[Hours_Worked]]</f>
        <v>1.2592592592592593</v>
      </c>
    </row>
    <row r="24" spans="1:9" hidden="1" x14ac:dyDescent="0.25">
      <c r="A24" s="14">
        <v>108</v>
      </c>
      <c r="B24" s="8" t="s">
        <v>19</v>
      </c>
      <c r="C24" s="8" t="s">
        <v>12</v>
      </c>
      <c r="D24" s="8">
        <v>28</v>
      </c>
      <c r="E24" s="8">
        <v>35</v>
      </c>
      <c r="F24" s="8">
        <v>65</v>
      </c>
      <c r="G24" s="8">
        <v>3</v>
      </c>
      <c r="H24" s="11">
        <f>(Table22[[#This Row],[Productivity_Score]]*Table22[[#This Row],[Performance_Rating]])/Table22[[#This Row],[Hours_Worked]]</f>
        <v>6.9642857142857144</v>
      </c>
      <c r="I24" s="27">
        <f>Table22[[#This Row],[Tasks_Completed]]/Table22[[#This Row],[Hours_Worked]]</f>
        <v>1.25</v>
      </c>
    </row>
    <row r="25" spans="1:9" hidden="1" x14ac:dyDescent="0.25">
      <c r="A25" s="16">
        <v>116</v>
      </c>
      <c r="B25" s="12" t="s">
        <v>27</v>
      </c>
      <c r="C25" s="12" t="s">
        <v>16</v>
      </c>
      <c r="D25" s="12">
        <v>26</v>
      </c>
      <c r="E25" s="12">
        <v>32</v>
      </c>
      <c r="F25" s="12">
        <v>62</v>
      </c>
      <c r="G25" s="12">
        <v>2</v>
      </c>
      <c r="H25" s="11">
        <f>(Table22[[#This Row],[Productivity_Score]]*Table22[[#This Row],[Performance_Rating]])/Table22[[#This Row],[Hours_Worked]]</f>
        <v>4.7692307692307692</v>
      </c>
      <c r="I25" s="27">
        <f>Table22[[#This Row],[Tasks_Completed]]/Table22[[#This Row],[Hours_Worked]]</f>
        <v>1.2307692307692308</v>
      </c>
    </row>
    <row r="26" spans="1:9" hidden="1" x14ac:dyDescent="0.25">
      <c r="A26" s="15">
        <v>105</v>
      </c>
      <c r="B26" s="10" t="s">
        <v>15</v>
      </c>
      <c r="C26" s="10" t="s">
        <v>16</v>
      </c>
      <c r="D26" s="10">
        <v>25</v>
      </c>
      <c r="E26" s="10">
        <v>30</v>
      </c>
      <c r="F26" s="10">
        <v>60</v>
      </c>
      <c r="G26" s="10">
        <v>2</v>
      </c>
      <c r="H26" s="11">
        <f>(Table22[[#This Row],[Productivity_Score]]*Table22[[#This Row],[Performance_Rating]])/Table22[[#This Row],[Hours_Worked]]</f>
        <v>4.8</v>
      </c>
      <c r="I26" s="27">
        <f>Table22[[#This Row],[Tasks_Completed]]/Table22[[#This Row],[Hours_Worked]]</f>
        <v>1.2</v>
      </c>
    </row>
    <row r="31" spans="1:9" x14ac:dyDescent="0.25">
      <c r="B31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Top 5 Productive Employees</vt:lpstr>
      <vt:lpstr>Department-Wise Productivity Co</vt:lpstr>
      <vt:lpstr>Top3_PEI</vt:lpstr>
      <vt:lpstr>Correlations</vt:lpstr>
      <vt:lpstr>Underutilized</vt:lpstr>
      <vt:lpstr>Most_Efficient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</dc:creator>
  <cp:lastModifiedBy>WASHI AHMAD</cp:lastModifiedBy>
  <dcterms:created xsi:type="dcterms:W3CDTF">2015-06-05T18:17:20Z</dcterms:created>
  <dcterms:modified xsi:type="dcterms:W3CDTF">2025-09-21T16:12:38Z</dcterms:modified>
</cp:coreProperties>
</file>